
<file path=[Content_Types].xml><?xml version="1.0" encoding="utf-8"?>
<Types xmlns="http://schemas.openxmlformats.org/package/2006/content-types">
  <Default Extension="rels" ContentType="application/vnd.openxmlformats-package.relationships+xml"/>
  <Default Extension="xml" ContentType="application/xml"/>
  <Default Extension="emf" ContentType="image/x-em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worksheets/sheet25.xml" ContentType="application/vnd.openxmlformats-officedocument.spreadsheetml.worksheet+xml"/>
  <Override PartName="/xl/drawings/drawing1.xml" ContentType="application/vnd.openxmlformats-officedocument.drawing+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7520" tabRatio="872" firstSheet="5" activeTab="22" autoFilterDateGrouping="1"/>
  </bookViews>
  <sheets>
    <sheet name="Résultats" sheetId="1" state="veryHidden" r:id="rId1"/>
    <sheet name="Calculs" sheetId="2" state="veryHidden" r:id="rId2"/>
    <sheet name="POWERTRAIN" sheetId="3" state="veryHidden" r:id="rId3"/>
    <sheet name="TARGET VEHICLE" sheetId="4" state="veryHidden" r:id="rId4"/>
    <sheet name="ANNEECONFIG" sheetId="5" state="veryHidden" r:id="rId5"/>
    <sheet name="HOME" sheetId="6" state="visible" r:id="rId6"/>
    <sheet name="RATING" sheetId="7" state="visible" r:id="rId7"/>
    <sheet name="Palette" sheetId="8" state="hidden" r:id="rId8"/>
    <sheet name="DBStructure" sheetId="9" state="veryHidden" r:id="rId9"/>
    <sheet name="CONFIGURATIONS SEETINGS" sheetId="10" state="veryHidden" r:id="rId10"/>
    <sheet name="CONFIGURATIONS ARRAY" sheetId="11" state="veryHidden" r:id="rId11"/>
    <sheet name="UTILISATEURS" sheetId="12" state="hidden" r:id="rId12"/>
    <sheet name="SETTINGS" sheetId="13" state="veryHidden" r:id="rId13"/>
    <sheet name="Graph_status" sheetId="14" state="veryHidden" r:id="rId14"/>
    <sheet name="CONFIGURATIONS" sheetId="15" state="veryHidden" r:id="rId15"/>
    <sheet name="structure" sheetId="16" state="veryHidden" r:id="rId16"/>
    <sheet name="ENTETE_COLONNE" sheetId="17" state="veryHidden" r:id="rId17"/>
    <sheet name="CFG" sheetId="18" state="visible" r:id="rId18"/>
    <sheet name="totalPoint" sheetId="19" state="hidden" r:id="rId19"/>
    <sheet name="cfg_criticity" sheetId="20" state="veryHidden" r:id="rId20"/>
    <sheet name="DEFINITION SDV" sheetId="21" state="veryHidden" r:id="rId21"/>
    <sheet name="SDV MANAGER" sheetId="22" state="veryHidden" r:id="rId22"/>
    <sheet name="VERSIONS" sheetId="23" state="visible" r:id="rId23"/>
    <sheet name="GRAPHIQUES" sheetId="24" state="hidden" r:id="rId24"/>
    <sheet name="VIERGE" sheetId="25" state="hidden" r:id="rId25"/>
    <sheet name="PARAMETRES GRAPH" sheetId="26" state="veryHidden" r:id="rId26"/>
    <sheet name="TARGETS" sheetId="27" state="veryHidden" r:id="rId27"/>
    <sheet name="DNT" sheetId="28" state="hidden" r:id="rId28"/>
    <sheet name="DocVersions" sheetId="29" state="hidden" r:id="rId29"/>
    <sheet name="Macro_Log" sheetId="30" state="hidden" r:id="rId30"/>
  </sheets>
  <externalReferences>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s>
  <definedNames>
    <definedName name="_Fill" hidden="1">#REF!</definedName>
    <definedName name="allTotRes">Calculs!#REF!</definedName>
    <definedName name="AREA">CONFIGURATIONS!$A$37</definedName>
    <definedName name="auto_saves">CONFIGURATIONS!$A$93</definedName>
    <definedName name="ColdHot">GRAPHIQUES!$A$2:$D$40</definedName>
    <definedName name="COLMODESCONFIG">CONFIGURATIONS!$A$88</definedName>
    <definedName name="colPD1">RATING!$P$22</definedName>
    <definedName name="colPD2">RATING!$Q$22</definedName>
    <definedName name="colPD3">RATING!$R$22</definedName>
    <definedName name="colPDD1">RATING!$S$22</definedName>
    <definedName name="colPDD2">RATING!$T$22</definedName>
    <definedName name="colPDD3">RATING!$U$22</definedName>
    <definedName name="DecelFrein">GRAPHIQUES!$G$15:$J$26</definedName>
    <definedName name="DERS">Résultats!$B$78</definedName>
    <definedName name="DMU">CONFIGURATIONS!$A$1</definedName>
    <definedName name="DynIndex">RATING!$V$21</definedName>
    <definedName name="ENGINE">CONFIGURATIONS!$A$46</definedName>
    <definedName name="FreinFSE">GRAPHIQUES!$G$2:$J$10</definedName>
    <definedName name="GEARBOX">CONFIGURATIONS!$A$51</definedName>
    <definedName name="GEARBOXA">CONFIGURATIONS!$A$51</definedName>
    <definedName name="GLOBALPUISS">SETTINGS!$U$17</definedName>
    <definedName name="idProjects">HOME!$C$7</definedName>
    <definedName name="iDriv">Graph_status!$B$9</definedName>
    <definedName name="iDyn">Graph_status!$B$34</definedName>
    <definedName name="LstAnnee">Tableau7[Annee]</definedName>
    <definedName name="MILESTONE">CONFIGURATIONS!$A$20</definedName>
    <definedName name="MODESCONFIG">CONFIGURATIONS!$A$64</definedName>
    <definedName name="NBGEAR">CONFIGURATIONS!$A$55</definedName>
    <definedName name="RESULTATGLOBAL1">RATING!$CP$3</definedName>
    <definedName name="RESULTATGLOBAL2">RATING!$CP$4</definedName>
    <definedName name="seuilrA">Calculs!#REF!</definedName>
    <definedName name="seuilrB">Calculs!#REF!</definedName>
    <definedName name="seuilvA">Calculs!#REF!</definedName>
    <definedName name="seuilvB">Calculs!#REF!</definedName>
    <definedName name="SHEETPASS" hidden="1">"UNLOCK"</definedName>
    <definedName name="Software">HOME!$H$15</definedName>
    <definedName name="tDriv">Graph_status!$B$21</definedName>
    <definedName name="tDyn">Graph_status!$B$46</definedName>
    <definedName name="Temperature">CONFIGURATIONS!$A$99</definedName>
    <definedName name="totsdv">Calculs!#REF!</definedName>
    <definedName name="UNIQUEP">HOME!$AC$22</definedName>
    <definedName name="VEHICLE">CONFIGURATIONS!$A$16</definedName>
    <definedName name="VERSION">CONFIGURATIONS!$A$11</definedName>
    <definedName name="_Fill" localSheetId="0" hidden="1">#REF!</definedName>
    <definedName name="GraphArea" localSheetId="0">'[1]Stats Tip in'!$D$4:$AA$29,'[1]Stats Tip in'!$D$33:$AA$58,'[1]Stats Tip in'!$D$62:$G$87,'[1]Stats Tip in'!$B$91:$C$591</definedName>
    <definedName name="_Fill" localSheetId="1" hidden="1">#REF!</definedName>
    <definedName name="GraphArea" localSheetId="1">'[1]Stats Tip in'!$D$4:$AA$29,'[1]Stats Tip in'!$D$33:$AA$58,'[1]Stats Tip in'!$D$62:$G$87,'[1]Stats Tip in'!$B$91:$C$591</definedName>
    <definedName name="_Fill" localSheetId="2" hidden="1">#REF!</definedName>
    <definedName name="GraphArea" localSheetId="2">'[4]Stats Tip in'!$D$4:$AA$29,'[4]Stats Tip in'!$D$33:$AA$58,'[4]Stats Tip in'!$D$62:$G$87,'[4]Stats Tip in'!$B$91:$C$591</definedName>
    <definedName name="_Fill" localSheetId="3" hidden="1">#REF!</definedName>
    <definedName name="GraphArea" localSheetId="3">'[7]Stats Tip in'!$D$4:$AA$29,'[7]Stats Tip in'!$D$33:$AA$58,'[7]Stats Tip in'!$D$62:$G$87,'[7]Stats Tip in'!$B$91:$C$591</definedName>
    <definedName name="_Fill" localSheetId="4" hidden="1">#REF!</definedName>
    <definedName name="allTotRes" localSheetId="4">Calculs!#REF!</definedName>
    <definedName name="GLOBALPUISS" localSheetId="4">SETTINGS!$U$17</definedName>
    <definedName name="seuilrA" localSheetId="4">Calculs!#REF!</definedName>
    <definedName name="seuilrB" localSheetId="4">Calculs!#REF!</definedName>
    <definedName name="seuilvA" localSheetId="4">Calculs!#REF!</definedName>
    <definedName name="seuilvB" localSheetId="4">Calculs!#REF!</definedName>
    <definedName name="Software" localSheetId="4">HOME!$H$15</definedName>
    <definedName name="totsdv" localSheetId="4">Calculs!#REF!</definedName>
    <definedName name="_Fill" localSheetId="5" hidden="1">#REF!</definedName>
    <definedName name="Area" localSheetId="5">HOME!$H$21</definedName>
    <definedName name="DriveVersion" localSheetId="5">HOME!$H$18</definedName>
    <definedName name="Fuel" localSheetId="5">HOME!$H$12</definedName>
    <definedName name="Gears" localSheetId="5">HOME!$C$15</definedName>
    <definedName name="Milestone" localSheetId="5">HOME!$C$21</definedName>
    <definedName name="Mode" localSheetId="5">HOME!$C$12</definedName>
    <definedName name="Moniteur" localSheetId="5">HOME!$C$25</definedName>
    <definedName name="Prestation" localSheetId="5">HOME!$C$18</definedName>
    <definedName name="Project" localSheetId="5">HOME!$C$9</definedName>
    <definedName name="Targets" localSheetId="5">HOME!$H$15</definedName>
    <definedName name="Version" localSheetId="5">HOME!$Q$2</definedName>
    <definedName name="_xlnm.Print_Area" localSheetId="5">'HOME'!$B$1:$AL$29</definedName>
    <definedName name="_Fill" localSheetId="6" hidden="1">#REF!</definedName>
    <definedName name="colP1" localSheetId="6">RATING!$G$22</definedName>
    <definedName name="colP2" localSheetId="6">RATING!$H$22</definedName>
    <definedName name="colP3" localSheetId="6">RATING!$I$22</definedName>
    <definedName name="MEDELIM" localSheetId="6">RATING!$C$99</definedName>
    <definedName name="OVERALLms" localSheetId="6">RATING!$E$2</definedName>
    <definedName name="RatingGearDown" localSheetId="6">RATING!$G$12</definedName>
    <definedName name="RatingGearUp" localSheetId="6">RATING!$G$11</definedName>
    <definedName name="RatingTipIn" localSheetId="6">RATING!$E$17</definedName>
    <definedName name="RatingTipOut" localSheetId="6">RATING!$E$18</definedName>
    <definedName name="SDV10ms" localSheetId="6">RATING!$E$32</definedName>
    <definedName name="SDV11ms" localSheetId="6">RATING!$E$33</definedName>
    <definedName name="SDV12ms" localSheetId="6">RATING!#REF!</definedName>
    <definedName name="SDV14ms" localSheetId="6">RATING!#REF!</definedName>
    <definedName name="SDV15ms" localSheetId="6">RATING!$E$34</definedName>
    <definedName name="SDV16ms" localSheetId="6">RATING!$E$35</definedName>
    <definedName name="SDV18ms" localSheetId="6">RATING!$E$36</definedName>
    <definedName name="SDV19ms" localSheetId="6">RATING!$E$37</definedName>
    <definedName name="SDV1ms" localSheetId="6">RATING!$E$23</definedName>
    <definedName name="SDV20ms" localSheetId="6">RATING!$E$38</definedName>
    <definedName name="SDV21ms" localSheetId="6">RATING!$E$39</definedName>
    <definedName name="SDV22ms" localSheetId="6">RATING!$E$40</definedName>
    <definedName name="SDV24ms" localSheetId="6">RATING!$E$41</definedName>
    <definedName name="SDV26ms" localSheetId="6">RATING!$D$42</definedName>
    <definedName name="SDV2ms" localSheetId="6">RATING!$D$24</definedName>
    <definedName name="SDV3ms" localSheetId="6">RATING!$E$26</definedName>
    <definedName name="SDV4ms" localSheetId="6">RATING!$E$27</definedName>
    <definedName name="SDV5ms" localSheetId="6">RATING!$E$28</definedName>
    <definedName name="SDV7ms" localSheetId="6">RATING!$E$29</definedName>
    <definedName name="SDV8ms" localSheetId="6">RATING!$E$30</definedName>
    <definedName name="SDV9ms" localSheetId="6">RATING!$E$31</definedName>
    <definedName name="_Fill" localSheetId="8" hidden="1">#REF!</definedName>
    <definedName name="COEF1" localSheetId="8">#REF!</definedName>
    <definedName name="COEF2" localSheetId="8">#REF!</definedName>
    <definedName name="COEF3" localSheetId="8">#REF!</definedName>
    <definedName name="colP1" localSheetId="8">#REF!</definedName>
    <definedName name="colP2" localSheetId="8">#REF!</definedName>
    <definedName name="colP3" localSheetId="8">#REF!</definedName>
    <definedName name="FORMS" localSheetId="8">#REF!</definedName>
    <definedName name="Fuel" localSheetId="8">#REF!</definedName>
    <definedName name="GG" localSheetId="8">#REF!</definedName>
    <definedName name="GraphArea" localSheetId="8">#REF!,#REF!,#REF!,#REF!</definedName>
    <definedName name="OO" localSheetId="8">#REF!</definedName>
    <definedName name="OVERALLfin" localSheetId="8">#REF!</definedName>
    <definedName name="OVERALLms" localSheetId="8">#REF!</definedName>
    <definedName name="ovs" localSheetId="8">#REF!</definedName>
    <definedName name="P1A" localSheetId="8">#REF!</definedName>
    <definedName name="P1B" localSheetId="8">#REF!</definedName>
    <definedName name="P1C" localSheetId="8">#REF!</definedName>
    <definedName name="P1P" localSheetId="8">#REF!</definedName>
    <definedName name="P1X" localSheetId="8">#REF!</definedName>
    <definedName name="P1Z" localSheetId="8">#REF!</definedName>
    <definedName name="P2A" localSheetId="8">#REF!</definedName>
    <definedName name="P2B" localSheetId="8">#REF!</definedName>
    <definedName name="P2C" localSheetId="8">#REF!</definedName>
    <definedName name="P2P" localSheetId="8">#REF!</definedName>
    <definedName name="P2X" localSheetId="8">#REF!</definedName>
    <definedName name="P2Z" localSheetId="8">#REF!</definedName>
    <definedName name="P3A" localSheetId="8">#REF!</definedName>
    <definedName name="P3B" localSheetId="8">#REF!</definedName>
    <definedName name="P3C" localSheetId="8">#REF!</definedName>
    <definedName name="P3P" localSheetId="8">#REF!</definedName>
    <definedName name="P3X" localSheetId="8">#REF!</definedName>
    <definedName name="P3Z" localSheetId="8">#REF!</definedName>
    <definedName name="P7A" localSheetId="8">#REF!</definedName>
    <definedName name="pacqui_1" localSheetId="8">#REF!</definedName>
    <definedName name="pacqui_2" localSheetId="8">#REF!</definedName>
    <definedName name="pacqui_3" localSheetId="8">#REF!</definedName>
    <definedName name="pds" localSheetId="8">#REF!</definedName>
    <definedName name="Project" localSheetId="8">#REF!</definedName>
    <definedName name="ptval_1" localSheetId="8">#REF!</definedName>
    <definedName name="ptval_2" localSheetId="8">#REF!</definedName>
    <definedName name="PUISS" localSheetId="8">#REF!</definedName>
    <definedName name="RatingGearDown" localSheetId="8">#REF!</definedName>
    <definedName name="RatingGearUp" localSheetId="8">#REF!</definedName>
    <definedName name="RatingLever" localSheetId="8">#REF!</definedName>
    <definedName name="RatingTipIn" localSheetId="8">#REF!</definedName>
    <definedName name="RatingTipOut" localSheetId="8">#REF!</definedName>
    <definedName name="RR" localSheetId="8">#REF!</definedName>
    <definedName name="SDV13fin" localSheetId="8">#REF!</definedName>
    <definedName name="SDV13ms" localSheetId="8">#REF!</definedName>
    <definedName name="SDV31fin" localSheetId="8">#REF!</definedName>
    <definedName name="SDV31ms" localSheetId="8">#REF!</definedName>
    <definedName name="SDV32fin" localSheetId="8">#REF!</definedName>
    <definedName name="SDV32ms" localSheetId="8">#REF!</definedName>
    <definedName name="SDV33fin" localSheetId="8">#REF!</definedName>
    <definedName name="SDV33ms" localSheetId="8">#REF!</definedName>
    <definedName name="SDV34fin" localSheetId="8">#REF!</definedName>
    <definedName name="SDV34ms" localSheetId="8">#REF!</definedName>
    <definedName name="SDV45ms" localSheetId="8">#REF!</definedName>
    <definedName name="SDV6fin" localSheetId="8">#REF!</definedName>
    <definedName name="SDV6ms" localSheetId="8">#REF!</definedName>
    <definedName name="Subj1" localSheetId="8">#REF!</definedName>
    <definedName name="Subj2" localSheetId="8">#REF!</definedName>
    <definedName name="Subj3" localSheetId="8">#REF!</definedName>
    <definedName name="Subj4" localSheetId="8">#REF!</definedName>
    <definedName name="TIPINATCONSTANTSPEED" localSheetId="8">#REF!</definedName>
    <definedName name="TIPINATDECELERATION" localSheetId="8">#REF!</definedName>
    <definedName name="TIPOUTAFTERACCELERATION" localSheetId="8">#REF!</definedName>
    <definedName name="TIPOUTATCONSTANTSPEED" localSheetId="8">#REF!</definedName>
    <definedName name="XTS1" localSheetId="8">#REF!</definedName>
    <definedName name="XTS2" localSheetId="8">#REF!</definedName>
    <definedName name="XTS3" localSheetId="8">#REF!</definedName>
    <definedName name="XTS4" localSheetId="8">#REF!</definedName>
    <definedName name="_Fill" localSheetId="9" hidden="1">#REF!</definedName>
    <definedName name="GraphArea" localSheetId="9">#REF!,#REF!,#REF!,#REF!</definedName>
    <definedName name="_Fill" localSheetId="11" hidden="1">#REF!</definedName>
    <definedName name="COEF1" localSheetId="11">#REF!</definedName>
    <definedName name="COEF2" localSheetId="11">#REF!</definedName>
    <definedName name="COEF3" localSheetId="11">#REF!</definedName>
    <definedName name="colP1" localSheetId="11">#REF!</definedName>
    <definedName name="colP2" localSheetId="11">#REF!</definedName>
    <definedName name="colP3" localSheetId="11">#REF!</definedName>
    <definedName name="FORMS" localSheetId="11">#REF!</definedName>
    <definedName name="Fuel" localSheetId="11">#REF!</definedName>
    <definedName name="GG" localSheetId="11">#REF!</definedName>
    <definedName name="OO" localSheetId="11">#REF!</definedName>
    <definedName name="OVERALLfin" localSheetId="11">#REF!</definedName>
    <definedName name="OVERALLms" localSheetId="11">#REF!</definedName>
    <definedName name="ovs" localSheetId="11">#REF!</definedName>
    <definedName name="P1A" localSheetId="11">#REF!</definedName>
    <definedName name="P1B" localSheetId="11">#REF!</definedName>
    <definedName name="P1C" localSheetId="11">#REF!</definedName>
    <definedName name="P1P" localSheetId="11">#REF!</definedName>
    <definedName name="P1X" localSheetId="11">#REF!</definedName>
    <definedName name="P1Z" localSheetId="11">#REF!</definedName>
    <definedName name="P2A" localSheetId="11">#REF!</definedName>
    <definedName name="P2B" localSheetId="11">#REF!</definedName>
    <definedName name="P2C" localSheetId="11">#REF!</definedName>
    <definedName name="P2P" localSheetId="11">#REF!</definedName>
    <definedName name="P2X" localSheetId="11">#REF!</definedName>
    <definedName name="P2Z" localSheetId="11">#REF!</definedName>
    <definedName name="P3A" localSheetId="11">#REF!</definedName>
    <definedName name="P3B" localSheetId="11">#REF!</definedName>
    <definedName name="P3C" localSheetId="11">#REF!</definedName>
    <definedName name="P3P" localSheetId="11">#REF!</definedName>
    <definedName name="P3X" localSheetId="11">#REF!</definedName>
    <definedName name="P3Z" localSheetId="11">#REF!</definedName>
    <definedName name="P7A" localSheetId="11">#REF!</definedName>
    <definedName name="pacqui_1" localSheetId="11">#REF!</definedName>
    <definedName name="pacqui_2" localSheetId="11">#REF!</definedName>
    <definedName name="pacqui_3" localSheetId="11">#REF!</definedName>
    <definedName name="pds" localSheetId="11">#REF!</definedName>
    <definedName name="Project" localSheetId="11">#REF!</definedName>
    <definedName name="ptval_1" localSheetId="11">#REF!</definedName>
    <definedName name="ptval_2" localSheetId="11">#REF!</definedName>
    <definedName name="PUISS" localSheetId="11">#REF!</definedName>
    <definedName name="RatingGearDown" localSheetId="11">#REF!</definedName>
    <definedName name="RatingGearUp" localSheetId="11">#REF!</definedName>
    <definedName name="RatingLever" localSheetId="11">#REF!</definedName>
    <definedName name="RatingTipIn" localSheetId="11">#REF!</definedName>
    <definedName name="RatingTipOut" localSheetId="11">#REF!</definedName>
    <definedName name="RR" localSheetId="11">#REF!</definedName>
    <definedName name="SDV13fin" localSheetId="11">#REF!</definedName>
    <definedName name="SDV13ms" localSheetId="11">#REF!</definedName>
    <definedName name="SDV45ms" localSheetId="11">#REF!</definedName>
    <definedName name="SDV6fin" localSheetId="11">#REF!</definedName>
    <definedName name="SDV6ms" localSheetId="11">#REF!</definedName>
    <definedName name="TIPINATCONSTANTSPEED" localSheetId="11">#REF!</definedName>
    <definedName name="TIPINATDECELERATION" localSheetId="11">#REF!</definedName>
    <definedName name="TIPOUTAFTERACCELERATION" localSheetId="11">#REF!</definedName>
    <definedName name="TIPOUTATCONSTANTSPEED" localSheetId="11">#REF!</definedName>
    <definedName name="XTS1" localSheetId="11">#REF!</definedName>
    <definedName name="XTS2" localSheetId="11">#REF!</definedName>
    <definedName name="XTS3" localSheetId="11">#REF!</definedName>
    <definedName name="XTS4" localSheetId="11">#REF!</definedName>
    <definedName name="_Fill" localSheetId="12" hidden="1">#REF!</definedName>
    <definedName name="COEF1" localSheetId="12">SETTINGS!$S$25</definedName>
    <definedName name="COEF2" localSheetId="12">SETTINGS!$U$25</definedName>
    <definedName name="COEF3" localSheetId="12">SETTINGS!$W$25</definedName>
    <definedName name="FORMS" localSheetId="12">SETTINGS!$T$22</definedName>
    <definedName name="GG" localSheetId="12">SETTINGS!$V$6</definedName>
    <definedName name="GraphArea" localSheetId="12">'[5]Stats Tip in'!$D$4:$AA$29,'[5]Stats Tip in'!$D$33:$AA$58,'[5]Stats Tip in'!$D$62:$G$87,'[5]Stats Tip in'!$B$91:$C$591</definedName>
    <definedName name="OO" localSheetId="12">SETTINGS!$U$6</definedName>
    <definedName name="PUISS" localSheetId="12">SETTINGS!$S$17</definedName>
    <definedName name="RR" localSheetId="12">SETTINGS!$T$6</definedName>
    <definedName name="_Fill" localSheetId="13" hidden="1">#REF!</definedName>
    <definedName name="GraphArea" localSheetId="13">'[3]Stats Tip in'!$D$4:$AA$29,'[3]Stats Tip in'!$D$33:$AA$58,'[3]Stats Tip in'!$D$62:$G$87,'[3]Stats Tip in'!$B$91:$C$591</definedName>
    <definedName name="_Fill" localSheetId="15" hidden="1">#REF!</definedName>
    <definedName name="GraphArea" localSheetId="15">'[6]Stats Tip in'!$D$4:$AA$29,'[6]Stats Tip in'!$D$33:$AA$58,'[6]Stats Tip in'!$D$62:$G$87,'[6]Stats Tip in'!$B$91:$C$591</definedName>
    <definedName name="_xlnm._FilterDatabase" localSheetId="15" hidden="1">'structure'!$B$1:$I$1337</definedName>
    <definedName name="COEF1" localSheetId="18">#REF!</definedName>
    <definedName name="COEF2" localSheetId="18">#REF!</definedName>
    <definedName name="COEF3" localSheetId="18">#REF!</definedName>
    <definedName name="FORMS" localSheetId="18">#REF!</definedName>
    <definedName name="GG" localSheetId="18">#REF!</definedName>
    <definedName name="OO" localSheetId="18">#REF!</definedName>
    <definedName name="OVERALLfin" localSheetId="18">#REF!</definedName>
    <definedName name="PUISS" localSheetId="18">#REF!</definedName>
    <definedName name="RR" localSheetId="18">#REF!</definedName>
    <definedName name="SDV13fin" localSheetId="18">[10]RATING!#REF!</definedName>
    <definedName name="SDV13ms" localSheetId="18">[10]RATING!#REF!</definedName>
    <definedName name="SDV6fin" localSheetId="18">[10]RATING!#REF!</definedName>
    <definedName name="SDV6ms" localSheetId="18">[10]RATING!#REF!</definedName>
    <definedName name="Subj1" localSheetId="18">#REF!</definedName>
    <definedName name="Subj2" localSheetId="18">#REF!</definedName>
    <definedName name="Subj3" localSheetId="18">#REF!</definedName>
    <definedName name="Subj4" localSheetId="18">#REF!</definedName>
    <definedName name="COEF1" localSheetId="19">#REF!</definedName>
    <definedName name="COEF2" localSheetId="19">#REF!</definedName>
    <definedName name="COEF3" localSheetId="19">#REF!</definedName>
    <definedName name="FORMS" localSheetId="19">#REF!</definedName>
    <definedName name="GG" localSheetId="19">#REF!</definedName>
    <definedName name="GraphArea" localSheetId="19">'[2]Stats Tip in'!$D$4:$AA$29,'[2]Stats Tip in'!$D$33:$AA$58,'[2]Stats Tip in'!$D$62:$G$87,'[2]Stats Tip in'!$B$91:$C$591</definedName>
    <definedName name="OO" localSheetId="19">#REF!</definedName>
    <definedName name="OVERALLfin" localSheetId="19">#REF!</definedName>
    <definedName name="PUISS" localSheetId="19">#REF!</definedName>
    <definedName name="RR" localSheetId="19">#REF!</definedName>
    <definedName name="SDV13fin" localSheetId="19">[2]RATING!#REF!</definedName>
    <definedName name="SDV13ms" localSheetId="19">[2]RATING!#REF!</definedName>
    <definedName name="SDV6fin" localSheetId="19">[2]RATING!#REF!</definedName>
    <definedName name="SDV6ms" localSheetId="19">[2]RATING!#REF!</definedName>
    <definedName name="XTS1" localSheetId="19">#REF!</definedName>
    <definedName name="_Fill" localSheetId="20" hidden="1">#REF!</definedName>
    <definedName name="GraphArea" localSheetId="22">#REF!,#REF!,#REF!,#REF!</definedName>
    <definedName name="OVERALLfin" localSheetId="22">#REF!</definedName>
    <definedName name="SDV13fin" localSheetId="22">[11]RATING!#REF!</definedName>
    <definedName name="SDV13ms" localSheetId="22">[11]RATING!#REF!</definedName>
    <definedName name="SDV30fin" localSheetId="22">[11]RATING!#REF!</definedName>
    <definedName name="SDV30ms" localSheetId="22">[11]RATING!#REF!</definedName>
    <definedName name="SDV31fin" localSheetId="22">[11]RATING!#REF!</definedName>
    <definedName name="SDV31ms" localSheetId="22">[11]RATING!#REF!</definedName>
    <definedName name="SDV32fin" localSheetId="22">[11]RATING!#REF!</definedName>
    <definedName name="SDV32ms" localSheetId="22">[11]RATING!#REF!</definedName>
    <definedName name="SDV33fin" localSheetId="22">[11]RATING!#REF!</definedName>
    <definedName name="SDV33ms" localSheetId="22">[11]RATING!#REF!</definedName>
    <definedName name="SDV34fin" localSheetId="22">[11]RATING!#REF!</definedName>
    <definedName name="SDV34ms" localSheetId="22">[11]RATING!#REF!</definedName>
    <definedName name="SDV6fin" localSheetId="22">[11]RATING!#REF!</definedName>
    <definedName name="SDV6ms" localSheetId="22">[11]RATING!#REF!</definedName>
    <definedName name="_xlnm.Print_Area" localSheetId="22">'VERSIONS'!$A$1:$F$88</definedName>
    <definedName name="_Fill" localSheetId="23" hidden="1">#REF!</definedName>
    <definedName name="COEF1" localSheetId="23">#REF!</definedName>
    <definedName name="COEF2" localSheetId="23">#REF!</definedName>
    <definedName name="COEF3" localSheetId="23">#REF!</definedName>
    <definedName name="colP1" localSheetId="23">#REF!</definedName>
    <definedName name="colP2" localSheetId="23">#REF!</definedName>
    <definedName name="colP3" localSheetId="23">#REF!</definedName>
    <definedName name="FORMS" localSheetId="23">#REF!</definedName>
    <definedName name="Fuel" localSheetId="23">#REF!</definedName>
    <definedName name="GG" localSheetId="23">#REF!</definedName>
    <definedName name="GraphArea" localSheetId="23">#REF!,#REF!,#REF!,#REF!</definedName>
    <definedName name="OO" localSheetId="23">#REF!</definedName>
    <definedName name="OVERALLfin" localSheetId="23">[9]RATING!#REF!</definedName>
    <definedName name="OVERALLms" localSheetId="23">#REF!</definedName>
    <definedName name="ovs" localSheetId="23">#REF!</definedName>
    <definedName name="P1A" localSheetId="23">#REF!</definedName>
    <definedName name="P1B" localSheetId="23">#REF!</definedName>
    <definedName name="P1C" localSheetId="23">#REF!</definedName>
    <definedName name="P1P" localSheetId="23">#REF!</definedName>
    <definedName name="P1X" localSheetId="23">#REF!</definedName>
    <definedName name="P1Z" localSheetId="23">#REF!</definedName>
    <definedName name="P2A" localSheetId="23">#REF!</definedName>
    <definedName name="P2B" localSheetId="23">#REF!</definedName>
    <definedName name="P2C" localSheetId="23">#REF!</definedName>
    <definedName name="P2P" localSheetId="23">#REF!</definedName>
    <definedName name="P2X" localSheetId="23">#REF!</definedName>
    <definedName name="P2Z" localSheetId="23">#REF!</definedName>
    <definedName name="P3A" localSheetId="23">#REF!</definedName>
    <definedName name="P3B" localSheetId="23">#REF!</definedName>
    <definedName name="P3C" localSheetId="23">#REF!</definedName>
    <definedName name="P3P" localSheetId="23">#REF!</definedName>
    <definedName name="P3X" localSheetId="23">#REF!</definedName>
    <definedName name="P3Z" localSheetId="23">#REF!</definedName>
    <definedName name="P7A" localSheetId="23">#REF!</definedName>
    <definedName name="pacqui_1" localSheetId="23">#REF!</definedName>
    <definedName name="pacqui_2" localSheetId="23">#REF!</definedName>
    <definedName name="pacqui_3" localSheetId="23">#REF!</definedName>
    <definedName name="pds" localSheetId="23">#REF!</definedName>
    <definedName name="Project" localSheetId="23">#REF!</definedName>
    <definedName name="ptval_1" localSheetId="23">#REF!</definedName>
    <definedName name="ptval_2" localSheetId="23">#REF!</definedName>
    <definedName name="PUISS" localSheetId="23">#REF!</definedName>
    <definedName name="RatingGearDown" localSheetId="23">#REF!</definedName>
    <definedName name="RatingGearUp" localSheetId="23">#REF!</definedName>
    <definedName name="RatingLever" localSheetId="23">#REF!</definedName>
    <definedName name="RatingTipIn" localSheetId="23">#REF!</definedName>
    <definedName name="RatingTipOut" localSheetId="23">#REF!</definedName>
    <definedName name="RR" localSheetId="23">#REF!</definedName>
    <definedName name="SDV10fin" localSheetId="23">#REF!</definedName>
    <definedName name="SDV10ms" localSheetId="23">#REF!</definedName>
    <definedName name="SDV11fin" localSheetId="23">#REF!</definedName>
    <definedName name="SDV11ms" localSheetId="23">#REF!</definedName>
    <definedName name="SDV12fin" localSheetId="23">[9]RATING!#REF!</definedName>
    <definedName name="SDV12ms" localSheetId="23">[9]RATING!#REF!</definedName>
    <definedName name="SDV13fin" localSheetId="23">[9]RATING!#REF!</definedName>
    <definedName name="SDV13ms" localSheetId="23">[9]RATING!#REF!</definedName>
    <definedName name="SDV14fin" localSheetId="23">[9]RATING!#REF!</definedName>
    <definedName name="SDV14ms" localSheetId="23">[9]RATING!#REF!</definedName>
    <definedName name="SDV15fin" localSheetId="23">[9]RATING!#REF!</definedName>
    <definedName name="SDV15ms" localSheetId="23">[9]RATING!#REF!</definedName>
    <definedName name="SDV16fin" localSheetId="23">[9]RATING!#REF!</definedName>
    <definedName name="SDV16ms" localSheetId="23">[9]RATING!#REF!</definedName>
    <definedName name="SDV17fin" localSheetId="23">[9]RATING!#REF!</definedName>
    <definedName name="SDV17ms" localSheetId="23">[9]RATING!#REF!</definedName>
    <definedName name="SDV18fin" localSheetId="23">#REF!</definedName>
    <definedName name="SDV18ms" localSheetId="23">#REF!</definedName>
    <definedName name="SDV19ms" localSheetId="23">#REF!</definedName>
    <definedName name="SDV1fin" localSheetId="23">#REF!</definedName>
    <definedName name="SDV1ms" localSheetId="23">#REF!</definedName>
    <definedName name="SDV20fin" localSheetId="23">#REF!</definedName>
    <definedName name="SDV20ms" localSheetId="23">#REF!</definedName>
    <definedName name="SDV21fin" localSheetId="23">#REF!</definedName>
    <definedName name="SDV21ms" localSheetId="23">#REF!</definedName>
    <definedName name="SDV22fin" localSheetId="23">#REF!</definedName>
    <definedName name="SDV22ms" localSheetId="23">#REF!</definedName>
    <definedName name="SDV23fin" localSheetId="23">#REF!</definedName>
    <definedName name="SDV23ms" localSheetId="23">#REF!</definedName>
    <definedName name="SDV24fin" localSheetId="23">#REF!</definedName>
    <definedName name="SDV24ms" localSheetId="23">#REF!</definedName>
    <definedName name="SDV25fin" localSheetId="23">#REF!</definedName>
    <definedName name="SDV25ms" localSheetId="23">#REF!</definedName>
    <definedName name="SDV26ms" localSheetId="23">#REF!</definedName>
    <definedName name="SDV27ms" localSheetId="23">#REF!</definedName>
    <definedName name="SDV2fin" localSheetId="23">#REF!</definedName>
    <definedName name="SDV2ms" localSheetId="23">#REF!</definedName>
    <definedName name="SDV3fin" localSheetId="23">#REF!</definedName>
    <definedName name="SDV3ms" localSheetId="23">#REF!</definedName>
    <definedName name="SDV45ms" localSheetId="23">#REF!</definedName>
    <definedName name="SDV4fin" localSheetId="23">#REF!</definedName>
    <definedName name="SDV4ms" localSheetId="23">#REF!</definedName>
    <definedName name="SDV5fin" localSheetId="23">#REF!</definedName>
    <definedName name="SDV5ms" localSheetId="23">#REF!</definedName>
    <definedName name="SDV6fin" localSheetId="23">#REF!</definedName>
    <definedName name="SDV6ms" localSheetId="23">#REF!</definedName>
    <definedName name="SDV7fin" localSheetId="23">#REF!</definedName>
    <definedName name="SDV7ms" localSheetId="23">#REF!</definedName>
    <definedName name="SDV8fin" localSheetId="23">[9]RATING!#REF!</definedName>
    <definedName name="SDV8ms" localSheetId="23">[9]RATING!#REF!</definedName>
    <definedName name="SDV9fin" localSheetId="23">#REF!</definedName>
    <definedName name="SDV9ms" localSheetId="23">#REF!</definedName>
    <definedName name="Subj1" localSheetId="23">#REF!</definedName>
    <definedName name="Subj2" localSheetId="23">#REF!</definedName>
    <definedName name="Subj3" localSheetId="23">#REF!</definedName>
    <definedName name="Subj4" localSheetId="23">#REF!</definedName>
    <definedName name="TIPINATCONSTANTSPEED" localSheetId="23">#REF!</definedName>
    <definedName name="TIPINATDECELERATION" localSheetId="23">#REF!</definedName>
    <definedName name="TIPOUTAFTERACCELERATION" localSheetId="23">#REF!</definedName>
    <definedName name="TIPOUTATCONSTANTSPEED" localSheetId="23">#REF!</definedName>
    <definedName name="XTS1" localSheetId="23">#REF!</definedName>
    <definedName name="XTS2" localSheetId="23">#REF!</definedName>
    <definedName name="XTS3" localSheetId="23">#REF!</definedName>
    <definedName name="XTS4" localSheetId="23">#REF!</definedName>
    <definedName name="_Fill" localSheetId="24" hidden="1">#REF!</definedName>
    <definedName name="GraphArea" localSheetId="24">#REF!,#REF!,#REF!,#REF!</definedName>
    <definedName name="GraphArea" localSheetId="25">#REF!,#REF!,#REF!,#REF!</definedName>
    <definedName name="_Fill" localSheetId="26" hidden="1">#REF!</definedName>
    <definedName name="GraphArea" localSheetId="26">'[8]Stats Tip in'!$D$4:$AA$29,'[8]Stats Tip in'!$D$33:$AA$58,'[8]Stats Tip in'!$D$62:$G$87,'[8]Stats Tip in'!$B$91:$C$591</definedName>
    <definedName name="_xlnm._FilterDatabase" localSheetId="26" hidden="1">'TARGETS'!$A$1:$L$1253</definedName>
    <definedName name="_Fill" localSheetId="27" hidden="1">#REF!</definedName>
    <definedName name="GraphArea" localSheetId="27">#REF!,#REF!,#REF!,#REF!</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0.0000%"/>
    <numFmt numFmtId="167" formatCode="dd/mm/yy;@"/>
    <numFmt numFmtId="168" formatCode="0.00000%"/>
  </numFmts>
  <fonts count="218">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2"/>
    </font>
    <font>
      <name val="Arial"/>
      <family val="2"/>
      <b val="1"/>
      <sz val="10"/>
    </font>
    <font>
      <name val="Arial"/>
      <family val="2"/>
      <b val="1"/>
      <sz val="11"/>
    </font>
    <font>
      <name val="Arial"/>
      <family val="2"/>
      <sz val="11"/>
    </font>
    <font>
      <name val="Arial"/>
      <family val="2"/>
      <i val="1"/>
      <color theme="1" tint="0.499984740745262"/>
      <sz val="9"/>
    </font>
    <font>
      <name val="Peugeot"/>
      <b val="1"/>
      <color theme="0" tint="-0.1499984740745262"/>
      <sz val="24"/>
    </font>
    <font>
      <name val="Arial"/>
      <family val="2"/>
      <b val="1"/>
      <color theme="1"/>
      <sz val="10"/>
    </font>
    <font>
      <name val="Arial"/>
      <family val="2"/>
      <color rgb="FFFF0000"/>
      <sz val="10"/>
    </font>
    <font>
      <name val="Peugeot"/>
      <color theme="0"/>
      <sz val="36"/>
    </font>
    <font>
      <name val="Peugeot Light"/>
      <color theme="0" tint="-0.249977111117893"/>
      <sz val="12"/>
    </font>
    <font>
      <name val="Peugeot"/>
      <color rgb="FF1E2336"/>
      <sz val="14"/>
    </font>
    <font>
      <name val="Calibri"/>
      <family val="2"/>
      <i val="1"/>
      <color theme="1" tint="0.499984740745262"/>
      <sz val="8"/>
      <scheme val="minor"/>
    </font>
    <font>
      <name val="Calibri"/>
      <family val="2"/>
      <sz val="11"/>
      <scheme val="minor"/>
    </font>
    <font>
      <name val="Calibri"/>
      <family val="2"/>
      <b val="1"/>
      <color theme="0"/>
      <sz val="18"/>
      <scheme val="minor"/>
    </font>
    <font>
      <name val="Calibri"/>
      <family val="2"/>
      <b val="1"/>
      <color theme="1"/>
      <sz val="11"/>
      <scheme val="minor"/>
    </font>
    <font>
      <name val="Calibri"/>
      <family val="2"/>
      <color theme="1"/>
      <sz val="12"/>
      <scheme val="minor"/>
    </font>
    <font>
      <name val="Arial"/>
      <family val="2"/>
      <color theme="0"/>
      <sz val="10"/>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theme="0"/>
      <sz val="11"/>
      <scheme val="minor"/>
    </font>
    <font>
      <name val="Arial"/>
      <family val="2"/>
      <sz val="12"/>
    </font>
    <font>
      <name val="Arial"/>
      <family val="2"/>
      <color theme="1"/>
      <sz val="12"/>
    </font>
    <font>
      <name val="Arial"/>
      <family val="2"/>
      <b val="1"/>
      <color theme="0"/>
      <sz val="12"/>
    </font>
    <font>
      <name val="Calibri"/>
      <family val="2"/>
      <color rgb="FF000000"/>
      <sz val="11"/>
      <scheme val="minor"/>
    </font>
    <font>
      <name val="Arial"/>
      <family val="2"/>
      <b val="1"/>
      <sz val="22"/>
    </font>
    <font>
      <name val="ＭＳ Ｐゴシック"/>
      <charset val="128"/>
      <family val="3"/>
      <color indexed="8"/>
      <sz val="11"/>
    </font>
    <font>
      <name val="ＭＳ Ｐゴシック"/>
      <charset val="128"/>
      <family val="3"/>
      <color indexed="9"/>
      <sz val="11"/>
    </font>
    <font>
      <name val="ＭＳ Ｐゴシック"/>
      <charset val="128"/>
      <family val="3"/>
      <sz val="11"/>
    </font>
    <font>
      <name val="ＭＳ Ｐゴシック"/>
      <charset val="128"/>
      <family val="3"/>
      <b val="1"/>
      <color indexed="56"/>
      <sz val="18"/>
    </font>
    <font>
      <name val="ＭＳ Ｐゴシック"/>
      <charset val="128"/>
      <family val="3"/>
      <b val="1"/>
      <color indexed="9"/>
      <sz val="11"/>
    </font>
    <font>
      <name val="ＭＳ Ｐゴシック"/>
      <charset val="128"/>
      <family val="3"/>
      <color indexed="60"/>
      <sz val="11"/>
    </font>
    <font>
      <name val="ＭＳ Ｐゴシック"/>
      <charset val="128"/>
      <family val="3"/>
      <color indexed="52"/>
      <sz val="11"/>
    </font>
    <font>
      <name val="ＭＳ Ｐゴシック"/>
      <charset val="128"/>
      <family val="3"/>
      <color indexed="62"/>
      <sz val="11"/>
    </font>
    <font>
      <name val="ＭＳ Ｐゴシック"/>
      <charset val="128"/>
      <family val="3"/>
      <b val="1"/>
      <color indexed="63"/>
      <sz val="11"/>
    </font>
    <font>
      <name val="ＭＳ Ｐゴシック"/>
      <charset val="128"/>
      <family val="3"/>
      <color indexed="20"/>
      <sz val="11"/>
    </font>
    <font>
      <name val="ＭＳ Ｐゴシック"/>
      <charset val="128"/>
      <family val="3"/>
      <color indexed="17"/>
      <sz val="11"/>
    </font>
    <font>
      <name val="ＭＳ Ｐゴシック"/>
      <charset val="128"/>
      <family val="3"/>
      <b val="1"/>
      <color indexed="56"/>
      <sz val="15"/>
    </font>
    <font>
      <name val="ＭＳ Ｐゴシック"/>
      <charset val="128"/>
      <family val="3"/>
      <b val="1"/>
      <color indexed="56"/>
      <sz val="13"/>
    </font>
    <font>
      <name val="ＭＳ Ｐゴシック"/>
      <charset val="128"/>
      <family val="3"/>
      <b val="1"/>
      <color indexed="56"/>
      <sz val="11"/>
    </font>
    <font>
      <name val="ＭＳ Ｐゴシック"/>
      <charset val="128"/>
      <family val="3"/>
      <b val="1"/>
      <color indexed="52"/>
      <sz val="11"/>
    </font>
    <font>
      <name val="ＭＳ Ｐゴシック"/>
      <charset val="128"/>
      <family val="3"/>
      <i val="1"/>
      <color indexed="23"/>
      <sz val="11"/>
    </font>
    <font>
      <name val="ＭＳ Ｐゴシック"/>
      <charset val="128"/>
      <family val="3"/>
      <color indexed="10"/>
      <sz val="11"/>
    </font>
    <font>
      <name val="ＭＳ Ｐゴシック"/>
      <charset val="128"/>
      <family val="3"/>
      <b val="1"/>
      <color indexed="8"/>
      <sz val="11"/>
    </font>
    <font>
      <name val="Calibri"/>
      <family val="2"/>
      <b val="1"/>
      <color theme="1"/>
      <sz val="14"/>
      <scheme val="minor"/>
    </font>
    <font>
      <name val="Calibri"/>
      <family val="2"/>
      <color theme="0"/>
      <sz val="14"/>
      <scheme val="minor"/>
    </font>
    <font>
      <name val="Arial"/>
      <family val="2"/>
      <b val="1"/>
      <color rgb="FF006100"/>
      <sz val="22"/>
    </font>
    <font>
      <name val="Calibri"/>
      <family val="2"/>
      <sz val="12"/>
      <scheme val="minor"/>
    </font>
    <font>
      <name val="Peugeot Light"/>
      <color theme="0" tint="-0.249977111117893"/>
      <sz val="11"/>
    </font>
    <font>
      <name val="Ubuntu"/>
      <family val="2"/>
      <b val="1"/>
      <color rgb="FF1E2336"/>
      <sz val="14"/>
    </font>
    <font>
      <name val="Peugeot"/>
      <color theme="0"/>
      <sz val="48"/>
    </font>
    <font>
      <name val="Arial"/>
      <family val="2"/>
      <b val="1"/>
      <color theme="0" tint="-0.0499893185216834"/>
      <sz val="11"/>
    </font>
    <font>
      <name val="Arial"/>
      <family val="2"/>
      <i val="1"/>
      <color theme="0" tint="-0.499984740745262"/>
      <sz val="10"/>
    </font>
    <font>
      <name val="Arial"/>
      <family val="2"/>
      <i val="1"/>
      <color theme="0" tint="-0.499984740745262"/>
      <sz val="10"/>
      <u val="single"/>
    </font>
    <font>
      <name val="Arial"/>
      <family val="2"/>
      <i val="1"/>
      <color theme="0" tint="-0.249977111117893"/>
      <sz val="9"/>
    </font>
    <font>
      <name val="Calibri"/>
      <family val="2"/>
      <i val="1"/>
      <color theme="0"/>
      <sz val="11"/>
      <scheme val="minor"/>
    </font>
    <font>
      <name val="Arial"/>
      <family val="2"/>
      <b val="1"/>
      <color theme="0"/>
      <sz val="10"/>
    </font>
    <font>
      <name val="Wingdings 3"/>
      <charset val="2"/>
      <family val="1"/>
      <sz val="10"/>
    </font>
    <font>
      <name val="Peugeot"/>
      <color theme="0"/>
      <sz val="22"/>
    </font>
    <font>
      <name val="Peugeot"/>
      <b val="1"/>
      <color theme="0"/>
      <sz val="18"/>
    </font>
    <font>
      <name val="Peugeot"/>
      <b val="1"/>
      <color theme="0"/>
      <sz val="20"/>
    </font>
    <font>
      <name val="Calibri"/>
      <family val="2"/>
      <b val="1"/>
      <color theme="0"/>
      <sz val="11"/>
      <scheme val="minor"/>
    </font>
    <font>
      <name val="Peugeot"/>
      <color rgb="FF1E2336"/>
      <sz val="10"/>
    </font>
    <font>
      <name val="Arial"/>
      <family val="2"/>
      <i val="1"/>
      <color theme="1" tint="0.499984740745262"/>
      <sz val="8"/>
    </font>
    <font>
      <name val="Calibri"/>
      <family val="2"/>
      <color theme="0"/>
      <sz val="28"/>
      <scheme val="minor"/>
    </font>
    <font>
      <name val="Calibri"/>
      <family val="2"/>
      <b val="1"/>
      <i val="1"/>
      <color theme="0"/>
      <sz val="11"/>
      <scheme val="minor"/>
    </font>
    <font>
      <name val="Calibri"/>
      <family val="2"/>
      <b val="1"/>
      <color rgb="FFF945B9"/>
      <sz val="11"/>
    </font>
    <font>
      <name val="Calibri"/>
      <family val="2"/>
      <b val="1"/>
      <color rgb="FFF945B9"/>
      <sz val="11"/>
      <scheme val="minor"/>
    </font>
    <font>
      <name val="Arial"/>
      <family val="2"/>
      <color theme="0"/>
      <sz val="11"/>
    </font>
    <font>
      <name val="Calibri"/>
      <family val="2"/>
      <color rgb="FFFF0000"/>
      <sz val="11"/>
      <scheme val="minor"/>
    </font>
    <font>
      <name val="Calibri"/>
      <family val="2"/>
      <b val="1"/>
      <color theme="0"/>
      <sz val="16"/>
      <scheme val="minor"/>
    </font>
    <font>
      <name val="Calibri"/>
      <family val="2"/>
      <color theme="9"/>
      <sz val="11"/>
      <scheme val="minor"/>
    </font>
    <font>
      <name val="Calibri"/>
      <family val="2"/>
      <color rgb="FF008A3E"/>
      <sz val="11"/>
      <scheme val="minor"/>
    </font>
    <font>
      <name val="Calibri"/>
      <family val="2"/>
      <b val="1"/>
      <color theme="0"/>
      <sz val="12"/>
      <scheme val="minor"/>
    </font>
    <font>
      <name val="Calibri"/>
      <family val="2"/>
      <color theme="0"/>
      <sz val="12"/>
      <scheme val="minor"/>
    </font>
    <font>
      <name val="Calibri"/>
      <family val="2"/>
      <b val="1"/>
      <color rgb="FFF945B9"/>
      <sz val="18"/>
    </font>
    <font>
      <name val="Calibri"/>
      <family val="2"/>
      <color theme="0"/>
      <sz val="10"/>
      <scheme val="minor"/>
    </font>
    <font>
      <name val="Calibri"/>
      <family val="2"/>
      <b val="1"/>
      <color theme="0"/>
      <sz val="10"/>
      <scheme val="minor"/>
    </font>
    <font>
      <name val="Calibri"/>
      <family val="2"/>
      <b val="1"/>
      <color theme="0"/>
      <sz val="10"/>
    </font>
    <font>
      <name val="Peugeot"/>
      <b val="1"/>
      <color theme="0" tint="-0.1499984740745262"/>
      <sz val="16"/>
    </font>
    <font>
      <name val="Peugeot"/>
      <color rgb="FF1E2336"/>
      <sz val="11"/>
    </font>
    <font>
      <name val="Calibri"/>
      <family val="2"/>
      <i val="1"/>
      <sz val="11"/>
    </font>
    <font>
      <name val="Arial"/>
      <family val="2"/>
      <color theme="10"/>
      <sz val="10"/>
      <u val="single"/>
    </font>
    <font>
      <name val="Calibri"/>
      <family val="2"/>
      <b val="1"/>
      <i val="1"/>
      <sz val="11"/>
    </font>
    <font>
      <name val="Arial"/>
      <family val="2"/>
      <i val="1"/>
      <sz val="10"/>
    </font>
    <font>
      <name val="Arial"/>
      <family val="2"/>
      <color theme="0" tint="-0.499984740745262"/>
      <sz val="10"/>
    </font>
    <font>
      <name val="Calibri"/>
      <family val="2"/>
      <b val="1"/>
      <sz val="10"/>
      <scheme val="minor"/>
    </font>
    <font>
      <name val="Calibri"/>
      <family val="2"/>
      <color theme="1"/>
      <sz val="26"/>
      <scheme val="minor"/>
    </font>
    <font>
      <name val="Calibri"/>
      <family val="2"/>
      <color theme="1"/>
      <sz val="16"/>
      <scheme val="minor"/>
    </font>
    <font>
      <name val="Arial"/>
      <family val="2"/>
      <b val="1"/>
      <sz val="20"/>
    </font>
    <font>
      <name val="Arial"/>
      <family val="2"/>
      <b val="1"/>
      <i val="1"/>
      <sz val="11"/>
      <u val="single"/>
    </font>
    <font>
      <name val="Arial"/>
      <family val="2"/>
      <b val="1"/>
      <color rgb="FFFF0000"/>
      <sz val="11"/>
    </font>
    <font>
      <name val="Wingdings"/>
      <charset val="2"/>
      <sz val="10"/>
    </font>
    <font>
      <name val="Calibri"/>
      <family val="2"/>
      <b val="1"/>
      <color rgb="FFFF0000"/>
      <sz val="10"/>
      <scheme val="minor"/>
    </font>
    <font>
      <name val="Calibri"/>
      <family val="2"/>
      <b val="1"/>
      <color rgb="FF00B050"/>
      <sz val="10"/>
      <scheme val="minor"/>
    </font>
    <font>
      <name val="Calibri"/>
      <family val="2"/>
      <b val="1"/>
      <color theme="1" tint="0.499984740745262"/>
      <sz val="10"/>
      <scheme val="minor"/>
    </font>
    <font>
      <name val="Ubuntu Light"/>
      <family val="2"/>
      <b val="1"/>
      <sz val="10"/>
    </font>
    <font>
      <name val="Calibri"/>
      <family val="2"/>
      <b val="1"/>
      <color theme="1"/>
      <sz val="12"/>
      <scheme val="minor"/>
    </font>
    <font>
      <name val="Calibri"/>
      <family val="2"/>
      <color theme="0" tint="-0.3499862666707358"/>
      <sz val="12"/>
      <scheme val="minor"/>
    </font>
    <font>
      <name val="Calibri"/>
      <family val="2"/>
      <color rgb="FF000000"/>
      <sz val="12"/>
      <scheme val="minor"/>
    </font>
    <font>
      <name val="Arial"/>
      <family val="2"/>
      <color theme="4"/>
      <sz val="10"/>
    </font>
    <font>
      <name val="Arial"/>
      <family val="2"/>
      <color rgb="FF00B050"/>
      <sz val="10"/>
    </font>
    <font>
      <name val="Arial"/>
      <family val="2"/>
      <color theme="9" tint="-0.249977111117893"/>
      <sz val="10"/>
    </font>
    <font>
      <name val="Arial"/>
      <family val="2"/>
      <b val="1"/>
      <color rgb="FFFFFFFF"/>
      <sz val="12"/>
    </font>
    <font>
      <name val="Arial"/>
      <family val="2"/>
      <b val="1"/>
      <color theme="1"/>
      <sz val="12"/>
    </font>
    <font>
      <name val="Arial"/>
      <family val="2"/>
      <b val="1"/>
      <color theme="0"/>
      <sz val="11"/>
    </font>
    <font>
      <name val="Calibri"/>
      <family val="2"/>
      <b val="1"/>
      <sz val="10"/>
    </font>
    <font>
      <name val="Arial"/>
      <family val="2"/>
      <b val="1"/>
      <color theme="0"/>
      <sz val="16"/>
    </font>
    <font>
      <name val="Calibri"/>
      <family val="2"/>
      <i val="1"/>
      <color theme="0" tint="-0.3499862666707358"/>
      <sz val="26"/>
      <scheme val="minor"/>
    </font>
    <font>
      <name val="Calibri"/>
      <family val="2"/>
      <b val="1"/>
      <i val="1"/>
      <color rgb="FFF945B9"/>
      <sz val="26"/>
      <scheme val="minor"/>
    </font>
    <font>
      <name val="Arial"/>
      <family val="2"/>
      <b val="1"/>
      <color rgb="FFF945B9"/>
      <sz val="12"/>
    </font>
    <font>
      <name val="Arial"/>
      <family val="2"/>
      <color indexed="8"/>
      <sz val="10"/>
    </font>
    <font>
      <name val="Calibri"/>
      <family val="2"/>
      <color indexed="8"/>
      <sz val="11"/>
    </font>
    <font>
      <name val="Calibri"/>
      <family val="2"/>
      <color theme="1" tint="0.0499893185216834"/>
      <sz val="11"/>
      <scheme val="minor"/>
    </font>
    <font>
      <name val="Arial"/>
      <family val="2"/>
      <color theme="1" tint="0.0499893185216834"/>
      <sz val="10"/>
    </font>
    <font>
      <name val="Calibri"/>
      <family val="2"/>
      <b val="1"/>
      <color rgb="FFFF0000"/>
      <sz val="11"/>
      <scheme val="minor"/>
    </font>
    <font>
      <name val="Calibri"/>
      <family val="2"/>
      <b val="1"/>
      <color rgb="FFFF7F00"/>
      <sz val="11"/>
      <scheme val="minor"/>
    </font>
    <font>
      <name val="Calibri"/>
      <family val="2"/>
      <b val="1"/>
      <color rgb="FF00B050"/>
      <sz val="11"/>
      <scheme val="minor"/>
    </font>
    <font>
      <name val="Calibri"/>
      <family val="2"/>
      <b val="1"/>
      <color theme="1"/>
      <sz val="16"/>
      <scheme val="minor"/>
    </font>
    <font>
      <name val="Calibri"/>
      <family val="2"/>
      <color theme="0"/>
      <sz val="9"/>
      <scheme val="minor"/>
    </font>
    <font>
      <name val="Calibri"/>
      <family val="2"/>
      <b val="1"/>
      <color theme="0"/>
      <sz val="9"/>
      <scheme val="minor"/>
    </font>
    <font>
      <name val="Calibri"/>
      <family val="2"/>
      <b val="1"/>
      <color rgb="FF00B0F0"/>
      <sz val="12"/>
      <scheme val="minor"/>
    </font>
    <font>
      <name val="Arial"/>
      <family val="2"/>
      <b val="1"/>
      <color rgb="FF00B050"/>
      <sz val="11"/>
    </font>
    <font>
      <name val="Arial"/>
      <family val="2"/>
      <color rgb="FFFF0000"/>
      <sz val="11"/>
    </font>
    <font>
      <name val="Arial"/>
      <family val="2"/>
      <b val="1"/>
      <color rgb="FFF945B9"/>
      <sz val="11"/>
    </font>
    <font>
      <name val="Calibri"/>
      <family val="2"/>
      <b val="1"/>
      <color indexed="8"/>
      <sz val="14"/>
    </font>
    <font>
      <name val="Arial"/>
      <family val="2"/>
      <sz val="8"/>
    </font>
    <font>
      <name val="Arial"/>
      <family val="2"/>
      <b val="1"/>
      <color rgb="FF84E13F"/>
      <sz val="10"/>
    </font>
    <font>
      <name val="Arial"/>
      <family val="2"/>
      <color rgb="FFFFC000"/>
      <sz val="10"/>
    </font>
    <font>
      <name val="Arial"/>
      <family val="2"/>
      <b val="1"/>
      <color theme="1"/>
      <sz val="20"/>
    </font>
    <font>
      <name val="Arial"/>
      <family val="2"/>
      <sz val="20"/>
    </font>
    <font>
      <name val="Arial"/>
      <family val="2"/>
      <color rgb="FF000000"/>
      <sz val="10"/>
    </font>
    <font>
      <name val="Arial"/>
      <family val="2"/>
      <b val="1"/>
      <color theme="0"/>
      <sz val="72"/>
    </font>
    <font>
      <name val="Arial"/>
      <family val="2"/>
      <b val="1"/>
      <color theme="0"/>
      <sz val="14"/>
    </font>
    <font>
      <name val="Calibri"/>
      <family val="2"/>
      <color theme="1"/>
      <sz val="24"/>
      <scheme val="minor"/>
    </font>
    <font>
      <name val="Calibri"/>
      <family val="2"/>
      <color theme="1"/>
      <sz val="14"/>
      <scheme val="minor"/>
    </font>
    <font>
      <name val="Calibri"/>
      <family val="2"/>
      <b val="1"/>
      <color theme="1"/>
      <sz val="24"/>
      <scheme val="minor"/>
    </font>
    <font>
      <name val="Calibri"/>
      <family val="2"/>
      <b val="1"/>
      <color theme="1"/>
      <sz val="22"/>
      <scheme val="minor"/>
    </font>
    <font>
      <name val="Calibri"/>
      <family val="2"/>
      <b val="1"/>
      <color theme="0"/>
      <sz val="26"/>
      <scheme val="minor"/>
    </font>
    <font>
      <name val="Calibri"/>
      <family val="2"/>
      <b val="1"/>
      <color theme="1"/>
      <sz val="26"/>
      <scheme val="minor"/>
    </font>
    <font>
      <name val="Calibri"/>
      <family val="2"/>
      <color theme="1"/>
      <sz val="20"/>
      <scheme val="minor"/>
    </font>
    <font>
      <name val="Ubuntu Light"/>
      <family val="2"/>
      <sz val="16"/>
    </font>
    <font>
      <name val="Arial"/>
      <family val="2"/>
      <b val="1"/>
      <color theme="0"/>
      <sz val="22"/>
    </font>
    <font>
      <name val="Calibri"/>
      <family val="2"/>
      <color theme="0"/>
      <sz val="20"/>
      <scheme val="minor"/>
    </font>
    <font>
      <name val="Calibri"/>
      <family val="2"/>
      <b val="1"/>
      <color theme="1"/>
      <sz val="18"/>
      <scheme val="minor"/>
    </font>
    <font>
      <name val="Calibri"/>
      <family val="2"/>
      <b val="1"/>
      <i val="1"/>
      <color theme="1"/>
      <sz val="11"/>
      <scheme val="minor"/>
    </font>
    <font>
      <name val="Calibri"/>
      <family val="2"/>
      <b val="1"/>
      <i val="1"/>
      <color theme="1"/>
      <sz val="14"/>
      <scheme val="minor"/>
    </font>
    <font>
      <name val="Calibri"/>
      <family val="2"/>
      <color theme="0"/>
      <sz val="24"/>
      <scheme val="minor"/>
    </font>
    <font>
      <name val="Arial"/>
      <family val="2"/>
      <color rgb="FF000000"/>
      <sz val="12"/>
    </font>
    <font>
      <name val="Arial"/>
      <family val="2"/>
      <color rgb="FFFF0000"/>
      <sz val="12"/>
    </font>
    <font>
      <name val="Calibri"/>
      <family val="2"/>
      <b val="1"/>
      <color theme="4"/>
      <sz val="10"/>
    </font>
    <font>
      <name val="Calibri"/>
      <family val="2"/>
      <b val="1"/>
      <color rgb="FFFF0000"/>
      <sz val="10"/>
    </font>
    <font>
      <name val="Calibri"/>
      <family val="2"/>
      <color theme="1"/>
      <sz val="18"/>
      <scheme val="minor"/>
    </font>
    <font>
      <name val="Arial"/>
      <family val="2"/>
      <color rgb="FFFFFFFF"/>
      <sz val="22"/>
    </font>
    <font>
      <name val="Calibri"/>
      <family val="2"/>
      <color rgb="FFFFFFFF"/>
      <sz val="22"/>
      <scheme val="minor"/>
    </font>
    <font>
      <name val="Calibri"/>
      <family val="2"/>
      <color theme="1"/>
      <sz val="17"/>
      <scheme val="minor"/>
    </font>
    <font>
      <name val="Arial"/>
      <family val="2"/>
      <b val="1"/>
      <color theme="1"/>
      <sz val="15"/>
    </font>
    <font>
      <name val="Peugeot"/>
      <b val="1"/>
      <color theme="0" tint="-0.1499984740745262"/>
      <sz val="22"/>
    </font>
    <font>
      <name val="Arial"/>
      <family val="2"/>
      <b val="1"/>
      <sz val="16"/>
    </font>
    <font>
      <name val="Arial"/>
      <family val="2"/>
      <b val="1"/>
      <color theme="1"/>
      <sz val="18"/>
    </font>
    <font>
      <name val="Calibri"/>
      <family val="2"/>
      <color theme="0"/>
      <sz val="18"/>
      <scheme val="minor"/>
    </font>
    <font>
      <name val="Calibri"/>
      <family val="2"/>
      <color rgb="FF000000"/>
      <sz val="18"/>
      <scheme val="minor"/>
    </font>
    <font>
      <name val="Arial"/>
      <family val="2"/>
      <b val="1"/>
      <color theme="1"/>
      <sz val="16"/>
    </font>
    <font>
      <name val="Ubuntu Light"/>
      <family val="2"/>
      <color rgb="FFFFFFFF"/>
      <sz val="16"/>
    </font>
  </fonts>
  <fills count="98">
    <fill>
      <patternFill/>
    </fill>
    <fill>
      <patternFill patternType="gray125"/>
    </fill>
    <fill>
      <patternFill patternType="solid">
        <fgColor theme="0" tint="-0.249977111117893"/>
        <bgColor indexed="64"/>
      </patternFill>
    </fill>
    <fill>
      <patternFill patternType="solid">
        <fgColor theme="0" tint="-0.0499893185216834"/>
        <bgColor indexed="64"/>
      </patternFill>
    </fill>
    <fill>
      <patternFill patternType="solid">
        <fgColor theme="0"/>
        <bgColor indexed="64"/>
      </patternFill>
    </fill>
    <fill>
      <patternFill patternType="solid">
        <fgColor theme="0" tint="-0.1499984740745262"/>
        <bgColor indexed="64"/>
      </patternFill>
    </fill>
    <fill>
      <patternFill patternType="solid">
        <fgColor theme="5" tint="0.7999816888943144"/>
        <bgColor indexed="64"/>
      </patternFill>
    </fill>
    <fill>
      <patternFill patternType="solid">
        <fgColor theme="4" tint="0.3999755851924192"/>
        <bgColor indexed="64"/>
      </patternFill>
    </fill>
    <fill>
      <patternFill patternType="solid">
        <fgColor theme="4" tint="0.7999816888943144"/>
        <bgColor indexed="64"/>
      </patternFill>
    </fill>
    <fill>
      <patternFill patternType="solid">
        <fgColor rgb="FF1E2336"/>
        <bgColor indexed="64"/>
      </patternFill>
    </fill>
    <fill>
      <patternFill patternType="solid">
        <fgColor rgb="FF67D355"/>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538DD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0000"/>
        <bgColor indexed="64"/>
      </patternFill>
    </fill>
    <fill>
      <patternFill patternType="solid">
        <fgColor theme="1"/>
        <bgColor indexed="64"/>
      </patternFill>
    </fill>
    <fill>
      <patternFill patternType="solid">
        <fgColor theme="6" tint="0.7999816888943144"/>
        <bgColor indexed="64"/>
      </patternFill>
    </fill>
    <fill>
      <patternFill patternType="solid">
        <fgColor rgb="FF007F00"/>
        <bgColor indexed="64"/>
      </patternFill>
    </fill>
    <fill>
      <patternFill patternType="solid">
        <fgColor indexed="65"/>
        <bgColor indexed="64"/>
      </patternFill>
    </fill>
    <fill>
      <patternFill patternType="solid">
        <fgColor theme="0"/>
        <bgColor auto="1"/>
      </patternFill>
    </fill>
    <fill>
      <patternFill patternType="solid">
        <fgColor theme="3" tint="-0.499984740745262"/>
        <bgColor indexed="64"/>
      </patternFill>
    </fill>
    <fill>
      <patternFill patternType="solid">
        <fgColor rgb="FF215967"/>
        <bgColor indexed="64"/>
      </patternFill>
    </fill>
    <fill>
      <patternFill patternType="solid">
        <fgColor rgb="FF556F81"/>
        <bgColor indexed="64"/>
      </patternFill>
    </fill>
    <fill>
      <patternFill patternType="solid">
        <fgColor theme="9" tint="0.3999755851924192"/>
        <bgColor indexed="64"/>
      </patternFill>
    </fill>
    <fill>
      <patternFill patternType="solid">
        <fgColor theme="5" tint="0.3999755851924192"/>
        <bgColor indexed="64"/>
      </patternFill>
    </fill>
    <fill>
      <patternFill patternType="solid">
        <fgColor rgb="FFA7D5AB"/>
        <bgColor indexed="64"/>
      </patternFill>
    </fill>
    <fill>
      <patternFill patternType="darkUp">
        <bgColor rgb="FFD9D9D9"/>
      </patternFill>
    </fill>
    <fill>
      <patternFill patternType="mediumGray">
        <bgColor rgb="FF538DD5"/>
      </patternFill>
    </fill>
    <fill>
      <patternFill patternType="solid">
        <fgColor rgb="FF17375E"/>
        <bgColor indexed="64"/>
      </patternFill>
    </fill>
    <fill>
      <patternFill patternType="solid">
        <fgColor theme="3" tint="0.5999938962981048"/>
        <bgColor indexed="64"/>
      </patternFill>
    </fill>
    <fill>
      <patternFill patternType="lightDown"/>
    </fill>
    <fill>
      <patternFill patternType="solid">
        <fgColor theme="0" tint="-0.499984740745262"/>
        <bgColor indexed="64"/>
      </patternFill>
    </fill>
    <fill>
      <patternFill patternType="solid">
        <fgColor rgb="FF00B050"/>
        <bgColor indexed="64"/>
      </patternFill>
    </fill>
    <fill>
      <patternFill patternType="solid">
        <fgColor rgb="FFFF6801"/>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rgb="FF67D355"/>
        <bgColor rgb="FF000000"/>
      </patternFill>
    </fill>
    <fill>
      <patternFill patternType="solid">
        <fgColor theme="1" tint="0.0499893185216834"/>
        <bgColor indexed="64"/>
      </patternFill>
    </fill>
    <fill>
      <patternFill patternType="solid">
        <fgColor rgb="FF002060"/>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rgb="FF0A3F46"/>
        <bgColor indexed="64"/>
      </patternFill>
    </fill>
    <fill>
      <patternFill patternType="solid">
        <fgColor rgb="FFFF0000"/>
        <bgColor rgb="FF000000"/>
      </patternFill>
    </fill>
    <fill>
      <patternFill patternType="solid">
        <fgColor rgb="FFBFBFBF"/>
        <bgColor indexed="64"/>
      </patternFill>
    </fill>
    <fill>
      <patternFill patternType="solid">
        <fgColor rgb="FFFFFF00"/>
        <bgColor rgb="FF000000"/>
      </patternFill>
    </fill>
    <fill>
      <patternFill patternType="solid">
        <fgColor rgb="FFC00000"/>
        <bgColor rgb="FF000000"/>
      </patternFill>
    </fill>
    <fill>
      <patternFill patternType="solid">
        <fgColor rgb="FFFFC000"/>
        <bgColor rgb="FF000000"/>
      </patternFill>
    </fill>
    <fill>
      <patternFill patternType="solid">
        <fgColor rgb="FF92D050"/>
        <bgColor rgb="FF000000"/>
      </patternFill>
    </fill>
    <fill>
      <patternFill patternType="solid">
        <fgColor theme="8" tint="-0.499984740745262"/>
        <bgColor indexed="64"/>
      </patternFill>
    </fill>
    <fill>
      <patternFill patternType="solid">
        <fgColor theme="3" tint="0.7999816888943144"/>
        <bgColor indexed="64"/>
      </patternFill>
    </fill>
    <fill>
      <patternFill patternType="solid">
        <fgColor indexed="22"/>
        <bgColor indexed="0"/>
      </patternFill>
    </fill>
    <fill>
      <patternFill patternType="solid">
        <fgColor theme="6" tint="0.5999938962981048"/>
        <bgColor indexed="64"/>
      </patternFill>
    </fill>
    <fill>
      <patternFill patternType="solid">
        <fgColor theme="7"/>
        <bgColor indexed="64"/>
      </patternFill>
    </fill>
    <fill>
      <patternFill patternType="solid">
        <fgColor theme="8"/>
        <bgColor indexed="64"/>
      </patternFill>
    </fill>
    <fill>
      <patternFill patternType="solid">
        <fgColor theme="4" tint="0.5999938962981048"/>
        <bgColor indexed="64"/>
      </patternFill>
    </fill>
    <fill>
      <patternFill patternType="solid">
        <fgColor rgb="FF84E13F"/>
        <bgColor indexed="64"/>
      </patternFill>
    </fill>
    <fill>
      <patternFill patternType="solid">
        <fgColor rgb="FFFCD5B4"/>
        <bgColor indexed="64"/>
      </patternFill>
    </fill>
    <fill>
      <patternFill patternType="solid">
        <fgColor rgb="FF008000"/>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rgb="FFF2F2F2"/>
        <bgColor indexed="64"/>
      </patternFill>
    </fill>
    <fill>
      <patternFill patternType="solid">
        <fgColor rgb="FF0A461D"/>
        <bgColor indexed="64"/>
      </patternFill>
    </fill>
    <fill>
      <patternFill patternType="solid">
        <fgColor theme="8" tint="0.5999938962981048"/>
        <bgColor indexed="64"/>
      </patternFill>
    </fill>
    <fill>
      <patternFill patternType="solid">
        <fgColor rgb="FF7030A0"/>
        <bgColor indexed="64"/>
      </patternFill>
    </fill>
    <fill>
      <patternFill patternType="solid">
        <fgColor rgb="FF00B0F0"/>
        <bgColor indexed="64"/>
      </patternFill>
    </fill>
    <fill>
      <patternFill patternType="solid">
        <fgColor rgb="FF963634"/>
        <bgColor indexed="64"/>
      </patternFill>
    </fill>
    <fill>
      <patternFill patternType="solid">
        <fgColor rgb="FFFF00FF"/>
        <bgColor indexed="64"/>
      </patternFill>
    </fill>
    <fill>
      <patternFill patternType="solid">
        <fgColor rgb="FF974706"/>
        <bgColor indexed="64"/>
      </patternFill>
    </fill>
    <fill>
      <patternFill patternType="solid">
        <fgColor rgb="FF808080"/>
        <bgColor indexed="64"/>
      </patternFill>
    </fill>
    <fill>
      <patternFill patternType="solid">
        <fgColor rgb="FFFF6600"/>
        <bgColor indexed="64"/>
      </patternFill>
    </fill>
    <fill>
      <patternFill patternType="solid">
        <fgColor rgb="FF00FA18"/>
        <bgColor indexed="64"/>
      </patternFill>
    </fill>
  </fills>
  <borders count="187">
    <border>
      <left/>
      <right/>
      <top/>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style="medium">
        <color indexed="64"/>
      </left>
      <right style="medium">
        <color auto="1"/>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ck">
        <color rgb="FF1E2336"/>
      </right>
      <top/>
      <bottom/>
      <diagonal/>
    </border>
    <border>
      <left style="thick">
        <color rgb="FF1E2336"/>
      </left>
      <right/>
      <top/>
      <bottom/>
      <diagonal/>
    </border>
    <border>
      <left style="thick">
        <color rgb="FF1E2336"/>
      </left>
      <right/>
      <top style="thick">
        <color rgb="FF1E2336"/>
      </top>
      <bottom/>
      <diagonal/>
    </border>
    <border>
      <left/>
      <right/>
      <top style="thick">
        <color rgb="FF1E2336"/>
      </top>
      <bottom/>
      <diagonal/>
    </border>
    <border>
      <left style="medium">
        <color indexed="64"/>
      </left>
      <right style="medium">
        <color indexed="64"/>
      </right>
      <top style="thin">
        <color indexed="64"/>
      </top>
      <bottom style="thin">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medium">
        <color indexed="64"/>
      </right>
      <top style="thin">
        <color indexed="64"/>
      </top>
      <bottom style="medium">
        <color indexed="64"/>
      </bottom>
      <diagonal/>
    </border>
    <border>
      <left/>
      <right style="medium">
        <color indexed="64"/>
      </right>
      <top style="medium">
        <color indexed="64"/>
      </top>
      <bottom style="mediumDashed">
        <color auto="1"/>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style="medium">
        <color indexed="64"/>
      </top>
      <bottom style="medium">
        <color indexed="64"/>
      </bottom>
      <diagonal/>
    </border>
    <border>
      <left/>
      <right style="thick">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style="thin">
        <color indexed="62"/>
      </top>
      <bottom style="double">
        <color indexed="62"/>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ck">
        <color indexed="62"/>
      </bottom>
      <diagonal/>
    </border>
    <border>
      <left/>
      <right/>
      <top/>
      <bottom style="thick">
        <color indexed="22"/>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top style="medium">
        <color indexed="64"/>
      </top>
      <bottom style="medium">
        <color indexed="64"/>
      </bottom>
      <diagonal/>
    </border>
    <border>
      <left/>
      <right/>
      <top style="medium">
        <color theme="1"/>
      </top>
      <bottom/>
      <diagonal/>
    </border>
    <border>
      <left style="medium">
        <color indexed="64"/>
      </left>
      <right/>
      <top/>
      <bottom style="thin">
        <color theme="0"/>
      </bottom>
      <diagonal/>
    </border>
    <border>
      <left/>
      <right/>
      <top/>
      <bottom style="thin">
        <color theme="0"/>
      </bottom>
      <diagonal/>
    </border>
    <border>
      <left style="medium">
        <color indexed="64"/>
      </left>
      <right/>
      <top style="thin">
        <color theme="0"/>
      </top>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ck">
        <color rgb="FF1E2336"/>
      </top>
      <bottom style="medium">
        <color theme="0"/>
      </bottom>
      <diagonal/>
    </border>
    <border>
      <left style="thin">
        <color theme="0"/>
      </left>
      <right/>
      <top/>
      <bottom/>
      <diagonal/>
    </border>
    <border>
      <left style="medium">
        <color theme="1"/>
      </left>
      <right/>
      <top/>
      <bottom/>
      <diagonal/>
    </border>
    <border>
      <left style="thin">
        <color theme="0"/>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style="medium">
        <color indexed="64"/>
      </top>
      <bottom/>
      <diagonal/>
    </border>
    <border>
      <left/>
      <right style="medium">
        <color theme="1"/>
      </right>
      <top/>
      <bottom/>
      <diagonal/>
    </border>
    <border>
      <left style="thin">
        <color theme="0"/>
      </left>
      <right style="medium">
        <color theme="1"/>
      </right>
      <top style="thin">
        <color theme="0"/>
      </top>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n">
        <color theme="0"/>
      </left>
      <right/>
      <top style="thin">
        <color theme="0"/>
      </top>
      <bottom style="thin">
        <color theme="0"/>
      </bottom>
      <diagonal/>
    </border>
    <border>
      <left style="thin">
        <color theme="1"/>
      </left>
      <right/>
      <top style="thin">
        <color theme="1"/>
      </top>
      <bottom style="thin">
        <color theme="1"/>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style="thin">
        <color theme="0"/>
      </left>
      <right style="medium">
        <color theme="1"/>
      </right>
      <top/>
      <bottom style="thin">
        <color theme="0"/>
      </bottom>
      <diagonal/>
    </border>
    <border>
      <left/>
      <right style="thin">
        <color indexed="64"/>
      </right>
      <top style="thin">
        <color indexed="64"/>
      </top>
      <bottom style="medium">
        <color indexed="64"/>
      </bottom>
      <diagonal/>
    </border>
    <border>
      <left/>
      <right/>
      <top/>
      <bottom style="thin">
        <color indexed="64"/>
      </bottom>
      <diagonal/>
    </border>
    <border>
      <left/>
      <right/>
      <top/>
      <bottom style="medium">
        <color theme="0"/>
      </bottom>
      <diagonal/>
    </border>
    <border>
      <left style="thin">
        <color theme="1"/>
      </left>
      <right/>
      <top style="thin">
        <color theme="1"/>
      </top>
      <bottom style="medium">
        <color indexed="64"/>
      </bottom>
      <diagonal/>
    </border>
    <border>
      <left/>
      <right style="medium">
        <color theme="1"/>
      </right>
      <top style="thin">
        <color theme="1"/>
      </top>
      <bottom style="medium">
        <color indexed="64"/>
      </bottom>
      <diagonal/>
    </border>
    <border>
      <left style="thin">
        <color theme="1"/>
      </left>
      <right/>
      <top style="medium">
        <color indexed="64"/>
      </top>
      <bottom/>
      <diagonal/>
    </border>
    <border>
      <left/>
      <right style="medium">
        <color theme="1"/>
      </right>
      <top style="medium">
        <color indexed="64"/>
      </top>
      <bottom/>
      <diagonal/>
    </border>
    <border>
      <left style="thin">
        <color indexed="8"/>
      </left>
      <right style="thin">
        <color indexed="8"/>
      </right>
      <top style="thin">
        <color indexed="8"/>
      </top>
      <bottom style="thin">
        <color indexed="8"/>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right style="thick">
        <color indexed="64"/>
      </right>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theme="1"/>
      </left>
      <right/>
      <top/>
      <bottom style="thin">
        <color indexed="64"/>
      </bottom>
      <diagonal/>
    </border>
    <border>
      <left style="medium">
        <color theme="1"/>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n">
        <color auto="1"/>
      </right>
      <top style="thin">
        <color indexed="64"/>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theme="1"/>
      </right>
      <top style="thin">
        <color theme="1"/>
      </top>
      <bottom style="thin">
        <color theme="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theme="1"/>
      </left>
      <right/>
      <top/>
      <bottom style="medium">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medium">
        <color theme="1"/>
      </left>
      <right/>
      <top style="medium">
        <color indexed="64"/>
      </top>
      <bottom style="thin">
        <color indexed="64"/>
      </bottom>
      <diagonal/>
    </border>
    <border>
      <left/>
      <right style="thick">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theme="0"/>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1"/>
      </left>
      <right style="thick">
        <color indexed="64"/>
      </right>
      <top/>
      <bottom style="medium">
        <color indexed="64"/>
      </bottom>
      <diagonal/>
    </border>
    <border>
      <left/>
      <right/>
      <top style="thin">
        <color theme="1"/>
      </top>
      <bottom/>
      <diagonal/>
    </border>
    <border>
      <left/>
      <right style="thin">
        <color theme="1"/>
      </right>
      <top style="thin">
        <color theme="1"/>
      </top>
      <bottom/>
      <diagonal/>
    </border>
    <border>
      <left style="thin">
        <color theme="1"/>
      </left>
      <right style="medium">
        <color theme="1"/>
      </right>
      <top style="thin">
        <color theme="1"/>
      </top>
      <bottom style="medium">
        <color indexed="64"/>
      </bottom>
      <diagonal/>
    </border>
    <border>
      <left/>
      <right style="medium">
        <color theme="1"/>
      </right>
      <top style="thin">
        <color theme="1"/>
      </top>
      <bottom/>
      <diagonal/>
    </border>
    <border>
      <left style="thin">
        <color theme="1"/>
      </left>
      <right style="medium">
        <color theme="1"/>
      </right>
      <top style="medium">
        <color indexed="64"/>
      </top>
      <bottom/>
      <diagonal/>
    </border>
    <border>
      <left/>
      <right style="thin">
        <color auto="1"/>
      </right>
      <top style="thin">
        <color indexed="64"/>
      </top>
      <bottom/>
      <diagonal/>
    </border>
    <border>
      <left/>
      <right style="thin">
        <color auto="1"/>
      </right>
      <top style="thin">
        <color indexed="64"/>
      </top>
      <bottom style="thin">
        <color indexed="64"/>
      </bottom>
      <diagonal/>
    </border>
    <border>
      <left style="thick">
        <color indexed="64"/>
      </left>
      <right/>
      <top style="thick">
        <color indexed="64"/>
      </top>
      <bottom style="medium">
        <color indexed="64"/>
      </bottom>
      <diagonal/>
    </border>
    <border>
      <left/>
      <right style="thick">
        <color indexed="64"/>
      </right>
      <top style="thick">
        <color indexed="64"/>
      </top>
      <bottom style="medium">
        <color indexed="64"/>
      </bottom>
      <diagonal/>
    </border>
  </borders>
  <cellStyleXfs count="259">
    <xf numFmtId="0" fontId="0" fillId="0" borderId="0"/>
    <xf numFmtId="0" fontId="53"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71" fillId="12" borderId="0"/>
    <xf numFmtId="0" fontId="72" fillId="13" borderId="0"/>
    <xf numFmtId="0" fontId="73" fillId="14" borderId="0"/>
    <xf numFmtId="0" fontId="52" fillId="0" borderId="0"/>
    <xf numFmtId="0" fontId="80" fillId="16" borderId="0" applyAlignment="1">
      <alignment vertical="center"/>
    </xf>
    <xf numFmtId="0" fontId="80" fillId="17" borderId="0" applyAlignment="1">
      <alignment vertical="center"/>
    </xf>
    <xf numFmtId="0" fontId="80" fillId="18" borderId="0" applyAlignment="1">
      <alignment vertical="center"/>
    </xf>
    <xf numFmtId="0" fontId="80" fillId="19" borderId="0" applyAlignment="1">
      <alignment vertical="center"/>
    </xf>
    <xf numFmtId="0" fontId="80" fillId="20" borderId="0" applyAlignment="1">
      <alignment vertical="center"/>
    </xf>
    <xf numFmtId="0" fontId="80" fillId="21" borderId="0" applyAlignment="1">
      <alignment vertical="center"/>
    </xf>
    <xf numFmtId="0" fontId="80" fillId="22" borderId="0" applyAlignment="1">
      <alignment vertical="center"/>
    </xf>
    <xf numFmtId="0" fontId="80" fillId="23" borderId="0" applyAlignment="1">
      <alignment vertical="center"/>
    </xf>
    <xf numFmtId="0" fontId="80" fillId="24" borderId="0" applyAlignment="1">
      <alignment vertical="center"/>
    </xf>
    <xf numFmtId="0" fontId="80" fillId="19" borderId="0" applyAlignment="1">
      <alignment vertical="center"/>
    </xf>
    <xf numFmtId="0" fontId="80" fillId="22" borderId="0" applyAlignment="1">
      <alignment vertical="center"/>
    </xf>
    <xf numFmtId="0" fontId="80" fillId="25" borderId="0" applyAlignment="1">
      <alignment vertical="center"/>
    </xf>
    <xf numFmtId="0" fontId="81" fillId="26" borderId="0" applyAlignment="1">
      <alignment vertical="center"/>
    </xf>
    <xf numFmtId="0" fontId="81" fillId="23" borderId="0" applyAlignment="1">
      <alignment vertical="center"/>
    </xf>
    <xf numFmtId="0" fontId="81" fillId="24" borderId="0" applyAlignment="1">
      <alignment vertical="center"/>
    </xf>
    <xf numFmtId="0" fontId="81" fillId="27" borderId="0" applyAlignment="1">
      <alignment vertical="center"/>
    </xf>
    <xf numFmtId="0" fontId="81" fillId="28" borderId="0" applyAlignment="1">
      <alignment vertical="center"/>
    </xf>
    <xf numFmtId="0" fontId="81" fillId="29" borderId="0" applyAlignment="1">
      <alignment vertical="center"/>
    </xf>
    <xf numFmtId="9" fontId="53" fillId="0" borderId="0"/>
    <xf numFmtId="0" fontId="81" fillId="30" borderId="0" applyAlignment="1">
      <alignment vertical="center"/>
    </xf>
    <xf numFmtId="0" fontId="81" fillId="31" borderId="0" applyAlignment="1">
      <alignment vertical="center"/>
    </xf>
    <xf numFmtId="0" fontId="81" fillId="32" borderId="0" applyAlignment="1">
      <alignment vertical="center"/>
    </xf>
    <xf numFmtId="0" fontId="81" fillId="27" borderId="0" applyAlignment="1">
      <alignment vertical="center"/>
    </xf>
    <xf numFmtId="0" fontId="81" fillId="28" borderId="0" applyAlignment="1">
      <alignment vertical="center"/>
    </xf>
    <xf numFmtId="0" fontId="81" fillId="33" borderId="0" applyAlignment="1">
      <alignment vertical="center"/>
    </xf>
    <xf numFmtId="0" fontId="83" fillId="0" borderId="0" applyAlignment="1">
      <alignment vertical="center"/>
    </xf>
    <xf numFmtId="0" fontId="84" fillId="34" borderId="56" applyAlignment="1">
      <alignment vertical="center"/>
    </xf>
    <xf numFmtId="0" fontId="85" fillId="35" borderId="0" applyAlignment="1">
      <alignment vertical="center"/>
    </xf>
    <xf numFmtId="0" fontId="53" fillId="36" borderId="92" applyAlignment="1">
      <alignment vertical="center"/>
    </xf>
    <xf numFmtId="0" fontId="86" fillId="0" borderId="58" applyAlignment="1">
      <alignment vertical="center"/>
    </xf>
    <xf numFmtId="0" fontId="87" fillId="21" borderId="93" applyAlignment="1">
      <alignment vertical="center"/>
    </xf>
    <xf numFmtId="0" fontId="88" fillId="37" borderId="94" applyAlignment="1">
      <alignment vertical="center"/>
    </xf>
    <xf numFmtId="0" fontId="89" fillId="17" borderId="0" applyAlignment="1">
      <alignment vertical="center"/>
    </xf>
    <xf numFmtId="0" fontId="82" fillId="0" borderId="0" applyAlignment="1">
      <alignment vertical="center"/>
    </xf>
    <xf numFmtId="0" fontId="90" fillId="18" borderId="0" applyAlignment="1">
      <alignment vertical="center"/>
    </xf>
    <xf numFmtId="0" fontId="91" fillId="0" borderId="103" applyAlignment="1">
      <alignment vertical="center"/>
    </xf>
    <xf numFmtId="0" fontId="92" fillId="0" borderId="104" applyAlignment="1">
      <alignment vertical="center"/>
    </xf>
    <xf numFmtId="0" fontId="93" fillId="0" borderId="63" applyAlignment="1">
      <alignment vertical="center"/>
    </xf>
    <xf numFmtId="0" fontId="93" fillId="0" borderId="0" applyAlignment="1">
      <alignment vertical="center"/>
    </xf>
    <xf numFmtId="0" fontId="94" fillId="37" borderId="93" applyAlignment="1">
      <alignment vertical="center"/>
    </xf>
    <xf numFmtId="0" fontId="95" fillId="0" borderId="0" applyAlignment="1">
      <alignment vertical="center"/>
    </xf>
    <xf numFmtId="0" fontId="96" fillId="0" borderId="0" applyAlignment="1">
      <alignment vertical="center"/>
    </xf>
    <xf numFmtId="0" fontId="97" fillId="0" borderId="97" applyAlignment="1">
      <alignment vertical="center"/>
    </xf>
    <xf numFmtId="0" fontId="52" fillId="0" borderId="0"/>
    <xf numFmtId="0" fontId="82" fillId="0" borderId="0"/>
    <xf numFmtId="0" fontId="52" fillId="0" borderId="0"/>
    <xf numFmtId="0" fontId="52" fillId="0" borderId="0"/>
    <xf numFmtId="0" fontId="52" fillId="0" borderId="0"/>
    <xf numFmtId="0" fontId="52" fillId="0" borderId="0"/>
    <xf numFmtId="0" fontId="53"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36" borderId="92" applyAlignment="1">
      <alignment vertical="center"/>
    </xf>
    <xf numFmtId="0" fontId="87" fillId="21" borderId="93" applyAlignment="1">
      <alignment vertical="center"/>
    </xf>
    <xf numFmtId="0" fontId="88" fillId="37" borderId="94" applyAlignment="1">
      <alignment vertical="center"/>
    </xf>
    <xf numFmtId="0" fontId="91" fillId="0" borderId="103" applyAlignment="1">
      <alignment vertical="center"/>
    </xf>
    <xf numFmtId="0" fontId="92" fillId="0" borderId="104" applyAlignment="1">
      <alignment vertical="center"/>
    </xf>
    <xf numFmtId="0" fontId="94" fillId="37" borderId="93" applyAlignment="1">
      <alignment vertical="center"/>
    </xf>
    <xf numFmtId="0" fontId="97" fillId="0" borderId="97" applyAlignment="1">
      <alignment vertical="center"/>
    </xf>
    <xf numFmtId="0" fontId="52" fillId="0" borderId="0"/>
    <xf numFmtId="0" fontId="52" fillId="0" borderId="0"/>
    <xf numFmtId="0" fontId="52" fillId="0" borderId="0"/>
    <xf numFmtId="0" fontId="52" fillId="0" borderId="0"/>
    <xf numFmtId="0" fontId="91" fillId="0" borderId="103" applyAlignment="1">
      <alignment vertical="center"/>
    </xf>
    <xf numFmtId="0" fontId="92" fillId="0" borderId="104" applyAlignment="1">
      <alignment vertical="center"/>
    </xf>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91" fillId="0" borderId="103" applyAlignment="1">
      <alignment vertical="center"/>
    </xf>
    <xf numFmtId="0" fontId="92" fillId="0" borderId="104" applyAlignment="1">
      <alignment vertical="center"/>
    </xf>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92" fillId="0" borderId="104" applyAlignment="1">
      <alignment vertical="center"/>
    </xf>
    <xf numFmtId="0" fontId="52" fillId="0" borderId="0"/>
    <xf numFmtId="0" fontId="52" fillId="0" borderId="0"/>
    <xf numFmtId="0" fontId="52" fillId="0" borderId="0"/>
    <xf numFmtId="0" fontId="52" fillId="0" borderId="0"/>
    <xf numFmtId="0" fontId="92" fillId="0" borderId="104" applyAlignment="1">
      <alignment vertical="center"/>
    </xf>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136" fillId="0" borderId="0"/>
    <xf numFmtId="0" fontId="52" fillId="0" borderId="0"/>
    <xf numFmtId="9" fontId="52" fillId="0" borderId="0"/>
    <xf numFmtId="0" fontId="52" fillId="0" borderId="0"/>
    <xf numFmtId="9" fontId="52" fillId="0" borderId="0"/>
    <xf numFmtId="0" fontId="52" fillId="0" borderId="0"/>
    <xf numFmtId="0"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52" fillId="0" borderId="0"/>
    <xf numFmtId="9"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9" fontId="52" fillId="0" borderId="0"/>
    <xf numFmtId="0" fontId="52" fillId="0" borderId="0"/>
    <xf numFmtId="0" fontId="52" fillId="0" borderId="0"/>
    <xf numFmtId="9"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165" fillId="0" borderId="0"/>
  </cellStyleXfs>
  <cellXfs count="1373">
    <xf numFmtId="0" fontId="0" fillId="0" borderId="0" pivotButton="0" quotePrefix="0" xfId="0"/>
    <xf numFmtId="0" fontId="53" fillId="0" borderId="0" pivotButton="0" quotePrefix="0" xfId="0"/>
    <xf numFmtId="0" fontId="74" fillId="41" borderId="26" applyAlignment="1" pivotButton="0" quotePrefix="0" xfId="19">
      <alignment horizontal="center" vertical="center"/>
    </xf>
    <xf numFmtId="0" fontId="74" fillId="38" borderId="26" applyAlignment="1" pivotButton="0" quotePrefix="0" xfId="20">
      <alignment horizontal="center" vertical="center"/>
    </xf>
    <xf numFmtId="0" fontId="74" fillId="41" borderId="52" applyAlignment="1" pivotButton="0" quotePrefix="0" xfId="19">
      <alignment horizontal="center" vertical="center"/>
    </xf>
    <xf numFmtId="0" fontId="74" fillId="41" borderId="48" applyAlignment="1" pivotButton="0" quotePrefix="0" xfId="19">
      <alignment horizontal="center" vertical="center"/>
    </xf>
    <xf numFmtId="0" fontId="74" fillId="38" borderId="52" applyAlignment="1" pivotButton="0" quotePrefix="0" xfId="20">
      <alignment horizontal="center" vertical="center"/>
    </xf>
    <xf numFmtId="0" fontId="74" fillId="41" borderId="37" applyAlignment="1" pivotButton="0" quotePrefix="0" xfId="19">
      <alignment horizontal="center" vertical="center"/>
    </xf>
    <xf numFmtId="0" fontId="74" fillId="41" borderId="22" applyAlignment="1" pivotButton="0" quotePrefix="0" xfId="19">
      <alignment horizontal="center" vertical="center"/>
    </xf>
    <xf numFmtId="0" fontId="74" fillId="41" borderId="42" applyAlignment="1" pivotButton="0" quotePrefix="0" xfId="19">
      <alignment horizontal="center" vertical="center"/>
    </xf>
    <xf numFmtId="0" fontId="74" fillId="38" borderId="37" applyAlignment="1" pivotButton="0" quotePrefix="0" xfId="20">
      <alignment horizontal="center" vertical="center"/>
    </xf>
    <xf numFmtId="0" fontId="74" fillId="38" borderId="22" applyAlignment="1" pivotButton="0" quotePrefix="0" xfId="20">
      <alignment horizontal="center" vertical="center"/>
    </xf>
    <xf numFmtId="0" fontId="74" fillId="38" borderId="42" applyAlignment="1" pivotButton="0" quotePrefix="0" xfId="20">
      <alignment horizontal="center" vertical="center"/>
    </xf>
    <xf numFmtId="3" fontId="0" fillId="0" borderId="0" pivotButton="0" quotePrefix="0" xfId="0"/>
    <xf numFmtId="0" fontId="74" fillId="38" borderId="98" applyAlignment="1" pivotButton="0" quotePrefix="0" xfId="20">
      <alignment horizontal="center" vertical="center"/>
    </xf>
    <xf numFmtId="0" fontId="74" fillId="55" borderId="31" applyAlignment="1" pivotButton="0" quotePrefix="0" xfId="20">
      <alignment horizontal="center" vertical="center"/>
    </xf>
    <xf numFmtId="0" fontId="74" fillId="55" borderId="72" applyAlignment="1" pivotButton="0" quotePrefix="0" xfId="20">
      <alignment horizontal="center" vertical="center"/>
    </xf>
    <xf numFmtId="0" fontId="74" fillId="55" borderId="45" applyAlignment="1" pivotButton="0" quotePrefix="0" xfId="20">
      <alignment horizontal="center" vertical="center"/>
    </xf>
    <xf numFmtId="0" fontId="135" fillId="0" borderId="36" applyAlignment="1" pivotButton="0" quotePrefix="0" xfId="0">
      <alignment vertical="center" wrapText="1"/>
    </xf>
    <xf numFmtId="0" fontId="136" fillId="0" borderId="19" applyAlignment="1" pivotButton="0" quotePrefix="0" xfId="175">
      <alignment vertical="center" wrapText="1"/>
    </xf>
    <xf numFmtId="0" fontId="137" fillId="3" borderId="35" applyAlignment="1" pivotButton="0" quotePrefix="0" xfId="0">
      <alignment horizontal="center" vertical="center" wrapText="1"/>
    </xf>
    <xf numFmtId="0" fontId="137" fillId="3" borderId="8" applyAlignment="1" pivotButton="0" quotePrefix="0" xfId="0">
      <alignment horizontal="center" vertical="center" wrapText="1"/>
    </xf>
    <xf numFmtId="0" fontId="53" fillId="0" borderId="0" pivotButton="0" quotePrefix="0" xfId="1"/>
    <xf numFmtId="0" fontId="62" fillId="9" borderId="70" pivotButton="0" quotePrefix="0" xfId="1"/>
    <xf numFmtId="0" fontId="62" fillId="9" borderId="71" pivotButton="0" quotePrefix="0" xfId="1"/>
    <xf numFmtId="0" fontId="63" fillId="9" borderId="71" applyAlignment="1" pivotButton="0" quotePrefix="0" xfId="1">
      <alignment vertical="center" wrapText="1"/>
    </xf>
    <xf numFmtId="0" fontId="63" fillId="9" borderId="71" applyAlignment="1" pivotButton="0" quotePrefix="0" xfId="1">
      <alignment vertical="center"/>
    </xf>
    <xf numFmtId="0" fontId="62" fillId="9" borderId="69" applyAlignment="1" pivotButton="0" quotePrefix="0" xfId="1">
      <alignment vertical="center"/>
    </xf>
    <xf numFmtId="0" fontId="62" fillId="9" borderId="0" applyAlignment="1" pivotButton="0" quotePrefix="0" xfId="1">
      <alignment vertical="center"/>
    </xf>
    <xf numFmtId="0" fontId="53" fillId="43" borderId="69" pivotButton="0" quotePrefix="0" xfId="1"/>
    <xf numFmtId="0" fontId="53" fillId="43" borderId="0" pivotButton="0" quotePrefix="0" xfId="1"/>
    <xf numFmtId="0" fontId="53" fillId="43" borderId="68" pivotButton="0" quotePrefix="0" xfId="1"/>
    <xf numFmtId="0" fontId="70" fillId="46" borderId="0" pivotButton="0" quotePrefix="0" xfId="1"/>
    <xf numFmtId="0" fontId="53" fillId="9" borderId="0" pivotButton="0" quotePrefix="0" xfId="1"/>
    <xf numFmtId="0" fontId="53" fillId="46" borderId="0" pivotButton="0" quotePrefix="0" xfId="1"/>
    <xf numFmtId="0" fontId="103" fillId="46" borderId="0" applyAlignment="1" pivotButton="0" quotePrefix="0" xfId="1">
      <alignment vertical="center"/>
    </xf>
    <xf numFmtId="164" fontId="79" fillId="11" borderId="17" applyAlignment="1" pivotButton="0" quotePrefix="0" xfId="19">
      <alignment vertical="center" wrapText="1"/>
    </xf>
    <xf numFmtId="164" fontId="79" fillId="11" borderId="19" applyAlignment="1" pivotButton="0" quotePrefix="0" xfId="19">
      <alignment vertical="center" wrapText="1"/>
    </xf>
    <xf numFmtId="0" fontId="55" fillId="53" borderId="12" applyAlignment="1" pivotButton="0" quotePrefix="0" xfId="19">
      <alignment vertical="center" wrapText="1"/>
    </xf>
    <xf numFmtId="0" fontId="55" fillId="53" borderId="15" applyAlignment="1" pivotButton="0" quotePrefix="0" xfId="19">
      <alignment horizontal="center" vertical="center" wrapText="1"/>
    </xf>
    <xf numFmtId="0" fontId="135" fillId="4" borderId="19" applyAlignment="1" applyProtection="1" pivotButton="0" quotePrefix="0" xfId="0">
      <alignment horizontal="center" vertical="center" wrapText="1"/>
      <protection locked="0" hidden="0"/>
    </xf>
    <xf numFmtId="0" fontId="0" fillId="0" borderId="0" applyAlignment="1" pivotButton="0" quotePrefix="0" xfId="0">
      <alignment horizontal="center"/>
    </xf>
    <xf numFmtId="0" fontId="59" fillId="11" borderId="9" applyAlignment="1" pivotButton="0" quotePrefix="0" xfId="1">
      <alignment horizontal="right" vertical="center" indent="1"/>
    </xf>
    <xf numFmtId="164" fontId="113" fillId="5" borderId="10" applyAlignment="1" pivotButton="0" quotePrefix="0" xfId="1">
      <alignment vertical="center"/>
    </xf>
    <xf numFmtId="0" fontId="53" fillId="5" borderId="8" pivotButton="0" quotePrefix="0" xfId="1"/>
    <xf numFmtId="0" fontId="53" fillId="0" borderId="0" applyAlignment="1" pivotButton="0" quotePrefix="0" xfId="1">
      <alignment horizontal="right" indent="1"/>
    </xf>
    <xf numFmtId="0" fontId="56" fillId="0" borderId="0" applyAlignment="1" pivotButton="0" quotePrefix="0" xfId="1">
      <alignment horizontal="center" vertical="center"/>
    </xf>
    <xf numFmtId="0" fontId="53" fillId="0" borderId="0" applyAlignment="1" pivotButton="0" quotePrefix="0" xfId="1">
      <alignment horizontal="center"/>
    </xf>
    <xf numFmtId="164" fontId="53" fillId="0" borderId="0" applyAlignment="1" pivotButton="0" quotePrefix="0" xfId="1">
      <alignment horizontal="center"/>
    </xf>
    <xf numFmtId="164" fontId="53" fillId="0" borderId="0" pivotButton="0" quotePrefix="0" xfId="1"/>
    <xf numFmtId="164" fontId="53" fillId="0" borderId="0" applyAlignment="1" pivotButton="0" quotePrefix="0" xfId="1">
      <alignment horizontal="right" indent="1"/>
    </xf>
    <xf numFmtId="0" fontId="109" fillId="15" borderId="15" applyAlignment="1" pivotButton="0" quotePrefix="0" xfId="1">
      <alignment horizontal="center" vertical="center"/>
    </xf>
    <xf numFmtId="0" fontId="109" fillId="15" borderId="4" applyAlignment="1" pivotButton="0" quotePrefix="0" xfId="1">
      <alignment horizontal="center" vertical="center"/>
    </xf>
    <xf numFmtId="0" fontId="109" fillId="15" borderId="77" applyAlignment="1" pivotButton="0" quotePrefix="0" xfId="1">
      <alignment horizontal="center" vertical="center"/>
    </xf>
    <xf numFmtId="0" fontId="68" fillId="5" borderId="52" applyAlignment="1" pivotButton="0" quotePrefix="0" xfId="1">
      <alignment horizontal="center" vertical="center"/>
    </xf>
    <xf numFmtId="0" fontId="53" fillId="11" borderId="37" applyAlignment="1" pivotButton="0" quotePrefix="0" xfId="1">
      <alignment horizontal="center" vertical="center"/>
    </xf>
    <xf numFmtId="0" fontId="53" fillId="50" borderId="82" pivotButton="0" quotePrefix="0" xfId="1"/>
    <xf numFmtId="0" fontId="68" fillId="5" borderId="26" applyAlignment="1" pivotButton="0" quotePrefix="0" xfId="1">
      <alignment horizontal="center" vertical="center"/>
    </xf>
    <xf numFmtId="0" fontId="53" fillId="11" borderId="22" applyAlignment="1" pivotButton="0" quotePrefix="0" xfId="1">
      <alignment horizontal="center" vertical="center"/>
    </xf>
    <xf numFmtId="0" fontId="53" fillId="50" borderId="83" pivotButton="0" quotePrefix="0" xfId="1"/>
    <xf numFmtId="0" fontId="68" fillId="5" borderId="48" applyAlignment="1" pivotButton="0" quotePrefix="0" xfId="1">
      <alignment horizontal="center" vertical="center"/>
    </xf>
    <xf numFmtId="0" fontId="53" fillId="11" borderId="42" applyAlignment="1" pivotButton="0" quotePrefix="0" xfId="1">
      <alignment horizontal="center" vertical="center"/>
    </xf>
    <xf numFmtId="0" fontId="53" fillId="50" borderId="84" pivotButton="0" quotePrefix="0" xfId="1"/>
    <xf numFmtId="0" fontId="53" fillId="49" borderId="78" applyAlignment="1" pivotButton="0" quotePrefix="0" xfId="1">
      <alignment horizontal="center" vertical="center"/>
    </xf>
    <xf numFmtId="0" fontId="53" fillId="49" borderId="79" applyAlignment="1" pivotButton="0" quotePrefix="0" xfId="1">
      <alignment horizontal="center" vertical="center"/>
    </xf>
    <xf numFmtId="0" fontId="53" fillId="49" borderId="80" applyAlignment="1" pivotButton="0" quotePrefix="0" xfId="1">
      <alignment horizontal="center" vertical="center"/>
    </xf>
    <xf numFmtId="0" fontId="53" fillId="47" borderId="78" applyAlignment="1" pivotButton="0" quotePrefix="0" xfId="1">
      <alignment horizontal="center" vertical="center"/>
    </xf>
    <xf numFmtId="0" fontId="53" fillId="47" borderId="79" applyAlignment="1" pivotButton="0" quotePrefix="0" xfId="1">
      <alignment horizontal="center" vertical="center"/>
    </xf>
    <xf numFmtId="0" fontId="53" fillId="47" borderId="80" applyAlignment="1" pivotButton="0" quotePrefix="0" xfId="1">
      <alignment horizontal="center" vertical="center"/>
    </xf>
    <xf numFmtId="0" fontId="53" fillId="48" borderId="78" applyAlignment="1" pivotButton="0" quotePrefix="0" xfId="1">
      <alignment horizontal="center" vertical="center"/>
    </xf>
    <xf numFmtId="0" fontId="53" fillId="48" borderId="79" applyAlignment="1" pivotButton="0" quotePrefix="0" xfId="1">
      <alignment horizontal="center" vertical="center"/>
    </xf>
    <xf numFmtId="0" fontId="53" fillId="48" borderId="80" applyAlignment="1" pivotButton="0" quotePrefix="0" xfId="1">
      <alignment horizontal="center" vertical="center"/>
    </xf>
    <xf numFmtId="0" fontId="53" fillId="0" borderId="0" applyAlignment="1" pivotButton="0" quotePrefix="0" xfId="1">
      <alignment textRotation="90"/>
    </xf>
    <xf numFmtId="0" fontId="106" fillId="0" borderId="0" applyAlignment="1" pivotButton="0" quotePrefix="0" xfId="1">
      <alignment vertical="top"/>
    </xf>
    <xf numFmtId="0" fontId="108" fillId="0" borderId="0" applyAlignment="1" pivotButton="0" quotePrefix="0" xfId="1">
      <alignment horizontal="center" vertical="top" wrapText="1"/>
    </xf>
    <xf numFmtId="0" fontId="107" fillId="0" borderId="0" applyAlignment="1" pivotButton="0" quotePrefix="0" xfId="1">
      <alignment horizontal="center" vertical="top"/>
    </xf>
    <xf numFmtId="0" fontId="139" fillId="0" borderId="0" applyAlignment="1" pivotButton="0" quotePrefix="0" xfId="1">
      <alignment horizontal="left"/>
    </xf>
    <xf numFmtId="0" fontId="55" fillId="0" borderId="0" pivotButton="0" quotePrefix="0" xfId="1"/>
    <xf numFmtId="0" fontId="55" fillId="0" borderId="0" applyAlignment="1" pivotButton="0" quotePrefix="0" xfId="1">
      <alignment wrapText="1"/>
    </xf>
    <xf numFmtId="0" fontId="53" fillId="0" borderId="0" applyAlignment="1" pivotButton="0" quotePrefix="0" xfId="1">
      <alignment horizontal="left" indent="1"/>
    </xf>
    <xf numFmtId="0" fontId="138" fillId="0" borderId="0" applyAlignment="1" pivotButton="0" quotePrefix="0" xfId="1">
      <alignment horizontal="left" indent="2"/>
    </xf>
    <xf numFmtId="0" fontId="53" fillId="0" borderId="0" applyAlignment="1" pivotButton="0" quotePrefix="0" xfId="1">
      <alignment horizontal="right"/>
    </xf>
    <xf numFmtId="0" fontId="53" fillId="0" borderId="0" applyAlignment="1" pivotButton="0" quotePrefix="0" xfId="1">
      <alignment horizontal="left"/>
    </xf>
    <xf numFmtId="0" fontId="114" fillId="46" borderId="0" applyAlignment="1" pivotButton="0" quotePrefix="0" xfId="1">
      <alignment horizontal="center" vertical="center"/>
    </xf>
    <xf numFmtId="0" fontId="53" fillId="0" borderId="12" pivotButton="0" quotePrefix="0" xfId="1"/>
    <xf numFmtId="0" fontId="53" fillId="0" borderId="1" pivotButton="0" quotePrefix="0" xfId="1"/>
    <xf numFmtId="0" fontId="53" fillId="0" borderId="11" pivotButton="0" quotePrefix="0" xfId="1"/>
    <xf numFmtId="0" fontId="53" fillId="0" borderId="17" pivotButton="0" quotePrefix="0" xfId="1"/>
    <xf numFmtId="0" fontId="53" fillId="0" borderId="18" pivotButton="0" quotePrefix="0" xfId="1"/>
    <xf numFmtId="0" fontId="53" fillId="0" borderId="15" pivotButton="0" quotePrefix="0" xfId="1"/>
    <xf numFmtId="0" fontId="53" fillId="0" borderId="16" pivotButton="0" quotePrefix="0" xfId="1"/>
    <xf numFmtId="0" fontId="53" fillId="0" borderId="19" pivotButton="0" quotePrefix="0" xfId="1"/>
    <xf numFmtId="0" fontId="55" fillId="5" borderId="4" applyAlignment="1" pivotButton="0" quotePrefix="0" xfId="1">
      <alignment horizontal="center" vertical="center"/>
    </xf>
    <xf numFmtId="0" fontId="53" fillId="0" borderId="4" pivotButton="0" quotePrefix="0" xfId="1"/>
    <xf numFmtId="0" fontId="55" fillId="0" borderId="40" applyAlignment="1" pivotButton="0" quotePrefix="0" xfId="1">
      <alignment horizontal="center" vertical="center"/>
    </xf>
    <xf numFmtId="0" fontId="55" fillId="0" borderId="36" applyAlignment="1" pivotButton="0" quotePrefix="0" xfId="1">
      <alignment horizontal="center" vertical="center"/>
    </xf>
    <xf numFmtId="0" fontId="55" fillId="0" borderId="4" applyAlignment="1" pivotButton="0" quotePrefix="0" xfId="1">
      <alignment horizontal="center" vertical="center"/>
    </xf>
    <xf numFmtId="0" fontId="29" fillId="0" borderId="0" pivotButton="0" quotePrefix="0" xfId="199"/>
    <xf numFmtId="0" fontId="66" fillId="0" borderId="0" pivotButton="0" quotePrefix="0" xfId="199"/>
    <xf numFmtId="0" fontId="78" fillId="0" borderId="0" pivotButton="0" quotePrefix="0" xfId="199"/>
    <xf numFmtId="165" fontId="29" fillId="0" borderId="0" pivotButton="0" quotePrefix="0" xfId="199"/>
    <xf numFmtId="0" fontId="66" fillId="0" borderId="0" pivotButton="0" quotePrefix="0" xfId="200"/>
    <xf numFmtId="0" fontId="29" fillId="0" borderId="0" pivotButton="0" quotePrefix="0" xfId="200"/>
    <xf numFmtId="0" fontId="69" fillId="0" borderId="0" pivotButton="0" quotePrefix="0" xfId="199"/>
    <xf numFmtId="0" fontId="101" fillId="0" borderId="0" pivotButton="0" quotePrefix="0" xfId="199"/>
    <xf numFmtId="0" fontId="77" fillId="4" borderId="0" applyAlignment="1" pivotButton="0" quotePrefix="0" xfId="1">
      <alignment vertical="center"/>
    </xf>
    <xf numFmtId="0" fontId="53" fillId="4" borderId="0" pivotButton="0" quotePrefix="0" xfId="1"/>
    <xf numFmtId="166" fontId="158" fillId="4" borderId="0" applyAlignment="1" pivotButton="0" quotePrefix="0" xfId="1">
      <alignment vertical="center"/>
    </xf>
    <xf numFmtId="0" fontId="146" fillId="0" borderId="0" applyAlignment="1" pivotButton="0" quotePrefix="0" xfId="1">
      <alignment horizontal="center"/>
    </xf>
    <xf numFmtId="0" fontId="29" fillId="0" borderId="0" applyAlignment="1" pivotButton="0" quotePrefix="0" xfId="200">
      <alignment horizontal="center"/>
    </xf>
    <xf numFmtId="9" fontId="74" fillId="55" borderId="31" applyAlignment="1" pivotButton="0" quotePrefix="0" xfId="0">
      <alignment horizontal="center" vertical="center"/>
    </xf>
    <xf numFmtId="0" fontId="53" fillId="42" borderId="0" applyAlignment="1" pivotButton="0" quotePrefix="0" xfId="1">
      <alignment horizontal="center" vertical="center"/>
    </xf>
    <xf numFmtId="0" fontId="53" fillId="42" borderId="0" pivotButton="0" quotePrefix="0" xfId="1"/>
    <xf numFmtId="0" fontId="101" fillId="42" borderId="0" pivotButton="0" quotePrefix="0" xfId="199"/>
    <xf numFmtId="0" fontId="66" fillId="42" borderId="0" pivotButton="0" quotePrefix="0" xfId="199"/>
    <xf numFmtId="0" fontId="29" fillId="42" borderId="0" pivotButton="0" quotePrefix="0" xfId="199"/>
    <xf numFmtId="0" fontId="155" fillId="5" borderId="107" applyAlignment="1" pivotButton="0" quotePrefix="0" xfId="1">
      <alignment horizontal="center" vertical="center" wrapText="1"/>
    </xf>
    <xf numFmtId="0" fontId="156" fillId="5" borderId="40" applyAlignment="1" pivotButton="0" quotePrefix="0" xfId="1">
      <alignment horizontal="center" vertical="center" wrapText="1"/>
    </xf>
    <xf numFmtId="0" fontId="61" fillId="5" borderId="41" applyAlignment="1" pivotButton="0" quotePrefix="0" xfId="1">
      <alignment horizontal="center" vertical="center" wrapText="1"/>
    </xf>
    <xf numFmtId="0" fontId="156" fillId="8" borderId="0" applyAlignment="1" pivotButton="0" quotePrefix="0" xfId="1">
      <alignment horizontal="center" vertical="center" wrapText="1"/>
    </xf>
    <xf numFmtId="0" fontId="61" fillId="5" borderId="36" applyAlignment="1" pivotButton="0" quotePrefix="0" xfId="1">
      <alignment horizontal="center" vertical="center" wrapText="1"/>
    </xf>
    <xf numFmtId="0" fontId="20" fillId="0" borderId="0" pivotButton="0" quotePrefix="0" xfId="229"/>
    <xf numFmtId="9" fontId="20" fillId="0" borderId="0" pivotButton="0" quotePrefix="0" xfId="229"/>
    <xf numFmtId="9" fontId="0" fillId="0" borderId="0" pivotButton="0" quotePrefix="0" xfId="230"/>
    <xf numFmtId="0" fontId="19" fillId="5" borderId="16" pivotButton="0" quotePrefix="0" xfId="234"/>
    <xf numFmtId="0" fontId="115" fillId="15" borderId="35" applyAlignment="1" pivotButton="0" quotePrefix="0" xfId="234">
      <alignment horizontal="center" vertical="center"/>
    </xf>
    <xf numFmtId="0" fontId="131" fillId="15" borderId="40" applyAlignment="1" pivotButton="0" quotePrefix="1" xfId="234">
      <alignment horizontal="center" vertical="center"/>
    </xf>
    <xf numFmtId="0" fontId="53" fillId="9" borderId="0" applyAlignment="1" pivotButton="0" quotePrefix="0" xfId="1">
      <alignment horizontal="left" wrapText="1"/>
    </xf>
    <xf numFmtId="0" fontId="69" fillId="0" borderId="0" applyAlignment="1" pivotButton="0" quotePrefix="0" xfId="232">
      <alignment horizontal="left"/>
    </xf>
    <xf numFmtId="49" fontId="0" fillId="0" borderId="0" applyAlignment="1" pivotButton="0" quotePrefix="0" xfId="0">
      <alignment horizontal="center"/>
    </xf>
    <xf numFmtId="0" fontId="53" fillId="0" borderId="0" applyAlignment="1" pivotButton="0" quotePrefix="0" xfId="0">
      <alignment horizontal="center"/>
    </xf>
    <xf numFmtId="0" fontId="16" fillId="0" borderId="0" pivotButton="0" quotePrefix="0" xfId="241"/>
    <xf numFmtId="0" fontId="74" fillId="65" borderId="14" applyAlignment="1" pivotButton="0" quotePrefix="0" xfId="241">
      <alignment horizontal="left" vertical="center"/>
    </xf>
    <xf numFmtId="0" fontId="16" fillId="0" borderId="0" applyAlignment="1" pivotButton="0" quotePrefix="0" xfId="241">
      <alignment horizontal="left"/>
    </xf>
    <xf numFmtId="0" fontId="16" fillId="0" borderId="0" applyAlignment="1" pivotButton="0" quotePrefix="0" xfId="241">
      <alignment horizontal="center"/>
    </xf>
    <xf numFmtId="0" fontId="74" fillId="65" borderId="14" applyAlignment="1" pivotButton="0" quotePrefix="0" xfId="241">
      <alignment horizontal="right" vertical="center"/>
    </xf>
    <xf numFmtId="0" fontId="0" fillId="0" borderId="0" applyAlignment="1" pivotButton="0" quotePrefix="0" xfId="0">
      <alignment horizontal="right"/>
    </xf>
    <xf numFmtId="0" fontId="75" fillId="5" borderId="15" applyAlignment="1" applyProtection="1" pivotButton="0" quotePrefix="0" xfId="67">
      <alignment horizontal="center" vertical="center"/>
      <protection locked="0" hidden="0"/>
    </xf>
    <xf numFmtId="0" fontId="75" fillId="0" borderId="34" applyAlignment="1" applyProtection="1" pivotButton="0" quotePrefix="0" xfId="67">
      <alignment horizontal="center" vertical="center"/>
      <protection locked="0" hidden="0"/>
    </xf>
    <xf numFmtId="0" fontId="75" fillId="0" borderId="38" applyAlignment="1" applyProtection="1" pivotButton="0" quotePrefix="0" xfId="67">
      <alignment horizontal="center" vertical="center"/>
      <protection locked="0" hidden="0"/>
    </xf>
    <xf numFmtId="0" fontId="75" fillId="5" borderId="0" applyAlignment="1" applyProtection="1" pivotButton="0" quotePrefix="0" xfId="67">
      <alignment horizontal="center" vertical="center"/>
      <protection locked="0" hidden="0"/>
    </xf>
    <xf numFmtId="0" fontId="75" fillId="5" borderId="18" applyAlignment="1" applyProtection="1" pivotButton="0" quotePrefix="0" xfId="67">
      <alignment horizontal="center" vertical="center"/>
      <protection locked="0" hidden="0"/>
    </xf>
    <xf numFmtId="0" fontId="75" fillId="5" borderId="18" applyAlignment="1" applyProtection="1" pivotButton="0" quotePrefix="1" xfId="67">
      <alignment horizontal="center" vertical="center"/>
      <protection locked="0" hidden="0"/>
    </xf>
    <xf numFmtId="0" fontId="14" fillId="0" borderId="0" pivotButton="0" quotePrefix="0" xfId="244"/>
    <xf numFmtId="0" fontId="162" fillId="0" borderId="18" applyAlignment="1" pivotButton="0" quotePrefix="0" xfId="244">
      <alignment vertical="center"/>
    </xf>
    <xf numFmtId="0" fontId="141" fillId="0" borderId="0" applyAlignment="1" pivotButton="0" quotePrefix="0" xfId="244">
      <alignment horizontal="left" vertical="center"/>
    </xf>
    <xf numFmtId="0" fontId="14" fillId="5" borderId="1" pivotButton="0" quotePrefix="0" xfId="244"/>
    <xf numFmtId="0" fontId="14" fillId="5" borderId="11" pivotButton="0" quotePrefix="0" xfId="244"/>
    <xf numFmtId="0" fontId="14" fillId="11" borderId="16" pivotButton="0" quotePrefix="0" xfId="244"/>
    <xf numFmtId="0" fontId="14" fillId="5" borderId="16" pivotButton="0" quotePrefix="0" xfId="244"/>
    <xf numFmtId="0" fontId="115" fillId="15" borderId="35" applyAlignment="1" pivotButton="0" quotePrefix="0" xfId="244">
      <alignment horizontal="center" vertical="center"/>
    </xf>
    <xf numFmtId="0" fontId="123" fillId="0" borderId="38" applyAlignment="1" pivotButton="0" quotePrefix="0" xfId="244">
      <alignment horizontal="center" vertical="center"/>
    </xf>
    <xf numFmtId="0" fontId="125" fillId="0" borderId="38" applyAlignment="1" pivotButton="0" quotePrefix="0" xfId="244">
      <alignment horizontal="center" vertical="center"/>
    </xf>
    <xf numFmtId="0" fontId="126" fillId="0" borderId="39" applyAlignment="1" pivotButton="0" quotePrefix="0" xfId="244">
      <alignment horizontal="center" vertical="center"/>
    </xf>
    <xf numFmtId="0" fontId="131" fillId="15" borderId="4" applyAlignment="1" pivotButton="0" quotePrefix="1" xfId="244">
      <alignment horizontal="center" vertical="center"/>
    </xf>
    <xf numFmtId="0" fontId="120" fillId="5" borderId="16" applyAlignment="1" pivotButton="0" quotePrefix="0" xfId="244">
      <alignment horizontal="center" vertical="center"/>
    </xf>
    <xf numFmtId="0" fontId="132" fillId="15" borderId="12" applyAlignment="1" pivotButton="0" quotePrefix="0" xfId="244">
      <alignment horizontal="center" vertical="center"/>
    </xf>
    <xf numFmtId="0" fontId="120" fillId="5" borderId="4" applyAlignment="1" pivotButton="0" quotePrefix="0" xfId="244">
      <alignment horizontal="center" vertical="center"/>
    </xf>
    <xf numFmtId="0" fontId="120" fillId="5" borderId="15" applyAlignment="1" pivotButton="0" quotePrefix="0" xfId="244">
      <alignment horizontal="center" vertical="center"/>
    </xf>
    <xf numFmtId="0" fontId="131" fillId="15" borderId="40" applyAlignment="1" pivotButton="0" quotePrefix="1" xfId="244">
      <alignment horizontal="center" vertical="center"/>
    </xf>
    <xf numFmtId="0" fontId="132" fillId="15" borderId="11" applyAlignment="1" pivotButton="0" quotePrefix="0" xfId="244">
      <alignment horizontal="center" vertical="center"/>
    </xf>
    <xf numFmtId="0" fontId="120" fillId="5" borderId="40" applyAlignment="1" pivotButton="0" quotePrefix="0" xfId="244">
      <alignment horizontal="center" vertical="center"/>
    </xf>
    <xf numFmtId="0" fontId="120" fillId="5" borderId="43" applyAlignment="1" pivotButton="0" quotePrefix="0" xfId="245">
      <alignment horizontal="center" vertical="center"/>
    </xf>
    <xf numFmtId="0" fontId="131" fillId="15" borderId="36" applyAlignment="1" pivotButton="0" quotePrefix="1" xfId="244">
      <alignment horizontal="center" vertical="center"/>
    </xf>
    <xf numFmtId="0" fontId="120" fillId="5" borderId="19" applyAlignment="1" pivotButton="0" quotePrefix="0" xfId="244">
      <alignment horizontal="center" vertical="center"/>
    </xf>
    <xf numFmtId="0" fontId="132" fillId="15" borderId="17" applyAlignment="1" pivotButton="0" quotePrefix="0" xfId="244">
      <alignment horizontal="center" vertical="center"/>
    </xf>
    <xf numFmtId="0" fontId="120" fillId="5" borderId="36" applyAlignment="1" pivotButton="0" quotePrefix="0" xfId="244">
      <alignment horizontal="center" vertical="center"/>
    </xf>
    <xf numFmtId="0" fontId="120" fillId="5" borderId="35" applyAlignment="1" pivotButton="0" quotePrefix="0" xfId="244">
      <alignment horizontal="center" vertical="center"/>
    </xf>
    <xf numFmtId="0" fontId="121" fillId="5" borderId="35" applyAlignment="1" pivotButton="0" quotePrefix="0" xfId="244">
      <alignment horizontal="center" vertical="center"/>
    </xf>
    <xf numFmtId="0" fontId="14" fillId="5" borderId="18" pivotButton="0" quotePrefix="0" xfId="244"/>
    <xf numFmtId="0" fontId="14" fillId="11" borderId="19" pivotButton="0" quotePrefix="0" xfId="244"/>
    <xf numFmtId="0" fontId="14" fillId="11" borderId="1" pivotButton="0" quotePrefix="0" xfId="244"/>
    <xf numFmtId="0" fontId="14" fillId="11" borderId="15" pivotButton="0" quotePrefix="0" xfId="244"/>
    <xf numFmtId="0" fontId="68" fillId="0" borderId="18" applyAlignment="1" pivotButton="0" quotePrefix="0" xfId="244">
      <alignment horizontal="center" vertical="center"/>
    </xf>
    <xf numFmtId="0" fontId="120" fillId="5" borderId="65" applyAlignment="1" pivotButton="0" quotePrefix="0" xfId="244">
      <alignment horizontal="center" vertical="center"/>
    </xf>
    <xf numFmtId="0" fontId="120" fillId="5" borderId="102" applyAlignment="1" pivotButton="0" quotePrefix="0" xfId="244">
      <alignment horizontal="center" vertical="center"/>
    </xf>
    <xf numFmtId="0" fontId="14" fillId="11" borderId="18" pivotButton="0" quotePrefix="0" xfId="244"/>
    <xf numFmtId="0" fontId="14" fillId="0" borderId="1" pivotButton="0" quotePrefix="0" xfId="244"/>
    <xf numFmtId="0" fontId="14" fillId="5" borderId="19" pivotButton="0" quotePrefix="0" xfId="244"/>
    <xf numFmtId="1" fontId="115" fillId="51" borderId="35" applyAlignment="1" pivotButton="0" quotePrefix="0" xfId="244">
      <alignment horizontal="center" vertical="center"/>
    </xf>
    <xf numFmtId="0" fontId="53" fillId="4" borderId="0" applyAlignment="1" pivotButton="0" quotePrefix="0" xfId="1">
      <alignment horizontal="left"/>
    </xf>
    <xf numFmtId="0" fontId="53" fillId="4" borderId="0" applyAlignment="1" pivotButton="0" quotePrefix="0" xfId="247">
      <alignment horizontal="left" vertical="center" wrapText="1"/>
    </xf>
    <xf numFmtId="0" fontId="110" fillId="64" borderId="0" applyAlignment="1" pivotButton="0" quotePrefix="0" xfId="247">
      <alignment horizontal="center" vertical="center" wrapText="1" shrinkToFit="1"/>
    </xf>
    <xf numFmtId="0" fontId="110" fillId="64" borderId="111" applyAlignment="1" pivotButton="0" quotePrefix="0" xfId="247">
      <alignment horizontal="center" vertical="top" wrapText="1" shrinkToFit="1"/>
    </xf>
    <xf numFmtId="0" fontId="69" fillId="0" borderId="31" applyAlignment="1" pivotButton="0" quotePrefix="0" xfId="248">
      <alignment horizontal="left"/>
    </xf>
    <xf numFmtId="0" fontId="168" fillId="0" borderId="0" pivotButton="0" quotePrefix="0" xfId="1"/>
    <xf numFmtId="0" fontId="69" fillId="0" borderId="72" applyAlignment="1" pivotButton="0" quotePrefix="0" xfId="248">
      <alignment horizontal="left"/>
    </xf>
    <xf numFmtId="0" fontId="168" fillId="0" borderId="0" applyAlignment="1" pivotButton="0" quotePrefix="0" xfId="1">
      <alignment horizontal="left"/>
    </xf>
    <xf numFmtId="0" fontId="168" fillId="0" borderId="111" applyAlignment="1" pivotButton="0" quotePrefix="0" xfId="1">
      <alignment horizontal="left"/>
    </xf>
    <xf numFmtId="0" fontId="168" fillId="0" borderId="111" pivotButton="0" quotePrefix="0" xfId="1"/>
    <xf numFmtId="0" fontId="53" fillId="0" borderId="111" pivotButton="0" quotePrefix="0" xfId="1"/>
    <xf numFmtId="0" fontId="69" fillId="0" borderId="72" applyAlignment="1" pivotButton="0" quotePrefix="0" xfId="248">
      <alignment horizontal="center"/>
    </xf>
    <xf numFmtId="0" fontId="69" fillId="0" borderId="113" applyAlignment="1" pivotButton="0" quotePrefix="0" xfId="248">
      <alignment horizontal="left"/>
    </xf>
    <xf numFmtId="10" fontId="167" fillId="0" borderId="48" applyAlignment="1" pivotButton="0" quotePrefix="0" xfId="41">
      <alignment horizontal="left"/>
    </xf>
    <xf numFmtId="10" fontId="167" fillId="0" borderId="21" applyAlignment="1" pivotButton="0" quotePrefix="0" xfId="248">
      <alignment horizontal="left"/>
    </xf>
    <xf numFmtId="10" fontId="167" fillId="0" borderId="21" applyAlignment="1" pivotButton="0" quotePrefix="0" xfId="41">
      <alignment horizontal="left"/>
    </xf>
    <xf numFmtId="0" fontId="151" fillId="0" borderId="9" applyAlignment="1" pivotButton="0" quotePrefix="0" xfId="248">
      <alignment horizontal="left"/>
    </xf>
    <xf numFmtId="0" fontId="151" fillId="0" borderId="108" applyAlignment="1" pivotButton="0" quotePrefix="0" xfId="248">
      <alignment horizontal="left"/>
    </xf>
    <xf numFmtId="0" fontId="151" fillId="0" borderId="30" applyAlignment="1" pivotButton="0" quotePrefix="0" xfId="248">
      <alignment horizontal="left"/>
    </xf>
    <xf numFmtId="0" fontId="167" fillId="0" borderId="32" applyAlignment="1" pivotButton="0" quotePrefix="0" xfId="41">
      <alignment horizontal="left"/>
    </xf>
    <xf numFmtId="0" fontId="167" fillId="0" borderId="2" applyAlignment="1" pivotButton="0" quotePrefix="0" xfId="41">
      <alignment horizontal="left"/>
    </xf>
    <xf numFmtId="0" fontId="167" fillId="0" borderId="23" applyAlignment="1" pivotButton="0" quotePrefix="0" xfId="41">
      <alignment horizontal="left"/>
    </xf>
    <xf numFmtId="0" fontId="167" fillId="0" borderId="50" applyAlignment="1" pivotButton="0" quotePrefix="0" xfId="248">
      <alignment horizontal="left"/>
    </xf>
    <xf numFmtId="0" fontId="167" fillId="0" borderId="21" applyAlignment="1" pivotButton="0" quotePrefix="0" xfId="248">
      <alignment horizontal="left"/>
    </xf>
    <xf numFmtId="0" fontId="167" fillId="0" borderId="21" applyAlignment="1" pivotButton="0" quotePrefix="0" xfId="41">
      <alignment horizontal="left"/>
    </xf>
    <xf numFmtId="0" fontId="167" fillId="0" borderId="48" applyAlignment="1" pivotButton="0" quotePrefix="0" xfId="41">
      <alignment horizontal="left"/>
    </xf>
    <xf numFmtId="0" fontId="53" fillId="0" borderId="3" applyAlignment="1" pivotButton="0" quotePrefix="0" xfId="1">
      <alignment horizontal="center" vertical="center"/>
    </xf>
    <xf numFmtId="0" fontId="53" fillId="0" borderId="105" pivotButton="0" quotePrefix="0" xfId="1"/>
    <xf numFmtId="0" fontId="53" fillId="0" borderId="106" pivotButton="0" quotePrefix="0" xfId="1"/>
    <xf numFmtId="0" fontId="70" fillId="44" borderId="0" applyAlignment="1" pivotButton="0" quotePrefix="0" xfId="1">
      <alignment horizontal="center" vertical="center"/>
    </xf>
    <xf numFmtId="0" fontId="0" fillId="0" borderId="0" applyAlignment="1" pivotButton="0" quotePrefix="0" xfId="0">
      <alignment horizontal="left"/>
    </xf>
    <xf numFmtId="0" fontId="53" fillId="4" borderId="0" applyAlignment="1" pivotButton="0" quotePrefix="0" xfId="1">
      <alignment horizontal="left" indent="1"/>
    </xf>
    <xf numFmtId="0" fontId="53" fillId="59" borderId="0" applyAlignment="1" pivotButton="0" quotePrefix="0" xfId="1">
      <alignment horizontal="left" indent="1"/>
    </xf>
    <xf numFmtId="0" fontId="169" fillId="0" borderId="54" applyAlignment="1" pivotButton="0" quotePrefix="0" xfId="250">
      <alignment horizontal="center" vertical="center"/>
    </xf>
    <xf numFmtId="0" fontId="170" fillId="0" borderId="53" applyAlignment="1" pivotButton="0" quotePrefix="0" xfId="250">
      <alignment horizontal="center" vertical="center"/>
    </xf>
    <xf numFmtId="0" fontId="171" fillId="0" borderId="34" applyAlignment="1" pivotButton="0" quotePrefix="0" xfId="250">
      <alignment horizontal="center" vertical="center"/>
    </xf>
    <xf numFmtId="0" fontId="169" fillId="0" borderId="53" applyAlignment="1" pivotButton="0" quotePrefix="0" xfId="250">
      <alignment horizontal="center" vertical="center"/>
    </xf>
    <xf numFmtId="0" fontId="171" fillId="0" borderId="53" applyAlignment="1" pivotButton="0" quotePrefix="0" xfId="250">
      <alignment horizontal="center" vertical="center"/>
    </xf>
    <xf numFmtId="0" fontId="169" fillId="6" borderId="54" applyAlignment="1" pivotButton="0" quotePrefix="0" xfId="250">
      <alignment horizontal="center" vertical="center"/>
    </xf>
    <xf numFmtId="0" fontId="170" fillId="66" borderId="53" applyAlignment="1" pivotButton="0" quotePrefix="0" xfId="250">
      <alignment horizontal="center" vertical="center"/>
    </xf>
    <xf numFmtId="0" fontId="171" fillId="40" borderId="52" applyAlignment="1" pivotButton="0" quotePrefix="0" xfId="250">
      <alignment horizontal="center" vertical="center"/>
    </xf>
    <xf numFmtId="0" fontId="68" fillId="67" borderId="37" applyAlignment="1" pivotButton="0" quotePrefix="0" xfId="250">
      <alignment horizontal="center" vertical="center"/>
    </xf>
    <xf numFmtId="0" fontId="68" fillId="67" borderId="34" applyAlignment="1" pivotButton="0" quotePrefix="0" xfId="250">
      <alignment horizontal="center" vertical="center"/>
    </xf>
    <xf numFmtId="0" fontId="68" fillId="67" borderId="52" applyAlignment="1" pivotButton="0" quotePrefix="0" xfId="250">
      <alignment horizontal="center" vertical="center"/>
    </xf>
    <xf numFmtId="0" fontId="11" fillId="0" borderId="32" applyAlignment="1" pivotButton="0" quotePrefix="0" xfId="250">
      <alignment horizontal="center" vertical="center"/>
    </xf>
    <xf numFmtId="0" fontId="11" fillId="0" borderId="6" applyAlignment="1" pivotButton="0" quotePrefix="0" xfId="250">
      <alignment horizontal="center" vertical="center"/>
    </xf>
    <xf numFmtId="0" fontId="11" fillId="0" borderId="3" applyAlignment="1" pivotButton="0" quotePrefix="0" xfId="250">
      <alignment horizontal="center" vertical="center"/>
    </xf>
    <xf numFmtId="0" fontId="11" fillId="0" borderId="11" applyAlignment="1" pivotButton="0" quotePrefix="0" xfId="250">
      <alignment horizontal="center" vertical="center"/>
    </xf>
    <xf numFmtId="0" fontId="11" fillId="0" borderId="0" applyAlignment="1" pivotButton="0" quotePrefix="0" xfId="250">
      <alignment horizontal="center" vertical="center"/>
    </xf>
    <xf numFmtId="0" fontId="11" fillId="0" borderId="16" applyAlignment="1" pivotButton="0" quotePrefix="0" xfId="250">
      <alignment horizontal="center" vertical="center"/>
    </xf>
    <xf numFmtId="0" fontId="11" fillId="0" borderId="26" applyAlignment="1" pivotButton="0" quotePrefix="0" xfId="250">
      <alignment horizontal="center" vertical="center"/>
    </xf>
    <xf numFmtId="164" fontId="11" fillId="0" borderId="21" applyAlignment="1" pivotButton="0" quotePrefix="0" xfId="250">
      <alignment horizontal="center" vertical="center"/>
    </xf>
    <xf numFmtId="164" fontId="11" fillId="0" borderId="99" applyAlignment="1" pivotButton="0" quotePrefix="0" xfId="250">
      <alignment horizontal="center" vertical="center"/>
    </xf>
    <xf numFmtId="164" fontId="11" fillId="0" borderId="50" applyAlignment="1" pivotButton="0" quotePrefix="0" xfId="250">
      <alignment horizontal="center" vertical="center"/>
    </xf>
    <xf numFmtId="0" fontId="11" fillId="39" borderId="50" applyAlignment="1" pivotButton="0" quotePrefix="0" xfId="250">
      <alignment horizontal="center" vertical="center"/>
    </xf>
    <xf numFmtId="0" fontId="11" fillId="39" borderId="21" applyAlignment="1" pivotButton="0" quotePrefix="0" xfId="250">
      <alignment horizontal="center" vertical="center"/>
    </xf>
    <xf numFmtId="0" fontId="11" fillId="39" borderId="48" applyAlignment="1" pivotButton="0" quotePrefix="0" xfId="250">
      <alignment horizontal="center" vertical="center"/>
    </xf>
    <xf numFmtId="0" fontId="10" fillId="0" borderId="0" pivotButton="0" quotePrefix="0" xfId="251"/>
    <xf numFmtId="0" fontId="74" fillId="65" borderId="27" applyAlignment="1" pivotButton="0" quotePrefix="0" xfId="251">
      <alignment horizontal="center"/>
    </xf>
    <xf numFmtId="0" fontId="74" fillId="65" borderId="14" applyAlignment="1" pivotButton="0" quotePrefix="0" xfId="251">
      <alignment horizontal="center"/>
    </xf>
    <xf numFmtId="0" fontId="74" fillId="65" borderId="22" applyAlignment="1" pivotButton="0" quotePrefix="0" xfId="251">
      <alignment horizontal="center"/>
    </xf>
    <xf numFmtId="0" fontId="74" fillId="65" borderId="23" applyAlignment="1" pivotButton="0" quotePrefix="0" xfId="251">
      <alignment horizontal="center"/>
    </xf>
    <xf numFmtId="0" fontId="10" fillId="0" borderId="0" applyAlignment="1" pivotButton="0" quotePrefix="0" xfId="251">
      <alignment horizontal="center"/>
    </xf>
    <xf numFmtId="0" fontId="172" fillId="4" borderId="8" applyAlignment="1" pivotButton="0" quotePrefix="0" xfId="251">
      <alignment vertical="center"/>
    </xf>
    <xf numFmtId="0" fontId="74" fillId="65" borderId="24" applyAlignment="1" pivotButton="0" quotePrefix="0" xfId="251">
      <alignment horizontal="center"/>
    </xf>
    <xf numFmtId="0" fontId="74" fillId="65" borderId="13" applyAlignment="1" pivotButton="0" quotePrefix="0" xfId="251">
      <alignment horizontal="center"/>
    </xf>
    <xf numFmtId="0" fontId="74" fillId="65" borderId="25" applyAlignment="1" pivotButton="0" quotePrefix="0" xfId="251">
      <alignment horizontal="center"/>
    </xf>
    <xf numFmtId="0" fontId="70" fillId="0" borderId="0" pivotButton="0" quotePrefix="0" xfId="1"/>
    <xf numFmtId="0" fontId="61" fillId="0" borderId="114" applyAlignment="1" pivotButton="0" quotePrefix="0" xfId="1">
      <alignment horizontal="center" vertical="center"/>
    </xf>
    <xf numFmtId="0" fontId="155" fillId="6" borderId="114" applyAlignment="1" pivotButton="0" quotePrefix="0" xfId="1">
      <alignment horizontal="center" vertical="center" wrapText="1"/>
    </xf>
    <xf numFmtId="0" fontId="156" fillId="6" borderId="20" applyAlignment="1" pivotButton="0" quotePrefix="0" xfId="1">
      <alignment horizontal="center" vertical="center" wrapText="1"/>
    </xf>
    <xf numFmtId="0" fontId="61" fillId="6" borderId="7" applyAlignment="1" pivotButton="0" quotePrefix="0" xfId="1">
      <alignment horizontal="center" vertical="center" wrapText="1"/>
    </xf>
    <xf numFmtId="0" fontId="117" fillId="9" borderId="0" applyAlignment="1" pivotButton="0" quotePrefix="0" xfId="1">
      <alignment vertical="center"/>
    </xf>
    <xf numFmtId="0" fontId="117" fillId="9" borderId="0" applyAlignment="1" pivotButton="0" quotePrefix="0" xfId="1">
      <alignment horizontal="right" vertical="center"/>
    </xf>
    <xf numFmtId="0" fontId="117" fillId="9" borderId="116" applyAlignment="1" pivotButton="0" quotePrefix="0" xfId="1">
      <alignment vertical="center"/>
    </xf>
    <xf numFmtId="0" fontId="117" fillId="9" borderId="116" applyAlignment="1" pivotButton="0" quotePrefix="0" xfId="1">
      <alignment horizontal="right" vertical="center"/>
    </xf>
    <xf numFmtId="0" fontId="53" fillId="70" borderId="0" pivotButton="0" quotePrefix="0" xfId="1"/>
    <xf numFmtId="0" fontId="53" fillId="70" borderId="117" pivotButton="0" quotePrefix="0" xfId="1"/>
    <xf numFmtId="0" fontId="136" fillId="70" borderId="0" applyAlignment="1" pivotButton="0" quotePrefix="0" xfId="175">
      <alignment wrapText="1"/>
    </xf>
    <xf numFmtId="0" fontId="111" fillId="70" borderId="0" pivotButton="0" quotePrefix="0" xfId="1"/>
    <xf numFmtId="0" fontId="117" fillId="70" borderId="0" applyAlignment="1" pivotButton="0" quotePrefix="0" xfId="1">
      <alignment vertical="center"/>
    </xf>
    <xf numFmtId="0" fontId="110" fillId="64" borderId="11" applyAlignment="1" pivotButton="0" quotePrefix="0" xfId="247">
      <alignment horizontal="center" vertical="center" wrapText="1" shrinkToFit="1"/>
    </xf>
    <xf numFmtId="0" fontId="53" fillId="59" borderId="0" pivotButton="0" quotePrefix="0" xfId="1"/>
    <xf numFmtId="0" fontId="145" fillId="0" borderId="0" applyAlignment="1" pivotButton="0" quotePrefix="0" xfId="1">
      <alignment horizontal="center" vertical="center" wrapText="1"/>
    </xf>
    <xf numFmtId="0" fontId="53" fillId="0" borderId="0" pivotButton="0" quotePrefix="1" xfId="1"/>
    <xf numFmtId="0" fontId="53" fillId="0" borderId="0" applyAlignment="1" pivotButton="0" quotePrefix="0" xfId="1">
      <alignment vertical="top"/>
    </xf>
    <xf numFmtId="0" fontId="8" fillId="0" borderId="0" pivotButton="0" quotePrefix="0" xfId="255"/>
    <xf numFmtId="0" fontId="8" fillId="0" borderId="0" applyAlignment="1" pivotButton="0" quotePrefix="0" xfId="255">
      <alignment vertical="center" wrapText="1"/>
    </xf>
    <xf numFmtId="0" fontId="159" fillId="64" borderId="120" applyAlignment="1" pivotButton="0" quotePrefix="0" xfId="255">
      <alignment horizontal="center" vertical="center"/>
    </xf>
    <xf numFmtId="0" fontId="115" fillId="15" borderId="9" applyAlignment="1" pivotButton="0" quotePrefix="0" xfId="256">
      <alignment horizontal="center" vertical="center"/>
    </xf>
    <xf numFmtId="0" fontId="115" fillId="15" borderId="8" applyAlignment="1" pivotButton="0" quotePrefix="0" xfId="256">
      <alignment horizontal="center" vertical="center"/>
    </xf>
    <xf numFmtId="1" fontId="115" fillId="15" borderId="11" applyAlignment="1" pivotButton="0" quotePrefix="0" xfId="256">
      <alignment horizontal="center" vertical="center"/>
    </xf>
    <xf numFmtId="1" fontId="115" fillId="15" borderId="16" applyAlignment="1" pivotButton="0" quotePrefix="0" xfId="256">
      <alignment horizontal="center" vertical="center"/>
    </xf>
    <xf numFmtId="0" fontId="159" fillId="75" borderId="121" applyAlignment="1" pivotButton="0" quotePrefix="0" xfId="255">
      <alignment horizontal="left" vertical="center"/>
    </xf>
    <xf numFmtId="1" fontId="115" fillId="15" borderId="17" applyAlignment="1" pivotButton="0" quotePrefix="0" xfId="256">
      <alignment horizontal="center" vertical="center"/>
    </xf>
    <xf numFmtId="1" fontId="115" fillId="15" borderId="19" applyAlignment="1" pivotButton="0" quotePrefix="0" xfId="256">
      <alignment horizontal="center" vertical="center"/>
    </xf>
    <xf numFmtId="0" fontId="159" fillId="64" borderId="123" applyAlignment="1" pivotButton="0" quotePrefix="0" xfId="255">
      <alignment horizontal="center" vertical="center"/>
    </xf>
    <xf numFmtId="0" fontId="159" fillId="75" borderId="124" applyAlignment="1" pivotButton="0" quotePrefix="0" xfId="255">
      <alignment vertical="center"/>
    </xf>
    <xf numFmtId="0" fontId="119" fillId="15" borderId="49" applyAlignment="1" pivotButton="0" quotePrefix="0" xfId="256">
      <alignment horizontal="right" vertical="center"/>
    </xf>
    <xf numFmtId="1" fontId="115" fillId="51" borderId="9" applyAlignment="1" pivotButton="0" quotePrefix="0" xfId="256">
      <alignment horizontal="center" vertical="center"/>
    </xf>
    <xf numFmtId="1" fontId="115" fillId="51" borderId="35" applyAlignment="1" pivotButton="0" quotePrefix="0" xfId="256">
      <alignment horizontal="center" vertical="center"/>
    </xf>
    <xf numFmtId="0" fontId="159" fillId="64" borderId="129" applyAlignment="1" pivotButton="0" quotePrefix="0" xfId="255">
      <alignment horizontal="center" vertical="center"/>
    </xf>
    <xf numFmtId="1" fontId="115" fillId="15" borderId="11" applyAlignment="1" pivotButton="0" quotePrefix="0" xfId="256">
      <alignment vertical="center"/>
    </xf>
    <xf numFmtId="1" fontId="115" fillId="15" borderId="17" applyAlignment="1" pivotButton="0" quotePrefix="0" xfId="256">
      <alignment vertical="center"/>
    </xf>
    <xf numFmtId="1" fontId="115" fillId="15" borderId="0" applyAlignment="1" pivotButton="0" quotePrefix="0" xfId="256">
      <alignment vertical="center"/>
    </xf>
    <xf numFmtId="0" fontId="115" fillId="15" borderId="12" applyAlignment="1" pivotButton="0" quotePrefix="0" xfId="256">
      <alignment horizontal="center" vertical="center"/>
    </xf>
    <xf numFmtId="1" fontId="115" fillId="51" borderId="4" applyAlignment="1" pivotButton="0" quotePrefix="0" xfId="256">
      <alignment horizontal="center" vertical="center"/>
    </xf>
    <xf numFmtId="0" fontId="115" fillId="15" borderId="8" applyAlignment="1" pivotButton="0" quotePrefix="0" xfId="257">
      <alignment horizontal="center" vertical="center"/>
    </xf>
    <xf numFmtId="0" fontId="159" fillId="64" borderId="119" applyAlignment="1" pivotButton="0" quotePrefix="0" xfId="255">
      <alignment horizontal="left" vertical="center"/>
    </xf>
    <xf numFmtId="0" fontId="8" fillId="0" borderId="0" applyAlignment="1" pivotButton="0" quotePrefix="0" xfId="255">
      <alignment horizontal="left"/>
    </xf>
    <xf numFmtId="0" fontId="159" fillId="0" borderId="0" applyAlignment="1" pivotButton="0" quotePrefix="0" xfId="255">
      <alignment horizontal="left" vertical="center"/>
    </xf>
    <xf numFmtId="1" fontId="115" fillId="51" borderId="10" applyAlignment="1" pivotButton="0" quotePrefix="0" xfId="244">
      <alignment horizontal="center" vertical="center"/>
    </xf>
    <xf numFmtId="0" fontId="8" fillId="0" borderId="0" applyAlignment="1" pivotButton="0" quotePrefix="0" xfId="255">
      <alignment horizontal="center"/>
    </xf>
    <xf numFmtId="0" fontId="159" fillId="0" borderId="0" applyAlignment="1" pivotButton="0" quotePrefix="0" xfId="255">
      <alignment horizontal="center" vertical="center"/>
    </xf>
    <xf numFmtId="0" fontId="159" fillId="0" borderId="0" applyAlignment="1" pivotButton="0" quotePrefix="0" xfId="255">
      <alignment vertical="center"/>
    </xf>
    <xf numFmtId="0" fontId="57" fillId="0" borderId="0" applyAlignment="1" pivotButton="0" quotePrefix="0" xfId="255">
      <alignment horizontal="center"/>
    </xf>
    <xf numFmtId="0" fontId="159" fillId="64" borderId="131" applyAlignment="1" pivotButton="0" quotePrefix="0" xfId="255">
      <alignment horizontal="left" vertical="center"/>
    </xf>
    <xf numFmtId="0" fontId="159" fillId="75" borderId="4" applyAlignment="1" pivotButton="0" quotePrefix="0" xfId="255">
      <alignment horizontal="left" vertical="center"/>
    </xf>
    <xf numFmtId="0" fontId="0" fillId="0" borderId="40" pivotButton="0" quotePrefix="0" xfId="0"/>
    <xf numFmtId="0" fontId="0" fillId="0" borderId="36" pivotButton="0" quotePrefix="0" xfId="0"/>
    <xf numFmtId="0" fontId="159" fillId="64" borderId="131" applyAlignment="1" pivotButton="0" quotePrefix="0" xfId="255">
      <alignment horizontal="left" vertical="center" wrapText="1"/>
    </xf>
    <xf numFmtId="0" fontId="159" fillId="64" borderId="132" applyAlignment="1" pivotButton="0" quotePrefix="0" xfId="255">
      <alignment horizontal="left" vertical="center"/>
    </xf>
    <xf numFmtId="0" fontId="110" fillId="75" borderId="124" applyAlignment="1" pivotButton="0" quotePrefix="0" xfId="255">
      <alignment horizontal="center" vertical="center"/>
    </xf>
    <xf numFmtId="0" fontId="159" fillId="64" borderId="132" applyAlignment="1" pivotButton="0" quotePrefix="0" xfId="255">
      <alignment horizontal="left" vertical="center" wrapText="1"/>
    </xf>
    <xf numFmtId="0" fontId="159" fillId="64" borderId="133" applyAlignment="1" pivotButton="0" quotePrefix="0" xfId="255">
      <alignment horizontal="left" vertical="center"/>
    </xf>
    <xf numFmtId="0" fontId="159" fillId="64" borderId="134" applyAlignment="1" pivotButton="0" quotePrefix="0" xfId="255">
      <alignment horizontal="center" vertical="center"/>
    </xf>
    <xf numFmtId="0" fontId="57" fillId="0" borderId="124" applyAlignment="1" pivotButton="0" quotePrefix="0" xfId="255">
      <alignment horizontal="center" vertical="center"/>
    </xf>
    <xf numFmtId="0" fontId="131" fillId="15" borderId="9" applyAlignment="1" pivotButton="0" quotePrefix="0" xfId="244">
      <alignment horizontal="center" vertical="center"/>
    </xf>
    <xf numFmtId="0" fontId="131" fillId="15" borderId="8" applyAlignment="1" pivotButton="0" quotePrefix="0" xfId="244">
      <alignment horizontal="center" vertical="center"/>
    </xf>
    <xf numFmtId="0" fontId="14" fillId="5" borderId="0" pivotButton="0" quotePrefix="0" xfId="244"/>
    <xf numFmtId="0" fontId="14" fillId="11" borderId="0" pivotButton="0" quotePrefix="0" xfId="244"/>
    <xf numFmtId="0" fontId="14" fillId="11" borderId="12" pivotButton="0" quotePrefix="0" xfId="244"/>
    <xf numFmtId="0" fontId="14" fillId="5" borderId="40" pivotButton="0" quotePrefix="0" xfId="244"/>
    <xf numFmtId="0" fontId="120" fillId="5" borderId="18" applyAlignment="1" pivotButton="0" quotePrefix="0" xfId="244">
      <alignment horizontal="center" vertical="center"/>
    </xf>
    <xf numFmtId="0" fontId="14" fillId="54" borderId="34" applyAlignment="1" pivotButton="0" quotePrefix="0" xfId="244">
      <alignment horizontal="center" vertical="center"/>
    </xf>
    <xf numFmtId="0" fontId="66" fillId="0" borderId="3" applyAlignment="1" pivotButton="0" quotePrefix="0" xfId="244">
      <alignment horizontal="center" vertical="center"/>
    </xf>
    <xf numFmtId="0" fontId="66" fillId="0" borderId="135" applyAlignment="1" pivotButton="0" quotePrefix="0" xfId="244">
      <alignment horizontal="center" vertical="center"/>
    </xf>
    <xf numFmtId="0" fontId="14" fillId="0" borderId="15" pivotButton="0" quotePrefix="0" xfId="244"/>
    <xf numFmtId="0" fontId="14" fillId="0" borderId="16" pivotButton="0" quotePrefix="0" xfId="244"/>
    <xf numFmtId="0" fontId="14" fillId="11" borderId="11" pivotButton="0" quotePrefix="0" xfId="244"/>
    <xf numFmtId="0" fontId="14" fillId="0" borderId="17" pivotButton="0" quotePrefix="0" xfId="244"/>
    <xf numFmtId="0" fontId="14" fillId="0" borderId="18" pivotButton="0" quotePrefix="0" xfId="244"/>
    <xf numFmtId="0" fontId="14" fillId="0" borderId="19" pivotButton="0" quotePrefix="0" xfId="244"/>
    <xf numFmtId="0" fontId="115" fillId="15" borderId="8" applyAlignment="1" pivotButton="0" quotePrefix="0" xfId="244">
      <alignment horizontal="center" vertical="center" wrapText="1"/>
    </xf>
    <xf numFmtId="0" fontId="120" fillId="5" borderId="49" applyAlignment="1" pivotButton="0" quotePrefix="0" xfId="244">
      <alignment horizontal="center" vertical="center"/>
    </xf>
    <xf numFmtId="0" fontId="14" fillId="11" borderId="17" pivotButton="0" quotePrefix="0" xfId="244"/>
    <xf numFmtId="0" fontId="53" fillId="0" borderId="35" applyAlignment="1" pivotButton="0" quotePrefix="0" xfId="255">
      <alignment horizontal="center" vertical="center" wrapText="1"/>
    </xf>
    <xf numFmtId="0" fontId="53" fillId="0" borderId="127" applyAlignment="1" pivotButton="0" quotePrefix="0" xfId="255">
      <alignment horizontal="center" vertical="center" wrapText="1"/>
    </xf>
    <xf numFmtId="0" fontId="53" fillId="0" borderId="128" applyAlignment="1" pivotButton="0" quotePrefix="0" xfId="255">
      <alignment horizontal="center" vertical="center" wrapText="1"/>
    </xf>
    <xf numFmtId="0" fontId="53" fillId="0" borderId="124" applyAlignment="1" pivotButton="0" quotePrefix="0" xfId="255">
      <alignment horizontal="center" vertical="center" wrapText="1"/>
    </xf>
    <xf numFmtId="0" fontId="53" fillId="0" borderId="125" applyAlignment="1" pivotButton="0" quotePrefix="0" xfId="255">
      <alignment horizontal="center" vertical="center" wrapText="1"/>
    </xf>
    <xf numFmtId="0" fontId="53" fillId="0" borderId="126" applyAlignment="1" pivotButton="0" quotePrefix="0" xfId="255">
      <alignment horizontal="center" vertical="center" wrapText="1"/>
    </xf>
    <xf numFmtId="0" fontId="14" fillId="5" borderId="12" applyAlignment="1" pivotButton="0" quotePrefix="0" xfId="244">
      <alignment horizontal="right"/>
    </xf>
    <xf numFmtId="0" fontId="14" fillId="5" borderId="11" applyAlignment="1" pivotButton="0" quotePrefix="0" xfId="244">
      <alignment horizontal="right"/>
    </xf>
    <xf numFmtId="0" fontId="14" fillId="5" borderId="40" applyAlignment="1" pivotButton="0" quotePrefix="0" xfId="244">
      <alignment horizontal="right"/>
    </xf>
    <xf numFmtId="0" fontId="131" fillId="15" borderId="4" applyAlignment="1" pivotButton="0" quotePrefix="1" xfId="244">
      <alignment horizontal="right" vertical="center"/>
    </xf>
    <xf numFmtId="0" fontId="131" fillId="15" borderId="40" applyAlignment="1" pivotButton="0" quotePrefix="1" xfId="244">
      <alignment horizontal="right" vertical="center"/>
    </xf>
    <xf numFmtId="0" fontId="131" fillId="15" borderId="36" applyAlignment="1" pivotButton="0" quotePrefix="1" xfId="244">
      <alignment horizontal="right" vertical="center"/>
    </xf>
    <xf numFmtId="0" fontId="14" fillId="11" borderId="11" applyAlignment="1" pivotButton="0" quotePrefix="0" xfId="244">
      <alignment horizontal="right"/>
    </xf>
    <xf numFmtId="0" fontId="131" fillId="15" borderId="9" applyAlignment="1" pivotButton="0" quotePrefix="0" xfId="244">
      <alignment horizontal="right" vertical="center"/>
    </xf>
    <xf numFmtId="0" fontId="14" fillId="5" borderId="17" applyAlignment="1" pivotButton="0" quotePrefix="0" xfId="244">
      <alignment horizontal="right"/>
    </xf>
    <xf numFmtId="0" fontId="14" fillId="0" borderId="17" applyAlignment="1" pivotButton="0" quotePrefix="0" xfId="244">
      <alignment horizontal="right"/>
    </xf>
    <xf numFmtId="0" fontId="14" fillId="11" borderId="12" applyAlignment="1" pivotButton="0" quotePrefix="0" xfId="244">
      <alignment horizontal="right"/>
    </xf>
    <xf numFmtId="0" fontId="120" fillId="5" borderId="11" applyAlignment="1" pivotButton="0" quotePrefix="0" xfId="244">
      <alignment horizontal="right" vertical="center"/>
    </xf>
    <xf numFmtId="0" fontId="120" fillId="5" borderId="17" applyAlignment="1" pivotButton="0" quotePrefix="0" xfId="244">
      <alignment horizontal="right" vertical="center"/>
    </xf>
    <xf numFmtId="0" fontId="14" fillId="11" borderId="17" applyAlignment="1" pivotButton="0" quotePrefix="0" xfId="244">
      <alignment horizontal="right"/>
    </xf>
    <xf numFmtId="0" fontId="14" fillId="0" borderId="0" applyAlignment="1" pivotButton="0" quotePrefix="0" xfId="244">
      <alignment horizontal="right"/>
    </xf>
    <xf numFmtId="0" fontId="162" fillId="0" borderId="18" applyAlignment="1" pivotButton="0" quotePrefix="0" xfId="244">
      <alignment horizontal="left" vertical="center"/>
    </xf>
    <xf numFmtId="0" fontId="143" fillId="2" borderId="2" applyAlignment="1" pivotButton="0" quotePrefix="0" xfId="1">
      <alignment horizontal="center" vertical="center"/>
    </xf>
    <xf numFmtId="0" fontId="145" fillId="59" borderId="0" applyAlignment="1" pivotButton="0" quotePrefix="0" xfId="1">
      <alignment horizontal="center" vertical="center" wrapText="1"/>
    </xf>
    <xf numFmtId="0" fontId="145" fillId="76" borderId="0" applyAlignment="1" pivotButton="0" quotePrefix="0" xfId="1">
      <alignment horizontal="center" vertical="center" wrapText="1"/>
    </xf>
    <xf numFmtId="0" fontId="143" fillId="2" borderId="0" applyAlignment="1" pivotButton="0" quotePrefix="0" xfId="1">
      <alignment horizontal="center" vertical="center"/>
    </xf>
    <xf numFmtId="0" fontId="53" fillId="76" borderId="0" applyAlignment="1" pivotButton="0" quotePrefix="0" xfId="1">
      <alignment horizontal="left" indent="1"/>
    </xf>
    <xf numFmtId="0" fontId="53" fillId="76" borderId="0" pivotButton="0" quotePrefix="0" xfId="1"/>
    <xf numFmtId="0" fontId="53" fillId="76" borderId="0" applyAlignment="1" pivotButton="0" quotePrefix="0" xfId="1">
      <alignment horizontal="left"/>
    </xf>
    <xf numFmtId="0" fontId="53" fillId="59" borderId="0" applyAlignment="1" pivotButton="0" quotePrefix="0" xfId="1">
      <alignment horizontal="left"/>
    </xf>
    <xf numFmtId="0" fontId="74" fillId="65" borderId="16" applyAlignment="1" pivotButton="0" quotePrefix="0" xfId="251">
      <alignment horizontal="center"/>
    </xf>
    <xf numFmtId="0" fontId="10" fillId="0" borderId="0" applyAlignment="1" pivotButton="0" quotePrefix="0" xfId="251">
      <alignment horizontal="right"/>
    </xf>
    <xf numFmtId="0" fontId="110" fillId="0" borderId="0" applyAlignment="1" pivotButton="0" quotePrefix="0" xfId="1">
      <alignment horizontal="center" wrapText="1"/>
    </xf>
    <xf numFmtId="0" fontId="116" fillId="5" borderId="7" applyAlignment="1" pivotButton="0" quotePrefix="0" xfId="1">
      <alignment horizontal="center" vertical="center"/>
    </xf>
    <xf numFmtId="0" fontId="116" fillId="5" borderId="55" applyAlignment="1" pivotButton="0" quotePrefix="0" xfId="1">
      <alignment horizontal="center" vertical="center"/>
    </xf>
    <xf numFmtId="0" fontId="57" fillId="0" borderId="0" pivotButton="0" quotePrefix="0" xfId="1"/>
    <xf numFmtId="0" fontId="117" fillId="9" borderId="137" applyAlignment="1" pivotButton="0" quotePrefix="0" xfId="1">
      <alignment vertical="center"/>
    </xf>
    <xf numFmtId="1" fontId="115" fillId="0" borderId="0" applyAlignment="1" pivotButton="0" quotePrefix="0" xfId="256">
      <alignment vertical="center"/>
    </xf>
    <xf numFmtId="0" fontId="61" fillId="39" borderId="0" applyAlignment="1" pivotButton="0" quotePrefix="0" xfId="1">
      <alignment horizontal="left"/>
    </xf>
    <xf numFmtId="167" fontId="53" fillId="0" borderId="14" applyAlignment="1" pivotButton="0" quotePrefix="0" xfId="0">
      <alignment horizontal="center" vertical="center"/>
    </xf>
    <xf numFmtId="49" fontId="53" fillId="0" borderId="14" applyAlignment="1" pivotButton="0" quotePrefix="1" xfId="0">
      <alignment vertical="center" wrapText="1"/>
    </xf>
    <xf numFmtId="49" fontId="53" fillId="0" borderId="7" applyAlignment="1" pivotButton="0" quotePrefix="1" xfId="0">
      <alignment vertical="top" wrapText="1"/>
    </xf>
    <xf numFmtId="0" fontId="53" fillId="0" borderId="27" applyAlignment="1" pivotButton="0" quotePrefix="0" xfId="0">
      <alignment horizontal="center" vertical="center"/>
    </xf>
    <xf numFmtId="0" fontId="53" fillId="0" borderId="28" applyAlignment="1" pivotButton="0" quotePrefix="0" xfId="0">
      <alignment horizontal="center" vertical="center" wrapText="1"/>
    </xf>
    <xf numFmtId="0" fontId="53" fillId="0" borderId="27" applyAlignment="1" pivotButton="0" quotePrefix="0" xfId="1">
      <alignment horizontal="center" vertical="center"/>
    </xf>
    <xf numFmtId="167" fontId="53" fillId="0" borderId="14" applyAlignment="1" pivotButton="0" quotePrefix="0" xfId="1">
      <alignment horizontal="center" vertical="center"/>
    </xf>
    <xf numFmtId="49" fontId="53" fillId="0" borderId="14" applyAlignment="1" pivotButton="0" quotePrefix="1" xfId="1">
      <alignment vertical="center" wrapText="1"/>
    </xf>
    <xf numFmtId="49" fontId="53" fillId="0" borderId="7" applyAlignment="1" pivotButton="0" quotePrefix="1" xfId="1">
      <alignment vertical="top" wrapText="1"/>
    </xf>
    <xf numFmtId="0" fontId="53" fillId="0" borderId="28" applyAlignment="1" pivotButton="0" quotePrefix="0" xfId="1">
      <alignment horizontal="center" vertical="center" wrapText="1"/>
    </xf>
    <xf numFmtId="0" fontId="145" fillId="62" borderId="0" applyAlignment="1" pivotButton="0" quotePrefix="0" xfId="1">
      <alignment horizontal="center" vertical="center" wrapText="1"/>
    </xf>
    <xf numFmtId="0" fontId="176" fillId="0" borderId="0" applyAlignment="1" pivotButton="0" quotePrefix="0" xfId="1">
      <alignment horizontal="right"/>
    </xf>
    <xf numFmtId="0" fontId="155" fillId="0" borderId="0" applyAlignment="1" pivotButton="0" quotePrefix="0" xfId="1">
      <alignment horizontal="right"/>
    </xf>
    <xf numFmtId="0" fontId="138" fillId="4" borderId="0" applyAlignment="1" pivotButton="0" quotePrefix="0" xfId="1">
      <alignment horizontal="left" indent="2"/>
    </xf>
    <xf numFmtId="0" fontId="175" fillId="0" borderId="72" applyAlignment="1" pivotButton="0" quotePrefix="0" xfId="248">
      <alignment horizontal="left"/>
    </xf>
    <xf numFmtId="0" fontId="53" fillId="0" borderId="72" pivotButton="0" quotePrefix="0" xfId="1"/>
    <xf numFmtId="0" fontId="57" fillId="0" borderId="37" applyAlignment="1" pivotButton="0" quotePrefix="0" xfId="255">
      <alignment horizontal="center" vertical="center" wrapText="1"/>
    </xf>
    <xf numFmtId="0" fontId="57" fillId="0" borderId="39" applyAlignment="1" pivotButton="0" quotePrefix="0" xfId="255">
      <alignment horizontal="center" vertical="center" wrapText="1"/>
    </xf>
    <xf numFmtId="0" fontId="57" fillId="0" borderId="35" applyAlignment="1" pivotButton="0" quotePrefix="0" xfId="255">
      <alignment horizontal="center" vertical="center"/>
    </xf>
    <xf numFmtId="0" fontId="57" fillId="0" borderId="127" applyAlignment="1" pivotButton="0" quotePrefix="0" xfId="255">
      <alignment horizontal="center" vertical="center"/>
    </xf>
    <xf numFmtId="0" fontId="57" fillId="0" borderId="128" applyAlignment="1" pivotButton="0" quotePrefix="0" xfId="255">
      <alignment horizontal="center" vertical="center"/>
    </xf>
    <xf numFmtId="0" fontId="57" fillId="0" borderId="9" applyAlignment="1" pivotButton="0" quotePrefix="0" xfId="255">
      <alignment horizontal="center" vertical="center"/>
    </xf>
    <xf numFmtId="0" fontId="74" fillId="15" borderId="0" applyAlignment="1" pivotButton="0" quotePrefix="0" xfId="256">
      <alignment vertical="center"/>
    </xf>
    <xf numFmtId="0" fontId="57" fillId="0" borderId="125" applyAlignment="1" pivotButton="0" quotePrefix="0" xfId="255">
      <alignment horizontal="center" vertical="center"/>
    </xf>
    <xf numFmtId="0" fontId="57" fillId="0" borderId="126" applyAlignment="1" pivotButton="0" quotePrefix="0" xfId="255">
      <alignment horizontal="center" vertical="center"/>
    </xf>
    <xf numFmtId="0" fontId="57" fillId="0" borderId="126" applyAlignment="1" pivotButton="0" quotePrefix="0" xfId="255">
      <alignment horizontal="center" vertical="center" wrapText="1"/>
    </xf>
    <xf numFmtId="0" fontId="57" fillId="0" borderId="0" applyAlignment="1" pivotButton="0" quotePrefix="0" xfId="0">
      <alignment vertical="center"/>
    </xf>
    <xf numFmtId="0" fontId="57" fillId="0" borderId="38" applyAlignment="1" applyProtection="1" pivotButton="0" quotePrefix="0" xfId="67">
      <alignment horizontal="center" vertical="center"/>
      <protection locked="0" hidden="0"/>
    </xf>
    <xf numFmtId="0" fontId="57" fillId="42" borderId="38" applyAlignment="1" applyProtection="1" pivotButton="0" quotePrefix="0" xfId="67">
      <alignment horizontal="center" vertical="center"/>
      <protection locked="0" hidden="0"/>
    </xf>
    <xf numFmtId="0" fontId="57" fillId="42" borderId="38" applyAlignment="1" applyProtection="1" pivotButton="0" quotePrefix="1" xfId="67">
      <alignment horizontal="center" vertical="center"/>
      <protection locked="0" hidden="0"/>
    </xf>
    <xf numFmtId="0" fontId="57" fillId="0" borderId="38" applyAlignment="1" applyProtection="1" pivotButton="0" quotePrefix="1" xfId="67">
      <alignment horizontal="center" vertical="center"/>
      <protection locked="0" hidden="0"/>
    </xf>
    <xf numFmtId="0" fontId="57" fillId="0" borderId="40" applyAlignment="1" pivotButton="0" quotePrefix="0" xfId="0">
      <alignment vertical="center"/>
    </xf>
    <xf numFmtId="0" fontId="57" fillId="0" borderId="36" applyAlignment="1" pivotButton="0" quotePrefix="0" xfId="0">
      <alignment vertical="center"/>
    </xf>
    <xf numFmtId="0" fontId="57" fillId="0" borderId="37" applyAlignment="1" pivotButton="0" quotePrefix="0" xfId="255">
      <alignment horizontal="center" vertical="center"/>
    </xf>
    <xf numFmtId="0" fontId="57" fillId="0" borderId="30" applyAlignment="1" pivotButton="0" quotePrefix="0" xfId="255">
      <alignment horizontal="center" vertical="center" wrapText="1"/>
    </xf>
    <xf numFmtId="0" fontId="57" fillId="0" borderId="52" applyAlignment="1" pivotButton="0" quotePrefix="0" xfId="255">
      <alignment horizontal="center" vertical="center" wrapText="1"/>
    </xf>
    <xf numFmtId="0" fontId="57" fillId="0" borderId="34" applyAlignment="1" applyProtection="1" pivotButton="0" quotePrefix="0" xfId="67">
      <alignment horizontal="center" vertical="center"/>
      <protection locked="0" hidden="0"/>
    </xf>
    <xf numFmtId="0" fontId="57" fillId="5" borderId="0" applyAlignment="1" applyProtection="1" pivotButton="0" quotePrefix="0" xfId="67">
      <alignment horizontal="center" vertical="center"/>
      <protection locked="0" hidden="0"/>
    </xf>
    <xf numFmtId="0" fontId="57" fillId="0" borderId="29" applyAlignment="1" pivotButton="0" quotePrefix="0" xfId="255">
      <alignment horizontal="center" vertical="center"/>
    </xf>
    <xf numFmtId="0" fontId="57" fillId="0" borderId="29" applyAlignment="1" pivotButton="0" quotePrefix="0" xfId="255">
      <alignment horizontal="center" vertical="center" wrapText="1"/>
    </xf>
    <xf numFmtId="0" fontId="57" fillId="0" borderId="53" applyAlignment="1" applyProtection="1" pivotButton="0" quotePrefix="0" xfId="67">
      <alignment horizontal="center" vertical="center"/>
      <protection locked="0" hidden="0"/>
    </xf>
    <xf numFmtId="0" fontId="57" fillId="0" borderId="0" applyAlignment="1" applyProtection="1" pivotButton="0" quotePrefix="0" xfId="67">
      <alignment horizontal="center" vertical="center"/>
      <protection locked="0" hidden="0"/>
    </xf>
    <xf numFmtId="0" fontId="57" fillId="0" borderId="0" applyAlignment="1" applyProtection="1" pivotButton="0" quotePrefix="1" xfId="67">
      <alignment horizontal="center" vertical="center"/>
      <protection locked="0" hidden="0"/>
    </xf>
    <xf numFmtId="0" fontId="56" fillId="5" borderId="18" applyAlignment="1" applyProtection="1" pivotButton="0" quotePrefix="0" xfId="67">
      <alignment horizontal="left" vertical="center" textRotation="90"/>
      <protection locked="0" hidden="0"/>
    </xf>
    <xf numFmtId="0" fontId="57" fillId="0" borderId="90" applyAlignment="1" applyProtection="1" pivotButton="0" quotePrefix="0" xfId="67">
      <alignment horizontal="center" vertical="center"/>
      <protection locked="0" hidden="0"/>
    </xf>
    <xf numFmtId="0" fontId="57" fillId="0" borderId="52" applyAlignment="1" pivotButton="0" quotePrefix="0" xfId="255">
      <alignment horizontal="center" vertical="center"/>
    </xf>
    <xf numFmtId="0" fontId="57" fillId="0" borderId="108" applyAlignment="1" pivotButton="0" quotePrefix="0" xfId="255">
      <alignment horizontal="center" vertical="center" wrapText="1"/>
    </xf>
    <xf numFmtId="0" fontId="57" fillId="0" borderId="53" applyAlignment="1" pivotButton="0" quotePrefix="0" xfId="255">
      <alignment horizontal="center" vertical="center" wrapText="1"/>
    </xf>
    <xf numFmtId="0" fontId="57" fillId="0" borderId="30" applyAlignment="1" pivotButton="0" quotePrefix="0" xfId="255">
      <alignment horizontal="center" vertical="center"/>
    </xf>
    <xf numFmtId="0" fontId="179" fillId="77" borderId="142" applyAlignment="1" pivotButton="0" quotePrefix="0" xfId="258">
      <alignment horizontal="center" vertical="center"/>
    </xf>
    <xf numFmtId="0" fontId="166" fillId="0" borderId="92" applyAlignment="1" pivotButton="0" quotePrefix="0" xfId="258">
      <alignment wrapText="1"/>
    </xf>
    <xf numFmtId="0" fontId="53" fillId="4" borderId="0" applyAlignment="1" pivotButton="0" quotePrefix="0" xfId="1">
      <alignment horizontal="center"/>
    </xf>
    <xf numFmtId="0" fontId="176" fillId="4" borderId="0" applyAlignment="1" pivotButton="0" quotePrefix="0" xfId="1">
      <alignment horizontal="right"/>
    </xf>
    <xf numFmtId="0" fontId="139" fillId="4" borderId="0" applyAlignment="1" pivotButton="0" quotePrefix="0" xfId="1">
      <alignment horizontal="left"/>
    </xf>
    <xf numFmtId="0" fontId="53" fillId="4" borderId="0" applyAlignment="1" pivotButton="0" quotePrefix="0" xfId="1">
      <alignment horizontal="right"/>
    </xf>
    <xf numFmtId="0" fontId="57" fillId="38" borderId="0" applyAlignment="1" pivotButton="0" quotePrefix="0" xfId="0">
      <alignment vertical="center"/>
    </xf>
    <xf numFmtId="0" fontId="57" fillId="0" borderId="89" applyAlignment="1" applyProtection="1" pivotButton="0" quotePrefix="1" xfId="67">
      <alignment horizontal="center" vertical="center"/>
      <protection locked="0" hidden="0"/>
    </xf>
    <xf numFmtId="0" fontId="57" fillId="0" borderId="20" applyAlignment="1" applyProtection="1" pivotButton="0" quotePrefix="1" xfId="67">
      <alignment horizontal="center" vertical="center"/>
      <protection locked="0" hidden="0"/>
    </xf>
    <xf numFmtId="1" fontId="115" fillId="51" borderId="143" applyAlignment="1" pivotButton="0" quotePrefix="0" xfId="256">
      <alignment horizontal="center" vertical="center"/>
    </xf>
    <xf numFmtId="1" fontId="115" fillId="51" borderId="144" applyAlignment="1" pivotButton="0" quotePrefix="0" xfId="256">
      <alignment horizontal="center" vertical="center"/>
    </xf>
    <xf numFmtId="0" fontId="57" fillId="78" borderId="40" applyAlignment="1" pivotButton="0" quotePrefix="0" xfId="255">
      <alignment horizontal="left" vertical="center" wrapText="1"/>
    </xf>
    <xf numFmtId="0" fontId="57" fillId="78" borderId="0" applyAlignment="1" pivotButton="0" quotePrefix="0" xfId="0">
      <alignment vertical="center"/>
    </xf>
    <xf numFmtId="49" fontId="121" fillId="15" borderId="15" applyAlignment="1" pivotButton="0" quotePrefix="0" xfId="257">
      <alignment horizontal="center" vertical="center"/>
    </xf>
    <xf numFmtId="49" fontId="121" fillId="15" borderId="16" applyAlignment="1" pivotButton="0" quotePrefix="0" xfId="257">
      <alignment horizontal="center" vertical="center"/>
    </xf>
    <xf numFmtId="49" fontId="121" fillId="15" borderId="121" applyAlignment="1" pivotButton="0" quotePrefix="0" xfId="257">
      <alignment vertical="center"/>
    </xf>
    <xf numFmtId="49" fontId="121" fillId="15" borderId="118" applyAlignment="1" pivotButton="0" quotePrefix="0" xfId="257">
      <alignment vertical="center"/>
    </xf>
    <xf numFmtId="0" fontId="181" fillId="79" borderId="0" pivotButton="0" quotePrefix="0" xfId="1"/>
    <xf numFmtId="0" fontId="182" fillId="80" borderId="0" pivotButton="0" quotePrefix="0" xfId="1"/>
    <xf numFmtId="0" fontId="53" fillId="81" borderId="0" applyAlignment="1" pivotButton="0" quotePrefix="0" xfId="1">
      <alignment horizontal="left" indent="1"/>
    </xf>
    <xf numFmtId="0" fontId="53" fillId="81" borderId="0" pivotButton="0" quotePrefix="0" xfId="1"/>
    <xf numFmtId="0" fontId="16" fillId="82" borderId="0" applyAlignment="1" pivotButton="0" quotePrefix="0" xfId="241">
      <alignment horizontal="right"/>
    </xf>
    <xf numFmtId="0" fontId="16" fillId="59" borderId="0" applyAlignment="1" pivotButton="0" quotePrefix="0" xfId="241">
      <alignment horizontal="right"/>
    </xf>
    <xf numFmtId="10" fontId="167" fillId="4" borderId="3" applyAlignment="1" pivotButton="0" quotePrefix="0" xfId="248">
      <alignment horizontal="center"/>
    </xf>
    <xf numFmtId="10" fontId="167" fillId="4" borderId="23" applyAlignment="1" pivotButton="0" quotePrefix="0" xfId="248">
      <alignment horizontal="center"/>
    </xf>
    <xf numFmtId="0" fontId="69" fillId="0" borderId="0" applyAlignment="1" pivotButton="0" quotePrefix="0" xfId="203">
      <alignment horizontal="right"/>
    </xf>
    <xf numFmtId="0" fontId="69" fillId="0" borderId="0" pivotButton="0" quotePrefix="0" xfId="203"/>
    <xf numFmtId="0" fontId="28" fillId="0" borderId="0" pivotButton="0" quotePrefix="0" xfId="203"/>
    <xf numFmtId="0" fontId="69" fillId="0" borderId="0" applyAlignment="1" pivotButton="0" quotePrefix="0" xfId="203">
      <alignment horizontal="left"/>
    </xf>
    <xf numFmtId="0" fontId="151" fillId="0" borderId="0" applyAlignment="1" pivotButton="0" quotePrefix="0" xfId="203">
      <alignment horizontal="center" vertical="center"/>
    </xf>
    <xf numFmtId="0" fontId="69" fillId="0" borderId="0" applyAlignment="1" pivotButton="0" quotePrefix="0" xfId="248">
      <alignment horizontal="left"/>
    </xf>
    <xf numFmtId="1" fontId="167" fillId="0" borderId="0" applyAlignment="1" pivotButton="0" quotePrefix="0" xfId="232">
      <alignment wrapText="1" shrinkToFit="1"/>
    </xf>
    <xf numFmtId="2" fontId="69" fillId="0" borderId="0" applyAlignment="1" pivotButton="0" quotePrefix="0" xfId="203">
      <alignment horizontal="right"/>
    </xf>
    <xf numFmtId="1" fontId="167" fillId="0" borderId="0" applyAlignment="1" pivotButton="0" quotePrefix="0" xfId="41">
      <alignment wrapText="1" shrinkToFit="1"/>
    </xf>
    <xf numFmtId="10" fontId="69" fillId="0" borderId="0" pivotButton="0" quotePrefix="0" xfId="204"/>
    <xf numFmtId="10" fontId="69" fillId="0" borderId="0" applyAlignment="1" pivotButton="0" quotePrefix="0" xfId="204">
      <alignment vertical="center"/>
    </xf>
    <xf numFmtId="1" fontId="53" fillId="11" borderId="15" applyAlignment="1" pivotButton="0" quotePrefix="0" xfId="1">
      <alignment horizontal="center" vertical="center"/>
    </xf>
    <xf numFmtId="1" fontId="53" fillId="11" borderId="98" applyAlignment="1" pivotButton="0" quotePrefix="0" xfId="1">
      <alignment horizontal="center" vertical="center"/>
    </xf>
    <xf numFmtId="1" fontId="53" fillId="11" borderId="48" applyAlignment="1" pivotButton="0" quotePrefix="0" xfId="1">
      <alignment horizontal="center" vertical="center"/>
    </xf>
    <xf numFmtId="1" fontId="74" fillId="41" borderId="15" applyAlignment="1" pivotButton="0" quotePrefix="0" xfId="19">
      <alignment horizontal="center" vertical="center"/>
    </xf>
    <xf numFmtId="1" fontId="74" fillId="41" borderId="100" applyAlignment="1" pivotButton="0" quotePrefix="0" xfId="19">
      <alignment horizontal="center" vertical="center"/>
    </xf>
    <xf numFmtId="1" fontId="74" fillId="41" borderId="48" applyAlignment="1" pivotButton="0" quotePrefix="0" xfId="19">
      <alignment horizontal="center" vertical="center"/>
    </xf>
    <xf numFmtId="1" fontId="74" fillId="38" borderId="15" applyAlignment="1" pivotButton="0" quotePrefix="0" xfId="20">
      <alignment horizontal="center" vertical="center"/>
    </xf>
    <xf numFmtId="1" fontId="74" fillId="38" borderId="98" applyAlignment="1" pivotButton="0" quotePrefix="0" xfId="20">
      <alignment horizontal="center" vertical="center"/>
    </xf>
    <xf numFmtId="1" fontId="74" fillId="38" borderId="48" applyAlignment="1" pivotButton="0" quotePrefix="0" xfId="20">
      <alignment horizontal="center" vertical="center"/>
    </xf>
    <xf numFmtId="0" fontId="161" fillId="44" borderId="0" applyAlignment="1" pivotButton="0" quotePrefix="0" xfId="0">
      <alignment horizontal="center" vertical="center"/>
    </xf>
    <xf numFmtId="0" fontId="110" fillId="84" borderId="0" pivotButton="0" quotePrefix="0" xfId="1"/>
    <xf numFmtId="0" fontId="16" fillId="4" borderId="0" pivotButton="0" quotePrefix="0" xfId="241"/>
    <xf numFmtId="0" fontId="16" fillId="4" borderId="0" applyAlignment="1" pivotButton="0" quotePrefix="0" xfId="241">
      <alignment horizontal="center"/>
    </xf>
    <xf numFmtId="0" fontId="0" fillId="0" borderId="5" applyAlignment="1" pivotButton="0" quotePrefix="0" xfId="0">
      <alignment horizontal="center" vertical="center"/>
    </xf>
    <xf numFmtId="0" fontId="0" fillId="0" borderId="5" applyAlignment="1" pivotButton="0" quotePrefix="0" xfId="0">
      <alignment vertical="center"/>
    </xf>
    <xf numFmtId="10" fontId="0" fillId="4" borderId="3" applyAlignment="1" pivotButton="0" quotePrefix="0" xfId="41">
      <alignment horizontal="center"/>
    </xf>
    <xf numFmtId="49" fontId="53" fillId="0" borderId="14" applyAlignment="1" pivotButton="0" quotePrefix="1" xfId="1">
      <alignment vertical="top" wrapText="1"/>
    </xf>
    <xf numFmtId="0" fontId="120" fillId="5" borderId="0" applyAlignment="1" pivotButton="0" quotePrefix="0" xfId="244">
      <alignment horizontal="center" vertical="center"/>
    </xf>
    <xf numFmtId="0" fontId="75" fillId="0" borderId="18" applyAlignment="1" applyProtection="1" pivotButton="0" quotePrefix="0" xfId="67">
      <alignment horizontal="center" vertical="center"/>
      <protection locked="0" hidden="0"/>
    </xf>
    <xf numFmtId="0" fontId="75" fillId="0" borderId="18" applyAlignment="1" applyProtection="1" pivotButton="0" quotePrefix="1" xfId="67">
      <alignment horizontal="center" vertical="center"/>
      <protection locked="0" hidden="0"/>
    </xf>
    <xf numFmtId="0" fontId="53" fillId="0" borderId="17" applyAlignment="1" pivotButton="0" quotePrefix="0" xfId="1">
      <alignment horizontal="right"/>
    </xf>
    <xf numFmtId="0" fontId="57" fillId="0" borderId="0" applyAlignment="1" pivotButton="0" quotePrefix="0" xfId="255">
      <alignment horizontal="center" vertical="center"/>
    </xf>
    <xf numFmtId="0" fontId="57" fillId="0" borderId="0" applyAlignment="1" pivotButton="0" quotePrefix="0" xfId="0">
      <alignment horizontal="left" vertical="center"/>
    </xf>
    <xf numFmtId="0" fontId="184" fillId="0" borderId="0" pivotButton="0" quotePrefix="0" xfId="1"/>
    <xf numFmtId="0" fontId="184" fillId="0" borderId="0" pivotButton="0" quotePrefix="0" xfId="0"/>
    <xf numFmtId="0" fontId="53" fillId="60" borderId="0" applyAlignment="1" pivotButton="0" quotePrefix="0" xfId="1">
      <alignment horizontal="left" wrapText="1"/>
    </xf>
    <xf numFmtId="0" fontId="186" fillId="4" borderId="0" applyAlignment="1" pivotButton="0" quotePrefix="0" xfId="1">
      <alignment vertical="center"/>
    </xf>
    <xf numFmtId="0" fontId="29" fillId="4" borderId="0" pivotButton="0" quotePrefix="0" xfId="199"/>
    <xf numFmtId="0" fontId="79" fillId="4" borderId="0" applyAlignment="1" pivotButton="0" quotePrefix="0" xfId="19">
      <alignment vertical="center"/>
    </xf>
    <xf numFmtId="0" fontId="187" fillId="4" borderId="0" applyAlignment="1" pivotButton="0" quotePrefix="0" xfId="200">
      <alignment vertical="center" wrapText="1"/>
    </xf>
    <xf numFmtId="0" fontId="190" fillId="0" borderId="0" pivotButton="0" quotePrefix="0" xfId="199"/>
    <xf numFmtId="0" fontId="191" fillId="0" borderId="0" pivotButton="0" quotePrefix="0" xfId="199"/>
    <xf numFmtId="0" fontId="192" fillId="4" borderId="0" applyAlignment="1" pivotButton="0" quotePrefix="0" xfId="200">
      <alignment vertical="center"/>
    </xf>
    <xf numFmtId="0" fontId="76" fillId="3" borderId="145" pivotButton="0" quotePrefix="0" xfId="199"/>
    <xf numFmtId="164" fontId="195" fillId="11" borderId="22" applyAlignment="1" pivotButton="0" quotePrefix="0" xfId="19">
      <alignment horizontal="center" vertical="center"/>
    </xf>
    <xf numFmtId="0" fontId="76" fillId="3" borderId="148" pivotButton="0" quotePrefix="0" xfId="199"/>
    <xf numFmtId="10" fontId="77" fillId="4" borderId="0" applyAlignment="1" pivotButton="0" quotePrefix="0" xfId="176">
      <alignment horizontal="center" vertical="center"/>
    </xf>
    <xf numFmtId="0" fontId="74" fillId="0" borderId="0" pivotButton="0" quotePrefix="0" xfId="199"/>
    <xf numFmtId="0" fontId="128" fillId="0" borderId="0" pivotButton="0" quotePrefix="0" xfId="199"/>
    <xf numFmtId="0" fontId="136" fillId="0" borderId="72" applyAlignment="1" pivotButton="0" quotePrefix="0" xfId="175">
      <alignment horizontal="left"/>
    </xf>
    <xf numFmtId="0" fontId="53" fillId="0" borderId="14" applyAlignment="1" pivotButton="0" quotePrefix="0" xfId="1">
      <alignment horizontal="left"/>
    </xf>
    <xf numFmtId="0" fontId="61" fillId="39" borderId="0" applyAlignment="1" pivotButton="0" quotePrefix="0" xfId="1">
      <alignment horizontal="left" wrapText="1"/>
    </xf>
    <xf numFmtId="0" fontId="53" fillId="38" borderId="0" applyAlignment="1" pivotButton="0" quotePrefix="0" xfId="1">
      <alignment horizontal="left" wrapText="1"/>
    </xf>
    <xf numFmtId="0" fontId="53" fillId="59" borderId="0" applyAlignment="1" pivotButton="0" quotePrefix="0" xfId="1">
      <alignment horizontal="left" wrapText="1"/>
    </xf>
    <xf numFmtId="0" fontId="110" fillId="84" borderId="0" applyAlignment="1" pivotButton="0" quotePrefix="0" xfId="1">
      <alignment wrapText="1"/>
    </xf>
    <xf numFmtId="0" fontId="182" fillId="80" borderId="0" applyAlignment="1" pivotButton="0" quotePrefix="0" xfId="1">
      <alignment wrapText="1"/>
    </xf>
    <xf numFmtId="0" fontId="181" fillId="79" borderId="0" applyAlignment="1" pivotButton="0" quotePrefix="0" xfId="1">
      <alignment wrapText="1"/>
    </xf>
    <xf numFmtId="0" fontId="53" fillId="0" borderId="0" applyAlignment="1" pivotButton="0" quotePrefix="0" xfId="1">
      <alignment horizontal="left" vertical="center" wrapText="1"/>
    </xf>
    <xf numFmtId="0" fontId="53" fillId="62" borderId="0" applyAlignment="1" pivotButton="0" quotePrefix="0" xfId="1">
      <alignment horizontal="left" wrapText="1"/>
    </xf>
    <xf numFmtId="0" fontId="123" fillId="0" borderId="0" applyAlignment="1" pivotButton="0" quotePrefix="0" xfId="199">
      <alignment horizontal="right" vertical="center"/>
    </xf>
    <xf numFmtId="0" fontId="157" fillId="52" borderId="9" applyAlignment="1" pivotButton="0" quotePrefix="0" xfId="199">
      <alignment horizontal="center" vertical="center" wrapText="1"/>
    </xf>
    <xf numFmtId="0" fontId="194" fillId="0" borderId="0" pivotButton="0" quotePrefix="0" xfId="199"/>
    <xf numFmtId="0" fontId="197" fillId="0" borderId="0" pivotButton="0" quotePrefix="0" xfId="199"/>
    <xf numFmtId="0" fontId="188" fillId="0" borderId="0" applyAlignment="1" pivotButton="0" quotePrefix="0" xfId="229">
      <alignment horizontal="center" vertical="center"/>
    </xf>
    <xf numFmtId="0" fontId="188" fillId="0" borderId="0" applyAlignment="1" pivotButton="0" quotePrefix="0" xfId="229">
      <alignment vertical="center"/>
    </xf>
    <xf numFmtId="0" fontId="68" fillId="0" borderId="0" pivotButton="0" quotePrefix="0" xfId="229"/>
    <xf numFmtId="0" fontId="198" fillId="0" borderId="0" pivotButton="0" quotePrefix="0" xfId="229"/>
    <xf numFmtId="0" fontId="199" fillId="0" borderId="22" applyAlignment="1" pivotButton="0" quotePrefix="0" xfId="229">
      <alignment horizontal="center" vertical="center"/>
    </xf>
    <xf numFmtId="0" fontId="200" fillId="0" borderId="23" applyAlignment="1" pivotButton="0" quotePrefix="0" xfId="229">
      <alignment horizontal="center" vertical="center"/>
    </xf>
    <xf numFmtId="0" fontId="20" fillId="0" borderId="22" pivotButton="0" quotePrefix="0" xfId="229"/>
    <xf numFmtId="0" fontId="198" fillId="0" borderId="22" pivotButton="0" quotePrefix="0" xfId="229"/>
    <xf numFmtId="0" fontId="74" fillId="0" borderId="0" applyAlignment="1" pivotButton="0" quotePrefix="0" xfId="229">
      <alignment horizontal="center" wrapText="1"/>
    </xf>
    <xf numFmtId="10" fontId="74" fillId="0" borderId="0" pivotButton="0" quotePrefix="0" xfId="229"/>
    <xf numFmtId="10" fontId="67" fillId="0" borderId="0" pivotButton="0" quotePrefix="0" xfId="229"/>
    <xf numFmtId="0" fontId="74" fillId="0" borderId="0" pivotButton="0" quotePrefix="0" xfId="229"/>
    <xf numFmtId="0" fontId="115" fillId="0" borderId="0" pivotButton="0" quotePrefix="0" xfId="229"/>
    <xf numFmtId="0" fontId="199" fillId="0" borderId="3" applyAlignment="1" pivotButton="0" quotePrefix="0" xfId="229">
      <alignment horizontal="center" vertical="center"/>
    </xf>
    <xf numFmtId="0" fontId="20" fillId="0" borderId="3" pivotButton="0" quotePrefix="0" xfId="229"/>
    <xf numFmtId="0" fontId="198" fillId="0" borderId="3" pivotButton="0" quotePrefix="0" xfId="229"/>
    <xf numFmtId="0" fontId="20" fillId="0" borderId="6" pivotButton="0" quotePrefix="0" xfId="229"/>
    <xf numFmtId="0" fontId="77" fillId="55" borderId="8" applyAlignment="1" pivotButton="0" quotePrefix="0" xfId="176">
      <alignment horizontal="center" vertical="center" wrapText="1"/>
    </xf>
    <xf numFmtId="0" fontId="19" fillId="5" borderId="0" pivotButton="0" quotePrefix="0" xfId="234"/>
    <xf numFmtId="9" fontId="120" fillId="5" borderId="16" applyAlignment="1" pivotButton="0" quotePrefix="0" xfId="233">
      <alignment horizontal="center" vertical="center"/>
    </xf>
    <xf numFmtId="0" fontId="70" fillId="5" borderId="0" applyAlignment="1" pivotButton="0" quotePrefix="0" xfId="1">
      <alignment horizontal="center"/>
    </xf>
    <xf numFmtId="0" fontId="70" fillId="5" borderId="0" pivotButton="0" quotePrefix="0" xfId="1"/>
    <xf numFmtId="0" fontId="122" fillId="5" borderId="0" applyAlignment="1" pivotButton="0" quotePrefix="0" xfId="1">
      <alignment vertical="center"/>
    </xf>
    <xf numFmtId="0" fontId="70" fillId="5" borderId="81" pivotButton="0" quotePrefix="0" xfId="1"/>
    <xf numFmtId="0" fontId="75" fillId="0" borderId="151" pivotButton="0" quotePrefix="0" xfId="1"/>
    <xf numFmtId="0" fontId="75" fillId="0" borderId="0" pivotButton="0" quotePrefix="0" xfId="1"/>
    <xf numFmtId="0" fontId="70" fillId="44" borderId="0" applyAlignment="1" pivotButton="0" quotePrefix="0" xfId="1">
      <alignment horizontal="left" vertical="center"/>
    </xf>
    <xf numFmtId="0" fontId="53" fillId="0" borderId="105" applyAlignment="1" pivotButton="0" quotePrefix="0" xfId="1">
      <alignment horizontal="center" vertical="center"/>
    </xf>
    <xf numFmtId="49" fontId="53" fillId="0" borderId="33" applyAlignment="1" pivotButton="0" quotePrefix="1" xfId="1">
      <alignment vertical="top" wrapText="1"/>
    </xf>
    <xf numFmtId="0" fontId="53" fillId="0" borderId="106" applyAlignment="1" pivotButton="0" quotePrefix="0" xfId="1">
      <alignment horizontal="center" vertical="center" wrapText="1"/>
    </xf>
    <xf numFmtId="0" fontId="53" fillId="0" borderId="22" applyAlignment="1" pivotButton="0" quotePrefix="0" xfId="1">
      <alignment horizontal="center" vertical="center" wrapText="1"/>
    </xf>
    <xf numFmtId="0" fontId="53" fillId="0" borderId="23" applyAlignment="1" pivotButton="0" quotePrefix="0" xfId="1">
      <alignment horizontal="center" vertical="center" wrapText="1"/>
    </xf>
    <xf numFmtId="0" fontId="53" fillId="0" borderId="22" applyAlignment="1" pivotButton="0" quotePrefix="0" xfId="1">
      <alignment horizontal="center" vertical="center"/>
    </xf>
    <xf numFmtId="0" fontId="53" fillId="40" borderId="151" pivotButton="0" quotePrefix="0" xfId="1"/>
    <xf numFmtId="0" fontId="53" fillId="60" borderId="0" applyAlignment="1" pivotButton="0" quotePrefix="0" xfId="1">
      <alignment wrapText="1"/>
    </xf>
    <xf numFmtId="0" fontId="74" fillId="65" borderId="151" applyAlignment="1" pivotButton="0" quotePrefix="0" xfId="251">
      <alignment horizontal="center"/>
    </xf>
    <xf numFmtId="0" fontId="53" fillId="4" borderId="2" applyAlignment="1" pivotButton="0" quotePrefix="0" xfId="1">
      <alignment horizontal="center" vertical="center"/>
    </xf>
    <xf numFmtId="0" fontId="200" fillId="0" borderId="151" applyAlignment="1" pivotButton="0" quotePrefix="0" xfId="229">
      <alignment horizontal="center" vertical="center"/>
    </xf>
    <xf numFmtId="10" fontId="20" fillId="0" borderId="151" pivotButton="0" quotePrefix="0" xfId="229"/>
    <xf numFmtId="1" fontId="20" fillId="0" borderId="151" pivotButton="0" quotePrefix="0" xfId="229"/>
    <xf numFmtId="10" fontId="198" fillId="0" borderId="151" pivotButton="0" quotePrefix="0" xfId="229"/>
    <xf numFmtId="0" fontId="198" fillId="0" borderId="151" pivotButton="0" quotePrefix="0" xfId="229"/>
    <xf numFmtId="0" fontId="199" fillId="0" borderId="151" applyAlignment="1" pivotButton="0" quotePrefix="0" xfId="229">
      <alignment horizontal="center" vertical="center"/>
    </xf>
    <xf numFmtId="0" fontId="53" fillId="0" borderId="151" applyAlignment="1" pivotButton="0" quotePrefix="0" xfId="1">
      <alignment horizontal="center" vertical="center"/>
    </xf>
    <xf numFmtId="0" fontId="53" fillId="4" borderId="151" applyAlignment="1" pivotButton="0" quotePrefix="0" xfId="1">
      <alignment horizontal="center" vertical="center"/>
    </xf>
    <xf numFmtId="10" fontId="167" fillId="4" borderId="151" applyAlignment="1" pivotButton="0" quotePrefix="0" xfId="248">
      <alignment horizontal="center"/>
    </xf>
    <xf numFmtId="0" fontId="120" fillId="5" borderId="151" applyAlignment="1" pivotButton="0" quotePrefix="0" xfId="245">
      <alignment horizontal="center" vertical="center"/>
    </xf>
    <xf numFmtId="0" fontId="143" fillId="2" borderId="151" applyAlignment="1" pivotButton="0" quotePrefix="0" xfId="1">
      <alignment horizontal="center" vertical="center"/>
    </xf>
    <xf numFmtId="0" fontId="144" fillId="6" borderId="151" applyAlignment="1" pivotButton="0" quotePrefix="0" xfId="1">
      <alignment horizontal="left" vertical="center"/>
    </xf>
    <xf numFmtId="0" fontId="60" fillId="7" borderId="151" applyAlignment="1" pivotButton="0" quotePrefix="0" xfId="1">
      <alignment horizontal="center" vertical="center"/>
    </xf>
    <xf numFmtId="0" fontId="58" fillId="8" borderId="151" applyAlignment="1" pivotButton="0" quotePrefix="0" xfId="1">
      <alignment horizontal="center" vertical="center"/>
    </xf>
    <xf numFmtId="0" fontId="183" fillId="5" borderId="151" applyAlignment="1" pivotButton="0" quotePrefix="0" xfId="1">
      <alignment horizontal="center" vertical="center"/>
    </xf>
    <xf numFmtId="0" fontId="184" fillId="0" borderId="151" pivotButton="0" quotePrefix="0" xfId="1"/>
    <xf numFmtId="0" fontId="184" fillId="0" borderId="151" applyAlignment="1" pivotButton="0" quotePrefix="0" xfId="1">
      <alignment horizontal="left"/>
    </xf>
    <xf numFmtId="0" fontId="136" fillId="4" borderId="151" pivotButton="0" quotePrefix="0" xfId="175"/>
    <xf numFmtId="0" fontId="203" fillId="4" borderId="151" applyAlignment="1" pivotButton="0" quotePrefix="0" xfId="175">
      <alignment horizontal="left"/>
    </xf>
    <xf numFmtId="0" fontId="53" fillId="5" borderId="151" applyAlignment="1" pivotButton="0" quotePrefix="0" xfId="1">
      <alignment horizontal="center"/>
    </xf>
    <xf numFmtId="0" fontId="53" fillId="0" borderId="151" applyAlignment="1" pivotButton="0" quotePrefix="0" xfId="1">
      <alignment horizontal="center"/>
    </xf>
    <xf numFmtId="0" fontId="53" fillId="0" borderId="151" applyAlignment="1" pivotButton="0" quotePrefix="1" xfId="1">
      <alignment horizontal="center"/>
    </xf>
    <xf numFmtId="0" fontId="16" fillId="0" borderId="151" applyAlignment="1" pivotButton="0" quotePrefix="0" xfId="241">
      <alignment horizontal="right"/>
    </xf>
    <xf numFmtId="0" fontId="74" fillId="64" borderId="151" applyAlignment="1" pivotButton="0" quotePrefix="0" xfId="241">
      <alignment horizontal="center"/>
    </xf>
    <xf numFmtId="0" fontId="16" fillId="0" borderId="151" applyAlignment="1" pivotButton="0" quotePrefix="0" xfId="241">
      <alignment horizontal="left"/>
    </xf>
    <xf numFmtId="0" fontId="74" fillId="65" borderId="151" applyAlignment="1" pivotButton="0" quotePrefix="0" xfId="241">
      <alignment horizontal="right" vertical="center"/>
    </xf>
    <xf numFmtId="0" fontId="74" fillId="65" borderId="151" applyAlignment="1" pivotButton="0" quotePrefix="0" xfId="241">
      <alignment vertical="center"/>
    </xf>
    <xf numFmtId="0" fontId="74" fillId="65" borderId="151" applyAlignment="1" pivotButton="0" quotePrefix="0" xfId="241">
      <alignment horizontal="left" vertical="center"/>
    </xf>
    <xf numFmtId="0" fontId="16" fillId="0" borderId="151" pivotButton="0" quotePrefix="0" xfId="241"/>
    <xf numFmtId="0" fontId="153" fillId="83" borderId="151" applyAlignment="1" pivotButton="0" quotePrefix="0" xfId="248">
      <alignment horizontal="center" vertical="center"/>
    </xf>
    <xf numFmtId="0" fontId="185" fillId="58" borderId="151" applyAlignment="1" pivotButton="0" quotePrefix="0" xfId="0">
      <alignment vertical="center"/>
    </xf>
    <xf numFmtId="0" fontId="153" fillId="58" borderId="151" applyAlignment="1" pivotButton="0" quotePrefix="0" xfId="248">
      <alignment horizontal="center" vertical="center"/>
    </xf>
    <xf numFmtId="0" fontId="185" fillId="58" borderId="151" applyAlignment="1" pivotButton="0" quotePrefix="0" xfId="0">
      <alignment horizontal="center" vertical="center"/>
    </xf>
    <xf numFmtId="0" fontId="0" fillId="0" borderId="151" applyAlignment="1" pivotButton="0" quotePrefix="0" xfId="0">
      <alignment horizontal="center"/>
    </xf>
    <xf numFmtId="0" fontId="53" fillId="0" borderId="151" applyAlignment="1" pivotButton="0" quotePrefix="0" xfId="0">
      <alignment horizontal="center"/>
    </xf>
    <xf numFmtId="0" fontId="53" fillId="0" borderId="151" pivotButton="0" quotePrefix="0" xfId="0"/>
    <xf numFmtId="0" fontId="53" fillId="0" borderId="151" applyAlignment="1" pivotButton="0" quotePrefix="0" xfId="0">
      <alignment horizontal="left"/>
    </xf>
    <xf numFmtId="0" fontId="54" fillId="0" borderId="151" applyAlignment="1" pivotButton="0" quotePrefix="0" xfId="0">
      <alignment horizontal="center"/>
    </xf>
    <xf numFmtId="49" fontId="53" fillId="0" borderId="151" applyAlignment="1" pivotButton="0" quotePrefix="0" xfId="0">
      <alignment horizontal="left"/>
    </xf>
    <xf numFmtId="0" fontId="53" fillId="0" borderId="151" applyAlignment="1" pivotButton="0" quotePrefix="0" xfId="0">
      <alignment horizontal="left" vertical="top"/>
    </xf>
    <xf numFmtId="0" fontId="61" fillId="8" borderId="136" applyAlignment="1" pivotButton="0" quotePrefix="0" xfId="1">
      <alignment horizontal="center" vertical="center" wrapText="1"/>
    </xf>
    <xf numFmtId="49" fontId="13" fillId="0" borderId="72" applyAlignment="1" pivotButton="0" quotePrefix="0" xfId="248">
      <alignment horizontal="left"/>
    </xf>
    <xf numFmtId="0" fontId="69" fillId="0" borderId="72" applyAlignment="1" pivotButton="0" quotePrefix="1" xfId="248">
      <alignment horizontal="left"/>
    </xf>
    <xf numFmtId="0" fontId="136" fillId="0" borderId="0" pivotButton="0" quotePrefix="0" xfId="175"/>
    <xf numFmtId="49" fontId="69" fillId="0" borderId="72" applyAlignment="1" pivotButton="0" quotePrefix="1" xfId="248">
      <alignment horizontal="left"/>
    </xf>
    <xf numFmtId="164" fontId="195" fillId="11" borderId="2" applyAlignment="1" pivotButton="0" quotePrefix="0" xfId="19">
      <alignment horizontal="center" vertical="center"/>
    </xf>
    <xf numFmtId="0" fontId="74" fillId="4" borderId="0" applyAlignment="1" pivotButton="0" quotePrefix="0" xfId="251">
      <alignment horizontal="center" vertical="center"/>
    </xf>
    <xf numFmtId="10" fontId="161" fillId="55" borderId="41" applyAlignment="1" pivotButton="0" quotePrefix="0" xfId="176">
      <alignment horizontal="center" vertical="center"/>
    </xf>
    <xf numFmtId="10" fontId="161" fillId="55" borderId="47" applyAlignment="1" pivotButton="0" quotePrefix="0" xfId="176">
      <alignment horizontal="center" vertical="center"/>
    </xf>
    <xf numFmtId="10" fontId="161" fillId="55" borderId="45" applyAlignment="1" pivotButton="0" quotePrefix="0" xfId="176">
      <alignment horizontal="center" vertical="center"/>
    </xf>
    <xf numFmtId="10" fontId="161" fillId="55" borderId="48" applyAlignment="1" pivotButton="0" quotePrefix="0" xfId="176">
      <alignment horizontal="center" vertical="center"/>
    </xf>
    <xf numFmtId="0" fontId="154" fillId="0" borderId="152" applyAlignment="1" pivotButton="0" quotePrefix="0" xfId="1">
      <alignment horizontal="center" vertical="center"/>
    </xf>
    <xf numFmtId="0" fontId="155" fillId="8" borderId="152" applyAlignment="1" pivotButton="0" quotePrefix="0" xfId="1">
      <alignment horizontal="center" vertical="center" wrapText="1"/>
    </xf>
    <xf numFmtId="0" fontId="7" fillId="0" borderId="109" applyAlignment="1" pivotButton="0" quotePrefix="0" xfId="255">
      <alignment horizontal="center"/>
    </xf>
    <xf numFmtId="0" fontId="7" fillId="0" borderId="0" applyAlignment="1" pivotButton="0" quotePrefix="0" xfId="255">
      <alignment horizontal="center"/>
    </xf>
    <xf numFmtId="0" fontId="7" fillId="0" borderId="0" applyAlignment="1" pivotButton="0" quotePrefix="0" xfId="229">
      <alignment horizontal="center" wrapText="1"/>
    </xf>
    <xf numFmtId="0" fontId="7" fillId="0" borderId="109" applyAlignment="1" pivotButton="0" quotePrefix="0" xfId="255">
      <alignment horizontal="left"/>
    </xf>
    <xf numFmtId="0" fontId="7" fillId="0" borderId="9" applyAlignment="1" pivotButton="0" quotePrefix="0" xfId="255">
      <alignment horizontal="left"/>
    </xf>
    <xf numFmtId="0" fontId="7" fillId="0" borderId="8" applyAlignment="1" pivotButton="0" quotePrefix="0" xfId="255">
      <alignment horizontal="center"/>
    </xf>
    <xf numFmtId="0" fontId="7" fillId="0" borderId="40" pivotButton="0" quotePrefix="0" xfId="255"/>
    <xf numFmtId="0" fontId="7" fillId="0" borderId="36" pivotButton="0" quotePrefix="0" xfId="255"/>
    <xf numFmtId="0" fontId="7" fillId="0" borderId="0" applyAlignment="1" pivotButton="0" quotePrefix="0" xfId="255">
      <alignment horizontal="left"/>
    </xf>
    <xf numFmtId="0" fontId="7" fillId="0" borderId="122" applyAlignment="1" pivotButton="0" quotePrefix="0" xfId="255">
      <alignment horizontal="center"/>
    </xf>
    <xf numFmtId="0" fontId="7" fillId="0" borderId="118" pivotButton="0" quotePrefix="0" xfId="255"/>
    <xf numFmtId="0" fontId="7" fillId="0" borderId="151" pivotButton="0" quotePrefix="0" xfId="241"/>
    <xf numFmtId="0" fontId="7" fillId="0" borderId="151" applyAlignment="1" pivotButton="0" quotePrefix="0" xfId="241">
      <alignment horizontal="left"/>
    </xf>
    <xf numFmtId="49" fontId="7" fillId="59" borderId="151" applyAlignment="1" pivotButton="0" quotePrefix="0" xfId="241">
      <alignment horizontal="left"/>
    </xf>
    <xf numFmtId="0" fontId="7" fillId="59" borderId="52" applyAlignment="1" pivotButton="0" quotePrefix="0" xfId="21">
      <alignment horizontal="center" vertical="center"/>
    </xf>
    <xf numFmtId="0" fontId="7" fillId="59" borderId="37" applyAlignment="1" pivotButton="0" quotePrefix="0" xfId="21">
      <alignment horizontal="center" vertical="center"/>
    </xf>
    <xf numFmtId="1" fontId="7" fillId="59" borderId="15" applyAlignment="1" pivotButton="0" quotePrefix="0" xfId="21">
      <alignment horizontal="center" vertical="center"/>
    </xf>
    <xf numFmtId="0" fontId="7" fillId="59" borderId="26" applyAlignment="1" pivotButton="0" quotePrefix="0" xfId="21">
      <alignment horizontal="center" vertical="center"/>
    </xf>
    <xf numFmtId="0" fontId="7" fillId="59" borderId="22" applyAlignment="1" pivotButton="0" quotePrefix="0" xfId="21">
      <alignment horizontal="center" vertical="center"/>
    </xf>
    <xf numFmtId="1" fontId="7" fillId="59" borderId="98" applyAlignment="1" pivotButton="0" quotePrefix="0" xfId="21">
      <alignment horizontal="center" vertical="center"/>
    </xf>
    <xf numFmtId="0" fontId="7" fillId="59" borderId="48" applyAlignment="1" pivotButton="0" quotePrefix="0" xfId="21">
      <alignment horizontal="center" vertical="center"/>
    </xf>
    <xf numFmtId="0" fontId="7" fillId="59" borderId="42" applyAlignment="1" pivotButton="0" quotePrefix="0" xfId="21">
      <alignment horizontal="center" vertical="center"/>
    </xf>
    <xf numFmtId="1" fontId="7" fillId="59" borderId="48" applyAlignment="1" pivotButton="0" quotePrefix="0" xfId="21">
      <alignment horizontal="center" vertical="center"/>
    </xf>
    <xf numFmtId="0" fontId="7" fillId="0" borderId="22" applyAlignment="1" pivotButton="0" quotePrefix="0" xfId="251">
      <alignment horizontal="center"/>
    </xf>
    <xf numFmtId="0" fontId="7" fillId="0" borderId="28" applyAlignment="1" pivotButton="0" quotePrefix="0" xfId="251">
      <alignment horizontal="center" wrapText="1"/>
    </xf>
    <xf numFmtId="0" fontId="7" fillId="0" borderId="151" applyAlignment="1" pivotButton="0" quotePrefix="0" xfId="251">
      <alignment horizontal="center"/>
    </xf>
    <xf numFmtId="0" fontId="7" fillId="0" borderId="23" applyAlignment="1" pivotButton="0" quotePrefix="0" xfId="251">
      <alignment horizontal="center"/>
    </xf>
    <xf numFmtId="0" fontId="7" fillId="0" borderId="42" applyAlignment="1" pivotButton="0" quotePrefix="0" xfId="251">
      <alignment horizontal="center" vertical="center"/>
    </xf>
    <xf numFmtId="0" fontId="7" fillId="0" borderId="43" applyAlignment="1" pivotButton="0" quotePrefix="0" xfId="251">
      <alignment horizontal="center" vertical="center" wrapText="1"/>
    </xf>
    <xf numFmtId="0" fontId="7" fillId="0" borderId="42" pivotButton="0" quotePrefix="0" xfId="251"/>
    <xf numFmtId="0" fontId="7" fillId="0" borderId="43" pivotButton="0" quotePrefix="0" xfId="251"/>
    <xf numFmtId="0" fontId="7" fillId="0" borderId="19" pivotButton="0" quotePrefix="0" xfId="251"/>
    <xf numFmtId="0" fontId="7" fillId="0" borderId="42" applyAlignment="1" pivotButton="0" quotePrefix="0" xfId="251">
      <alignment horizontal="center" vertical="center" wrapText="1"/>
    </xf>
    <xf numFmtId="0" fontId="7" fillId="0" borderId="43" applyAlignment="1" pivotButton="0" quotePrefix="0" xfId="251">
      <alignment horizontal="center" vertical="center"/>
    </xf>
    <xf numFmtId="0" fontId="7" fillId="0" borderId="42" applyAlignment="1" pivotButton="0" quotePrefix="0" xfId="251">
      <alignment horizontal="center"/>
    </xf>
    <xf numFmtId="0" fontId="7" fillId="0" borderId="43" applyAlignment="1" pivotButton="0" quotePrefix="0" xfId="251">
      <alignment horizontal="center"/>
    </xf>
    <xf numFmtId="0" fontId="7" fillId="0" borderId="44" applyAlignment="1" pivotButton="0" quotePrefix="0" xfId="251">
      <alignment horizontal="center"/>
    </xf>
    <xf numFmtId="0" fontId="7" fillId="0" borderId="0" applyAlignment="1" pivotButton="0" quotePrefix="0" xfId="251">
      <alignment horizontal="center"/>
    </xf>
    <xf numFmtId="0" fontId="7" fillId="0" borderId="19" applyAlignment="1" pivotButton="0" quotePrefix="0" xfId="251">
      <alignment horizontal="center"/>
    </xf>
    <xf numFmtId="0" fontId="6" fillId="0" borderId="22" pivotButton="0" quotePrefix="0" xfId="229"/>
    <xf numFmtId="0" fontId="6" fillId="0" borderId="6" pivotButton="0" quotePrefix="0" xfId="229"/>
    <xf numFmtId="0" fontId="6" fillId="0" borderId="3" pivotButton="0" quotePrefix="0" xfId="229"/>
    <xf numFmtId="0" fontId="77" fillId="55" borderId="35" applyAlignment="1" pivotButton="0" quotePrefix="0" xfId="176">
      <alignment horizontal="center" vertical="center" wrapText="1"/>
    </xf>
    <xf numFmtId="0" fontId="5" fillId="0" borderId="22" applyAlignment="1" pivotButton="0" quotePrefix="0" xfId="251">
      <alignment horizontal="center"/>
    </xf>
    <xf numFmtId="0" fontId="5" fillId="0" borderId="151" applyAlignment="1" pivotButton="0" quotePrefix="0" xfId="251">
      <alignment horizontal="center"/>
    </xf>
    <xf numFmtId="0" fontId="5" fillId="0" borderId="23" applyAlignment="1" pivotButton="0" quotePrefix="0" xfId="251">
      <alignment horizontal="center"/>
    </xf>
    <xf numFmtId="0" fontId="53" fillId="60" borderId="0" pivotButton="0" quotePrefix="0" xfId="1"/>
    <xf numFmtId="0" fontId="75" fillId="0" borderId="0" applyAlignment="1" pivotButton="0" quotePrefix="0" xfId="1">
      <alignment horizontal="left"/>
    </xf>
    <xf numFmtId="164" fontId="195" fillId="11" borderId="154" applyAlignment="1" pivotButton="0" quotePrefix="0" xfId="19">
      <alignment horizontal="center" vertical="center"/>
    </xf>
    <xf numFmtId="0" fontId="134" fillId="0" borderId="153" applyAlignment="1" pivotButton="0" quotePrefix="0" xfId="1">
      <alignment horizontal="center" vertical="center" wrapText="1"/>
    </xf>
    <xf numFmtId="167" fontId="53" fillId="0" borderId="153" applyAlignment="1" pivotButton="0" quotePrefix="0" xfId="1">
      <alignment horizontal="center" vertical="center"/>
    </xf>
    <xf numFmtId="0" fontId="116" fillId="0" borderId="153" applyAlignment="1" pivotButton="0" quotePrefix="0" xfId="1">
      <alignment horizontal="left" vertical="center" wrapText="1"/>
    </xf>
    <xf numFmtId="0" fontId="116" fillId="0" borderId="153" applyAlignment="1" pivotButton="0" quotePrefix="1" xfId="1">
      <alignment horizontal="center" vertical="center" wrapText="1"/>
    </xf>
    <xf numFmtId="49" fontId="53" fillId="0" borderId="153" applyAlignment="1" pivotButton="0" quotePrefix="1" xfId="1">
      <alignment vertical="top" wrapText="1"/>
    </xf>
    <xf numFmtId="0" fontId="134" fillId="0" borderId="153" applyAlignment="1" pivotButton="0" quotePrefix="0" xfId="0">
      <alignment horizontal="center" vertical="center" wrapText="1"/>
    </xf>
    <xf numFmtId="167" fontId="53" fillId="0" borderId="153" applyAlignment="1" pivotButton="0" quotePrefix="0" xfId="0">
      <alignment horizontal="center" vertical="center"/>
    </xf>
    <xf numFmtId="0" fontId="116" fillId="0" borderId="153" applyAlignment="1" pivotButton="0" quotePrefix="0" xfId="0">
      <alignment vertical="center" wrapText="1"/>
    </xf>
    <xf numFmtId="49" fontId="53" fillId="0" borderId="153" applyAlignment="1" pivotButton="0" quotePrefix="1" xfId="0">
      <alignment vertical="top" wrapText="1"/>
    </xf>
    <xf numFmtId="49" fontId="53" fillId="0" borderId="153" applyAlignment="1" pivotButton="0" quotePrefix="1" xfId="1">
      <alignment horizontal="left" vertical="center" wrapText="1"/>
    </xf>
    <xf numFmtId="49" fontId="53" fillId="0" borderId="154" applyAlignment="1" pivotButton="0" quotePrefix="1" xfId="1">
      <alignment vertical="top" wrapText="1"/>
    </xf>
    <xf numFmtId="0" fontId="54" fillId="59" borderId="153" applyAlignment="1" pivotButton="0" quotePrefix="0" xfId="1">
      <alignment horizontal="center" vertical="center"/>
    </xf>
    <xf numFmtId="0" fontId="54" fillId="59" borderId="153" applyAlignment="1" pivotButton="0" quotePrefix="0" xfId="1">
      <alignment horizontal="center" vertical="center" wrapText="1"/>
    </xf>
    <xf numFmtId="0" fontId="147" fillId="3" borderId="153" applyAlignment="1" pivotButton="0" quotePrefix="0" xfId="252">
      <alignment horizontal="center" vertical="center" textRotation="90"/>
    </xf>
    <xf numFmtId="0" fontId="148" fillId="3" borderId="153" applyAlignment="1" pivotButton="0" quotePrefix="0" xfId="252">
      <alignment horizontal="center" vertical="center" textRotation="90"/>
    </xf>
    <xf numFmtId="0" fontId="149" fillId="3" borderId="153" applyAlignment="1" pivotButton="0" quotePrefix="0" xfId="252">
      <alignment horizontal="center" vertical="center" textRotation="90" wrapText="1"/>
    </xf>
    <xf numFmtId="0" fontId="149" fillId="3" borderId="154" applyAlignment="1" pivotButton="0" quotePrefix="0" xfId="252">
      <alignment horizontal="center" vertical="center" textRotation="90" wrapText="1"/>
    </xf>
    <xf numFmtId="0" fontId="55" fillId="0" borderId="153" applyAlignment="1" pivotButton="0" quotePrefix="0" xfId="1">
      <alignment horizontal="center" vertical="center" wrapText="1"/>
    </xf>
    <xf numFmtId="0" fontId="53" fillId="0" borderId="153" pivotButton="0" quotePrefix="0" xfId="1"/>
    <xf numFmtId="0" fontId="53" fillId="0" borderId="153" applyAlignment="1" pivotButton="0" quotePrefix="0" xfId="1">
      <alignment horizontal="left"/>
    </xf>
    <xf numFmtId="0" fontId="53" fillId="67" borderId="153" pivotButton="0" quotePrefix="0" xfId="1"/>
    <xf numFmtId="164" fontId="140" fillId="10" borderId="153" applyAlignment="1" pivotButton="0" quotePrefix="0" xfId="253">
      <alignment horizontal="center"/>
    </xf>
    <xf numFmtId="1" fontId="140" fillId="10" borderId="153" applyAlignment="1" pivotButton="0" quotePrefix="0" xfId="253">
      <alignment horizontal="center"/>
    </xf>
    <xf numFmtId="164" fontId="140" fillId="61" borderId="153" applyAlignment="1" pivotButton="0" quotePrefix="0" xfId="253">
      <alignment horizontal="center"/>
    </xf>
    <xf numFmtId="0" fontId="61" fillId="39" borderId="153" applyAlignment="1" pivotButton="0" quotePrefix="0" xfId="1">
      <alignment horizontal="left"/>
    </xf>
    <xf numFmtId="164" fontId="140" fillId="10" borderId="153" applyAlignment="1" pivotButton="0" quotePrefix="0" xfId="254">
      <alignment horizontal="center"/>
    </xf>
    <xf numFmtId="164" fontId="160" fillId="63" borderId="153" applyAlignment="1" pivotButton="0" quotePrefix="0" xfId="253">
      <alignment horizontal="center"/>
    </xf>
    <xf numFmtId="164" fontId="160" fillId="63" borderId="153" applyAlignment="1" pivotButton="0" quotePrefix="0" xfId="254">
      <alignment horizontal="center"/>
    </xf>
    <xf numFmtId="1" fontId="160" fillId="63" borderId="153" applyAlignment="1" pivotButton="0" quotePrefix="0" xfId="254">
      <alignment horizontal="center"/>
    </xf>
    <xf numFmtId="164" fontId="140" fillId="62" borderId="153" applyAlignment="1" pivotButton="0" quotePrefix="0" xfId="253">
      <alignment horizontal="center"/>
    </xf>
    <xf numFmtId="0" fontId="69" fillId="0" borderId="153" applyAlignment="1" pivotButton="0" quotePrefix="0" xfId="248">
      <alignment horizontal="left"/>
    </xf>
    <xf numFmtId="164" fontId="140" fillId="38" borderId="153" applyAlignment="1" pivotButton="0" quotePrefix="0" xfId="253">
      <alignment horizontal="center"/>
    </xf>
    <xf numFmtId="0" fontId="53" fillId="60" borderId="153" applyAlignment="1" pivotButton="0" quotePrefix="0" xfId="1">
      <alignment horizontal="left"/>
    </xf>
    <xf numFmtId="0" fontId="53" fillId="0" borderId="157" applyAlignment="1" pivotButton="0" quotePrefix="0" xfId="1">
      <alignment horizontal="left"/>
    </xf>
    <xf numFmtId="1" fontId="140" fillId="10" borderId="154" applyAlignment="1" pivotButton="0" quotePrefix="0" xfId="253">
      <alignment horizontal="center"/>
    </xf>
    <xf numFmtId="0" fontId="53" fillId="0" borderId="153" applyAlignment="1" pivotButton="0" quotePrefix="0" xfId="1">
      <alignment horizontal="left" wrapText="1"/>
    </xf>
    <xf numFmtId="0" fontId="61" fillId="39" borderId="153" applyAlignment="1" pivotButton="0" quotePrefix="0" xfId="1">
      <alignment horizontal="left" wrapText="1"/>
    </xf>
    <xf numFmtId="1" fontId="140" fillId="10" borderId="153" applyAlignment="1" pivotButton="0" quotePrefix="0" xfId="254">
      <alignment horizontal="center"/>
    </xf>
    <xf numFmtId="164" fontId="140" fillId="60" borderId="153" applyAlignment="1" pivotButton="0" quotePrefix="0" xfId="253">
      <alignment horizontal="center"/>
    </xf>
    <xf numFmtId="164" fontId="140" fillId="38" borderId="153" applyAlignment="1" pivotButton="0" quotePrefix="0" xfId="236">
      <alignment horizontal="center"/>
    </xf>
    <xf numFmtId="1" fontId="140" fillId="10" borderId="153" applyAlignment="1" pivotButton="0" quotePrefix="0" xfId="237">
      <alignment horizontal="center"/>
    </xf>
    <xf numFmtId="0" fontId="53" fillId="40" borderId="153" pivotButton="0" quotePrefix="0" xfId="1"/>
    <xf numFmtId="0" fontId="182" fillId="80" borderId="153" applyAlignment="1" pivotButton="0" quotePrefix="0" xfId="1">
      <alignment wrapText="1"/>
    </xf>
    <xf numFmtId="0" fontId="53" fillId="60" borderId="153" applyAlignment="1" pivotButton="0" quotePrefix="0" xfId="1">
      <alignment wrapText="1"/>
    </xf>
    <xf numFmtId="164" fontId="140" fillId="59" borderId="153" applyAlignment="1" pivotButton="0" quotePrefix="0" xfId="253">
      <alignment horizontal="center"/>
    </xf>
    <xf numFmtId="0" fontId="53" fillId="60" borderId="153" applyAlignment="1" pivotButton="0" quotePrefix="0" xfId="1">
      <alignment horizontal="left" wrapText="1"/>
    </xf>
    <xf numFmtId="0" fontId="53" fillId="38" borderId="153" applyAlignment="1" pivotButton="0" quotePrefix="0" xfId="1">
      <alignment horizontal="left" wrapText="1"/>
    </xf>
    <xf numFmtId="164" fontId="140" fillId="59" borderId="153" applyAlignment="1" pivotButton="0" quotePrefix="0" xfId="254">
      <alignment horizontal="center"/>
    </xf>
    <xf numFmtId="0" fontId="53" fillId="59" borderId="153" applyAlignment="1" pivotButton="0" quotePrefix="0" xfId="1">
      <alignment horizontal="left" wrapText="1"/>
    </xf>
    <xf numFmtId="0" fontId="110" fillId="84" borderId="153" applyAlignment="1" pivotButton="0" quotePrefix="0" xfId="1">
      <alignment wrapText="1"/>
    </xf>
    <xf numFmtId="1" fontId="140" fillId="10" borderId="153" applyAlignment="1" pivotButton="0" quotePrefix="0" xfId="236">
      <alignment horizontal="center"/>
    </xf>
    <xf numFmtId="0" fontId="181" fillId="79" borderId="153" applyAlignment="1" pivotButton="0" quotePrefix="0" xfId="1">
      <alignment wrapText="1"/>
    </xf>
    <xf numFmtId="0" fontId="175" fillId="0" borderId="153" applyAlignment="1" pivotButton="0" quotePrefix="0" xfId="248">
      <alignment horizontal="left"/>
    </xf>
    <xf numFmtId="164" fontId="140" fillId="60" borderId="153" applyAlignment="1" pivotButton="0" quotePrefix="0" xfId="253">
      <alignment horizontal="center" wrapText="1"/>
    </xf>
    <xf numFmtId="1" fontId="140" fillId="10" borderId="153" applyAlignment="1" pivotButton="0" quotePrefix="0" xfId="253">
      <alignment horizontal="center" wrapText="1"/>
    </xf>
    <xf numFmtId="164" fontId="140" fillId="60" borderId="153" applyAlignment="1" pivotButton="0" quotePrefix="0" xfId="236">
      <alignment horizontal="center"/>
    </xf>
    <xf numFmtId="0" fontId="53" fillId="0" borderId="153" applyAlignment="1" pivotButton="0" quotePrefix="0" xfId="1">
      <alignment horizontal="left" vertical="center" wrapText="1"/>
    </xf>
    <xf numFmtId="164" fontId="140" fillId="59" borderId="153" applyAlignment="1" pivotButton="0" quotePrefix="0" xfId="236">
      <alignment horizontal="center"/>
    </xf>
    <xf numFmtId="164" fontId="140" fillId="60" borderId="153" applyAlignment="1" pivotButton="0" quotePrefix="0" xfId="236">
      <alignment horizontal="center" wrapText="1"/>
    </xf>
    <xf numFmtId="1" fontId="140" fillId="10" borderId="153" applyAlignment="1" pivotButton="0" quotePrefix="0" xfId="236">
      <alignment horizontal="center" wrapText="1"/>
    </xf>
    <xf numFmtId="0" fontId="53" fillId="62" borderId="153" applyAlignment="1" pivotButton="0" quotePrefix="0" xfId="1">
      <alignment horizontal="left" wrapText="1"/>
    </xf>
    <xf numFmtId="164" fontId="160" fillId="73" borderId="153" applyAlignment="1" pivotButton="0" quotePrefix="0" xfId="253">
      <alignment horizontal="center"/>
    </xf>
    <xf numFmtId="164" fontId="160" fillId="71" borderId="153" applyAlignment="1" pivotButton="0" quotePrefix="0" xfId="253">
      <alignment horizontal="center"/>
    </xf>
    <xf numFmtId="164" fontId="140" fillId="71" borderId="153" applyAlignment="1" pivotButton="0" quotePrefix="0" xfId="253">
      <alignment horizontal="center"/>
    </xf>
    <xf numFmtId="164" fontId="160" fillId="74" borderId="153" applyAlignment="1" pivotButton="0" quotePrefix="0" xfId="253">
      <alignment horizontal="center"/>
    </xf>
    <xf numFmtId="164" fontId="160" fillId="71" borderId="153" applyAlignment="1" pivotButton="0" quotePrefix="0" xfId="253">
      <alignment horizontal="center" wrapText="1"/>
    </xf>
    <xf numFmtId="164" fontId="160" fillId="73" borderId="153" applyAlignment="1" pivotButton="0" quotePrefix="0" xfId="253">
      <alignment horizontal="center" wrapText="1"/>
    </xf>
    <xf numFmtId="164" fontId="140" fillId="62" borderId="153" applyAlignment="1" pivotButton="0" quotePrefix="0" xfId="253">
      <alignment horizontal="center" wrapText="1"/>
    </xf>
    <xf numFmtId="164" fontId="160" fillId="73" borderId="153" applyAlignment="1" pivotButton="0" quotePrefix="0" xfId="236">
      <alignment horizontal="center"/>
    </xf>
    <xf numFmtId="1" fontId="160" fillId="63" borderId="153" applyAlignment="1" pivotButton="0" quotePrefix="0" xfId="236">
      <alignment horizontal="center"/>
    </xf>
    <xf numFmtId="164" fontId="160" fillId="69" borderId="153" applyAlignment="1" pivotButton="0" quotePrefix="0" xfId="236">
      <alignment horizontal="center"/>
    </xf>
    <xf numFmtId="164" fontId="140" fillId="38" borderId="153" applyAlignment="1" pivotButton="0" quotePrefix="0" xfId="253">
      <alignment horizontal="center" wrapText="1"/>
    </xf>
    <xf numFmtId="164" fontId="140" fillId="61" borderId="153" applyAlignment="1" pivotButton="0" quotePrefix="0" xfId="253">
      <alignment horizontal="center" wrapText="1"/>
    </xf>
    <xf numFmtId="164" fontId="140" fillId="59" borderId="153" applyAlignment="1" pivotButton="0" quotePrefix="0" xfId="253">
      <alignment horizontal="center" wrapText="1"/>
    </xf>
    <xf numFmtId="164" fontId="160" fillId="69" borderId="153" applyAlignment="1" pivotButton="0" quotePrefix="0" xfId="253">
      <alignment horizontal="center"/>
    </xf>
    <xf numFmtId="164" fontId="160" fillId="72" borderId="153" applyAlignment="1" pivotButton="0" quotePrefix="0" xfId="253">
      <alignment horizontal="center"/>
    </xf>
    <xf numFmtId="164" fontId="140" fillId="60" borderId="153" applyAlignment="1" pivotButton="0" quotePrefix="0" xfId="254">
      <alignment horizontal="center"/>
    </xf>
    <xf numFmtId="164" fontId="140" fillId="62" borderId="153" applyAlignment="1" pivotButton="0" quotePrefix="0" xfId="254">
      <alignment horizontal="center"/>
    </xf>
    <xf numFmtId="164" fontId="140" fillId="61" borderId="153" applyAlignment="1" pivotButton="0" quotePrefix="0" xfId="254">
      <alignment horizontal="center"/>
    </xf>
    <xf numFmtId="1" fontId="140" fillId="60" borderId="153" applyAlignment="1" pivotButton="0" quotePrefix="0" xfId="253">
      <alignment horizontal="center"/>
    </xf>
    <xf numFmtId="164" fontId="140" fillId="59" borderId="153" applyAlignment="1" pivotButton="0" quotePrefix="0" xfId="254">
      <alignment horizontal="center" wrapText="1"/>
    </xf>
    <xf numFmtId="1" fontId="140" fillId="10" borderId="154" applyAlignment="1" pivotButton="0" quotePrefix="0" xfId="253">
      <alignment horizontal="center" wrapText="1"/>
    </xf>
    <xf numFmtId="0" fontId="53" fillId="0" borderId="0" applyAlignment="1" pivotButton="0" quotePrefix="0" xfId="1">
      <alignment wrapText="1"/>
    </xf>
    <xf numFmtId="0" fontId="53" fillId="0" borderId="153" applyAlignment="1" pivotButton="0" quotePrefix="0" xfId="1">
      <alignment wrapText="1"/>
    </xf>
    <xf numFmtId="164" fontId="140" fillId="38" borderId="153" applyAlignment="1" pivotButton="0" quotePrefix="0" xfId="254">
      <alignment horizontal="center"/>
    </xf>
    <xf numFmtId="0" fontId="53" fillId="59" borderId="153" applyAlignment="1" pivotButton="0" quotePrefix="0" xfId="1">
      <alignment horizontal="left"/>
    </xf>
    <xf numFmtId="0" fontId="53" fillId="62" borderId="153" applyAlignment="1" pivotButton="0" quotePrefix="0" xfId="1">
      <alignment horizontal="left"/>
    </xf>
    <xf numFmtId="0" fontId="53" fillId="38" borderId="153" applyAlignment="1" pivotButton="0" quotePrefix="0" xfId="1">
      <alignment horizontal="left"/>
    </xf>
    <xf numFmtId="0" fontId="53" fillId="62" borderId="153" pivotButton="0" quotePrefix="0" xfId="1"/>
    <xf numFmtId="0" fontId="53" fillId="59" borderId="153" pivotButton="0" quotePrefix="0" xfId="1"/>
    <xf numFmtId="0" fontId="53" fillId="60" borderId="153" pivotButton="0" quotePrefix="0" xfId="1"/>
    <xf numFmtId="0" fontId="53" fillId="38" borderId="153" pivotButton="0" quotePrefix="0" xfId="1"/>
    <xf numFmtId="0" fontId="53" fillId="61" borderId="153" pivotButton="0" quotePrefix="0" xfId="1"/>
    <xf numFmtId="0" fontId="4" fillId="0" borderId="22" applyAlignment="1" pivotButton="0" quotePrefix="0" xfId="251">
      <alignment horizontal="center"/>
    </xf>
    <xf numFmtId="0" fontId="4" fillId="0" borderId="28" applyAlignment="1" pivotButton="0" quotePrefix="0" xfId="251">
      <alignment horizontal="center" wrapText="1"/>
    </xf>
    <xf numFmtId="0" fontId="74" fillId="65" borderId="153" applyAlignment="1" pivotButton="0" quotePrefix="0" xfId="251">
      <alignment horizontal="center"/>
    </xf>
    <xf numFmtId="0" fontId="4" fillId="0" borderId="153" applyAlignment="1" pivotButton="0" quotePrefix="0" xfId="251">
      <alignment horizontal="center"/>
    </xf>
    <xf numFmtId="0" fontId="4" fillId="0" borderId="23" applyAlignment="1" pivotButton="0" quotePrefix="0" xfId="251">
      <alignment horizontal="center"/>
    </xf>
    <xf numFmtId="0" fontId="4" fillId="0" borderId="42" applyAlignment="1" pivotButton="0" quotePrefix="0" xfId="251">
      <alignment horizontal="center"/>
    </xf>
    <xf numFmtId="0" fontId="4" fillId="0" borderId="43" applyAlignment="1" pivotButton="0" quotePrefix="0" xfId="251">
      <alignment horizontal="center"/>
    </xf>
    <xf numFmtId="0" fontId="4" fillId="0" borderId="44" applyAlignment="1" pivotButton="0" quotePrefix="0" xfId="251">
      <alignment horizontal="center"/>
    </xf>
    <xf numFmtId="0" fontId="4" fillId="0" borderId="0" applyAlignment="1" pivotButton="0" quotePrefix="0" xfId="255">
      <alignment vertical="center" wrapText="1"/>
    </xf>
    <xf numFmtId="0" fontId="4" fillId="0" borderId="109" applyAlignment="1" pivotButton="0" quotePrefix="0" xfId="255">
      <alignment horizontal="left" vertical="center"/>
    </xf>
    <xf numFmtId="0" fontId="4" fillId="0" borderId="109" applyAlignment="1" pivotButton="0" quotePrefix="0" xfId="255">
      <alignment horizontal="center" vertical="center"/>
    </xf>
    <xf numFmtId="0" fontId="4" fillId="0" borderId="9" applyAlignment="1" pivotButton="0" quotePrefix="0" xfId="255">
      <alignment horizontal="left" vertical="center"/>
    </xf>
    <xf numFmtId="0" fontId="4" fillId="0" borderId="8" applyAlignment="1" pivotButton="0" quotePrefix="0" xfId="255">
      <alignment horizontal="center" vertical="center"/>
    </xf>
    <xf numFmtId="0" fontId="4" fillId="0" borderId="0" applyAlignment="1" pivotButton="0" quotePrefix="0" xfId="255">
      <alignment vertical="center"/>
    </xf>
    <xf numFmtId="0" fontId="4" fillId="0" borderId="40" applyAlignment="1" pivotButton="0" quotePrefix="0" xfId="255">
      <alignment vertical="center"/>
    </xf>
    <xf numFmtId="0" fontId="4" fillId="11" borderId="0" applyAlignment="1" pivotButton="0" quotePrefix="0" xfId="256">
      <alignment vertical="center"/>
    </xf>
    <xf numFmtId="0" fontId="4" fillId="0" borderId="36" applyAlignment="1" pivotButton="0" quotePrefix="0" xfId="255">
      <alignment vertical="center"/>
    </xf>
    <xf numFmtId="0" fontId="4" fillId="0" borderId="0" applyAlignment="1" pivotButton="0" quotePrefix="0" xfId="255">
      <alignment horizontal="left" vertical="center"/>
    </xf>
    <xf numFmtId="0" fontId="4" fillId="0" borderId="0" applyAlignment="1" pivotButton="0" quotePrefix="0" xfId="255">
      <alignment horizontal="center" vertical="center"/>
    </xf>
    <xf numFmtId="0" fontId="4" fillId="0" borderId="122" applyAlignment="1" pivotButton="0" quotePrefix="0" xfId="255">
      <alignment horizontal="center" vertical="center"/>
    </xf>
    <xf numFmtId="0" fontId="4" fillId="0" borderId="118" applyAlignment="1" pivotButton="0" quotePrefix="0" xfId="255">
      <alignment vertical="center"/>
    </xf>
    <xf numFmtId="0" fontId="4" fillId="0" borderId="0" applyAlignment="1" pivotButton="0" quotePrefix="0" xfId="255">
      <alignment horizontal="center" vertical="center" wrapText="1"/>
    </xf>
    <xf numFmtId="0" fontId="4" fillId="5" borderId="0" applyAlignment="1" pivotButton="0" quotePrefix="0" xfId="256">
      <alignment vertical="center"/>
    </xf>
    <xf numFmtId="1" fontId="115" fillId="15" borderId="153" applyAlignment="1" pivotButton="0" quotePrefix="0" xfId="256">
      <alignment horizontal="center" vertical="center"/>
    </xf>
    <xf numFmtId="0" fontId="4" fillId="0" borderId="0" applyAlignment="1" pivotButton="0" quotePrefix="0" xfId="256">
      <alignment vertical="center"/>
    </xf>
    <xf numFmtId="0" fontId="57" fillId="0" borderId="0" applyAlignment="1" pivotButton="0" quotePrefix="0" xfId="255">
      <alignment horizontal="center" vertical="center" wrapText="1"/>
    </xf>
    <xf numFmtId="0" fontId="4" fillId="2" borderId="0" applyAlignment="1" pivotButton="0" quotePrefix="0" xfId="255">
      <alignment vertical="center"/>
    </xf>
    <xf numFmtId="164" fontId="204" fillId="73" borderId="153" applyAlignment="1" pivotButton="0" quotePrefix="0" xfId="236">
      <alignment horizontal="center"/>
    </xf>
    <xf numFmtId="164" fontId="205" fillId="73" borderId="153" applyAlignment="1" pivotButton="0" quotePrefix="0" xfId="236">
      <alignment horizontal="center"/>
    </xf>
    <xf numFmtId="0" fontId="123" fillId="0" borderId="0" pivotButton="0" quotePrefix="0" xfId="199"/>
    <xf numFmtId="0" fontId="66" fillId="0" borderId="0" pivotButton="0" quotePrefix="0" xfId="232"/>
    <xf numFmtId="0" fontId="66" fillId="0" borderId="0" applyAlignment="1" pivotButton="0" quotePrefix="0" xfId="232">
      <alignment horizontal="right"/>
    </xf>
    <xf numFmtId="0" fontId="66" fillId="0" borderId="12" pivotButton="0" quotePrefix="0" xfId="232"/>
    <xf numFmtId="0" fontId="66" fillId="0" borderId="38" pivotButton="0" quotePrefix="0" xfId="232"/>
    <xf numFmtId="0" fontId="66" fillId="0" borderId="39" pivotButton="0" quotePrefix="0" xfId="232"/>
    <xf numFmtId="0" fontId="101" fillId="0" borderId="31" applyAlignment="1" pivotButton="0" quotePrefix="0" xfId="232">
      <alignment horizontal="left"/>
    </xf>
    <xf numFmtId="10" fontId="66" fillId="0" borderId="22" pivotButton="0" quotePrefix="0" xfId="232"/>
    <xf numFmtId="10" fontId="66" fillId="0" borderId="151" pivotButton="0" quotePrefix="0" xfId="41"/>
    <xf numFmtId="10" fontId="66" fillId="0" borderId="23" pivotButton="0" quotePrefix="0" xfId="41"/>
    <xf numFmtId="0" fontId="101" fillId="0" borderId="0" applyAlignment="1" pivotButton="0" quotePrefix="0" xfId="232">
      <alignment horizontal="left"/>
    </xf>
    <xf numFmtId="10" fontId="101" fillId="0" borderId="0" pivotButton="0" quotePrefix="0" xfId="233"/>
    <xf numFmtId="10" fontId="66" fillId="0" borderId="0" pivotButton="0" quotePrefix="0" xfId="232"/>
    <xf numFmtId="10" fontId="66" fillId="0" borderId="0" pivotButton="0" quotePrefix="0" xfId="41"/>
    <xf numFmtId="0" fontId="101" fillId="0" borderId="72" applyAlignment="1" pivotButton="0" quotePrefix="0" xfId="232">
      <alignment horizontal="left"/>
    </xf>
    <xf numFmtId="10" fontId="66" fillId="0" borderId="151" pivotButton="0" quotePrefix="0" xfId="232"/>
    <xf numFmtId="0" fontId="101" fillId="0" borderId="41" applyAlignment="1" pivotButton="0" quotePrefix="0" xfId="232">
      <alignment horizontal="left"/>
    </xf>
    <xf numFmtId="10" fontId="66" fillId="0" borderId="27" pivotButton="0" quotePrefix="0" xfId="232"/>
    <xf numFmtId="10" fontId="66" fillId="0" borderId="14" pivotButton="0" quotePrefix="0" xfId="41"/>
    <xf numFmtId="10" fontId="66" fillId="0" borderId="28" pivotButton="0" quotePrefix="0" xfId="41"/>
    <xf numFmtId="0" fontId="75" fillId="0" borderId="155" pivotButton="0" quotePrefix="0" xfId="1"/>
    <xf numFmtId="0" fontId="53" fillId="3" borderId="136" pivotButton="0" quotePrefix="0" xfId="1"/>
    <xf numFmtId="0" fontId="75" fillId="0" borderId="152" pivotButton="0" quotePrefix="0" xfId="1"/>
    <xf numFmtId="0" fontId="194" fillId="0" borderId="0" applyAlignment="1" pivotButton="0" quotePrefix="0" xfId="199">
      <alignment horizontal="left" vertical="top"/>
    </xf>
    <xf numFmtId="0" fontId="53" fillId="0" borderId="27" applyAlignment="1" pivotButton="0" quotePrefix="1" xfId="1">
      <alignment horizontal="center" vertical="center"/>
    </xf>
    <xf numFmtId="14" fontId="53" fillId="0" borderId="27" applyAlignment="1" pivotButton="0" quotePrefix="1" xfId="1">
      <alignment horizontal="center" vertical="center"/>
    </xf>
    <xf numFmtId="0" fontId="142" fillId="0" borderId="0" applyAlignment="1" pivotButton="0" quotePrefix="0" xfId="199">
      <alignment horizontal="right"/>
    </xf>
    <xf numFmtId="0" fontId="189" fillId="0" borderId="0" pivotButton="0" quotePrefix="0" xfId="199"/>
    <xf numFmtId="0" fontId="189" fillId="0" borderId="0" applyAlignment="1" pivotButton="0" quotePrefix="0" xfId="199">
      <alignment horizontal="left"/>
    </xf>
    <xf numFmtId="0" fontId="207" fillId="5" borderId="46" applyAlignment="1" pivotButton="0" quotePrefix="0" xfId="199">
      <alignment horizontal="center"/>
    </xf>
    <xf numFmtId="0" fontId="208" fillId="5" borderId="136" applyAlignment="1" pivotButton="0" quotePrefix="0" xfId="199">
      <alignment horizontal="center"/>
    </xf>
    <xf numFmtId="0" fontId="208" fillId="5" borderId="47" applyAlignment="1" pivotButton="0" quotePrefix="0" xfId="199">
      <alignment horizontal="center"/>
    </xf>
    <xf numFmtId="0" fontId="0" fillId="60" borderId="0" pivotButton="0" quotePrefix="0" xfId="0"/>
    <xf numFmtId="0" fontId="0" fillId="90" borderId="0" pivotButton="0" quotePrefix="0" xfId="0"/>
    <xf numFmtId="0" fontId="0" fillId="91" borderId="0" pivotButton="0" quotePrefix="0" xfId="0"/>
    <xf numFmtId="0" fontId="0" fillId="92" borderId="0" pivotButton="0" quotePrefix="0" xfId="0"/>
    <xf numFmtId="0" fontId="0" fillId="38" borderId="0" pivotButton="0" quotePrefix="0" xfId="0"/>
    <xf numFmtId="0" fontId="0" fillId="59" borderId="0" pivotButton="0" quotePrefix="0" xfId="0"/>
    <xf numFmtId="164" fontId="195" fillId="11" borderId="150" applyAlignment="1" pivotButton="0" quotePrefix="0" xfId="19">
      <alignment horizontal="center" vertical="center"/>
    </xf>
    <xf numFmtId="164" fontId="140" fillId="59" borderId="159" applyAlignment="1" pivotButton="0" quotePrefix="0" xfId="236">
      <alignment horizontal="center"/>
    </xf>
    <xf numFmtId="164" fontId="140" fillId="60" borderId="159" applyAlignment="1" pivotButton="0" quotePrefix="0" xfId="236">
      <alignment horizontal="center"/>
    </xf>
    <xf numFmtId="1" fontId="140" fillId="10" borderId="159" applyAlignment="1" pivotButton="0" quotePrefix="0" xfId="236">
      <alignment horizontal="center"/>
    </xf>
    <xf numFmtId="0" fontId="53" fillId="0" borderId="159" applyAlignment="1" pivotButton="0" quotePrefix="0" xfId="1">
      <alignment horizontal="left" vertical="center" wrapText="1"/>
    </xf>
    <xf numFmtId="0" fontId="3" fillId="0" borderId="0" applyAlignment="1" pivotButton="0" quotePrefix="0" xfId="199">
      <alignment horizontal="right"/>
    </xf>
    <xf numFmtId="0" fontId="212" fillId="0" borderId="0" pivotButton="0" quotePrefix="0" xfId="1"/>
    <xf numFmtId="0" fontId="69" fillId="42" borderId="0" pivotButton="0" quotePrefix="0" xfId="199"/>
    <xf numFmtId="0" fontId="157" fillId="52" borderId="10" applyAlignment="1" pivotButton="0" quotePrefix="0" xfId="199">
      <alignment horizontal="center" vertical="center" wrapText="1"/>
    </xf>
    <xf numFmtId="0" fontId="157" fillId="52" borderId="8" applyAlignment="1" pivotButton="0" quotePrefix="0" xfId="199">
      <alignment horizontal="center" vertical="center" wrapText="1"/>
    </xf>
    <xf numFmtId="0" fontId="77" fillId="52" borderId="8" applyAlignment="1" pivotButton="0" quotePrefix="0" xfId="199">
      <alignment horizontal="center" vertical="center" wrapText="1"/>
    </xf>
    <xf numFmtId="0" fontId="206" fillId="0" borderId="0" pivotButton="0" quotePrefix="0" xfId="199"/>
    <xf numFmtId="0" fontId="214" fillId="0" borderId="0" pivotButton="0" quotePrefix="0" xfId="199"/>
    <xf numFmtId="0" fontId="215" fillId="0" borderId="0" pivotButton="0" quotePrefix="0" xfId="199"/>
    <xf numFmtId="0" fontId="13" fillId="0" borderId="72" applyAlignment="1" pivotButton="0" quotePrefix="1" xfId="248">
      <alignment horizontal="left"/>
    </xf>
    <xf numFmtId="0" fontId="101" fillId="0" borderId="72" applyAlignment="1" pivotButton="0" quotePrefix="0" xfId="248">
      <alignment horizontal="left"/>
    </xf>
    <xf numFmtId="0" fontId="0" fillId="93" borderId="0" pivotButton="0" quotePrefix="0" xfId="0"/>
    <xf numFmtId="0" fontId="0" fillId="94" borderId="0" pivotButton="0" quotePrefix="0" xfId="0"/>
    <xf numFmtId="0" fontId="0" fillId="95" borderId="0" pivotButton="0" quotePrefix="0" xfId="0"/>
    <xf numFmtId="0" fontId="0" fillId="56" borderId="0" pivotButton="0" quotePrefix="0" xfId="0"/>
    <xf numFmtId="0" fontId="0" fillId="96" borderId="0" pivotButton="0" quotePrefix="0" xfId="0"/>
    <xf numFmtId="0" fontId="0" fillId="97" borderId="0" pivotButton="0" quotePrefix="0" xfId="0"/>
    <xf numFmtId="0" fontId="20" fillId="93" borderId="23" pivotButton="0" quotePrefix="0" xfId="229"/>
    <xf numFmtId="0" fontId="54" fillId="59" borderId="162" applyAlignment="1" pivotButton="0" quotePrefix="0" xfId="1">
      <alignment horizontal="left"/>
    </xf>
    <xf numFmtId="0" fontId="55" fillId="59" borderId="162" applyAlignment="1" pivotButton="0" quotePrefix="0" xfId="1">
      <alignment horizontal="center"/>
    </xf>
    <xf numFmtId="0" fontId="76" fillId="5" borderId="162" applyAlignment="1" pivotButton="0" quotePrefix="0" xfId="231">
      <alignment horizontal="left"/>
    </xf>
    <xf numFmtId="0" fontId="53" fillId="0" borderId="162" applyAlignment="1" pivotButton="0" quotePrefix="0" xfId="1">
      <alignment horizontal="center"/>
    </xf>
    <xf numFmtId="0" fontId="53" fillId="0" borderId="162" applyAlignment="1" pivotButton="0" quotePrefix="0" xfId="1">
      <alignment horizontal="center" vertical="center"/>
    </xf>
    <xf numFmtId="0" fontId="76" fillId="89" borderId="162" applyAlignment="1" pivotButton="0" quotePrefix="0" xfId="231">
      <alignment horizontal="left"/>
    </xf>
    <xf numFmtId="0" fontId="53" fillId="89" borderId="162" applyAlignment="1" pivotButton="0" quotePrefix="0" xfId="1">
      <alignment horizontal="center"/>
    </xf>
    <xf numFmtId="0" fontId="53" fillId="89" borderId="162" applyAlignment="1" pivotButton="0" quotePrefix="0" xfId="1">
      <alignment horizontal="center" vertical="center"/>
    </xf>
    <xf numFmtId="0" fontId="53" fillId="60" borderId="162" applyAlignment="1" pivotButton="0" quotePrefix="0" xfId="1">
      <alignment horizontal="center" vertical="center"/>
    </xf>
    <xf numFmtId="10" fontId="150" fillId="82" borderId="162" applyAlignment="1" pivotButton="0" quotePrefix="0" xfId="41">
      <alignment horizontal="center" vertical="center"/>
    </xf>
    <xf numFmtId="0" fontId="75" fillId="70" borderId="162" applyAlignment="1" pivotButton="0" quotePrefix="0" xfId="1">
      <alignment horizontal="left"/>
    </xf>
    <xf numFmtId="164" fontId="195" fillId="11" borderId="163" applyAlignment="1" pivotButton="0" quotePrefix="0" xfId="19">
      <alignment horizontal="center" vertical="center"/>
    </xf>
    <xf numFmtId="0" fontId="55" fillId="0" borderId="0" pivotButton="0" quotePrefix="0" xfId="0"/>
    <xf numFmtId="0" fontId="185" fillId="58" borderId="5" applyAlignment="1" pivotButton="0" quotePrefix="0" xfId="0">
      <alignment horizontal="center" vertical="center"/>
    </xf>
    <xf numFmtId="0" fontId="185" fillId="58" borderId="5" applyAlignment="1" pivotButton="0" quotePrefix="0" xfId="0">
      <alignment vertical="center"/>
    </xf>
    <xf numFmtId="0" fontId="185" fillId="83" borderId="5" applyAlignment="1" pivotButton="0" quotePrefix="0" xfId="0">
      <alignment horizontal="center" vertical="center"/>
    </xf>
    <xf numFmtId="0" fontId="213" fillId="87" borderId="165" pivotButton="0" quotePrefix="0" xfId="199"/>
    <xf numFmtId="0" fontId="213" fillId="87" borderId="150" pivotButton="0" quotePrefix="0" xfId="199"/>
    <xf numFmtId="0" fontId="213" fillId="87" borderId="53" pivotButton="0" quotePrefix="0" xfId="199"/>
    <xf numFmtId="0" fontId="213" fillId="87" borderId="167" pivotButton="0" quotePrefix="0" xfId="199"/>
    <xf numFmtId="0" fontId="216" fillId="87" borderId="166" pivotButton="0" quotePrefix="0" xfId="199"/>
    <xf numFmtId="0" fontId="216" fillId="87" borderId="149" pivotButton="0" quotePrefix="0" xfId="199"/>
    <xf numFmtId="0" fontId="76" fillId="87" borderId="165" pivotButton="0" quotePrefix="0" xfId="199"/>
    <xf numFmtId="0" fontId="76" fillId="87" borderId="150" pivotButton="0" quotePrefix="0" xfId="199"/>
    <xf numFmtId="0" fontId="1" fillId="0" borderId="42" applyAlignment="1" pivotButton="0" quotePrefix="0" xfId="251">
      <alignment horizontal="center" vertical="center"/>
    </xf>
    <xf numFmtId="0" fontId="1" fillId="0" borderId="43" applyAlignment="1" pivotButton="0" quotePrefix="0" xfId="251">
      <alignment horizontal="center" vertical="center" wrapText="1"/>
    </xf>
    <xf numFmtId="0" fontId="16" fillId="0" borderId="164" pivotButton="0" quotePrefix="0" xfId="241"/>
    <xf numFmtId="0" fontId="16" fillId="0" borderId="164" applyAlignment="1" pivotButton="0" quotePrefix="0" xfId="241">
      <alignment horizontal="left"/>
    </xf>
    <xf numFmtId="0" fontId="1" fillId="0" borderId="0" applyAlignment="1" pivotButton="0" quotePrefix="0" xfId="255">
      <alignment horizontal="center" vertical="center" wrapText="1"/>
    </xf>
    <xf numFmtId="0" fontId="1" fillId="0" borderId="109" applyAlignment="1" pivotButton="0" quotePrefix="0" xfId="255">
      <alignment horizontal="left" vertical="center"/>
    </xf>
    <xf numFmtId="0" fontId="1" fillId="0" borderId="109" applyAlignment="1" pivotButton="0" quotePrefix="0" xfId="255">
      <alignment horizontal="center" vertical="center"/>
    </xf>
    <xf numFmtId="0" fontId="1" fillId="0" borderId="9" applyAlignment="1" pivotButton="0" quotePrefix="0" xfId="255">
      <alignment horizontal="left" vertical="center"/>
    </xf>
    <xf numFmtId="0" fontId="1" fillId="0" borderId="8" applyAlignment="1" pivotButton="0" quotePrefix="0" xfId="255">
      <alignment horizontal="center" vertical="center"/>
    </xf>
    <xf numFmtId="0" fontId="1" fillId="0" borderId="0" applyAlignment="1" pivotButton="0" quotePrefix="0" xfId="255">
      <alignment vertical="center"/>
    </xf>
    <xf numFmtId="0" fontId="1" fillId="0" borderId="40" applyAlignment="1" pivotButton="0" quotePrefix="0" xfId="255">
      <alignment vertical="center"/>
    </xf>
    <xf numFmtId="0" fontId="1" fillId="0" borderId="36" applyAlignment="1" pivotButton="0" quotePrefix="0" xfId="255">
      <alignment vertical="center"/>
    </xf>
    <xf numFmtId="0" fontId="1" fillId="0" borderId="0" applyAlignment="1" pivotButton="0" quotePrefix="0" xfId="255">
      <alignment horizontal="left" vertical="center"/>
    </xf>
    <xf numFmtId="0" fontId="1" fillId="0" borderId="0" applyAlignment="1" pivotButton="0" quotePrefix="0" xfId="255">
      <alignment horizontal="center" vertical="center"/>
    </xf>
    <xf numFmtId="0" fontId="1" fillId="0" borderId="122" applyAlignment="1" pivotButton="0" quotePrefix="0" xfId="255">
      <alignment horizontal="center" vertical="center"/>
    </xf>
    <xf numFmtId="0" fontId="1" fillId="0" borderId="118" applyAlignment="1" pivotButton="0" quotePrefix="0" xfId="255">
      <alignment vertical="center"/>
    </xf>
    <xf numFmtId="168" fontId="0" fillId="4" borderId="72" applyAlignment="1" pivotButton="0" quotePrefix="0" xfId="41">
      <alignment horizontal="center"/>
    </xf>
    <xf numFmtId="168" fontId="167" fillId="0" borderId="50" applyAlignment="1" pivotButton="0" quotePrefix="0" xfId="248">
      <alignment horizontal="left"/>
    </xf>
    <xf numFmtId="0" fontId="210" fillId="87" borderId="53" applyAlignment="1" pivotButton="0" quotePrefix="0" xfId="199">
      <alignment horizontal="center"/>
    </xf>
    <xf numFmtId="164" fontId="217" fillId="11" borderId="154" applyAlignment="1" pivotButton="0" quotePrefix="0" xfId="19">
      <alignment horizontal="center" vertical="center"/>
    </xf>
    <xf numFmtId="0" fontId="210" fillId="87" borderId="165" applyAlignment="1" pivotButton="0" quotePrefix="0" xfId="199">
      <alignment horizontal="center"/>
    </xf>
    <xf numFmtId="0" fontId="69" fillId="5" borderId="156" applyAlignment="1" pivotButton="0" quotePrefix="0" xfId="200">
      <alignment horizontal="center" vertical="center" wrapText="1"/>
    </xf>
    <xf numFmtId="0" fontId="69" fillId="5" borderId="160" applyAlignment="1" pivotButton="0" quotePrefix="0" xfId="200">
      <alignment horizontal="center" vertical="center"/>
    </xf>
    <xf numFmtId="0" fontId="77" fillId="52" borderId="9" applyAlignment="1" pivotButton="0" quotePrefix="0" xfId="199">
      <alignment horizontal="center" vertical="center" wrapText="1"/>
    </xf>
    <xf numFmtId="0" fontId="77" fillId="52" borderId="10" applyAlignment="1" pivotButton="0" quotePrefix="0" xfId="199">
      <alignment horizontal="center" vertical="center" wrapText="1"/>
    </xf>
    <xf numFmtId="0" fontId="157" fillId="52" borderId="4" applyAlignment="1" pivotButton="0" quotePrefix="0" xfId="199">
      <alignment horizontal="center" vertical="center" wrapText="1"/>
    </xf>
    <xf numFmtId="0" fontId="157" fillId="52" borderId="36" applyAlignment="1" pivotButton="0" quotePrefix="0" xfId="199">
      <alignment horizontal="center" vertical="center" wrapText="1"/>
    </xf>
    <xf numFmtId="0" fontId="141" fillId="5" borderId="114" applyAlignment="1" pivotButton="0" quotePrefix="0" xfId="200">
      <alignment horizontal="center" vertical="center" wrapText="1"/>
    </xf>
    <xf numFmtId="0" fontId="141" fillId="5" borderId="152" applyAlignment="1" pivotButton="0" quotePrefix="0" xfId="200">
      <alignment horizontal="center" vertical="center" wrapText="1"/>
    </xf>
    <xf numFmtId="0" fontId="141" fillId="5" borderId="115" applyAlignment="1" pivotButton="0" quotePrefix="0" xfId="200">
      <alignment horizontal="center" vertical="center" wrapText="1"/>
    </xf>
    <xf numFmtId="0" fontId="141" fillId="5" borderId="7" applyAlignment="1" pivotButton="0" quotePrefix="0" xfId="200">
      <alignment horizontal="center" vertical="center" wrapText="1"/>
    </xf>
    <xf numFmtId="0" fontId="141" fillId="5" borderId="136" applyAlignment="1" pivotButton="0" quotePrefix="0" xfId="200">
      <alignment horizontal="center" vertical="center" wrapText="1"/>
    </xf>
    <xf numFmtId="0" fontId="141" fillId="5" borderId="55" applyAlignment="1" pivotButton="0" quotePrefix="0" xfId="200">
      <alignment horizontal="center" vertical="center" wrapText="1"/>
    </xf>
    <xf numFmtId="0" fontId="56" fillId="87" borderId="115" applyAlignment="1" pivotButton="0" quotePrefix="0" xfId="19">
      <alignment horizontal="center" vertical="center"/>
    </xf>
    <xf numFmtId="0" fontId="56" fillId="87" borderId="55" applyAlignment="1" pivotButton="0" quotePrefix="0" xfId="19">
      <alignment horizontal="center" vertical="center"/>
    </xf>
    <xf numFmtId="0" fontId="56" fillId="87" borderId="114" applyAlignment="1" pivotButton="0" quotePrefix="0" xfId="19">
      <alignment horizontal="center" vertical="center"/>
    </xf>
    <xf numFmtId="0" fontId="56" fillId="87" borderId="7" applyAlignment="1" pivotButton="0" quotePrefix="0" xfId="19">
      <alignment horizontal="center" vertical="center"/>
    </xf>
    <xf numFmtId="0" fontId="77" fillId="52" borderId="8" applyAlignment="1" pivotButton="0" quotePrefix="0" xfId="199">
      <alignment horizontal="center" vertical="center" wrapText="1"/>
    </xf>
    <xf numFmtId="0" fontId="192" fillId="4" borderId="130" applyAlignment="1" pivotButton="0" quotePrefix="0" xfId="200">
      <alignment horizontal="center" vertical="center"/>
    </xf>
    <xf numFmtId="0" fontId="192" fillId="4" borderId="146" applyAlignment="1" pivotButton="0" quotePrefix="0" xfId="200">
      <alignment horizontal="center" vertical="center"/>
    </xf>
    <xf numFmtId="0" fontId="192" fillId="4" borderId="147" applyAlignment="1" pivotButton="0" quotePrefix="0" xfId="200">
      <alignment horizontal="center" vertical="center"/>
    </xf>
    <xf numFmtId="0" fontId="56" fillId="87" borderId="91" applyAlignment="1" pivotButton="0" quotePrefix="0" xfId="19">
      <alignment horizontal="center" vertical="center"/>
    </xf>
    <xf numFmtId="0" fontId="56" fillId="11" borderId="14" applyAlignment="1" pivotButton="0" quotePrefix="0" xfId="19">
      <alignment horizontal="center" vertical="center"/>
    </xf>
    <xf numFmtId="0" fontId="56" fillId="11" borderId="55" applyAlignment="1" pivotButton="0" quotePrefix="0" xfId="19">
      <alignment horizontal="center" vertical="center"/>
    </xf>
    <xf numFmtId="0" fontId="142" fillId="5" borderId="169" applyAlignment="1" pivotButton="0" quotePrefix="0" xfId="200">
      <alignment horizontal="center" vertical="center"/>
    </xf>
    <xf numFmtId="0" fontId="142" fillId="5" borderId="168" applyAlignment="1" pivotButton="0" quotePrefix="0" xfId="200">
      <alignment horizontal="center" vertical="center"/>
    </xf>
    <xf numFmtId="0" fontId="192" fillId="85" borderId="125" applyAlignment="1" pivotButton="0" quotePrefix="0" xfId="200">
      <alignment horizontal="center" vertical="center"/>
    </xf>
    <xf numFmtId="0" fontId="190" fillId="0" borderId="0" applyAlignment="1" pivotButton="0" quotePrefix="0" xfId="199">
      <alignment horizontal="center" vertical="center"/>
    </xf>
    <xf numFmtId="0" fontId="194" fillId="0" borderId="0" applyAlignment="1" pivotButton="0" quotePrefix="0" xfId="199">
      <alignment horizontal="left" vertical="center"/>
    </xf>
    <xf numFmtId="0" fontId="202" fillId="87" borderId="168" pivotButton="0" quotePrefix="0" xfId="0"/>
    <xf numFmtId="0" fontId="0" fillId="0" borderId="168" pivotButton="0" quotePrefix="0" xfId="0"/>
    <xf numFmtId="0" fontId="193" fillId="0" borderId="0" applyAlignment="1" pivotButton="0" quotePrefix="0" xfId="199">
      <alignment horizontal="center" vertical="center" wrapText="1"/>
    </xf>
    <xf numFmtId="0" fontId="196" fillId="52" borderId="9" applyAlignment="1" pivotButton="0" quotePrefix="0" xfId="199">
      <alignment horizontal="center" vertical="center" wrapText="1"/>
    </xf>
    <xf numFmtId="0" fontId="196" fillId="52" borderId="10" applyAlignment="1" pivotButton="0" quotePrefix="0" xfId="199">
      <alignment horizontal="center" vertical="center" wrapText="1"/>
    </xf>
    <xf numFmtId="0" fontId="196" fillId="86" borderId="9" applyAlignment="1" pivotButton="0" quotePrefix="0" xfId="1">
      <alignment horizontal="center" vertical="center"/>
    </xf>
    <xf numFmtId="0" fontId="196" fillId="86" borderId="10" applyAlignment="1" pivotButton="0" quotePrefix="0" xfId="1">
      <alignment horizontal="center" vertical="center"/>
    </xf>
    <xf numFmtId="0" fontId="196" fillId="86" borderId="8" applyAlignment="1" pivotButton="0" quotePrefix="0" xfId="1">
      <alignment horizontal="center" vertical="center"/>
    </xf>
    <xf numFmtId="0" fontId="77" fillId="52" borderId="17" applyAlignment="1" pivotButton="0" quotePrefix="0" xfId="199">
      <alignment horizontal="center" vertical="center" wrapText="1"/>
    </xf>
    <xf numFmtId="0" fontId="77" fillId="52" borderId="18" applyAlignment="1" pivotButton="0" quotePrefix="0" xfId="199">
      <alignment horizontal="center" vertical="center" wrapText="1"/>
    </xf>
    <xf numFmtId="0" fontId="157" fillId="52" borderId="40" applyAlignment="1" pivotButton="0" quotePrefix="0" xfId="199">
      <alignment horizontal="center" vertical="center" wrapText="1"/>
    </xf>
    <xf numFmtId="0" fontId="157" fillId="52" borderId="118" applyAlignment="1" pivotButton="0" quotePrefix="0" xfId="199">
      <alignment horizontal="center" vertical="center" wrapText="1"/>
    </xf>
    <xf numFmtId="0" fontId="157" fillId="52" borderId="76" applyAlignment="1" pivotButton="0" quotePrefix="0" xfId="199">
      <alignment horizontal="center" vertical="center" wrapText="1"/>
    </xf>
    <xf numFmtId="0" fontId="157" fillId="52" borderId="161" applyAlignment="1" pivotButton="0" quotePrefix="0" xfId="199">
      <alignment horizontal="center" vertical="center" wrapText="1"/>
    </xf>
    <xf numFmtId="0" fontId="157" fillId="52" borderId="88" applyAlignment="1" pivotButton="0" quotePrefix="0" xfId="199">
      <alignment horizontal="center" vertical="center" wrapText="1"/>
    </xf>
    <xf numFmtId="0" fontId="2" fillId="0" borderId="0" applyAlignment="1" pivotButton="0" quotePrefix="0" xfId="199">
      <alignment horizontal="right"/>
    </xf>
    <xf numFmtId="0" fontId="69" fillId="0" borderId="0" applyAlignment="1" pivotButton="0" quotePrefix="0" xfId="203">
      <alignment horizontal="center"/>
    </xf>
    <xf numFmtId="10" fontId="69" fillId="0" borderId="0" applyAlignment="1" pivotButton="0" quotePrefix="0" xfId="204">
      <alignment horizontal="center" vertical="center"/>
    </xf>
    <xf numFmtId="0" fontId="151" fillId="0" borderId="0" applyAlignment="1" pivotButton="0" quotePrefix="0" xfId="203">
      <alignment horizontal="center"/>
    </xf>
    <xf numFmtId="0" fontId="152" fillId="0" borderId="0" applyAlignment="1" pivotButton="0" quotePrefix="0" xfId="203">
      <alignment horizontal="center"/>
    </xf>
    <xf numFmtId="0" fontId="66" fillId="0" borderId="0" applyAlignment="1" pivotButton="0" quotePrefix="0" xfId="232">
      <alignment horizontal="center"/>
    </xf>
    <xf numFmtId="0" fontId="66" fillId="0" borderId="0" applyAlignment="1" pivotButton="0" quotePrefix="0" xfId="232">
      <alignment horizontal="center" vertical="center"/>
    </xf>
    <xf numFmtId="0" fontId="53" fillId="57" borderId="2" applyAlignment="1" pivotButton="0" quotePrefix="0" xfId="1">
      <alignment horizontal="center" vertical="center"/>
    </xf>
    <xf numFmtId="0" fontId="53" fillId="57" borderId="3" applyAlignment="1" pivotButton="0" quotePrefix="0" xfId="1">
      <alignment horizontal="center" vertical="center"/>
    </xf>
    <xf numFmtId="0" fontId="53" fillId="4" borderId="0" applyAlignment="1" pivotButton="0" quotePrefix="0" xfId="247">
      <alignment horizontal="center" vertical="center" wrapText="1"/>
    </xf>
    <xf numFmtId="9" fontId="53" fillId="4" borderId="6" applyAlignment="1" pivotButton="0" quotePrefix="0" xfId="1">
      <alignment horizontal="center" vertical="center"/>
    </xf>
    <xf numFmtId="0" fontId="53" fillId="38" borderId="7" applyAlignment="1" pivotButton="0" quotePrefix="0" xfId="1">
      <alignment horizontal="center" vertical="center"/>
    </xf>
    <xf numFmtId="0" fontId="53" fillId="38" borderId="136" applyAlignment="1" pivotButton="0" quotePrefix="0" xfId="1">
      <alignment horizontal="center" vertical="center"/>
    </xf>
    <xf numFmtId="0" fontId="53" fillId="38" borderId="2" applyAlignment="1" pivotButton="0" quotePrefix="0" xfId="1">
      <alignment horizontal="center" vertical="center"/>
    </xf>
    <xf numFmtId="0" fontId="53" fillId="38" borderId="3" applyAlignment="1" pivotButton="0" quotePrefix="0" xfId="1">
      <alignment horizontal="center" vertical="center"/>
    </xf>
    <xf numFmtId="0" fontId="53" fillId="56" borderId="2" applyAlignment="1" pivotButton="0" quotePrefix="0" xfId="1">
      <alignment horizontal="center" vertical="center"/>
    </xf>
    <xf numFmtId="0" fontId="53" fillId="56" borderId="3" applyAlignment="1" pivotButton="0" quotePrefix="0" xfId="1">
      <alignment horizontal="center" vertical="center"/>
    </xf>
    <xf numFmtId="0" fontId="110" fillId="64" borderId="112" applyAlignment="1" pivotButton="0" quotePrefix="0" xfId="247">
      <alignment horizontal="center" vertical="center" wrapText="1" shrinkToFit="1"/>
    </xf>
    <xf numFmtId="0" fontId="110" fillId="64" borderId="110" applyAlignment="1" pivotButton="0" quotePrefix="0" xfId="247">
      <alignment horizontal="center" vertical="center" wrapText="1" shrinkToFit="1"/>
    </xf>
    <xf numFmtId="0" fontId="110" fillId="64" borderId="9" applyAlignment="1" pivotButton="0" quotePrefix="0" xfId="247">
      <alignment horizontal="center" vertical="center" wrapText="1" shrinkToFit="1"/>
    </xf>
    <xf numFmtId="0" fontId="110" fillId="64" borderId="10" applyAlignment="1" pivotButton="0" quotePrefix="0" xfId="247">
      <alignment horizontal="center" vertical="center" wrapText="1" shrinkToFit="1"/>
    </xf>
    <xf numFmtId="0" fontId="110" fillId="64" borderId="8" applyAlignment="1" pivotButton="0" quotePrefix="0" xfId="247">
      <alignment horizontal="center" vertical="center" wrapText="1" shrinkToFit="1"/>
    </xf>
    <xf numFmtId="0" fontId="110" fillId="64" borderId="12" applyAlignment="1" pivotButton="0" quotePrefix="0" xfId="247">
      <alignment horizontal="center" vertical="center" wrapText="1" shrinkToFit="1"/>
    </xf>
    <xf numFmtId="0" fontId="103" fillId="70" borderId="12" applyAlignment="1" pivotButton="0" quotePrefix="0" xfId="1">
      <alignment horizontal="center" vertical="center"/>
    </xf>
    <xf numFmtId="0" fontId="103" fillId="70" borderId="1" applyAlignment="1" pivotButton="0" quotePrefix="0" xfId="1">
      <alignment horizontal="center" vertical="center"/>
    </xf>
    <xf numFmtId="0" fontId="103" fillId="70" borderId="15" applyAlignment="1" pivotButton="0" quotePrefix="0" xfId="1">
      <alignment horizontal="center" vertical="center"/>
    </xf>
    <xf numFmtId="0" fontId="65" fillId="58" borderId="0" applyAlignment="1" pivotButton="0" quotePrefix="0" xfId="1">
      <alignment horizontal="left" vertical="top" wrapText="1"/>
    </xf>
    <xf numFmtId="0" fontId="103" fillId="2" borderId="12" applyAlignment="1" pivotButton="0" quotePrefix="0" xfId="1">
      <alignment horizontal="center" vertical="center"/>
    </xf>
    <xf numFmtId="0" fontId="103" fillId="2" borderId="1" applyAlignment="1" pivotButton="0" quotePrefix="0" xfId="1">
      <alignment horizontal="center" vertical="center"/>
    </xf>
    <xf numFmtId="0" fontId="103" fillId="2" borderId="15" applyAlignment="1" pivotButton="0" quotePrefix="0" xfId="1">
      <alignment horizontal="center" vertical="center"/>
    </xf>
    <xf numFmtId="0" fontId="101" fillId="4" borderId="17" applyAlignment="1" pivotButton="0" quotePrefix="0" xfId="1">
      <alignment horizontal="center" vertical="center"/>
    </xf>
    <xf numFmtId="0" fontId="101" fillId="4" borderId="18" applyAlignment="1" pivotButton="0" quotePrefix="0" xfId="1">
      <alignment horizontal="center" vertical="center"/>
    </xf>
    <xf numFmtId="0" fontId="101" fillId="4" borderId="19" applyAlignment="1" pivotButton="0" quotePrefix="0" xfId="1">
      <alignment horizontal="center" vertical="center"/>
    </xf>
    <xf numFmtId="0" fontId="101" fillId="4" borderId="17" applyAlignment="1" pivotButton="0" quotePrefix="0" xfId="1">
      <alignment horizontal="center" vertical="center" wrapText="1"/>
    </xf>
    <xf numFmtId="0" fontId="101" fillId="4" borderId="18" applyAlignment="1" pivotButton="0" quotePrefix="0" xfId="1">
      <alignment horizontal="center" vertical="center" wrapText="1"/>
    </xf>
    <xf numFmtId="0" fontId="101" fillId="4" borderId="19" applyAlignment="1" pivotButton="0" quotePrefix="0" xfId="1">
      <alignment horizontal="center" vertical="center" wrapText="1"/>
    </xf>
    <xf numFmtId="0" fontId="104" fillId="9" borderId="71" applyAlignment="1" pivotButton="0" quotePrefix="0" xfId="1">
      <alignment horizontal="center" vertical="center"/>
    </xf>
    <xf numFmtId="0" fontId="102" fillId="9" borderId="0" applyAlignment="1" pivotButton="0" quotePrefix="0" xfId="1">
      <alignment horizontal="center" vertical="center" wrapText="1"/>
    </xf>
    <xf numFmtId="0" fontId="114" fillId="46" borderId="0" applyAlignment="1" pivotButton="0" quotePrefix="0" xfId="1">
      <alignment horizontal="center" vertical="center"/>
    </xf>
    <xf numFmtId="0" fontId="159" fillId="75" borderId="125" applyAlignment="1" pivotButton="0" quotePrefix="0" xfId="255">
      <alignment horizontal="center" vertical="center"/>
    </xf>
    <xf numFmtId="0" fontId="159" fillId="75" borderId="126" applyAlignment="1" pivotButton="0" quotePrefix="0" xfId="255">
      <alignment horizontal="center" vertical="center"/>
    </xf>
    <xf numFmtId="0" fontId="177" fillId="78" borderId="17" applyAlignment="1" pivotButton="0" quotePrefix="0" xfId="1">
      <alignment horizontal="center" vertical="center"/>
    </xf>
    <xf numFmtId="0" fontId="177" fillId="78" borderId="18" applyAlignment="1" pivotButton="0" quotePrefix="0" xfId="1">
      <alignment horizontal="center" vertical="center"/>
    </xf>
    <xf numFmtId="0" fontId="159" fillId="64" borderId="12" applyAlignment="1" pivotButton="0" quotePrefix="0" xfId="255">
      <alignment horizontal="left" vertical="center"/>
    </xf>
    <xf numFmtId="0" fontId="159" fillId="64" borderId="1" applyAlignment="1" pivotButton="0" quotePrefix="0" xfId="255">
      <alignment horizontal="left" vertical="center"/>
    </xf>
    <xf numFmtId="0" fontId="178" fillId="5" borderId="51" applyAlignment="1" applyProtection="1" pivotButton="0" quotePrefix="0" xfId="67">
      <alignment horizontal="left" vertical="center" textRotation="90"/>
      <protection locked="0" hidden="0"/>
    </xf>
    <xf numFmtId="0" fontId="178" fillId="5" borderId="49" applyAlignment="1" applyProtection="1" pivotButton="0" quotePrefix="0" xfId="67">
      <alignment horizontal="left" vertical="center" textRotation="90"/>
      <protection locked="0" hidden="0"/>
    </xf>
    <xf numFmtId="0" fontId="178" fillId="5" borderId="33" applyAlignment="1" applyProtection="1" pivotButton="0" quotePrefix="0" xfId="67">
      <alignment horizontal="left" vertical="center" textRotation="90"/>
      <protection locked="0" hidden="0"/>
    </xf>
    <xf numFmtId="0" fontId="178" fillId="5" borderId="65" applyAlignment="1" applyProtection="1" pivotButton="0" quotePrefix="0" xfId="67">
      <alignment horizontal="left" vertical="center" textRotation="90"/>
      <protection locked="0" hidden="0"/>
    </xf>
    <xf numFmtId="0" fontId="57" fillId="5" borderId="118" applyAlignment="1" pivotButton="0" quotePrefix="0" xfId="256">
      <alignment horizontal="center" vertical="center"/>
    </xf>
    <xf numFmtId="0" fontId="4" fillId="5" borderId="0" applyAlignment="1" pivotButton="0" quotePrefix="0" xfId="256">
      <alignment horizontal="center" vertical="center"/>
    </xf>
    <xf numFmtId="0" fontId="178" fillId="5" borderId="33" applyAlignment="1" applyProtection="1" pivotButton="0" quotePrefix="0" xfId="67">
      <alignment horizontal="center" vertical="center" textRotation="90"/>
      <protection locked="0" hidden="0"/>
    </xf>
    <xf numFmtId="0" fontId="178" fillId="5" borderId="65" applyAlignment="1" applyProtection="1" pivotButton="0" quotePrefix="0" xfId="67">
      <alignment horizontal="center" vertical="center" textRotation="90"/>
      <protection locked="0" hidden="0"/>
    </xf>
    <xf numFmtId="0" fontId="119" fillId="15" borderId="11" applyAlignment="1" pivotButton="0" quotePrefix="0" xfId="256">
      <alignment horizontal="center" vertical="center"/>
    </xf>
    <xf numFmtId="0" fontId="119" fillId="15" borderId="0" applyAlignment="1" pivotButton="0" quotePrefix="0" xfId="256">
      <alignment horizontal="center" vertical="center"/>
    </xf>
    <xf numFmtId="0" fontId="119" fillId="15" borderId="18" applyAlignment="1" pivotButton="0" quotePrefix="0" xfId="257">
      <alignment horizontal="center" vertical="center"/>
    </xf>
    <xf numFmtId="0" fontId="119" fillId="15" borderId="49" applyAlignment="1" pivotButton="0" quotePrefix="0" xfId="257">
      <alignment horizontal="center" vertical="center"/>
    </xf>
    <xf numFmtId="0" fontId="119" fillId="15" borderId="17" applyAlignment="1" pivotButton="0" quotePrefix="0" xfId="257">
      <alignment horizontal="center" vertical="center"/>
    </xf>
    <xf numFmtId="0" fontId="159" fillId="64" borderId="11" applyAlignment="1" pivotButton="0" quotePrefix="0" xfId="255">
      <alignment horizontal="left" vertical="center"/>
    </xf>
    <xf numFmtId="0" fontId="159" fillId="64" borderId="0" applyAlignment="1" pivotButton="0" quotePrefix="0" xfId="255">
      <alignment horizontal="left" vertical="center"/>
    </xf>
    <xf numFmtId="0" fontId="4" fillId="2" borderId="18" applyAlignment="1" pivotButton="0" quotePrefix="0" xfId="255">
      <alignment horizontal="center" vertical="center"/>
    </xf>
    <xf numFmtId="0" fontId="178" fillId="0" borderId="0" applyAlignment="1" applyProtection="1" pivotButton="0" quotePrefix="0" xfId="67">
      <alignment horizontal="left" vertical="center" textRotation="90"/>
      <protection locked="0" hidden="0"/>
    </xf>
    <xf numFmtId="0" fontId="159" fillId="64" borderId="12" applyAlignment="1" pivotButton="0" quotePrefix="0" xfId="246">
      <alignment horizontal="left" vertical="center"/>
    </xf>
    <xf numFmtId="0" fontId="159" fillId="64" borderId="1" applyAlignment="1" pivotButton="0" quotePrefix="0" xfId="246">
      <alignment horizontal="left" vertical="center"/>
    </xf>
    <xf numFmtId="49" fontId="121" fillId="15" borderId="121" applyAlignment="1" pivotButton="0" quotePrefix="0" xfId="257">
      <alignment horizontal="center" vertical="center"/>
    </xf>
    <xf numFmtId="49" fontId="121" fillId="15" borderId="118" applyAlignment="1" pivotButton="0" quotePrefix="0" xfId="257">
      <alignment horizontal="center" vertical="center"/>
    </xf>
    <xf numFmtId="0" fontId="159" fillId="75" borderId="138" applyAlignment="1" pivotButton="0" quotePrefix="0" xfId="255">
      <alignment horizontal="center" vertical="center"/>
    </xf>
    <xf numFmtId="0" fontId="159" fillId="75" borderId="139" applyAlignment="1" pivotButton="0" quotePrefix="0" xfId="255">
      <alignment horizontal="center" vertical="center"/>
    </xf>
    <xf numFmtId="0" fontId="159" fillId="75" borderId="140" applyAlignment="1" pivotButton="0" quotePrefix="0" xfId="255">
      <alignment horizontal="center" vertical="center"/>
    </xf>
    <xf numFmtId="0" fontId="159" fillId="75" borderId="141" applyAlignment="1" pivotButton="0" quotePrefix="0" xfId="255">
      <alignment horizontal="center" vertical="center"/>
    </xf>
    <xf numFmtId="0" fontId="4" fillId="2" borderId="17" applyAlignment="1" pivotButton="0" quotePrefix="0" xfId="255">
      <alignment horizontal="center" vertical="center"/>
    </xf>
    <xf numFmtId="0" fontId="119" fillId="51" borderId="11" applyAlignment="1" pivotButton="0" quotePrefix="0" xfId="256">
      <alignment horizontal="center" vertical="center"/>
    </xf>
    <xf numFmtId="0" fontId="119" fillId="51" borderId="0" applyAlignment="1" pivotButton="0" quotePrefix="0" xfId="256">
      <alignment horizontal="center" vertical="center"/>
    </xf>
    <xf numFmtId="0" fontId="159" fillId="75" borderId="130" applyAlignment="1" pivotButton="0" quotePrefix="0" xfId="255">
      <alignment horizontal="center" vertical="center"/>
    </xf>
    <xf numFmtId="0" fontId="159" fillId="75" borderId="158" applyAlignment="1" pivotButton="0" quotePrefix="0" xfId="255">
      <alignment horizontal="center" vertical="center"/>
    </xf>
    <xf numFmtId="0" fontId="178" fillId="0" borderId="20" applyAlignment="1" applyProtection="1" pivotButton="0" quotePrefix="0" xfId="67">
      <alignment horizontal="left" vertical="center" textRotation="90"/>
      <protection locked="0" hidden="0"/>
    </xf>
    <xf numFmtId="0" fontId="57" fillId="5" borderId="11" applyAlignment="1" pivotButton="0" quotePrefix="0" xfId="256">
      <alignment horizontal="center" vertical="center"/>
    </xf>
    <xf numFmtId="0" fontId="57" fillId="5" borderId="0" applyAlignment="1" pivotButton="0" quotePrefix="0" xfId="256">
      <alignment horizontal="center" vertical="center"/>
    </xf>
    <xf numFmtId="0" fontId="119" fillId="15" borderId="18" applyAlignment="1" pivotButton="0" quotePrefix="0" xfId="256">
      <alignment horizontal="center" vertical="center"/>
    </xf>
    <xf numFmtId="0" fontId="4" fillId="2" borderId="0" applyAlignment="1" pivotButton="0" quotePrefix="0" xfId="255">
      <alignment horizontal="center" vertical="center"/>
    </xf>
    <xf numFmtId="0" fontId="119" fillId="15" borderId="49" applyAlignment="1" pivotButton="0" quotePrefix="0" xfId="256">
      <alignment horizontal="center" vertical="center"/>
    </xf>
    <xf numFmtId="0" fontId="159" fillId="64" borderId="11" applyAlignment="1" pivotButton="0" quotePrefix="0" xfId="246">
      <alignment horizontal="left" vertical="center"/>
    </xf>
    <xf numFmtId="0" fontId="159" fillId="64" borderId="0" applyAlignment="1" pivotButton="0" quotePrefix="0" xfId="246">
      <alignment horizontal="left" vertical="center"/>
    </xf>
    <xf numFmtId="0" fontId="178" fillId="5" borderId="20" applyAlignment="1" applyProtection="1" pivotButton="0" quotePrefix="0" xfId="67">
      <alignment horizontal="left" vertical="center" textRotation="90"/>
      <protection locked="0" hidden="0"/>
    </xf>
    <xf numFmtId="0" fontId="130" fillId="15" borderId="9" applyAlignment="1" pivotButton="0" quotePrefix="0" xfId="244">
      <alignment horizontal="center" vertical="center"/>
    </xf>
    <xf numFmtId="0" fontId="130" fillId="15" borderId="10" applyAlignment="1" pivotButton="0" quotePrefix="0" xfId="244">
      <alignment horizontal="center" vertical="center"/>
    </xf>
    <xf numFmtId="0" fontId="130" fillId="15" borderId="8" applyAlignment="1" pivotButton="0" quotePrefix="0" xfId="244">
      <alignment horizontal="center" vertical="center"/>
    </xf>
    <xf numFmtId="0" fontId="110" fillId="64" borderId="11" applyAlignment="1" pivotButton="0" quotePrefix="0" xfId="246">
      <alignment horizontal="left" vertical="center"/>
    </xf>
    <xf numFmtId="0" fontId="110" fillId="64" borderId="0" applyAlignment="1" pivotButton="0" quotePrefix="0" xfId="246">
      <alignment horizontal="left" vertical="center"/>
    </xf>
    <xf numFmtId="0" fontId="159" fillId="0" borderId="0" applyAlignment="1" pivotButton="0" quotePrefix="0" xfId="255">
      <alignment horizontal="center" vertical="center"/>
    </xf>
    <xf numFmtId="0" fontId="164" fillId="5" borderId="33" applyAlignment="1" applyProtection="1" pivotButton="0" quotePrefix="0" xfId="67">
      <alignment horizontal="left" textRotation="90"/>
      <protection locked="0" hidden="0"/>
    </xf>
    <xf numFmtId="0" fontId="164" fillId="5" borderId="65" applyAlignment="1" applyProtection="1" pivotButton="0" quotePrefix="0" xfId="67">
      <alignment horizontal="left" textRotation="90"/>
      <protection locked="0" hidden="0"/>
    </xf>
    <xf numFmtId="0" fontId="115" fillId="15" borderId="12" applyAlignment="1" pivotButton="0" quotePrefix="0" xfId="244">
      <alignment horizontal="center" vertical="center" wrapText="1"/>
    </xf>
    <xf numFmtId="0" fontId="115" fillId="15" borderId="90" applyAlignment="1" pivotButton="0" quotePrefix="0" xfId="244">
      <alignment horizontal="center" vertical="center" wrapText="1"/>
    </xf>
    <xf numFmtId="0" fontId="115" fillId="15" borderId="17" applyAlignment="1" pivotButton="0" quotePrefix="0" xfId="244">
      <alignment horizontal="center" vertical="center" wrapText="1"/>
    </xf>
    <xf numFmtId="0" fontId="115" fillId="15" borderId="49" applyAlignment="1" pivotButton="0" quotePrefix="0" xfId="244">
      <alignment horizontal="center" vertical="center" wrapText="1"/>
    </xf>
    <xf numFmtId="0" fontId="110" fillId="75" borderId="125" applyAlignment="1" pivotButton="0" quotePrefix="0" xfId="255">
      <alignment horizontal="center" vertical="center"/>
    </xf>
    <xf numFmtId="0" fontId="110" fillId="75" borderId="126" applyAlignment="1" pivotButton="0" quotePrefix="0" xfId="255">
      <alignment horizontal="center" vertical="center"/>
    </xf>
    <xf numFmtId="0" fontId="164" fillId="5" borderId="51" applyAlignment="1" applyProtection="1" pivotButton="0" quotePrefix="0" xfId="67">
      <alignment horizontal="left" textRotation="90"/>
      <protection locked="0" hidden="0"/>
    </xf>
    <xf numFmtId="0" fontId="164" fillId="5" borderId="49" applyAlignment="1" applyProtection="1" pivotButton="0" quotePrefix="0" xfId="67">
      <alignment horizontal="left" textRotation="90"/>
      <protection locked="0" hidden="0"/>
    </xf>
    <xf numFmtId="0" fontId="59" fillId="56" borderId="11" applyAlignment="1" pivotButton="0" quotePrefix="0" xfId="244">
      <alignment horizontal="left" vertical="center"/>
    </xf>
    <xf numFmtId="0" fontId="59" fillId="56" borderId="0" applyAlignment="1" pivotButton="0" quotePrefix="0" xfId="244">
      <alignment horizontal="left" vertical="center"/>
    </xf>
    <xf numFmtId="0" fontId="59" fillId="56" borderId="18" applyAlignment="1" pivotButton="0" quotePrefix="0" xfId="244">
      <alignment horizontal="left" vertical="center"/>
    </xf>
    <xf numFmtId="0" fontId="173" fillId="15" borderId="9" applyAlignment="1" pivotButton="0" quotePrefix="0" xfId="244">
      <alignment horizontal="center" vertical="center"/>
    </xf>
    <xf numFmtId="0" fontId="173" fillId="15" borderId="10" applyAlignment="1" pivotButton="0" quotePrefix="0" xfId="244">
      <alignment horizontal="center" vertical="center"/>
    </xf>
    <xf numFmtId="0" fontId="173" fillId="15" borderId="8" applyAlignment="1" pivotButton="0" quotePrefix="0" xfId="244">
      <alignment horizontal="center" vertical="center"/>
    </xf>
    <xf numFmtId="0" fontId="59" fillId="56" borderId="19" applyAlignment="1" pivotButton="0" quotePrefix="0" xfId="244">
      <alignment horizontal="left" vertical="center"/>
    </xf>
    <xf numFmtId="0" fontId="59" fillId="56" borderId="9" applyAlignment="1" pivotButton="0" quotePrefix="0" xfId="244">
      <alignment horizontal="left" vertical="center"/>
    </xf>
    <xf numFmtId="0" fontId="59" fillId="56" borderId="10" applyAlignment="1" pivotButton="0" quotePrefix="0" xfId="244">
      <alignment horizontal="left" vertical="center"/>
    </xf>
    <xf numFmtId="0" fontId="59" fillId="56" borderId="8" applyAlignment="1" pivotButton="0" quotePrefix="0" xfId="244">
      <alignment horizontal="left" vertical="center"/>
    </xf>
    <xf numFmtId="0" fontId="118" fillId="39" borderId="11" applyAlignment="1" pivotButton="0" quotePrefix="0" xfId="244">
      <alignment horizontal="center" vertical="center"/>
    </xf>
    <xf numFmtId="0" fontId="118" fillId="39" borderId="0" applyAlignment="1" pivotButton="0" quotePrefix="0" xfId="244">
      <alignment horizontal="center" vertical="center"/>
    </xf>
    <xf numFmtId="0" fontId="59" fillId="56" borderId="12" applyAlignment="1" pivotButton="0" quotePrefix="0" xfId="244">
      <alignment horizontal="left" vertical="center"/>
    </xf>
    <xf numFmtId="0" fontId="59" fillId="56" borderId="1" applyAlignment="1" pivotButton="0" quotePrefix="0" xfId="244">
      <alignment horizontal="left" vertical="center"/>
    </xf>
    <xf numFmtId="0" fontId="124" fillId="15" borderId="12" applyAlignment="1" pivotButton="0" quotePrefix="0" xfId="244">
      <alignment horizontal="center" vertical="center" wrapText="1"/>
    </xf>
    <xf numFmtId="0" fontId="124" fillId="15" borderId="1" applyAlignment="1" pivotButton="0" quotePrefix="0" xfId="244">
      <alignment horizontal="center" vertical="center" wrapText="1"/>
    </xf>
    <xf numFmtId="0" fontId="124" fillId="15" borderId="15" applyAlignment="1" pivotButton="0" quotePrefix="0" xfId="244">
      <alignment horizontal="center" vertical="center" wrapText="1"/>
    </xf>
    <xf numFmtId="0" fontId="124" fillId="15" borderId="0" applyAlignment="1" pivotButton="0" quotePrefix="0" xfId="244">
      <alignment horizontal="center" vertical="center" wrapText="1"/>
    </xf>
    <xf numFmtId="0" fontId="124" fillId="15" borderId="16" applyAlignment="1" pivotButton="0" quotePrefix="0" xfId="244">
      <alignment horizontal="center" vertical="center" wrapText="1"/>
    </xf>
    <xf numFmtId="0" fontId="74" fillId="15" borderId="18" applyAlignment="1" pivotButton="0" quotePrefix="0" xfId="244">
      <alignment horizontal="center" vertical="center"/>
    </xf>
    <xf numFmtId="0" fontId="74" fillId="15" borderId="19" applyAlignment="1" pivotButton="0" quotePrefix="0" xfId="244">
      <alignment horizontal="center" vertical="center"/>
    </xf>
    <xf numFmtId="0" fontId="121" fillId="0" borderId="1" applyAlignment="1" pivotButton="0" quotePrefix="0" xfId="244">
      <alignment horizontal="center"/>
    </xf>
    <xf numFmtId="0" fontId="121" fillId="5" borderId="9" applyAlignment="1" pivotButton="0" quotePrefix="0" xfId="244">
      <alignment horizontal="center" wrapText="1"/>
    </xf>
    <xf numFmtId="0" fontId="121" fillId="5" borderId="10" applyAlignment="1" pivotButton="0" quotePrefix="0" xfId="244">
      <alignment horizontal="center" wrapText="1"/>
    </xf>
    <xf numFmtId="0" fontId="121" fillId="5" borderId="8" applyAlignment="1" pivotButton="0" quotePrefix="0" xfId="244">
      <alignment horizontal="center" wrapText="1"/>
    </xf>
    <xf numFmtId="0" fontId="115" fillId="15" borderId="53" applyAlignment="1" pivotButton="0" quotePrefix="0" xfId="244">
      <alignment horizontal="center" vertical="center"/>
    </xf>
    <xf numFmtId="0" fontId="115" fillId="15" borderId="52" applyAlignment="1" pivotButton="0" quotePrefix="0" xfId="244">
      <alignment horizontal="center" vertical="center"/>
    </xf>
    <xf numFmtId="0" fontId="121" fillId="0" borderId="1" applyAlignment="1" pivotButton="0" quotePrefix="0" xfId="244">
      <alignment horizontal="center" wrapText="1"/>
    </xf>
    <xf numFmtId="0" fontId="129" fillId="11" borderId="12" applyAlignment="1" pivotButton="0" quotePrefix="0" xfId="244">
      <alignment horizontal="center" vertical="center"/>
    </xf>
    <xf numFmtId="0" fontId="129" fillId="11" borderId="1" applyAlignment="1" pivotButton="0" quotePrefix="0" xfId="244">
      <alignment horizontal="center" vertical="center"/>
    </xf>
    <xf numFmtId="0" fontId="129" fillId="11" borderId="11" applyAlignment="1" pivotButton="0" quotePrefix="0" xfId="244">
      <alignment horizontal="center" vertical="center"/>
    </xf>
    <xf numFmtId="0" fontId="129" fillId="11" borderId="0" applyAlignment="1" pivotButton="0" quotePrefix="0" xfId="244">
      <alignment horizontal="center" vertical="center"/>
    </xf>
    <xf numFmtId="0" fontId="129" fillId="11" borderId="17" applyAlignment="1" pivotButton="0" quotePrefix="0" xfId="244">
      <alignment horizontal="center" vertical="center"/>
    </xf>
    <xf numFmtId="0" fontId="129" fillId="11" borderId="18" applyAlignment="1" pivotButton="0" quotePrefix="0" xfId="244">
      <alignment horizontal="center" vertical="center"/>
    </xf>
    <xf numFmtId="0" fontId="129" fillId="11" borderId="15" applyAlignment="1" pivotButton="0" quotePrefix="0" xfId="244">
      <alignment horizontal="center" vertical="center"/>
    </xf>
    <xf numFmtId="0" fontId="129" fillId="11" borderId="16" applyAlignment="1" pivotButton="0" quotePrefix="0" xfId="244">
      <alignment horizontal="center" vertical="center"/>
    </xf>
    <xf numFmtId="0" fontId="129" fillId="11" borderId="19" applyAlignment="1" pivotButton="0" quotePrefix="0" xfId="244">
      <alignment horizontal="center" vertical="center"/>
    </xf>
    <xf numFmtId="0" fontId="67" fillId="15" borderId="12" applyAlignment="1" pivotButton="0" quotePrefix="0" xfId="244">
      <alignment horizontal="center" vertical="center" wrapText="1"/>
    </xf>
    <xf numFmtId="0" fontId="67" fillId="15" borderId="1" applyAlignment="1" pivotButton="0" quotePrefix="0" xfId="244">
      <alignment horizontal="center" vertical="center" wrapText="1"/>
    </xf>
    <xf numFmtId="0" fontId="67" fillId="15" borderId="15" applyAlignment="1" pivotButton="0" quotePrefix="0" xfId="244">
      <alignment horizontal="center" vertical="center" wrapText="1"/>
    </xf>
    <xf numFmtId="0" fontId="67" fillId="15" borderId="11" applyAlignment="1" pivotButton="0" quotePrefix="0" xfId="244">
      <alignment horizontal="center" vertical="center" wrapText="1"/>
    </xf>
    <xf numFmtId="0" fontId="67" fillId="15" borderId="0" applyAlignment="1" pivotButton="0" quotePrefix="0" xfId="244">
      <alignment horizontal="center" vertical="center" wrapText="1"/>
    </xf>
    <xf numFmtId="0" fontId="67" fillId="15" borderId="16" applyAlignment="1" pivotButton="0" quotePrefix="0" xfId="244">
      <alignment horizontal="center" vertical="center" wrapText="1"/>
    </xf>
    <xf numFmtId="0" fontId="67" fillId="15" borderId="9" applyAlignment="1" pivotButton="0" quotePrefix="0" xfId="244">
      <alignment horizontal="center" vertical="center" wrapText="1"/>
    </xf>
    <xf numFmtId="0" fontId="67" fillId="15" borderId="8" applyAlignment="1" pivotButton="0" quotePrefix="0" xfId="244">
      <alignment horizontal="center" vertical="center" wrapText="1"/>
    </xf>
    <xf numFmtId="9" fontId="0" fillId="0" borderId="2" applyAlignment="1" pivotButton="0" quotePrefix="0" xfId="230">
      <alignment horizontal="center"/>
    </xf>
    <xf numFmtId="9" fontId="0" fillId="0" borderId="6" applyAlignment="1" pivotButton="0" quotePrefix="0" xfId="230">
      <alignment horizontal="center"/>
    </xf>
    <xf numFmtId="9" fontId="0" fillId="0" borderId="26" applyAlignment="1" pivotButton="0" quotePrefix="0" xfId="230">
      <alignment horizontal="center"/>
    </xf>
    <xf numFmtId="9" fontId="0" fillId="0" borderId="151" applyAlignment="1" pivotButton="0" quotePrefix="0" xfId="230">
      <alignment horizontal="center"/>
    </xf>
    <xf numFmtId="9" fontId="0" fillId="0" borderId="23" applyAlignment="1" pivotButton="0" quotePrefix="0" xfId="230">
      <alignment horizontal="center"/>
    </xf>
    <xf numFmtId="9" fontId="20" fillId="0" borderId="151" applyAlignment="1" pivotButton="0" quotePrefix="0" xfId="229">
      <alignment horizontal="center"/>
    </xf>
    <xf numFmtId="9" fontId="20" fillId="0" borderId="23" applyAlignment="1" pivotButton="0" quotePrefix="0" xfId="229">
      <alignment horizontal="center"/>
    </xf>
    <xf numFmtId="0" fontId="131" fillId="15" borderId="9" applyAlignment="1" pivotButton="0" quotePrefix="0" xfId="234">
      <alignment horizontal="center" vertical="center"/>
    </xf>
    <xf numFmtId="0" fontId="130" fillId="15" borderId="10" applyAlignment="1" pivotButton="0" quotePrefix="0" xfId="234">
      <alignment horizontal="center" vertical="center"/>
    </xf>
    <xf numFmtId="0" fontId="130" fillId="15" borderId="8" applyAlignment="1" pivotButton="0" quotePrefix="0" xfId="234">
      <alignment horizontal="center" vertical="center"/>
    </xf>
    <xf numFmtId="0" fontId="7" fillId="0" borderId="0" applyAlignment="1" pivotButton="0" quotePrefix="0" xfId="229">
      <alignment horizontal="center" wrapText="1"/>
    </xf>
    <xf numFmtId="0" fontId="20" fillId="0" borderId="0" applyAlignment="1" pivotButton="0" quotePrefix="0" xfId="229">
      <alignment horizontal="center" wrapText="1"/>
    </xf>
    <xf numFmtId="0" fontId="201" fillId="88" borderId="54" applyAlignment="1" pivotButton="0" quotePrefix="0" xfId="229">
      <alignment horizontal="center" vertical="center"/>
    </xf>
    <xf numFmtId="0" fontId="201" fillId="88" borderId="53" applyAlignment="1" pivotButton="0" quotePrefix="0" xfId="229">
      <alignment horizontal="center" vertical="center"/>
    </xf>
    <xf numFmtId="0" fontId="201" fillId="88" borderId="52" applyAlignment="1" pivotButton="0" quotePrefix="0" xfId="229">
      <alignment horizontal="center" vertical="center"/>
    </xf>
    <xf numFmtId="0" fontId="198" fillId="0" borderId="2" applyAlignment="1" pivotButton="0" quotePrefix="0" xfId="229">
      <alignment horizontal="center"/>
    </xf>
    <xf numFmtId="0" fontId="198" fillId="0" borderId="26" applyAlignment="1" pivotButton="0" quotePrefix="0" xfId="229">
      <alignment horizontal="center"/>
    </xf>
    <xf numFmtId="0" fontId="131" fillId="15" borderId="10" applyAlignment="1" pivotButton="0" quotePrefix="0" xfId="234">
      <alignment horizontal="center" vertical="center"/>
    </xf>
    <xf numFmtId="0" fontId="131" fillId="15" borderId="8" applyAlignment="1" pivotButton="0" quotePrefix="0" xfId="234">
      <alignment horizontal="center" vertical="center"/>
    </xf>
    <xf numFmtId="0" fontId="0" fillId="0" borderId="2" applyAlignment="1" pivotButton="0" quotePrefix="0" xfId="0">
      <alignment horizontal="center"/>
    </xf>
    <xf numFmtId="0" fontId="0" fillId="0" borderId="3" applyAlignment="1" pivotButton="0" quotePrefix="0" xfId="0">
      <alignment horizontal="center"/>
    </xf>
    <xf numFmtId="49" fontId="53" fillId="0" borderId="2" applyAlignment="1" pivotButton="0" quotePrefix="0" xfId="0">
      <alignment horizontal="center"/>
    </xf>
    <xf numFmtId="49" fontId="53" fillId="0" borderId="3" applyAlignment="1" pivotButton="0" quotePrefix="0" xfId="0">
      <alignment horizontal="center"/>
    </xf>
    <xf numFmtId="0" fontId="161" fillId="44" borderId="136" applyAlignment="1" pivotButton="0" quotePrefix="0" xfId="0">
      <alignment horizontal="center"/>
    </xf>
    <xf numFmtId="0" fontId="0" fillId="0" borderId="154" applyAlignment="1" pivotButton="0" quotePrefix="0" xfId="0">
      <alignment horizontal="center"/>
    </xf>
    <xf numFmtId="0" fontId="0" fillId="0" borderId="156" applyAlignment="1" pivotButton="0" quotePrefix="0" xfId="0">
      <alignment horizontal="center"/>
    </xf>
    <xf numFmtId="0" fontId="53" fillId="0" borderId="2" applyAlignment="1" pivotButton="0" quotePrefix="0" xfId="0">
      <alignment horizontal="center"/>
    </xf>
    <xf numFmtId="1" fontId="53" fillId="0" borderId="163" applyAlignment="1" pivotButton="0" quotePrefix="0" xfId="0">
      <alignment horizontal="center"/>
    </xf>
    <xf numFmtId="1" fontId="53" fillId="0" borderId="156" applyAlignment="1" pivotButton="0" quotePrefix="0" xfId="0">
      <alignment horizontal="center"/>
    </xf>
    <xf numFmtId="49" fontId="0" fillId="0" borderId="3" applyAlignment="1" pivotButton="0" quotePrefix="0" xfId="0">
      <alignment horizontal="center"/>
    </xf>
    <xf numFmtId="0" fontId="161" fillId="44" borderId="136" applyAlignment="1" pivotButton="0" quotePrefix="0" xfId="0">
      <alignment horizontal="center" vertical="center"/>
    </xf>
    <xf numFmtId="0" fontId="74" fillId="39" borderId="9" applyAlignment="1" pivotButton="0" quotePrefix="0" xfId="250">
      <alignment horizontal="center"/>
    </xf>
    <xf numFmtId="0" fontId="74" fillId="39" borderId="8" applyAlignment="1" pivotButton="0" quotePrefix="0" xfId="250">
      <alignment horizontal="center"/>
    </xf>
    <xf numFmtId="0" fontId="68" fillId="0" borderId="54" applyAlignment="1" pivotButton="0" quotePrefix="0" xfId="250">
      <alignment horizontal="center"/>
    </xf>
    <xf numFmtId="0" fontId="68" fillId="0" borderId="52" applyAlignment="1" pivotButton="0" quotePrefix="0" xfId="250">
      <alignment horizontal="center"/>
    </xf>
    <xf numFmtId="0" fontId="68" fillId="0" borderId="50" applyAlignment="1" pivotButton="0" quotePrefix="0" xfId="250">
      <alignment horizontal="center"/>
    </xf>
    <xf numFmtId="0" fontId="68" fillId="0" borderId="48" applyAlignment="1" pivotButton="0" quotePrefix="0" xfId="250">
      <alignment horizontal="center"/>
    </xf>
    <xf numFmtId="0" fontId="53" fillId="0" borderId="114" applyAlignment="1" pivotButton="0" quotePrefix="0" xfId="1">
      <alignment horizontal="center" vertical="center"/>
    </xf>
    <xf numFmtId="0" fontId="53" fillId="0" borderId="115" applyAlignment="1" pivotButton="0" quotePrefix="0" xfId="1">
      <alignment horizontal="center" vertical="center"/>
    </xf>
    <xf numFmtId="0" fontId="53" fillId="0" borderId="7" applyAlignment="1" pivotButton="0" quotePrefix="0" xfId="1">
      <alignment horizontal="center" vertical="center"/>
    </xf>
    <xf numFmtId="0" fontId="53" fillId="0" borderId="55" applyAlignment="1" pivotButton="0" quotePrefix="0" xfId="1">
      <alignment horizontal="center" vertical="center"/>
    </xf>
    <xf numFmtId="0" fontId="53" fillId="5" borderId="2" applyAlignment="1" pivotButton="0" quotePrefix="0" xfId="1">
      <alignment horizontal="center"/>
    </xf>
    <xf numFmtId="0" fontId="53" fillId="5" borderId="6" applyAlignment="1" pivotButton="0" quotePrefix="0" xfId="1">
      <alignment horizontal="center"/>
    </xf>
    <xf numFmtId="0" fontId="53" fillId="5" borderId="3" applyAlignment="1" pivotButton="0" quotePrefix="0" xfId="1">
      <alignment horizontal="center"/>
    </xf>
    <xf numFmtId="0" fontId="53" fillId="40" borderId="13" applyAlignment="1" pivotButton="0" quotePrefix="0" xfId="1">
      <alignment horizontal="center" vertical="center"/>
    </xf>
    <xf numFmtId="0" fontId="53" fillId="40" borderId="33" applyAlignment="1" pivotButton="0" quotePrefix="0" xfId="1">
      <alignment horizontal="center" vertical="center"/>
    </xf>
    <xf numFmtId="0" fontId="53" fillId="40" borderId="14" applyAlignment="1" pivotButton="0" quotePrefix="0" xfId="1">
      <alignment horizontal="center" vertical="center"/>
    </xf>
    <xf numFmtId="0" fontId="16" fillId="0" borderId="151" applyAlignment="1" pivotButton="0" quotePrefix="0" xfId="241">
      <alignment horizontal="center"/>
    </xf>
    <xf numFmtId="0" fontId="161" fillId="44" borderId="151" applyAlignment="1" pivotButton="0" quotePrefix="0" xfId="0">
      <alignment horizontal="center" vertical="center"/>
    </xf>
    <xf numFmtId="0" fontId="64" fillId="5" borderId="66" applyAlignment="1" pivotButton="0" quotePrefix="0" xfId="1">
      <alignment horizontal="center" vertical="center" wrapText="1"/>
    </xf>
    <xf numFmtId="0" fontId="64" fillId="5" borderId="27" applyAlignment="1" pivotButton="0" quotePrefix="0" xfId="1">
      <alignment horizontal="center" vertical="center" wrapText="1"/>
    </xf>
    <xf numFmtId="0" fontId="112" fillId="39" borderId="18" applyAlignment="1" pivotButton="0" quotePrefix="0" xfId="1">
      <alignment horizontal="center" vertical="center"/>
    </xf>
    <xf numFmtId="0" fontId="112" fillId="39" borderId="19" applyAlignment="1" pivotButton="0" quotePrefix="0" xfId="1">
      <alignment horizontal="center" vertical="center"/>
    </xf>
    <xf numFmtId="0" fontId="64" fillId="5" borderId="91" applyAlignment="1" pivotButton="0" quotePrefix="0" xfId="1">
      <alignment horizontal="center" vertical="center" wrapText="1"/>
    </xf>
    <xf numFmtId="0" fontId="64" fillId="5" borderId="14" applyAlignment="1" pivotButton="0" quotePrefix="0" xfId="1">
      <alignment horizontal="center" vertical="center" wrapText="1"/>
    </xf>
    <xf numFmtId="0" fontId="64" fillId="5" borderId="89" applyAlignment="1" pivotButton="0" quotePrefix="0" xfId="1">
      <alignment horizontal="center" vertical="center"/>
    </xf>
    <xf numFmtId="0" fontId="64" fillId="5" borderId="90" applyAlignment="1" pivotButton="0" quotePrefix="0" xfId="1">
      <alignment horizontal="center" vertical="center"/>
    </xf>
    <xf numFmtId="0" fontId="64" fillId="5" borderId="67" applyAlignment="1" pivotButton="0" quotePrefix="0" xfId="1">
      <alignment horizontal="center" vertical="center" wrapText="1"/>
    </xf>
    <xf numFmtId="0" fontId="64" fillId="5" borderId="28" applyAlignment="1" pivotButton="0" quotePrefix="0" xfId="1">
      <alignment horizontal="center" vertical="center" wrapText="1"/>
    </xf>
    <xf numFmtId="0" fontId="99" fillId="41" borderId="85" applyAlignment="1" pivotButton="0" quotePrefix="0" xfId="19">
      <alignment horizontal="center" vertical="center"/>
    </xf>
    <xf numFmtId="0" fontId="99" fillId="41" borderId="15" applyAlignment="1" pivotButton="0" quotePrefix="0" xfId="19">
      <alignment horizontal="center" vertical="center"/>
    </xf>
    <xf numFmtId="0" fontId="99" fillId="41" borderId="75" applyAlignment="1" pivotButton="0" quotePrefix="0" xfId="19">
      <alignment horizontal="center" vertical="center"/>
    </xf>
    <xf numFmtId="0" fontId="99" fillId="41" borderId="16" applyAlignment="1" pivotButton="0" quotePrefix="0" xfId="19">
      <alignment horizontal="center" vertical="center"/>
    </xf>
    <xf numFmtId="0" fontId="99" fillId="41" borderId="86" applyAlignment="1" pivotButton="0" quotePrefix="0" xfId="19">
      <alignment horizontal="center" vertical="center"/>
    </xf>
    <xf numFmtId="0" fontId="99" fillId="41" borderId="19" applyAlignment="1" pivotButton="0" quotePrefix="0" xfId="19">
      <alignment horizontal="center" vertical="center"/>
    </xf>
    <xf numFmtId="0" fontId="74" fillId="41" borderId="66" applyAlignment="1" pivotButton="0" quotePrefix="0" xfId="19">
      <alignment horizontal="center" vertical="center"/>
    </xf>
    <xf numFmtId="0" fontId="74" fillId="41" borderId="105" applyAlignment="1" pivotButton="0" quotePrefix="0" xfId="19">
      <alignment horizontal="center" vertical="center"/>
    </xf>
    <xf numFmtId="0" fontId="74" fillId="41" borderId="101" applyAlignment="1" pivotButton="0" quotePrefix="0" xfId="19">
      <alignment horizontal="center" vertical="center"/>
    </xf>
    <xf numFmtId="164" fontId="74" fillId="41" borderId="67" applyAlignment="1" pivotButton="0" quotePrefix="0" xfId="19">
      <alignment horizontal="center" vertical="center"/>
    </xf>
    <xf numFmtId="164" fontId="74" fillId="41" borderId="106" applyAlignment="1" pivotButton="0" quotePrefix="0" xfId="19">
      <alignment horizontal="center" vertical="center"/>
    </xf>
    <xf numFmtId="164" fontId="74" fillId="41" borderId="102" applyAlignment="1" pivotButton="0" quotePrefix="0" xfId="19">
      <alignment horizontal="center" vertical="center"/>
    </xf>
    <xf numFmtId="0" fontId="59" fillId="45" borderId="9" applyAlignment="1" pivotButton="0" quotePrefix="0" xfId="1">
      <alignment horizontal="center" vertical="center"/>
    </xf>
    <xf numFmtId="0" fontId="59" fillId="45" borderId="10" applyAlignment="1" pivotButton="0" quotePrefix="0" xfId="1">
      <alignment horizontal="center" vertical="center"/>
    </xf>
    <xf numFmtId="0" fontId="59" fillId="45" borderId="8" applyAlignment="1" pivotButton="0" quotePrefix="0" xfId="1">
      <alignment horizontal="center" vertical="center"/>
    </xf>
    <xf numFmtId="0" fontId="100" fillId="11" borderId="85" applyAlignment="1" pivotButton="0" quotePrefix="0" xfId="19">
      <alignment horizontal="center" vertical="center" wrapText="1"/>
    </xf>
    <xf numFmtId="0" fontId="100" fillId="11" borderId="1" applyAlignment="1" pivotButton="0" quotePrefix="0" xfId="19">
      <alignment horizontal="center" vertical="center" wrapText="1"/>
    </xf>
    <xf numFmtId="0" fontId="100" fillId="11" borderId="15" applyAlignment="1" pivotButton="0" quotePrefix="0" xfId="19">
      <alignment horizontal="center" vertical="center" wrapText="1"/>
    </xf>
    <xf numFmtId="0" fontId="100" fillId="11" borderId="86" applyAlignment="1" pivotButton="0" quotePrefix="0" xfId="19">
      <alignment horizontal="center" vertical="center" wrapText="1"/>
    </xf>
    <xf numFmtId="0" fontId="100" fillId="11" borderId="18" applyAlignment="1" pivotButton="0" quotePrefix="0" xfId="19">
      <alignment horizontal="center" vertical="center" wrapText="1"/>
    </xf>
    <xf numFmtId="0" fontId="100" fillId="11" borderId="19" applyAlignment="1" pivotButton="0" quotePrefix="0" xfId="19">
      <alignment horizontal="center" vertical="center" wrapText="1"/>
    </xf>
    <xf numFmtId="0" fontId="109" fillId="15" borderId="87" applyAlignment="1" pivotButton="0" quotePrefix="0" xfId="1">
      <alignment horizontal="center" vertical="center"/>
    </xf>
    <xf numFmtId="0" fontId="109" fillId="15" borderId="8" applyAlignment="1" pivotButton="0" quotePrefix="0" xfId="1">
      <alignment horizontal="center" vertical="center"/>
    </xf>
    <xf numFmtId="0" fontId="98" fillId="11" borderId="85" applyAlignment="1" pivotButton="0" quotePrefix="0" xfId="1">
      <alignment horizontal="center" vertical="center"/>
    </xf>
    <xf numFmtId="0" fontId="98" fillId="11" borderId="15" applyAlignment="1" pivotButton="0" quotePrefix="0" xfId="1">
      <alignment horizontal="center" vertical="center"/>
    </xf>
    <xf numFmtId="0" fontId="98" fillId="11" borderId="75" applyAlignment="1" pivotButton="0" quotePrefix="0" xfId="1">
      <alignment horizontal="center" vertical="center"/>
    </xf>
    <xf numFmtId="0" fontId="98" fillId="11" borderId="16" applyAlignment="1" pivotButton="0" quotePrefix="0" xfId="1">
      <alignment horizontal="center" vertical="center"/>
    </xf>
    <xf numFmtId="0" fontId="98" fillId="11" borderId="86" applyAlignment="1" pivotButton="0" quotePrefix="0" xfId="1">
      <alignment horizontal="center" vertical="center"/>
    </xf>
    <xf numFmtId="0" fontId="98" fillId="11" borderId="19" applyAlignment="1" pivotButton="0" quotePrefix="0" xfId="1">
      <alignment horizontal="center" vertical="center"/>
    </xf>
    <xf numFmtId="0" fontId="68" fillId="11" borderId="66" applyAlignment="1" pivotButton="0" quotePrefix="0" xfId="1">
      <alignment horizontal="center" vertical="center"/>
    </xf>
    <xf numFmtId="0" fontId="68" fillId="11" borderId="105" applyAlignment="1" pivotButton="0" quotePrefix="0" xfId="1">
      <alignment horizontal="center" vertical="center"/>
    </xf>
    <xf numFmtId="0" fontId="68" fillId="11" borderId="101" applyAlignment="1" pivotButton="0" quotePrefix="0" xfId="1">
      <alignment horizontal="center" vertical="center"/>
    </xf>
    <xf numFmtId="164" fontId="68" fillId="11" borderId="67" applyAlignment="1" pivotButton="0" quotePrefix="0" xfId="1">
      <alignment horizontal="center" vertical="center"/>
    </xf>
    <xf numFmtId="164" fontId="68" fillId="11" borderId="106" applyAlignment="1" pivotButton="0" quotePrefix="0" xfId="1">
      <alignment horizontal="center" vertical="center"/>
    </xf>
    <xf numFmtId="164" fontId="68" fillId="11" borderId="102" applyAlignment="1" pivotButton="0" quotePrefix="0" xfId="1">
      <alignment horizontal="center" vertical="center"/>
    </xf>
    <xf numFmtId="0" fontId="59" fillId="45" borderId="73" applyAlignment="1" pivotButton="0" quotePrefix="0" xfId="1">
      <alignment horizontal="center" vertical="center" textRotation="90" wrapText="1"/>
    </xf>
    <xf numFmtId="0" fontId="59" fillId="45" borderId="75" applyAlignment="1" pivotButton="0" quotePrefix="0" xfId="1">
      <alignment horizontal="center" vertical="center" textRotation="90" wrapText="1"/>
    </xf>
    <xf numFmtId="0" fontId="59" fillId="45" borderId="86" applyAlignment="1" pivotButton="0" quotePrefix="0" xfId="1">
      <alignment horizontal="center" vertical="center" textRotation="90" wrapText="1"/>
    </xf>
    <xf numFmtId="0" fontId="211" fillId="45" borderId="74" applyAlignment="1" pivotButton="0" quotePrefix="0" xfId="1">
      <alignment horizontal="center" vertical="center" textRotation="90" wrapText="1"/>
    </xf>
    <xf numFmtId="0" fontId="211" fillId="45" borderId="76" applyAlignment="1" pivotButton="0" quotePrefix="0" xfId="1">
      <alignment horizontal="center" vertical="center" textRotation="90" wrapText="1"/>
    </xf>
    <xf numFmtId="0" fontId="211" fillId="45" borderId="88" applyAlignment="1" pivotButton="0" quotePrefix="0" xfId="1">
      <alignment horizontal="center" vertical="center" textRotation="90" wrapText="1"/>
    </xf>
    <xf numFmtId="0" fontId="100" fillId="5" borderId="85" applyAlignment="1" pivotButton="0" quotePrefix="0" xfId="19">
      <alignment horizontal="center" vertical="center" wrapText="1"/>
    </xf>
    <xf numFmtId="0" fontId="100" fillId="5" borderId="1" applyAlignment="1" pivotButton="0" quotePrefix="0" xfId="19">
      <alignment horizontal="center" vertical="center" wrapText="1"/>
    </xf>
    <xf numFmtId="0" fontId="100" fillId="5" borderId="15" applyAlignment="1" pivotButton="0" quotePrefix="0" xfId="19">
      <alignment horizontal="center" vertical="center" wrapText="1"/>
    </xf>
    <xf numFmtId="0" fontId="100" fillId="5" borderId="86" applyAlignment="1" pivotButton="0" quotePrefix="0" xfId="19">
      <alignment horizontal="center" vertical="center" wrapText="1"/>
    </xf>
    <xf numFmtId="0" fontId="100" fillId="5" borderId="18" applyAlignment="1" pivotButton="0" quotePrefix="0" xfId="19">
      <alignment horizontal="center" vertical="center" wrapText="1"/>
    </xf>
    <xf numFmtId="0" fontId="100" fillId="5" borderId="19" applyAlignment="1" pivotButton="0" quotePrefix="0" xfId="19">
      <alignment horizontal="center" vertical="center" wrapText="1"/>
    </xf>
    <xf numFmtId="9" fontId="74" fillId="55" borderId="4" applyAlignment="1" pivotButton="0" quotePrefix="0" xfId="0">
      <alignment horizontal="center" vertical="center"/>
    </xf>
    <xf numFmtId="9" fontId="74" fillId="55" borderId="40" applyAlignment="1" pivotButton="0" quotePrefix="0" xfId="0">
      <alignment horizontal="center" vertical="center"/>
    </xf>
    <xf numFmtId="9" fontId="74" fillId="55" borderId="41" applyAlignment="1" pivotButton="0" quotePrefix="0" xfId="0">
      <alignment horizontal="center" vertical="center"/>
    </xf>
    <xf numFmtId="0" fontId="189" fillId="59" borderId="85" applyAlignment="1" pivotButton="0" quotePrefix="0" xfId="21">
      <alignment horizontal="center" vertical="center"/>
    </xf>
    <xf numFmtId="0" fontId="189" fillId="59" borderId="15" applyAlignment="1" pivotButton="0" quotePrefix="0" xfId="21">
      <alignment horizontal="center" vertical="center"/>
    </xf>
    <xf numFmtId="0" fontId="189" fillId="59" borderId="75" applyAlignment="1" pivotButton="0" quotePrefix="0" xfId="21">
      <alignment horizontal="center" vertical="center"/>
    </xf>
    <xf numFmtId="0" fontId="189" fillId="59" borderId="16" applyAlignment="1" pivotButton="0" quotePrefix="0" xfId="21">
      <alignment horizontal="center" vertical="center"/>
    </xf>
    <xf numFmtId="0" fontId="189" fillId="59" borderId="86" applyAlignment="1" pivotButton="0" quotePrefix="0" xfId="21">
      <alignment horizontal="center" vertical="center"/>
    </xf>
    <xf numFmtId="0" fontId="189" fillId="59" borderId="19" applyAlignment="1" pivotButton="0" quotePrefix="0" xfId="21">
      <alignment horizontal="center" vertical="center"/>
    </xf>
    <xf numFmtId="0" fontId="7" fillId="59" borderId="66" applyAlignment="1" pivotButton="0" quotePrefix="0" xfId="21">
      <alignment horizontal="center" vertical="center"/>
    </xf>
    <xf numFmtId="0" fontId="7" fillId="59" borderId="105" applyAlignment="1" pivotButton="0" quotePrefix="0" xfId="21">
      <alignment horizontal="center" vertical="center"/>
    </xf>
    <xf numFmtId="0" fontId="7" fillId="59" borderId="101" applyAlignment="1" pivotButton="0" quotePrefix="0" xfId="21">
      <alignment horizontal="center" vertical="center"/>
    </xf>
    <xf numFmtId="164" fontId="7" fillId="59" borderId="67" applyAlignment="1" pivotButton="0" quotePrefix="0" xfId="21">
      <alignment horizontal="center" vertical="center"/>
    </xf>
    <xf numFmtId="164" fontId="7" fillId="59" borderId="106" applyAlignment="1" pivotButton="0" quotePrefix="0" xfId="21">
      <alignment horizontal="center" vertical="center"/>
    </xf>
    <xf numFmtId="164" fontId="7" fillId="59" borderId="102" applyAlignment="1" pivotButton="0" quotePrefix="0" xfId="21">
      <alignment horizontal="center" vertical="center"/>
    </xf>
    <xf numFmtId="0" fontId="99" fillId="38" borderId="85" applyAlignment="1" pivotButton="0" quotePrefix="0" xfId="20">
      <alignment horizontal="center" vertical="center"/>
    </xf>
    <xf numFmtId="0" fontId="99" fillId="38" borderId="15" applyAlignment="1" pivotButton="0" quotePrefix="0" xfId="20">
      <alignment horizontal="center" vertical="center"/>
    </xf>
    <xf numFmtId="0" fontId="99" fillId="38" borderId="75" applyAlignment="1" pivotButton="0" quotePrefix="0" xfId="20">
      <alignment horizontal="center" vertical="center"/>
    </xf>
    <xf numFmtId="0" fontId="99" fillId="38" borderId="16" applyAlignment="1" pivotButton="0" quotePrefix="0" xfId="20">
      <alignment horizontal="center" vertical="center"/>
    </xf>
    <xf numFmtId="0" fontId="99" fillId="38" borderId="86" applyAlignment="1" pivotButton="0" quotePrefix="0" xfId="20">
      <alignment horizontal="center" vertical="center"/>
    </xf>
    <xf numFmtId="0" fontId="99" fillId="38" borderId="19" applyAlignment="1" pivotButton="0" quotePrefix="0" xfId="20">
      <alignment horizontal="center" vertical="center"/>
    </xf>
    <xf numFmtId="0" fontId="74" fillId="38" borderId="66" applyAlignment="1" pivotButton="0" quotePrefix="0" xfId="20">
      <alignment horizontal="center" vertical="center"/>
    </xf>
    <xf numFmtId="0" fontId="74" fillId="38" borderId="105" applyAlignment="1" pivotButton="0" quotePrefix="0" xfId="20">
      <alignment horizontal="center" vertical="center"/>
    </xf>
    <xf numFmtId="0" fontId="74" fillId="38" borderId="101" applyAlignment="1" pivotButton="0" quotePrefix="0" xfId="20">
      <alignment horizontal="center" vertical="center"/>
    </xf>
    <xf numFmtId="164" fontId="74" fillId="38" borderId="67" applyAlignment="1" pivotButton="0" quotePrefix="0" xfId="20">
      <alignment horizontal="center" vertical="center"/>
    </xf>
    <xf numFmtId="164" fontId="74" fillId="38" borderId="106" applyAlignment="1" pivotButton="0" quotePrefix="0" xfId="20">
      <alignment horizontal="center" vertical="center"/>
    </xf>
    <xf numFmtId="164" fontId="74" fillId="38" borderId="102" applyAlignment="1" pivotButton="0" quotePrefix="0" xfId="20">
      <alignment horizontal="center" vertical="center"/>
    </xf>
    <xf numFmtId="0" fontId="133" fillId="55" borderId="12" applyAlignment="1" pivotButton="0" quotePrefix="0" xfId="1">
      <alignment horizontal="center" vertical="center"/>
    </xf>
    <xf numFmtId="0" fontId="133" fillId="55" borderId="1" applyAlignment="1" pivotButton="0" quotePrefix="0" xfId="1">
      <alignment horizontal="center" vertical="center"/>
    </xf>
    <xf numFmtId="0" fontId="133" fillId="55" borderId="15" applyAlignment="1" pivotButton="0" quotePrefix="0" xfId="1">
      <alignment horizontal="center" vertical="center"/>
    </xf>
    <xf numFmtId="0" fontId="133" fillId="55" borderId="11" applyAlignment="1" pivotButton="0" quotePrefix="0" xfId="1">
      <alignment horizontal="center" vertical="center"/>
    </xf>
    <xf numFmtId="0" fontId="133" fillId="55" borderId="0" applyAlignment="1" pivotButton="0" quotePrefix="0" xfId="1">
      <alignment horizontal="center" vertical="center"/>
    </xf>
    <xf numFmtId="0" fontId="133" fillId="55" borderId="16" applyAlignment="1" pivotButton="0" quotePrefix="0" xfId="1">
      <alignment horizontal="center" vertical="center"/>
    </xf>
    <xf numFmtId="0" fontId="133" fillId="55" borderId="17" applyAlignment="1" pivotButton="0" quotePrefix="0" xfId="1">
      <alignment horizontal="center" vertical="center"/>
    </xf>
    <xf numFmtId="0" fontId="133" fillId="55" borderId="18" applyAlignment="1" pivotButton="0" quotePrefix="0" xfId="1">
      <alignment horizontal="center" vertical="center"/>
    </xf>
    <xf numFmtId="0" fontId="133" fillId="55" borderId="19" applyAlignment="1" pivotButton="0" quotePrefix="0" xfId="1">
      <alignment horizontal="center" vertical="center"/>
    </xf>
    <xf numFmtId="0" fontId="74" fillId="68" borderId="20" applyAlignment="1" pivotButton="0" quotePrefix="0" xfId="251">
      <alignment horizontal="right" vertical="center"/>
    </xf>
    <xf numFmtId="0" fontId="74" fillId="68" borderId="51" applyAlignment="1" pivotButton="0" quotePrefix="0" xfId="251">
      <alignment horizontal="right" vertical="center"/>
    </xf>
    <xf numFmtId="0" fontId="74" fillId="4" borderId="16" applyAlignment="1" pivotButton="0" quotePrefix="0" xfId="251">
      <alignment horizontal="center" vertical="center"/>
    </xf>
    <xf numFmtId="0" fontId="172" fillId="4" borderId="9" applyAlignment="1" pivotButton="0" quotePrefix="0" xfId="251">
      <alignment horizontal="center" vertical="center"/>
    </xf>
    <xf numFmtId="0" fontId="172" fillId="4" borderId="8" applyAlignment="1" pivotButton="0" quotePrefix="0" xfId="251">
      <alignment horizontal="center" vertical="center"/>
    </xf>
    <xf numFmtId="0" fontId="74" fillId="65" borderId="12" applyAlignment="1" pivotButton="0" quotePrefix="0" xfId="251">
      <alignment horizontal="center"/>
    </xf>
    <xf numFmtId="0" fontId="74" fillId="65" borderId="1" applyAlignment="1" pivotButton="0" quotePrefix="0" xfId="251">
      <alignment horizontal="center"/>
    </xf>
    <xf numFmtId="0" fontId="74" fillId="65" borderId="15" applyAlignment="1" pivotButton="0" quotePrefix="0" xfId="251">
      <alignment horizontal="center"/>
    </xf>
    <xf numFmtId="0" fontId="7" fillId="0" borderId="9" applyAlignment="1" pivotButton="0" quotePrefix="0" xfId="251">
      <alignment horizontal="center"/>
    </xf>
    <xf numFmtId="0" fontId="7" fillId="0" borderId="10" applyAlignment="1" pivotButton="0" quotePrefix="0" xfId="251">
      <alignment horizontal="center"/>
    </xf>
    <xf numFmtId="0" fontId="7" fillId="0" borderId="8" applyAlignment="1" pivotButton="0" quotePrefix="0" xfId="251">
      <alignment horizontal="center"/>
    </xf>
    <xf numFmtId="0" fontId="7" fillId="0" borderId="46" applyAlignment="1" pivotButton="0" quotePrefix="0" xfId="251">
      <alignment horizontal="center"/>
    </xf>
    <xf numFmtId="0" fontId="7" fillId="0" borderId="136" applyAlignment="1" pivotButton="0" quotePrefix="0" xfId="251">
      <alignment horizontal="center"/>
    </xf>
    <xf numFmtId="0" fontId="7" fillId="0" borderId="47" applyAlignment="1" pivotButton="0" quotePrefix="0" xfId="251">
      <alignment horizontal="center"/>
    </xf>
    <xf numFmtId="0" fontId="7" fillId="0" borderId="106" applyAlignment="1" pivotButton="0" quotePrefix="0" xfId="251">
      <alignment horizontal="center" vertical="center"/>
    </xf>
    <xf numFmtId="0" fontId="7" fillId="0" borderId="102" applyAlignment="1" pivotButton="0" quotePrefix="0" xfId="251">
      <alignment horizontal="center" vertical="center"/>
    </xf>
    <xf numFmtId="0" fontId="74" fillId="4" borderId="0" applyAlignment="1" pivotButton="0" quotePrefix="0" xfId="251">
      <alignment horizontal="center" vertical="center"/>
    </xf>
    <xf numFmtId="0" fontId="1" fillId="0" borderId="9" applyAlignment="1" pivotButton="0" quotePrefix="0" xfId="251">
      <alignment horizontal="center"/>
    </xf>
    <xf numFmtId="0" fontId="1" fillId="0" borderId="10" applyAlignment="1" pivotButton="0" quotePrefix="0" xfId="251">
      <alignment horizontal="center"/>
    </xf>
    <xf numFmtId="0" fontId="1" fillId="0" borderId="8" applyAlignment="1" pivotButton="0" quotePrefix="0" xfId="251">
      <alignment horizontal="center"/>
    </xf>
    <xf numFmtId="0" fontId="105" fillId="44" borderId="9" applyAlignment="1" pivotButton="0" quotePrefix="0" xfId="1">
      <alignment horizontal="center" vertical="center"/>
    </xf>
    <xf numFmtId="0" fontId="105" fillId="44" borderId="10" applyAlignment="1" pivotButton="0" quotePrefix="0" xfId="1">
      <alignment horizontal="center" vertical="center"/>
    </xf>
    <xf numFmtId="0" fontId="105" fillId="44" borderId="8" applyAlignment="1" pivotButton="0" quotePrefix="0" xfId="1">
      <alignment horizontal="center" vertical="center"/>
    </xf>
    <xf numFmtId="0" fontId="53" fillId="0" borderId="12" applyAlignment="1" pivotButton="0" quotePrefix="0" xfId="1">
      <alignment horizontal="center"/>
    </xf>
    <xf numFmtId="0" fontId="53" fillId="0" borderId="1" applyAlignment="1" pivotButton="0" quotePrefix="0" xfId="1">
      <alignment horizontal="center"/>
    </xf>
    <xf numFmtId="0" fontId="53" fillId="0" borderId="15" applyAlignment="1" pivotButton="0" quotePrefix="0" xfId="1">
      <alignment horizontal="center"/>
    </xf>
    <xf numFmtId="0" fontId="53" fillId="0" borderId="11" applyAlignment="1" pivotButton="0" quotePrefix="0" xfId="1">
      <alignment horizontal="center"/>
    </xf>
    <xf numFmtId="0" fontId="53" fillId="0" borderId="0" applyAlignment="1" pivotButton="0" quotePrefix="0" xfId="1">
      <alignment horizontal="center"/>
    </xf>
    <xf numFmtId="0" fontId="53" fillId="0" borderId="16" applyAlignment="1" pivotButton="0" quotePrefix="0" xfId="1">
      <alignment horizontal="center"/>
    </xf>
    <xf numFmtId="0" fontId="53" fillId="0" borderId="17" applyAlignment="1" pivotButton="0" quotePrefix="0" xfId="1">
      <alignment horizontal="center"/>
    </xf>
    <xf numFmtId="0" fontId="53" fillId="0" borderId="18" applyAlignment="1" pivotButton="0" quotePrefix="0" xfId="1">
      <alignment horizontal="center"/>
    </xf>
    <xf numFmtId="0" fontId="53" fillId="0" borderId="19" applyAlignment="1" pivotButton="0" quotePrefix="0" xfId="1">
      <alignment horizontal="center"/>
    </xf>
    <xf numFmtId="0" fontId="53" fillId="60" borderId="153" applyAlignment="1" pivotButton="0" quotePrefix="0" xfId="1">
      <alignment wrapText="1"/>
    </xf>
    <xf numFmtId="0" fontId="53" fillId="60" borderId="153" applyAlignment="1" pivotButton="0" quotePrefix="0" xfId="1">
      <alignment horizontal="left" vertical="center" wrapText="1"/>
    </xf>
    <xf numFmtId="0" fontId="53" fillId="38" borderId="5" applyAlignment="1" pivotButton="0" quotePrefix="0" xfId="1">
      <alignment horizontal="center" vertical="center"/>
    </xf>
    <xf numFmtId="0" fontId="0" fillId="0" borderId="169" pivotButton="0" quotePrefix="0" xfId="0"/>
    <xf numFmtId="0" fontId="53" fillId="57" borderId="5" applyAlignment="1" pivotButton="0" quotePrefix="0" xfId="1">
      <alignment horizontal="center" vertical="center"/>
    </xf>
    <xf numFmtId="0" fontId="53" fillId="56" borderId="5" applyAlignment="1" pivotButton="0" quotePrefix="0" xfId="1">
      <alignment horizontal="center" vertical="center"/>
    </xf>
    <xf numFmtId="0" fontId="0" fillId="0" borderId="136" pivotButton="0" quotePrefix="0" xfId="0"/>
    <xf numFmtId="9" fontId="53" fillId="4" borderId="165" applyAlignment="1" pivotButton="0" quotePrefix="0" xfId="1">
      <alignment horizontal="center" vertical="center"/>
    </xf>
    <xf numFmtId="0" fontId="0" fillId="0" borderId="165" pivotButton="0" quotePrefix="0" xfId="0"/>
    <xf numFmtId="0" fontId="110" fillId="64" borderId="171" applyAlignment="1" pivotButton="0" quotePrefix="0" xfId="247">
      <alignment horizontal="center" vertical="center" wrapText="1" shrinkToFit="1"/>
    </xf>
    <xf numFmtId="0" fontId="0" fillId="0" borderId="10" pivotButton="0" quotePrefix="0" xfId="0"/>
    <xf numFmtId="0" fontId="0" fillId="0" borderId="8" pivotButton="0" quotePrefix="0" xfId="0"/>
    <xf numFmtId="0" fontId="110" fillId="64" borderId="172" applyAlignment="1" pivotButton="0" quotePrefix="0" xfId="247">
      <alignment horizontal="center" vertical="center" wrapText="1" shrinkToFit="1"/>
    </xf>
    <xf numFmtId="0" fontId="0" fillId="0" borderId="110" pivotButton="0" quotePrefix="0" xfId="0"/>
    <xf numFmtId="0" fontId="110" fillId="64" borderId="170" applyAlignment="1" pivotButton="0" quotePrefix="0" xfId="247">
      <alignment horizontal="center" vertical="center" wrapText="1" shrinkToFit="1"/>
    </xf>
    <xf numFmtId="0" fontId="0" fillId="0" borderId="71" pivotButton="0" quotePrefix="0" xfId="0"/>
    <xf numFmtId="0" fontId="103" fillId="70" borderId="4" applyAlignment="1" pivotButton="0" quotePrefix="0" xfId="1">
      <alignment horizontal="center" vertical="center"/>
    </xf>
    <xf numFmtId="0" fontId="0" fillId="0" borderId="1" pivotButton="0" quotePrefix="0" xfId="0"/>
    <xf numFmtId="0" fontId="0" fillId="0" borderId="15" pivotButton="0" quotePrefix="0" xfId="0"/>
    <xf numFmtId="0" fontId="103" fillId="2" borderId="4" applyAlignment="1" pivotButton="0" quotePrefix="0" xfId="1">
      <alignment horizontal="center" vertical="center"/>
    </xf>
    <xf numFmtId="0" fontId="101" fillId="4" borderId="36" applyAlignment="1" pivotButton="0" quotePrefix="0" xfId="1">
      <alignment horizontal="center" vertical="center" wrapText="1"/>
    </xf>
    <xf numFmtId="0" fontId="0" fillId="0" borderId="18" pivotButton="0" quotePrefix="0" xfId="0"/>
    <xf numFmtId="0" fontId="0" fillId="0" borderId="19" pivotButton="0" quotePrefix="0" xfId="0"/>
    <xf numFmtId="0" fontId="101" fillId="4" borderId="36" applyAlignment="1" pivotButton="0" quotePrefix="0" xfId="1">
      <alignment horizontal="center" vertical="center"/>
    </xf>
    <xf numFmtId="165" fontId="29" fillId="0" borderId="0" pivotButton="0" quotePrefix="0" xfId="199"/>
    <xf numFmtId="0" fontId="0" fillId="0" borderId="146" pivotButton="0" quotePrefix="0" xfId="0"/>
    <xf numFmtId="0" fontId="0" fillId="0" borderId="147" pivotButton="0" quotePrefix="0" xfId="0"/>
    <xf numFmtId="0" fontId="192" fillId="4" borderId="125" applyAlignment="1" pivotButton="0" quotePrefix="0" xfId="200">
      <alignment horizontal="center" vertical="center"/>
    </xf>
    <xf numFmtId="0" fontId="141" fillId="5" borderId="5" applyAlignment="1" pivotButton="0" quotePrefix="0" xfId="200">
      <alignment horizontal="center" vertical="center" wrapText="1"/>
    </xf>
    <xf numFmtId="0" fontId="0" fillId="0" borderId="152" pivotButton="0" quotePrefix="0" xfId="0"/>
    <xf numFmtId="0" fontId="0" fillId="0" borderId="115" pivotButton="0" quotePrefix="0" xfId="0"/>
    <xf numFmtId="0" fontId="56" fillId="87" borderId="38" applyAlignment="1" pivotButton="0" quotePrefix="0" xfId="19">
      <alignment horizontal="center" vertical="center"/>
    </xf>
    <xf numFmtId="0" fontId="56" fillId="87" borderId="169" applyAlignment="1" pivotButton="0" quotePrefix="0" xfId="19">
      <alignment horizontal="center" vertical="center"/>
    </xf>
    <xf numFmtId="0" fontId="0" fillId="0" borderId="7" pivotButton="0" quotePrefix="0" xfId="0"/>
    <xf numFmtId="0" fontId="0" fillId="0" borderId="55" pivotButton="0" quotePrefix="0" xfId="0"/>
    <xf numFmtId="0" fontId="0" fillId="0" borderId="14" pivotButton="0" quotePrefix="0" xfId="0"/>
    <xf numFmtId="0" fontId="69" fillId="5" borderId="169" applyAlignment="1" pivotButton="0" quotePrefix="0" xfId="200">
      <alignment horizontal="center" vertical="center" wrapText="1"/>
    </xf>
    <xf numFmtId="166" fontId="158" fillId="4" borderId="0" applyAlignment="1" pivotButton="0" quotePrefix="0" xfId="1">
      <alignment vertical="center"/>
    </xf>
    <xf numFmtId="0" fontId="56" fillId="87" borderId="163" applyAlignment="1" pivotButton="0" quotePrefix="0" xfId="19">
      <alignment horizontal="center" vertical="center"/>
    </xf>
    <xf numFmtId="0" fontId="196" fillId="86" borderId="171" applyAlignment="1" pivotButton="0" quotePrefix="0" xfId="1">
      <alignment horizontal="center" vertical="center"/>
    </xf>
    <xf numFmtId="0" fontId="157" fillId="52" borderId="171" applyAlignment="1" pivotButton="0" quotePrefix="0" xfId="199">
      <alignment horizontal="center" vertical="center" wrapText="1"/>
    </xf>
    <xf numFmtId="0" fontId="157" fillId="52" borderId="177" applyAlignment="1" pivotButton="0" quotePrefix="0" xfId="199">
      <alignment horizontal="center" vertical="center" wrapText="1"/>
    </xf>
    <xf numFmtId="0" fontId="0" fillId="0" borderId="76" pivotButton="0" quotePrefix="0" xfId="0"/>
    <xf numFmtId="0" fontId="77" fillId="52" borderId="171" applyAlignment="1" pivotButton="0" quotePrefix="0" xfId="199">
      <alignment horizontal="center" vertical="center" wrapText="1"/>
    </xf>
    <xf numFmtId="0" fontId="0" fillId="0" borderId="161" pivotButton="0" quotePrefix="0" xfId="0"/>
    <xf numFmtId="0" fontId="0" fillId="0" borderId="88" pivotButton="0" quotePrefix="0" xfId="0"/>
    <xf numFmtId="0" fontId="0" fillId="0" borderId="175" pivotButton="0" quotePrefix="0" xfId="0"/>
    <xf numFmtId="0" fontId="0" fillId="0" borderId="176" pivotButton="0" quotePrefix="0" xfId="0"/>
    <xf numFmtId="0" fontId="0" fillId="0" borderId="49" pivotButton="0" quotePrefix="0" xfId="0"/>
    <xf numFmtId="0" fontId="0" fillId="0" borderId="49" applyProtection="1" pivotButton="0" quotePrefix="0" xfId="0">
      <protection locked="0" hidden="0"/>
    </xf>
    <xf numFmtId="0" fontId="0" fillId="0" borderId="65" applyProtection="1" pivotButton="0" quotePrefix="0" xfId="0">
      <protection locked="0" hidden="0"/>
    </xf>
    <xf numFmtId="0" fontId="0" fillId="0" borderId="118" pivotButton="0" quotePrefix="0" xfId="0"/>
    <xf numFmtId="0" fontId="119" fillId="15" borderId="101" applyAlignment="1" pivotButton="0" quotePrefix="0" xfId="257">
      <alignment horizontal="center" vertical="center"/>
    </xf>
    <xf numFmtId="0" fontId="159" fillId="75" borderId="180" applyAlignment="1" pivotButton="0" quotePrefix="0" xfId="255">
      <alignment horizontal="center" vertical="center"/>
    </xf>
    <xf numFmtId="0" fontId="0" fillId="0" borderId="139" pivotButton="0" quotePrefix="0" xfId="0"/>
    <xf numFmtId="0" fontId="159" fillId="75" borderId="182" applyAlignment="1" pivotButton="0" quotePrefix="0" xfId="255">
      <alignment horizontal="center" vertical="center"/>
    </xf>
    <xf numFmtId="0" fontId="0" fillId="0" borderId="141" pivotButton="0" quotePrefix="0" xfId="0"/>
    <xf numFmtId="0" fontId="0" fillId="0" borderId="20" applyProtection="1" pivotButton="0" quotePrefix="0" xfId="0">
      <protection locked="0" hidden="0"/>
    </xf>
    <xf numFmtId="0" fontId="0" fillId="0" borderId="0" applyProtection="1" pivotButton="0" quotePrefix="0" xfId="0">
      <protection locked="0" hidden="0"/>
    </xf>
    <xf numFmtId="0" fontId="119" fillId="15" borderId="17" applyAlignment="1" pivotButton="0" quotePrefix="0" xfId="256">
      <alignment horizontal="center" vertical="center"/>
    </xf>
    <xf numFmtId="0" fontId="0" fillId="0" borderId="158" pivotButton="0" quotePrefix="0" xfId="0"/>
    <xf numFmtId="0" fontId="115" fillId="15" borderId="29" applyAlignment="1" pivotButton="0" quotePrefix="0" xfId="244">
      <alignment horizontal="center" vertical="center" wrapText="1"/>
    </xf>
    <xf numFmtId="0" fontId="0" fillId="0" borderId="90" pivotButton="0" quotePrefix="0" xfId="0"/>
    <xf numFmtId="0" fontId="0" fillId="0" borderId="17" pivotButton="0" quotePrefix="0" xfId="0"/>
    <xf numFmtId="0" fontId="59" fillId="56" borderId="17" applyAlignment="1" pivotButton="0" quotePrefix="0" xfId="244">
      <alignment horizontal="left" vertical="center"/>
    </xf>
    <xf numFmtId="0" fontId="130" fillId="15" borderId="171" applyAlignment="1" pivotButton="0" quotePrefix="0" xfId="244">
      <alignment horizontal="center" vertical="center"/>
    </xf>
    <xf numFmtId="0" fontId="59" fillId="56" borderId="171" applyAlignment="1" pivotButton="0" quotePrefix="0" xfId="244">
      <alignment horizontal="left" vertical="center"/>
    </xf>
    <xf numFmtId="0" fontId="124" fillId="15" borderId="4" applyAlignment="1" pivotButton="0" quotePrefix="0" xfId="244">
      <alignment horizontal="center" vertical="center" wrapText="1"/>
    </xf>
    <xf numFmtId="0" fontId="0" fillId="0" borderId="11" pivotButton="0" quotePrefix="0" xfId="0"/>
    <xf numFmtId="0" fontId="0" fillId="0" borderId="16" pivotButton="0" quotePrefix="0" xfId="0"/>
    <xf numFmtId="0" fontId="67" fillId="15" borderId="4" applyAlignment="1" pivotButton="0" quotePrefix="0" xfId="244">
      <alignment horizontal="center" vertical="center" wrapText="1"/>
    </xf>
    <xf numFmtId="0" fontId="67" fillId="15" borderId="171" applyAlignment="1" pivotButton="0" quotePrefix="0" xfId="244">
      <alignment horizontal="center" vertical="center" wrapText="1"/>
    </xf>
    <xf numFmtId="0" fontId="129" fillId="11" borderId="9" applyAlignment="1" pivotButton="0" quotePrefix="0" xfId="244">
      <alignment horizontal="center" vertical="center"/>
    </xf>
    <xf numFmtId="0" fontId="129" fillId="11" borderId="171" applyAlignment="1" pivotButton="0" quotePrefix="0" xfId="244">
      <alignment horizontal="center" vertical="center"/>
    </xf>
    <xf numFmtId="0" fontId="173" fillId="15" borderId="171" applyAlignment="1" pivotButton="0" quotePrefix="0" xfId="244">
      <alignment horizontal="center" vertical="center"/>
    </xf>
    <xf numFmtId="0" fontId="121" fillId="5" borderId="171" applyAlignment="1" pivotButton="0" quotePrefix="0" xfId="244">
      <alignment horizontal="center" wrapText="1"/>
    </xf>
    <xf numFmtId="0" fontId="0" fillId="0" borderId="53" pivotButton="0" quotePrefix="0" xfId="0"/>
    <xf numFmtId="0" fontId="0" fillId="0" borderId="52" pivotButton="0" quotePrefix="0" xfId="0"/>
    <xf numFmtId="0" fontId="59" fillId="56" borderId="36" applyAlignment="1" pivotButton="0" quotePrefix="0" xfId="244">
      <alignment horizontal="left" vertical="center"/>
    </xf>
    <xf numFmtId="0" fontId="201" fillId="88" borderId="31" applyAlignment="1" pivotButton="0" quotePrefix="0" xfId="229">
      <alignment horizontal="center" vertical="center"/>
    </xf>
    <xf numFmtId="0" fontId="198" fillId="0" borderId="23" applyAlignment="1" pivotButton="0" quotePrefix="0" xfId="229">
      <alignment horizontal="center"/>
    </xf>
    <xf numFmtId="0" fontId="0" fillId="0" borderId="26" pivotButton="0" quotePrefix="0" xfId="0"/>
    <xf numFmtId="0" fontId="131" fillId="15" borderId="171" applyAlignment="1" pivotButton="0" quotePrefix="0" xfId="234">
      <alignment horizontal="center" vertical="center"/>
    </xf>
    <xf numFmtId="0" fontId="0" fillId="0" borderId="184" pivotButton="0" quotePrefix="0" xfId="0"/>
    <xf numFmtId="49" fontId="53" fillId="0" borderId="5" applyAlignment="1" pivotButton="0" quotePrefix="0" xfId="0">
      <alignment horizontal="center"/>
    </xf>
    <xf numFmtId="0" fontId="0" fillId="0" borderId="5" applyAlignment="1" pivotButton="0" quotePrefix="0" xfId="0">
      <alignment horizontal="center"/>
    </xf>
    <xf numFmtId="0" fontId="53" fillId="0" borderId="5" applyAlignment="1" pivotButton="0" quotePrefix="0" xfId="0">
      <alignment horizontal="center"/>
    </xf>
    <xf numFmtId="1" fontId="53" fillId="0" borderId="5" applyAlignment="1" pivotButton="0" quotePrefix="0" xfId="0">
      <alignment horizontal="center"/>
    </xf>
    <xf numFmtId="0" fontId="74" fillId="39" borderId="171" applyAlignment="1" pivotButton="0" quotePrefix="0" xfId="250">
      <alignment horizontal="center"/>
    </xf>
    <xf numFmtId="0" fontId="68" fillId="0" borderId="31" applyAlignment="1" pivotButton="0" quotePrefix="0" xfId="250">
      <alignment horizontal="center"/>
    </xf>
    <xf numFmtId="0" fontId="68" fillId="0" borderId="45" applyAlignment="1" pivotButton="0" quotePrefix="0" xfId="250">
      <alignment horizontal="center"/>
    </xf>
    <xf numFmtId="0" fontId="0" fillId="0" borderId="48" pivotButton="0" quotePrefix="0" xfId="0"/>
    <xf numFmtId="0" fontId="53" fillId="0" borderId="5" applyAlignment="1" pivotButton="0" quotePrefix="0" xfId="1">
      <alignment horizontal="center" vertical="center"/>
    </xf>
    <xf numFmtId="0" fontId="53" fillId="5" borderId="5" applyAlignment="1" pivotButton="0" quotePrefix="0" xfId="1">
      <alignment horizontal="center"/>
    </xf>
    <xf numFmtId="0" fontId="53" fillId="40" borderId="5" applyAlignment="1" pivotButton="0" quotePrefix="0" xfId="1">
      <alignment horizontal="center" vertical="center"/>
    </xf>
    <xf numFmtId="0" fontId="0" fillId="0" borderId="33" pivotButton="0" quotePrefix="0" xfId="0"/>
    <xf numFmtId="0" fontId="64" fillId="5" borderId="37" applyAlignment="1" pivotButton="0" quotePrefix="0" xfId="1">
      <alignment horizontal="center" vertical="center" wrapText="1"/>
    </xf>
    <xf numFmtId="0" fontId="64" fillId="5" borderId="38" applyAlignment="1" pivotButton="0" quotePrefix="0" xfId="1">
      <alignment horizontal="center" vertical="center" wrapText="1"/>
    </xf>
    <xf numFmtId="0" fontId="64" fillId="5" borderId="91" applyAlignment="1" pivotButton="0" quotePrefix="0" xfId="1">
      <alignment horizontal="center" vertical="center"/>
    </xf>
    <xf numFmtId="0" fontId="64" fillId="5" borderId="39" applyAlignment="1" pivotButton="0" quotePrefix="0" xfId="1">
      <alignment horizontal="center" vertical="center" wrapText="1"/>
    </xf>
    <xf numFmtId="0" fontId="0" fillId="0" borderId="27" pivotButton="0" quotePrefix="0" xfId="0"/>
    <xf numFmtId="0" fontId="0" fillId="0" borderId="28" pivotButton="0" quotePrefix="0" xfId="0"/>
    <xf numFmtId="167" fontId="53" fillId="0" borderId="153" applyAlignment="1" pivotButton="0" quotePrefix="0" xfId="1">
      <alignment horizontal="center" vertical="center"/>
    </xf>
    <xf numFmtId="167" fontId="53" fillId="0" borderId="153" applyAlignment="1" pivotButton="0" quotePrefix="0" xfId="0">
      <alignment horizontal="center" vertical="center"/>
    </xf>
    <xf numFmtId="167" fontId="53" fillId="0" borderId="14" applyAlignment="1" pivotButton="0" quotePrefix="0" xfId="0">
      <alignment horizontal="center" vertical="center"/>
    </xf>
    <xf numFmtId="167" fontId="53" fillId="0" borderId="14" applyAlignment="1" pivotButton="0" quotePrefix="0" xfId="1">
      <alignment horizontal="center" vertical="center"/>
    </xf>
    <xf numFmtId="0" fontId="59" fillId="45" borderId="171" applyAlignment="1" pivotButton="0" quotePrefix="0" xfId="1">
      <alignment horizontal="center" vertical="center"/>
    </xf>
    <xf numFmtId="0" fontId="59" fillId="45" borderId="185" applyAlignment="1" pivotButton="0" quotePrefix="0" xfId="1">
      <alignment horizontal="center" vertical="center" textRotation="90" wrapText="1"/>
    </xf>
    <xf numFmtId="0" fontId="211" fillId="45" borderId="186" applyAlignment="1" pivotButton="0" quotePrefix="0" xfId="1">
      <alignment horizontal="center" vertical="center" textRotation="90" wrapText="1"/>
    </xf>
    <xf numFmtId="0" fontId="100" fillId="5" borderId="77" applyAlignment="1" pivotButton="0" quotePrefix="0" xfId="19">
      <alignment horizontal="center" vertical="center" wrapText="1"/>
    </xf>
    <xf numFmtId="0" fontId="100" fillId="11" borderId="77" applyAlignment="1" pivotButton="0" quotePrefix="0" xfId="19">
      <alignment horizontal="center" vertical="center" wrapText="1"/>
    </xf>
    <xf numFmtId="0" fontId="0" fillId="0" borderId="75" pivotButton="0" quotePrefix="0" xfId="0"/>
    <xf numFmtId="0" fontId="0" fillId="0" borderId="86" pivotButton="0" quotePrefix="0" xfId="0"/>
    <xf numFmtId="0" fontId="98" fillId="11" borderId="77" applyAlignment="1" pivotButton="0" quotePrefix="0" xfId="1">
      <alignment horizontal="center" vertical="center"/>
    </xf>
    <xf numFmtId="0" fontId="68" fillId="11" borderId="29" applyAlignment="1" pivotButton="0" quotePrefix="0" xfId="1">
      <alignment horizontal="center" vertical="center"/>
    </xf>
    <xf numFmtId="164" fontId="68" fillId="11" borderId="30" applyAlignment="1" pivotButton="0" quotePrefix="0" xfId="1">
      <alignment horizontal="center" vertical="center"/>
    </xf>
    <xf numFmtId="0" fontId="0" fillId="0" borderId="105" pivotButton="0" quotePrefix="0" xfId="0"/>
    <xf numFmtId="0" fontId="0" fillId="0" borderId="106" pivotButton="0" quotePrefix="0" xfId="0"/>
    <xf numFmtId="0" fontId="0" fillId="0" borderId="101" pivotButton="0" quotePrefix="0" xfId="0"/>
    <xf numFmtId="0" fontId="0" fillId="0" borderId="102" pivotButton="0" quotePrefix="0" xfId="0"/>
    <xf numFmtId="0" fontId="99" fillId="41" borderId="77" applyAlignment="1" pivotButton="0" quotePrefix="0" xfId="19">
      <alignment horizontal="center" vertical="center"/>
    </xf>
    <xf numFmtId="0" fontId="74" fillId="41" borderId="29" applyAlignment="1" pivotButton="0" quotePrefix="0" xfId="19">
      <alignment horizontal="center" vertical="center"/>
    </xf>
    <xf numFmtId="164" fontId="74" fillId="41" borderId="30" applyAlignment="1" pivotButton="0" quotePrefix="0" xfId="19">
      <alignment horizontal="center" vertical="center"/>
    </xf>
    <xf numFmtId="0" fontId="189" fillId="59" borderId="77" applyAlignment="1" pivotButton="0" quotePrefix="0" xfId="21">
      <alignment horizontal="center" vertical="center"/>
    </xf>
    <xf numFmtId="0" fontId="7" fillId="59" borderId="29" applyAlignment="1" pivotButton="0" quotePrefix="0" xfId="21">
      <alignment horizontal="center" vertical="center"/>
    </xf>
    <xf numFmtId="164" fontId="7" fillId="59" borderId="30" applyAlignment="1" pivotButton="0" quotePrefix="0" xfId="21">
      <alignment horizontal="center" vertical="center"/>
    </xf>
    <xf numFmtId="0" fontId="99" fillId="38" borderId="77" applyAlignment="1" pivotButton="0" quotePrefix="0" xfId="20">
      <alignment horizontal="center" vertical="center"/>
    </xf>
    <xf numFmtId="0" fontId="74" fillId="38" borderId="29" applyAlignment="1" pivotButton="0" quotePrefix="0" xfId="20">
      <alignment horizontal="center" vertical="center"/>
    </xf>
    <xf numFmtId="164" fontId="74" fillId="38" borderId="30" applyAlignment="1" pivotButton="0" quotePrefix="0" xfId="20">
      <alignment horizontal="center" vertical="center"/>
    </xf>
    <xf numFmtId="0" fontId="133" fillId="55" borderId="171" applyAlignment="1" pivotButton="0" quotePrefix="0" xfId="1">
      <alignment horizontal="center" vertical="center"/>
    </xf>
    <xf numFmtId="0" fontId="0" fillId="0" borderId="41" pivotButton="0" quotePrefix="0" xfId="0"/>
    <xf numFmtId="0" fontId="74" fillId="68" borderId="33" applyAlignment="1" pivotButton="0" quotePrefix="0" xfId="251">
      <alignment horizontal="right" vertical="center"/>
    </xf>
    <xf numFmtId="0" fontId="0" fillId="0" borderId="51" pivotButton="0" quotePrefix="0" xfId="0"/>
    <xf numFmtId="0" fontId="172" fillId="4" borderId="171" applyAlignment="1" pivotButton="0" quotePrefix="0" xfId="251">
      <alignment horizontal="center" vertical="center"/>
    </xf>
    <xf numFmtId="0" fontId="74" fillId="65" borderId="4" applyAlignment="1" pivotButton="0" quotePrefix="0" xfId="251">
      <alignment horizontal="center"/>
    </xf>
    <xf numFmtId="0" fontId="7" fillId="0" borderId="171" applyAlignment="1" pivotButton="0" quotePrefix="0" xfId="251">
      <alignment horizontal="center"/>
    </xf>
    <xf numFmtId="0" fontId="7" fillId="0" borderId="41" applyAlignment="1" pivotButton="0" quotePrefix="0" xfId="251">
      <alignment horizontal="center"/>
    </xf>
    <xf numFmtId="0" fontId="0" fillId="0" borderId="47" pivotButton="0" quotePrefix="0" xfId="0"/>
    <xf numFmtId="0" fontId="1" fillId="0" borderId="171" applyAlignment="1" pivotButton="0" quotePrefix="0" xfId="251">
      <alignment horizontal="center"/>
    </xf>
    <xf numFmtId="0" fontId="105" fillId="44" borderId="171" applyAlignment="1" pivotButton="0" quotePrefix="0" xfId="1">
      <alignment horizontal="center" vertical="center"/>
    </xf>
    <xf numFmtId="0" fontId="53" fillId="0" borderId="171" applyAlignment="1" pivotButton="0" quotePrefix="0" xfId="1">
      <alignment horizontal="center"/>
    </xf>
  </cellXfs>
  <cellStyles count="259">
    <cellStyle name="Normal" xfId="0" builtinId="0"/>
    <cellStyle name="Normal 2" xfId="1"/>
    <cellStyle name="Normal 3" xfId="2"/>
    <cellStyle name="Normal 3 2" xfId="3"/>
    <cellStyle name="Normal 3 3" xfId="4"/>
    <cellStyle name="Normal 3 2 2" xfId="5"/>
    <cellStyle name="Normal 3 2 3" xfId="6"/>
    <cellStyle name="Normal 3 4" xfId="7"/>
    <cellStyle name="Normal 3 2 2 2" xfId="8"/>
    <cellStyle name="Normal 3 3 2" xfId="9"/>
    <cellStyle name="Normal 3 2 4" xfId="10"/>
    <cellStyle name="Normal 3 2 2 2 2" xfId="11"/>
    <cellStyle name="Normal 3 5" xfId="12"/>
    <cellStyle name="Normal 3 2 2 3" xfId="13"/>
    <cellStyle name="Normal 3 2 3 2" xfId="14"/>
    <cellStyle name="Normal 3 3 3" xfId="15"/>
    <cellStyle name="Normal 3 3 2 2" xfId="16"/>
    <cellStyle name="Normal 3 4 2" xfId="17"/>
    <cellStyle name="Normal 4" xfId="18"/>
    <cellStyle name="Satisfaisant" xfId="19" builtinId="26"/>
    <cellStyle name="Insatisfaisant" xfId="20" builtinId="27"/>
    <cellStyle name="Neutre" xfId="21" builtinId="28"/>
    <cellStyle name="Normal 5" xfId="22"/>
    <cellStyle name="20% - アクセント 1" xfId="23"/>
    <cellStyle name="20% - アクセント 2" xfId="24"/>
    <cellStyle name="20% - アクセント 3" xfId="25"/>
    <cellStyle name="20% - アクセント 4" xfId="26"/>
    <cellStyle name="20% - アクセント 5" xfId="27"/>
    <cellStyle name="20% - アクセント 6" xfId="28"/>
    <cellStyle name="40% - アクセント 1" xfId="29"/>
    <cellStyle name="40% - アクセント 2" xfId="30"/>
    <cellStyle name="40% - アクセント 3" xfId="31"/>
    <cellStyle name="40% - アクセント 4" xfId="32"/>
    <cellStyle name="40% - アクセント 5" xfId="33"/>
    <cellStyle name="40% - アクセント 6" xfId="34"/>
    <cellStyle name="60% - アクセント 1" xfId="35"/>
    <cellStyle name="60% - アクセント 2" xfId="36"/>
    <cellStyle name="60% - アクセント 3" xfId="37"/>
    <cellStyle name="60% - アクセント 4" xfId="38"/>
    <cellStyle name="60% - アクセント 5" xfId="39"/>
    <cellStyle name="60% - アクセント 6" xfId="40"/>
    <cellStyle name="Pourcentage 2" xfId="41"/>
    <cellStyle name="アクセント 1" xfId="42"/>
    <cellStyle name="アクセント 2" xfId="43"/>
    <cellStyle name="アクセント 3" xfId="44"/>
    <cellStyle name="アクセント 4" xfId="45"/>
    <cellStyle name="アクセント 5" xfId="46"/>
    <cellStyle name="アクセント 6" xfId="47"/>
    <cellStyle name="タイトル" xfId="48"/>
    <cellStyle name="チェック セル" xfId="49"/>
    <cellStyle name="どちらでもない" xfId="50"/>
    <cellStyle name="メモ" xfId="51"/>
    <cellStyle name="リンク セル" xfId="52"/>
    <cellStyle name="入力" xfId="53"/>
    <cellStyle name="出力" xfId="54"/>
    <cellStyle name="悪い" xfId="55"/>
    <cellStyle name="標準_R22 VR6 エコラン　チェック_GenIII_6sp_SQ_Evaluation_sheet_120511" xfId="56"/>
    <cellStyle name="良い" xfId="57"/>
    <cellStyle name="見出し 1" xfId="58"/>
    <cellStyle name="見出し 2" xfId="59"/>
    <cellStyle name="見出し 3" xfId="60"/>
    <cellStyle name="見出し 4" xfId="61"/>
    <cellStyle name="計算" xfId="62"/>
    <cellStyle name="説明文" xfId="63"/>
    <cellStyle name="警告文" xfId="64"/>
    <cellStyle name="集計" xfId="65"/>
    <cellStyle name="Normal 6" xfId="66"/>
    <cellStyle name="Normal_Standard Rating sheet_AW proposal" xfId="67"/>
    <cellStyle name="Normal 3 2 5" xfId="68"/>
    <cellStyle name="Normal 3 2 2 2 2 2" xfId="69"/>
    <cellStyle name="Normal 7" xfId="70"/>
    <cellStyle name="Normal 9" xfId="71"/>
    <cellStyle name="Normal 8" xfId="72"/>
    <cellStyle name="Normal 3 6" xfId="73"/>
    <cellStyle name="Normal 3 2 6" xfId="74"/>
    <cellStyle name="Normal 3 3 4" xfId="75"/>
    <cellStyle name="Normal 3 2 2 4" xfId="76"/>
    <cellStyle name="Normal 3 2 3 3" xfId="77"/>
    <cellStyle name="Normal 3 4 3" xfId="78"/>
    <cellStyle name="Normal 3 2 2 2 3" xfId="79"/>
    <cellStyle name="Normal 3 3 2 3" xfId="80"/>
    <cellStyle name="Normal 3 2 4 2" xfId="81"/>
    <cellStyle name="Normal 3 2 2 2 2 3" xfId="82"/>
    <cellStyle name="Normal 3 5 2" xfId="83"/>
    <cellStyle name="Normal 3 2 2 3 2" xfId="84"/>
    <cellStyle name="Normal 3 2 3 2 2" xfId="85"/>
    <cellStyle name="Normal 3 3 3 2" xfId="86"/>
    <cellStyle name="Normal 3 3 2 2 2" xfId="87"/>
    <cellStyle name="Normal 3 4 2 2" xfId="88"/>
    <cellStyle name="Normal 4 2" xfId="89"/>
    <cellStyle name="Normal 5 2" xfId="90"/>
    <cellStyle name="メモ 2" xfId="91"/>
    <cellStyle name="入力 2" xfId="92"/>
    <cellStyle name="出力 2" xfId="93"/>
    <cellStyle name="見出し 1 3" xfId="94"/>
    <cellStyle name="見出し 2 3" xfId="95"/>
    <cellStyle name="計算 2" xfId="96"/>
    <cellStyle name="集計 2" xfId="97"/>
    <cellStyle name="Normal 6 2" xfId="98"/>
    <cellStyle name="Normal 3 2 5 2" xfId="99"/>
    <cellStyle name="Normal 3 2 2 2 2 2 2" xfId="100"/>
    <cellStyle name="Normal 7 2" xfId="101"/>
    <cellStyle name="見出し 1 2" xfId="102"/>
    <cellStyle name="見出し 2 2" xfId="103"/>
    <cellStyle name="Normal 3 2 7" xfId="104"/>
    <cellStyle name="Normal 3 2 2 2 2 4" xfId="105"/>
    <cellStyle name="Normal 3 2 8" xfId="106"/>
    <cellStyle name="Normal 3 2 2 2 2 5" xfId="107"/>
    <cellStyle name="Normal 3 2 2 5" xfId="108"/>
    <cellStyle name="Normal 3 2 2 2 2 2 3" xfId="109"/>
    <cellStyle name="Normal 6 3" xfId="110"/>
    <cellStyle name="Normal 6 2 2" xfId="111"/>
    <cellStyle name="Normal 10" xfId="112"/>
    <cellStyle name="Pourcentage 3" xfId="113"/>
    <cellStyle name="Normal 6 4" xfId="114"/>
    <cellStyle name="Normal 3 7" xfId="115"/>
    <cellStyle name="Normal 3 2 9" xfId="116"/>
    <cellStyle name="Normal 3 3 5" xfId="117"/>
    <cellStyle name="Normal 3 2 2 6" xfId="118"/>
    <cellStyle name="Normal 3 2 3 4" xfId="119"/>
    <cellStyle name="Normal 3 4 4" xfId="120"/>
    <cellStyle name="Normal 3 2 2 2 4" xfId="121"/>
    <cellStyle name="Normal 3 3 2 4" xfId="122"/>
    <cellStyle name="Normal 3 2 4 3" xfId="123"/>
    <cellStyle name="Normal 3 2 2 2 2 6" xfId="124"/>
    <cellStyle name="Normal 3 5 3" xfId="125"/>
    <cellStyle name="Normal 3 2 2 3 3" xfId="126"/>
    <cellStyle name="Normal 3 2 3 2 3" xfId="127"/>
    <cellStyle name="Normal 3 3 3 3" xfId="128"/>
    <cellStyle name="Normal 3 3 2 2 3" xfId="129"/>
    <cellStyle name="Normal 3 4 2 3" xfId="130"/>
    <cellStyle name="Normal 4 3" xfId="131"/>
    <cellStyle name="Normal 5 3" xfId="132"/>
    <cellStyle name="見出し 1 4" xfId="133"/>
    <cellStyle name="見出し 2 4" xfId="134"/>
    <cellStyle name="Normal 6 5" xfId="135"/>
    <cellStyle name="Normal 3 2 5 3" xfId="136"/>
    <cellStyle name="Normal 3 2 2 2 2 2 4" xfId="137"/>
    <cellStyle name="Normal 7 3" xfId="138"/>
    <cellStyle name="Normal 9 2" xfId="139"/>
    <cellStyle name="Normal 3 6 2" xfId="140"/>
    <cellStyle name="Normal 3 2 6 2" xfId="141"/>
    <cellStyle name="Normal 3 3 4 2" xfId="142"/>
    <cellStyle name="Normal 3 2 2 4 2" xfId="143"/>
    <cellStyle name="Normal 3 2 3 3 2" xfId="144"/>
    <cellStyle name="Normal 3 4 3 2" xfId="145"/>
    <cellStyle name="Normal 3 2 2 2 3 2" xfId="146"/>
    <cellStyle name="Normal 3 3 2 3 2" xfId="147"/>
    <cellStyle name="Normal 3 2 4 2 2" xfId="148"/>
    <cellStyle name="Normal 3 2 2 2 2 3 2" xfId="149"/>
    <cellStyle name="Normal 3 5 2 2" xfId="150"/>
    <cellStyle name="Normal 3 2 2 3 2 2" xfId="151"/>
    <cellStyle name="Normal 3 2 3 2 2 2" xfId="152"/>
    <cellStyle name="Normal 3 3 3 2 2" xfId="153"/>
    <cellStyle name="Normal 3 3 2 2 2 2" xfId="154"/>
    <cellStyle name="Normal 3 4 2 2 2" xfId="155"/>
    <cellStyle name="Normal 4 2 2" xfId="156"/>
    <cellStyle name="Normal 5 2 2" xfId="157"/>
    <cellStyle name="見出し 2 3 2" xfId="158"/>
    <cellStyle name="Normal 6 2 3" xfId="159"/>
    <cellStyle name="Normal 3 2 5 2 2" xfId="160"/>
    <cellStyle name="Normal 3 2 2 2 2 2 2 2" xfId="161"/>
    <cellStyle name="Normal 7 2 2" xfId="162"/>
    <cellStyle name="見出し 2 2 2" xfId="163"/>
    <cellStyle name="Normal 3 2 7 2" xfId="164"/>
    <cellStyle name="Normal 3 2 2 2 2 4 2" xfId="165"/>
    <cellStyle name="Normal 3 2 8 2" xfId="166"/>
    <cellStyle name="Normal 3 2 2 2 2 5 2" xfId="167"/>
    <cellStyle name="Normal 3 2 2 5 2" xfId="168"/>
    <cellStyle name="Normal 3 2 2 2 2 2 3 2" xfId="169"/>
    <cellStyle name="Normal 6 3 2" xfId="170"/>
    <cellStyle name="Normal 6 2 2 2" xfId="171"/>
    <cellStyle name="Normal 10 2" xfId="172"/>
    <cellStyle name="Pourcentage 3 2" xfId="173"/>
    <cellStyle name="Normal 6 4 2" xfId="174"/>
    <cellStyle name="Lien hypertexte" xfId="175" builtinId="8"/>
    <cellStyle name="Normal 5 4" xfId="176"/>
    <cellStyle name="Pourcentage 4" xfId="177"/>
    <cellStyle name="Normal 12" xfId="178"/>
    <cellStyle name="Pourcentage 5" xfId="179"/>
    <cellStyle name="Normal 3 2 10" xfId="180"/>
    <cellStyle name="Normal 3 2 2 2 2 7" xfId="181"/>
    <cellStyle name="Normal 5 5" xfId="182"/>
    <cellStyle name="Normal 6 6" xfId="183"/>
    <cellStyle name="Normal 6 4 3" xfId="184"/>
    <cellStyle name="Normal 11" xfId="185"/>
    <cellStyle name="Pourcentage 4 2" xfId="186"/>
    <cellStyle name="Normal 6 6 2" xfId="187"/>
    <cellStyle name="Normal 5 6" xfId="188"/>
    <cellStyle name="Normal 5 4 2" xfId="189"/>
    <cellStyle name="Normal 11 2" xfId="190"/>
    <cellStyle name="Pourcentage 4 3" xfId="191"/>
    <cellStyle name="Normal 6 6 3" xfId="192"/>
    <cellStyle name="Normal 12 2" xfId="193"/>
    <cellStyle name="Pourcentage 5 2" xfId="194"/>
    <cellStyle name="Normal 5 6 2" xfId="195"/>
    <cellStyle name="Normal 5 4 2 2" xfId="196"/>
    <cellStyle name="Normal 5 6 3" xfId="197"/>
    <cellStyle name="Normal 5 4 2 3" xfId="198"/>
    <cellStyle name="Normal 5 6 3 2" xfId="199"/>
    <cellStyle name="Normal 5 4 2 3 2" xfId="200"/>
    <cellStyle name="Normal 6 6 4" xfId="201"/>
    <cellStyle name="Normal 6 4 3 2" xfId="202"/>
    <cellStyle name="Normal 11 3" xfId="203"/>
    <cellStyle name="Pourcentage 4 4" xfId="204"/>
    <cellStyle name="Normal 6 6 5" xfId="205"/>
    <cellStyle name="Normal 3 2 10 2" xfId="206"/>
    <cellStyle name="Normal 3 2 2 2 2 7 2" xfId="207"/>
    <cellStyle name="Normal 3 2 2 2 2 2 5" xfId="208"/>
    <cellStyle name="Normal 5 5 2" xfId="209"/>
    <cellStyle name="Normal 6 6 4 2" xfId="210"/>
    <cellStyle name="Normal 6 4 3 2 2" xfId="211"/>
    <cellStyle name="Normal 3 2 10 2 2" xfId="212"/>
    <cellStyle name="Normal 3 2 2 2 2 7 2 2" xfId="213"/>
    <cellStyle name="Normal 3 2 2 2 2 2 5 2" xfId="214"/>
    <cellStyle name="Normal 5 5 2 2" xfId="215"/>
    <cellStyle name="Normal 5 5 2 2 2" xfId="216"/>
    <cellStyle name="Normal 3 2 10 2 2 2" xfId="217"/>
    <cellStyle name="Normal 3 2 2 2 2 7 2 2 2" xfId="218"/>
    <cellStyle name="Normal 3 2 2 2 2 2 5 2 2" xfId="219"/>
    <cellStyle name="Normal 3 2 10 2 2 2 2" xfId="220"/>
    <cellStyle name="Normal 3 2 2 2 2 7 2 2 2 2" xfId="221"/>
    <cellStyle name="Normal 3 2 2 2 2 2 5 2 2 2" xfId="222"/>
    <cellStyle name="Normal 3 2 10 2 2 2 2 2" xfId="223"/>
    <cellStyle name="Normal 3 2 2 2 2 7 2 2 2 2 2" xfId="224"/>
    <cellStyle name="Normal 3 2 2 2 2 2 5 2 2 2 2" xfId="225"/>
    <cellStyle name="Normal 5 5 2 2 2 2" xfId="226"/>
    <cellStyle name="Normal 6 6 4 2 2" xfId="227"/>
    <cellStyle name="Normal 6 4 3 2 2 2" xfId="228"/>
    <cellStyle name="Normal 12 2 2" xfId="229"/>
    <cellStyle name="Pourcentage 5 2 2" xfId="230"/>
    <cellStyle name="Normal 5 5 2 2 2 2 2" xfId="231"/>
    <cellStyle name="Normal 11 3 2" xfId="232"/>
    <cellStyle name="Pourcentage 4 4 2" xfId="233"/>
    <cellStyle name="Normal 6 6 5 2" xfId="234"/>
    <cellStyle name="Normal 3 2 10 2 2 2 2 2 2" xfId="235"/>
    <cellStyle name="Normal 3 2 2 2 2 7 2 2 2 2 2 2" xfId="236"/>
    <cellStyle name="Normal 3 2 2 2 2 2 5 2 2 2 2 2" xfId="237"/>
    <cellStyle name="Normal 5 5 2 2 2 2 3" xfId="238"/>
    <cellStyle name="Normal 13" xfId="239"/>
    <cellStyle name="Normal 14" xfId="240"/>
    <cellStyle name="Normal 14 2" xfId="241"/>
    <cellStyle name="Normal 6 6 4 2 2 2" xfId="242"/>
    <cellStyle name="Normal 6 4 3 2 2 2 2" xfId="243"/>
    <cellStyle name="Normal 6 6 4 2 2 2 2" xfId="244"/>
    <cellStyle name="Normal 6 4 3 2 2 2 2 2" xfId="245"/>
    <cellStyle name="Normal 13 2" xfId="246"/>
    <cellStyle name="Normal 13 2 2" xfId="247"/>
    <cellStyle name="Normal 11 3 2 2" xfId="248"/>
    <cellStyle name="Normal 5 7" xfId="249"/>
    <cellStyle name="Normal 5 7 2" xfId="250"/>
    <cellStyle name="Normal 14 2 2" xfId="251"/>
    <cellStyle name="Normal 3 2 10 2 2 2 2 2 2 2" xfId="252"/>
    <cellStyle name="Normal 3 2 2 2 2 7 2 2 2 2 2 2 2" xfId="253"/>
    <cellStyle name="Normal 3 2 2 2 2 2 5 2 2 2 2 2 2" xfId="254"/>
    <cellStyle name="Normal 13 2 3" xfId="255"/>
    <cellStyle name="Normal 6 6 4 2 2 2 2 2" xfId="256"/>
    <cellStyle name="Normal 6 4 3 2 2 2 2 2 2" xfId="257"/>
    <cellStyle name="Normal_DBStructure" xfId="258"/>
  </cellStyles>
  <dxfs count="6739">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ont>
        <color theme="0"/>
      </font>
      <fill>
        <patternFill>
          <bgColor rgb="FFFF0000"/>
        </patternFill>
      </fill>
    </dxf>
    <dxf>
      <font>
        <color theme="0"/>
      </font>
      <fill>
        <patternFill>
          <bgColor rgb="FF007F00"/>
        </patternFill>
      </fill>
    </dxf>
    <dxf>
      <font>
        <color theme="1"/>
      </font>
      <fill>
        <patternFill>
          <bgColor rgb="FFFFFF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ont>
        <color theme="0"/>
      </font>
      <fill>
        <patternFill>
          <bgColor rgb="FFFF0000"/>
        </patternFill>
      </fill>
    </dxf>
    <dxf>
      <font>
        <color theme="0"/>
      </font>
      <fill>
        <patternFill>
          <bgColor rgb="FF007F00"/>
        </patternFill>
      </fill>
    </dxf>
    <dxf>
      <font>
        <color theme="1"/>
      </font>
      <fill>
        <patternFill>
          <bgColor rgb="FFFFFF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patternType="solid">
          <bgColor theme="0" tint="-0.149967955565050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theme="8"/>
        </patternFill>
      </fill>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rgb="FFFF0000"/>
        <extend val="0"/>
        <sz val="10"/>
        <vertAlign val="baseline"/>
      </font>
      <fill>
        <patternFill>
          <fgColor indexed="64"/>
          <bgColor indexed="65"/>
        </patternFill>
      </fill>
      <alignment horizontal="center" vertical="center"/>
      <border outline="0">
        <left style="thin">
          <color indexed="64"/>
        </left>
        <right/>
        <top style="thin">
          <color indexed="64"/>
        </top>
        <bottom/>
      </border>
    </dxf>
    <dxf>
      <font>
        <name val="Arial"/>
        <strike val="0"/>
        <outline val="0"/>
        <shadow val="0"/>
        <condense val="0"/>
        <color theme="4"/>
        <extend val="0"/>
        <sz val="10"/>
        <vertAlign val="baseline"/>
      </font>
      <fill>
        <patternFill>
          <fgColor indexed="64"/>
          <bgColor indexed="65"/>
        </patternFill>
      </fill>
      <alignment horizontal="center" vertical="center"/>
      <border outline="0">
        <left/>
        <right/>
        <top style="thin">
          <color indexed="64"/>
        </top>
        <bottom/>
      </border>
    </dxf>
    <dxf>
      <font>
        <name val="Arial"/>
        <b val="1"/>
        <strike val="0"/>
        <outline val="0"/>
        <shadow val="0"/>
        <condense val="0"/>
        <color auto="1"/>
        <extend val="0"/>
        <sz val="10"/>
        <vertAlign val="baseline"/>
      </font>
      <fill>
        <patternFill patternType="solid">
          <fgColor indexed="64"/>
          <bgColor theme="0" tint="-0.1499984740745262"/>
        </patternFill>
      </fill>
      <alignment horizontal="center" vertical="center"/>
      <border outline="0">
        <left style="medium">
          <color indexed="64"/>
        </left>
        <right style="medium">
          <color indexed="64"/>
        </right>
        <top style="medium">
          <color indexed="64"/>
        </top>
        <bottom/>
      </border>
    </dxf>
    <dxf>
      <font>
        <name val="Arial"/>
        <b val="1"/>
        <strike val="0"/>
        <outline val="0"/>
        <shadow val="0"/>
        <condense val="0"/>
        <color auto="1"/>
        <extend val="0"/>
        <sz val="10"/>
        <vertAlign val="baseline"/>
      </font>
      <alignment horizontal="center" vertical="center"/>
      <border>
        <left style="medium">
          <color indexed="64"/>
        </left>
        <right style="medium">
          <color indexed="64"/>
        </right>
        <top/>
        <bottom/>
        <vertical/>
        <horizontal/>
      </border>
    </dxf>
    <dxf>
      <border outline="0">
        <right style="thin">
          <color indexed="64"/>
        </right>
      </border>
    </dxf>
    <dxf>
      <font>
        <name val="Arial"/>
        <strike val="0"/>
        <outline val="0"/>
        <shadow val="0"/>
        <condense val="0"/>
        <color auto="1"/>
        <extend val="0"/>
        <sz val="12"/>
        <vertAlign val="baseline"/>
      </font>
      <border>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name val="Arial"/>
        <strike val="0"/>
        <outline val="0"/>
        <shadow val="0"/>
        <condense val="0"/>
        <color auto="1"/>
        <extend val="0"/>
        <sz val="12"/>
        <vertAlign val="baseline"/>
      </font>
    </dxf>
    <dxf>
      <border outline="0">
        <bottom style="thin">
          <color indexed="64"/>
        </bottom>
      </border>
    </dxf>
    <dxf>
      <fill>
        <patternFill patternType="solid">
          <fgColor indexed="64"/>
          <bgColor theme="0" tint="-0.0499893185216834"/>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externalLink" Target="/xl/externalLinks/externalLink1.xml" Id="rId31" /><Relationship Type="http://schemas.openxmlformats.org/officeDocument/2006/relationships/externalLink" Target="/xl/externalLinks/externalLink2.xml" Id="rId32" /><Relationship Type="http://schemas.openxmlformats.org/officeDocument/2006/relationships/externalLink" Target="/xl/externalLinks/externalLink3.xml" Id="rId33" /><Relationship Type="http://schemas.openxmlformats.org/officeDocument/2006/relationships/externalLink" Target="/xl/externalLinks/externalLink4.xml" Id="rId34" /><Relationship Type="http://schemas.openxmlformats.org/officeDocument/2006/relationships/externalLink" Target="/xl/externalLinks/externalLink5.xml" Id="rId35" /><Relationship Type="http://schemas.openxmlformats.org/officeDocument/2006/relationships/externalLink" Target="/xl/externalLinks/externalLink6.xml" Id="rId36" /><Relationship Type="http://schemas.openxmlformats.org/officeDocument/2006/relationships/externalLink" Target="/xl/externalLinks/externalLink7.xml" Id="rId37" /><Relationship Type="http://schemas.openxmlformats.org/officeDocument/2006/relationships/externalLink" Target="/xl/externalLinks/externalLink8.xml" Id="rId38" /><Relationship Type="http://schemas.openxmlformats.org/officeDocument/2006/relationships/externalLink" Target="/xl/externalLinks/externalLink9.xml" Id="rId39" /><Relationship Type="http://schemas.openxmlformats.org/officeDocument/2006/relationships/externalLink" Target="/xl/externalLinks/externalLink10.xml" Id="rId40" /><Relationship Type="http://schemas.openxmlformats.org/officeDocument/2006/relationships/externalLink" Target="/xl/externalLinks/externalLink11.xml" Id="rId41" /><Relationship Type="http://schemas.openxmlformats.org/officeDocument/2006/relationships/externalLink" Target="/xl/externalLinks/externalLink12.xml" Id="rId42" /><Relationship Type="http://schemas.openxmlformats.org/officeDocument/2006/relationships/externalLink" Target="/xl/externalLinks/externalLink13.xml" Id="rId43" /><Relationship Type="http://schemas.openxmlformats.org/officeDocument/2006/relationships/externalLink" Target="/xl/externalLinks/externalLink14.xml" Id="rId44" /><Relationship Type="http://schemas.openxmlformats.org/officeDocument/2006/relationships/externalLink" Target="/xl/externalLinks/externalLink15.xml" Id="rId45" /><Relationship Type="http://schemas.openxmlformats.org/officeDocument/2006/relationships/externalLink" Target="/xl/externalLinks/externalLink16.xml" Id="rId46" /><Relationship Type="http://schemas.openxmlformats.org/officeDocument/2006/relationships/externalLink" Target="/xl/externalLinks/externalLink17.xml" Id="rId47" /><Relationship Type="http://schemas.openxmlformats.org/officeDocument/2006/relationships/externalLink" Target="/xl/externalLinks/externalLink18.xml" Id="rId48" /><Relationship Type="http://schemas.openxmlformats.org/officeDocument/2006/relationships/externalLink" Target="/xl/externalLinks/externalLink19.xml" Id="rId49" /><Relationship Type="http://schemas.openxmlformats.org/officeDocument/2006/relationships/externalLink" Target="/xl/externalLinks/externalLink20.xml" Id="rId50" /><Relationship Type="http://schemas.openxmlformats.org/officeDocument/2006/relationships/externalLink" Target="/xl/externalLinks/externalLink21.xml" Id="rId51" /><Relationship Type="http://schemas.openxmlformats.org/officeDocument/2006/relationships/externalLink" Target="/xl/externalLinks/externalLink22.xml" Id="rId52" /><Relationship Type="http://schemas.openxmlformats.org/officeDocument/2006/relationships/styles" Target="styles.xml" Id="rId53" /><Relationship Type="http://schemas.openxmlformats.org/officeDocument/2006/relationships/theme" Target="theme/theme1.xml" Id="rId54" /><Relationship Type="http://schemas.microsoft.com/office/2006/relationships/vbaProject" Target="vbaProject.bin" Id="rId55" /></Relationships>
</file>

<file path=xl/charts/chart1.xml><?xml version="1.0" encoding="utf-8"?>
<chartSpace xmlns:a="http://schemas.openxmlformats.org/drawingml/2006/main" xmlns="http://schemas.openxmlformats.org/drawingml/2006/chart">
  <chart>
    <title>
      <tx>
        <rich>
          <a:bodyPr/>
          <a:lstStyle/>
          <a:p>
            <a:pPr>
              <a:defRPr/>
            </a:pPr>
            <a:r>
              <a:rPr lang="fr-FR"/>
              <a:t>TOTAL</a:t>
            </a:r>
          </a:p>
        </rich>
      </tx>
      <overlay val="0"/>
    </title>
    <plotArea>
      <layout>
        <manualLayout>
          <layoutTarget val="inner"/>
          <xMode val="edge"/>
          <yMode val="edge"/>
          <wMode val="factor"/>
          <hMode val="factor"/>
          <x val="0.01715399399499697"/>
          <y val="0.4825396825396826"/>
          <w val="0.6441436174199835"/>
          <h val="0.5174603174603175"/>
        </manualLayout>
      </layout>
      <barChart>
        <barDir val="bar"/>
        <grouping val="stacked"/>
        <varyColors val="0"/>
        <ser>
          <idx val="0"/>
          <order val="0"/>
          <spPr>
            <a:ln>
              <a:prstDash val="solid"/>
            </a:ln>
          </spPr>
          <invertIfNegative val="0"/>
          <dLbls>
            <spPr>
              <a:noFill/>
              <a:ln>
                <a:noFill/>
                <a:prstDash val="solid"/>
              </a:ln>
            </spPr>
            <dLblPos val="ctr"/>
            <showLegendKey val="0"/>
            <showVal val="1"/>
            <showCatName val="0"/>
            <showSerName val="0"/>
            <showPercent val="0"/>
            <showBubbleSize val="0"/>
            <showLeaderLines val="0"/>
          </dLbls>
          <cat>
            <strRef>
              <f>VIERGE!$H$7</f>
              <strCache>
                <ptCount val="1"/>
                <pt idx="0">
                  <v>% of total</v>
                </pt>
              </strCache>
            </strRef>
          </cat>
          <val>
            <numRef>
              <f>VIERGE!$H$11</f>
              <numCache>
                <formatCode>0.0</formatCode>
                <ptCount val="1"/>
                <pt idx="0">
                  <v>0</v>
                </pt>
              </numCache>
            </numRef>
          </val>
        </ser>
        <ser>
          <idx val="1"/>
          <order val="1"/>
          <spPr>
            <a:ln>
              <a:prstDash val="solid"/>
            </a:ln>
          </spPr>
          <invertIfNegative val="0"/>
          <dLbls>
            <spPr>
              <a:noFill/>
              <a:ln>
                <a:noFill/>
                <a:prstDash val="solid"/>
              </a:ln>
            </spPr>
            <dLblPos val="inEnd"/>
            <showLegendKey val="0"/>
            <showVal val="1"/>
            <showCatName val="0"/>
            <showSerName val="0"/>
            <showPercent val="0"/>
            <showBubbleSize val="0"/>
            <showLeaderLines val="0"/>
          </dLbls>
          <cat>
            <strRef>
              <f>VIERGE!$H$7</f>
              <strCache>
                <ptCount val="1"/>
                <pt idx="0">
                  <v>% of total</v>
                </pt>
              </strCache>
            </strRef>
          </cat>
          <val>
            <numRef>
              <f>VIERGE!$H$14</f>
              <numCache>
                <formatCode>0.0</formatCode>
                <ptCount val="1"/>
                <pt idx="0">
                  <v>0</v>
                </pt>
              </numCache>
            </numRef>
          </val>
        </ser>
        <ser>
          <idx val="2"/>
          <order val="2"/>
          <spPr>
            <a:ln>
              <a:prstDash val="solid"/>
            </a:ln>
          </spPr>
          <invertIfNegative val="0"/>
          <dLbls>
            <spPr>
              <a:noFill/>
              <a:ln>
                <a:noFill/>
                <a:prstDash val="solid"/>
              </a:ln>
            </spPr>
            <showLegendKey val="0"/>
            <showVal val="1"/>
            <showCatName val="0"/>
            <showSerName val="0"/>
            <showPercent val="0"/>
            <showBubbleSize val="0"/>
            <showLeaderLines val="0"/>
          </dLbls>
          <cat>
            <strRef>
              <f>VIERGE!$H$7</f>
              <strCache>
                <ptCount val="1"/>
                <pt idx="0">
                  <v>% of total</v>
                </pt>
              </strCache>
            </strRef>
          </cat>
          <val>
            <numRef>
              <f>VIERGE!$H$17</f>
              <numCache>
                <formatCode>0.0</formatCode>
                <ptCount val="1"/>
                <pt idx="0">
                  <v>0</v>
                </pt>
              </numCache>
            </numRef>
          </val>
        </ser>
        <dLbls>
          <showLegendKey val="0"/>
          <showVal val="0"/>
          <showCatName val="0"/>
          <showSerName val="0"/>
          <showPercent val="0"/>
          <showBubbleSize val="0"/>
        </dLbls>
        <gapWidth val="105"/>
        <overlap val="100"/>
        <axId val="337133904"/>
        <axId val="337134296"/>
      </barChart>
      <catAx>
        <axId val="337133904"/>
        <scaling>
          <orientation val="minMax"/>
        </scaling>
        <delete val="1"/>
        <axPos val="l"/>
        <numFmt formatCode="General" sourceLinked="1"/>
        <majorTickMark val="out"/>
        <minorTickMark val="none"/>
        <crossAx val="337134296"/>
        <crosses val="autoZero"/>
        <auto val="1"/>
        <lblAlgn val="ctr"/>
        <lblOffset val="100"/>
        <noMultiLvlLbl val="0"/>
      </catAx>
      <valAx>
        <axId val="337134296"/>
        <scaling>
          <orientation val="minMax"/>
          <max val="100"/>
          <min val="0"/>
        </scaling>
        <delete val="1"/>
        <axPos val="b"/>
        <numFmt formatCode="0.0" sourceLinked="1"/>
        <majorTickMark val="out"/>
        <minorTickMark val="none"/>
        <crossAx val="337133904"/>
        <crosses val="autoZero"/>
        <crossBetween val="between"/>
      </valAx>
    </plotArea>
    <plotVisOnly val="1"/>
    <dispBlanksAs val="gap"/>
  </chart>
  <spPr>
    <a:noFill/>
    <a:ln>
      <a:noFill/>
      <a:prstDash val="solid"/>
    </a:ln>
  </spPr>
</chartSpace>
</file>

<file path=xl/charts/chart2.xml><?xml version="1.0" encoding="utf-8"?>
<chartSpace xmlns:a="http://schemas.openxmlformats.org/drawingml/2006/main" xmlns="http://schemas.openxmlformats.org/drawingml/2006/chart">
  <chart>
    <title>
      <tx>
        <rich>
          <a:bodyPr/>
          <a:lstStyle/>
          <a:p>
            <a:pPr>
              <a:defRPr>
                <a:solidFill>
                  <a:srgbClr val="FF6600"/>
                </a:solidFill>
              </a:defRPr>
            </a:pPr>
            <a:r>
              <a:rPr lang="fr-FR">
                <a:solidFill>
                  <a:srgbClr val="FF6600"/>
                </a:solidFill>
              </a:rPr>
              <a:t>P1</a:t>
            </a:r>
          </a:p>
        </rich>
      </tx>
      <layout>
        <manualLayout>
          <xMode val="edge"/>
          <yMode val="edge"/>
          <wMode val="factor"/>
          <hMode val="factor"/>
          <x val="0.4679853174603175"/>
          <y val="0.4868333333333333"/>
        </manualLayout>
      </layout>
      <overlay val="1"/>
      <spPr>
        <a:noFill/>
        <a:ln>
          <a:prstDash val="solid"/>
        </a:ln>
      </spPr>
    </title>
    <plotArea>
      <layout>
        <manualLayout>
          <layoutTarget val="inner"/>
          <xMode val="edge"/>
          <yMode val="edge"/>
          <wMode val="factor"/>
          <hMode val="factor"/>
          <x val="0.1371646825396825"/>
          <y val="0.1985283333333333"/>
          <w val="0.7785574533510827"/>
          <h val="0.7785578118524658"/>
        </manualLayout>
      </layout>
      <doughnutChart>
        <varyColors val="1"/>
        <ser>
          <idx val="0"/>
          <order val="0"/>
          <tx>
            <v>P1</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(VIERGE!$J$14,VIERGE!$J$11,VIERGE!$J$17)</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(VIERGE!$K$14,VIERGE!$K$11,VIERGE!$K$17)</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charts/chart3.xml><?xml version="1.0" encoding="utf-8"?>
<chartSpace xmlns:a="http://schemas.openxmlformats.org/drawingml/2006/main" xmlns="http://schemas.openxmlformats.org/drawingml/2006/chart">
  <chart>
    <title>
      <tx>
        <rich>
          <a:bodyPr/>
          <a:lstStyle/>
          <a:p>
            <a:pPr>
              <a:defRPr>
                <a:solidFill>
                  <a:srgbClr val="FF6600"/>
                </a:solidFill>
              </a:defRPr>
            </a:pPr>
            <a:r>
              <a:rPr lang="fr-FR">
                <a:solidFill>
                  <a:srgbClr val="FF6600"/>
                </a:solidFill>
              </a:rPr>
              <a:t>P2</a:t>
            </a:r>
          </a:p>
        </rich>
      </tx>
      <layout>
        <manualLayout>
          <xMode val="edge"/>
          <yMode val="edge"/>
          <wMode val="factor"/>
          <hMode val="factor"/>
          <x val="0.4528662698412698"/>
          <y val="0.4727222222222222"/>
        </manualLayout>
      </layout>
      <overlay val="1"/>
      <spPr>
        <a:noFill/>
        <a:ln>
          <a:prstDash val="solid"/>
        </a:ln>
      </spPr>
    </title>
    <plotArea>
      <layout>
        <manualLayout>
          <layoutTarget val="inner"/>
          <xMode val="edge"/>
          <yMode val="edge"/>
          <wMode val="factor"/>
          <hMode val="factor"/>
          <x val="0.1228069609950909"/>
          <y val="0.1914730395542663"/>
          <w val="0.7785574533510827"/>
          <h val="0.7785578118524658"/>
        </manualLayout>
      </layout>
      <doughnutChart>
        <varyColors val="1"/>
        <ser>
          <idx val="0"/>
          <order val="0"/>
          <tx>
            <v>P2</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(VIERGE!$J$15,VIERGE!$J$12,VIERGE!$J$18)</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(VIERGE!$K$15,VIERGE!$K$12,VIERGE!$K$18)</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charts/chart4.xml><?xml version="1.0" encoding="utf-8"?>
<chartSpace xmlns:a="http://schemas.openxmlformats.org/drawingml/2006/main" xmlns="http://schemas.openxmlformats.org/drawingml/2006/chart">
  <chart>
    <title>
      <tx>
        <rich>
          <a:bodyPr/>
          <a:lstStyle/>
          <a:p>
            <a:pPr>
              <a:defRPr>
                <a:solidFill>
                  <a:srgbClr val="008000"/>
                </a:solidFill>
              </a:defRPr>
            </a:pPr>
            <a:r>
              <a:rPr lang="fr-FR">
                <a:solidFill>
                  <a:srgbClr val="008000"/>
                </a:solidFill>
              </a:rPr>
              <a:t>P3</a:t>
            </a:r>
          </a:p>
        </rich>
      </tx>
      <layout>
        <manualLayout>
          <xMode val="edge"/>
          <yMode val="edge"/>
          <wMode val="factor"/>
          <hMode val="factor"/>
          <x val="0.4528662698412698"/>
          <y val="0.4656666666666667"/>
        </manualLayout>
      </layout>
      <overlay val="1"/>
      <spPr>
        <a:noFill/>
        <a:ln>
          <a:prstDash val="solid"/>
        </a:ln>
      </spPr>
    </title>
    <plotArea>
      <layout>
        <manualLayout>
          <layoutTarget val="inner"/>
          <xMode val="edge"/>
          <yMode val="edge"/>
          <wMode val="factor"/>
          <hMode val="factor"/>
          <x val="0.1228069609950909"/>
          <y val="0.1914730395542663"/>
          <w val="0.7785574533510827"/>
          <h val="0.7785578118524658"/>
        </manualLayout>
      </layout>
      <doughnutChart>
        <varyColors val="1"/>
        <ser>
          <idx val="0"/>
          <order val="0"/>
          <tx>
            <v>P3</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(VIERGE!$J$16,VIERGE!$J$13,VIERGE!$J$19)</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(VIERGE!$K$16,VIERGE!$K$13,VIERGE!$K$19)</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charts/chart5.xml><?xml version="1.0" encoding="utf-8"?>
<chartSpace xmlns:a="http://schemas.openxmlformats.org/drawingml/2006/main" xmlns="http://schemas.openxmlformats.org/drawingml/2006/chart">
  <chart>
    <title>
      <tx>
        <rich>
          <a:bodyPr/>
          <a:lstStyle/>
          <a:p>
            <a:pPr>
              <a:defRPr/>
            </a:pPr>
            <a:r>
              <a:rPr lang="fr-FR" sz="1800" b="1" i="0" baseline="0">
                <effectLst/>
              </a:rPr>
              <a:t>Population : Throttle / Vehicle Speed</a:t>
            </a:r>
            <a:endParaRPr lang="fr-FR">
              <effectLst/>
            </a:endParaRPr>
          </a:p>
        </rich>
      </tx>
      <overlay val="0"/>
    </title>
    <plotArea>
      <layout>
        <manualLayout>
          <layoutTarget val="inner"/>
          <xMode val="edge"/>
          <yMode val="edge"/>
          <wMode val="factor"/>
          <hMode val="factor"/>
          <x val="0.0528078400137871"/>
          <y val="0.08667789267305442"/>
          <w val="0.8210325977294075"/>
          <h val="0.8082818376664029"/>
        </manualLayout>
      </layout>
      <scatterChart>
        <scatterStyle val="lineMarker"/>
        <varyColors val="1"/>
        <ser>
          <idx val="1"/>
          <order val="0"/>
          <spPr>
            <a:ln>
              <a:prstDash val="solid"/>
            </a:ln>
          </spPr>
          <marker>
            <symbol val="none"/>
            <spPr>
              <a:ln>
                <a:prstDash val="solid"/>
              </a:ln>
            </spPr>
          </marker>
          <xVal>
            <numRef>
              <f>VIERGE!$R$7:$R$810</f>
              <numCache>
                <formatCode>General</formatCode>
                <ptCount val="804"/>
              </numCache>
            </numRef>
          </xVal>
          <yVal>
            <numRef>
              <f>VIERGE!$R$7:$R$810</f>
              <numCache>
                <formatCode>General</formatCode>
                <ptCount val="804"/>
              </numCache>
            </numRef>
          </yVal>
          <smooth val="0"/>
        </ser>
        <dLbls>
          <showLegendKey val="0"/>
          <showVal val="0"/>
          <showCatName val="0"/>
          <showSerName val="0"/>
          <showPercent val="0"/>
          <showBubbleSize val="0"/>
        </dLbls>
        <axId val="337136648"/>
        <axId val="337135080"/>
      </scatterChart>
      <valAx>
        <axId val="337136648"/>
        <scaling>
          <orientation val="minMax"/>
        </scaling>
        <delete val="0"/>
        <axPos val="b"/>
        <title>
          <tx>
            <rich>
              <a:bodyPr/>
              <a:lstStyle/>
              <a:p>
                <a:pPr>
                  <a:defRPr sz="1800"/>
                </a:pPr>
                <a:r>
                  <a:rPr lang="fr-FR" sz="1800"/>
                  <a:t>Vehicle</a:t>
                </a:r>
                <a:r>
                  <a:rPr lang="fr-FR" sz="1800" baseline="0"/>
                  <a:t> </a:t>
                </a:r>
                <a:r>
                  <a:rPr lang="fr-FR" sz="1800"/>
                  <a:t>Speed</a:t>
                </a:r>
                <a:r>
                  <a:rPr lang="fr-FR" sz="1800" baseline="0"/>
                  <a:t xml:space="preserve"> (km/h)</a:t>
                </a:r>
                <a:endParaRPr lang="fr-FR" sz="1800"/>
              </a:p>
            </rich>
          </tx>
          <overlay val="0"/>
        </title>
        <numFmt formatCode="General" sourceLinked="1"/>
        <majorTickMark val="out"/>
        <minorTickMark val="none"/>
        <tickLblPos val="nextTo"/>
        <crossAx val="337135080"/>
        <crosses val="autoZero"/>
        <crossBetween val="midCat"/>
      </valAx>
      <valAx>
        <axId val="337135080"/>
        <scaling>
          <orientation val="minMax"/>
          <max val="120"/>
          <min val="0"/>
        </scaling>
        <delete val="0"/>
        <axPos val="l"/>
        <majorGridlines/>
        <title>
          <tx>
            <rich>
              <a:bodyPr rot="0" vert="horz"/>
              <a:lstStyle/>
              <a:p>
                <a:pPr>
                  <a:defRPr sz="1800"/>
                </a:pPr>
                <a:r>
                  <a:rPr lang="fr-FR" sz="1800"/>
                  <a:t>:</a:t>
                </a:r>
              </a:p>
            </rich>
          </tx>
          <layout>
            <manualLayout>
              <xMode val="edge"/>
              <yMode val="edge"/>
              <wMode val="factor"/>
              <hMode val="factor"/>
              <x val="0.01536779491625426"/>
              <y val="0.02993290571974182"/>
            </manualLayout>
          </layout>
          <overlay val="0"/>
        </title>
        <numFmt formatCode="General" sourceLinked="1"/>
        <majorTickMark val="out"/>
        <minorTickMark val="none"/>
        <tickLblPos val="nextTo"/>
        <crossAx val="337136648"/>
        <crosses val="autoZero"/>
        <crossBetween val="midCat"/>
      </valAx>
    </plotArea>
    <plotVisOnly val="1"/>
    <dispBlanksAs val="gap"/>
  </chart>
  <spPr>
    <a:solidFill>
      <a:schemeClr val="bg1">
        <a:lumMod val="85000"/>
      </a:schemeClr>
    </a:solidFill>
    <a:ln>
      <a:prstDash val="solid"/>
    </a:ln>
  </spPr>
</chartSpace>
</file>

<file path=xl/charts/chart6.xml><?xml version="1.0" encoding="utf-8"?>
<chartSpace xmlns:a="http://schemas.openxmlformats.org/drawingml/2006/main" xmlns="http://schemas.openxmlformats.org/drawingml/2006/chart">
  <chart>
    <title>
      <tx>
        <rich>
          <a:bodyPr/>
          <a:lstStyle/>
          <a:p>
            <a:pPr>
              <a:defRPr/>
            </a:pPr>
            <a:r>
              <a:rPr lang="fr-FR" sz="1800" b="1" i="0" baseline="0">
                <effectLst/>
              </a:rPr>
              <a:t>Population : Throttle / Vehicle Speed</a:t>
            </a:r>
            <a:endParaRPr lang="fr-FR">
              <effectLst/>
            </a:endParaRPr>
          </a:p>
        </rich>
      </tx>
      <overlay val="0"/>
    </title>
    <plotArea>
      <layout>
        <manualLayout>
          <layoutTarget val="inner"/>
          <xMode val="edge"/>
          <yMode val="edge"/>
          <wMode val="factor"/>
          <hMode val="factor"/>
          <x val="0.0528078400137871"/>
          <y val="0.08667789267305442"/>
          <w val="0.9299132949996157"/>
          <h val="0.8082818376664029"/>
        </manualLayout>
      </layout>
      <scatterChart>
        <scatterStyle val="lineMarker"/>
        <varyColors val="1"/>
        <ser>
          <idx val="0"/>
          <order val="0"/>
          <spPr>
            <a:ln>
              <a:prstDash val="solid"/>
            </a:ln>
          </spPr>
          <marker>
            <symbol val="none"/>
            <spPr>
              <a:ln>
                <a:prstDash val="solid"/>
              </a:ln>
            </spPr>
          </marker>
          <xVal>
            <numRef>
              <f>VIERGE!$R$7:$R$810</f>
              <numCache>
                <formatCode>General</formatCode>
                <ptCount val="804"/>
              </numCache>
            </numRef>
          </xVal>
          <yVal>
            <numRef>
              <f>VIERGE!$R$7:$R$810</f>
              <numCache>
                <formatCode>General</formatCode>
                <ptCount val="804"/>
              </numCache>
            </numRef>
          </yVal>
          <smooth val="0"/>
        </ser>
        <dLbls>
          <showLegendKey val="0"/>
          <showVal val="0"/>
          <showCatName val="0"/>
          <showSerName val="0"/>
          <showPercent val="0"/>
          <showBubbleSize val="0"/>
        </dLbls>
        <axId val="337131160"/>
        <axId val="31495264"/>
      </scatterChart>
      <valAx>
        <axId val="337131160"/>
        <scaling>
          <orientation val="minMax"/>
        </scaling>
        <delete val="0"/>
        <axPos val="b"/>
        <title>
          <tx>
            <rich>
              <a:bodyPr/>
              <a:lstStyle/>
              <a:p>
                <a:pPr>
                  <a:defRPr sz="1800"/>
                </a:pPr>
                <a:r>
                  <a:rPr lang="fr-FR" sz="1800"/>
                  <a:t>Vehicle</a:t>
                </a:r>
                <a:r>
                  <a:rPr lang="fr-FR" sz="1800" baseline="0"/>
                  <a:t> </a:t>
                </a:r>
                <a:r>
                  <a:rPr lang="fr-FR" sz="1800"/>
                  <a:t>Speed</a:t>
                </a:r>
                <a:r>
                  <a:rPr lang="fr-FR" sz="1800" baseline="0"/>
                  <a:t xml:space="preserve"> (km/h)</a:t>
                </a:r>
                <a:endParaRPr lang="fr-FR" sz="1800"/>
              </a:p>
            </rich>
          </tx>
          <overlay val="0"/>
        </title>
        <numFmt formatCode="General" sourceLinked="1"/>
        <majorTickMark val="out"/>
        <minorTickMark val="none"/>
        <tickLblPos val="nextTo"/>
        <crossAx val="31495264"/>
        <crosses val="autoZero"/>
        <crossBetween val="midCat"/>
      </valAx>
      <valAx>
        <axId val="31495264"/>
        <scaling>
          <orientation val="minMax"/>
          <max val="120"/>
          <min val="0"/>
        </scaling>
        <delete val="0"/>
        <axPos val="l"/>
        <majorGridlines/>
        <title>
          <tx>
            <rich>
              <a:bodyPr rot="0" vert="horz"/>
              <a:lstStyle/>
              <a:p>
                <a:pPr>
                  <a:defRPr sz="1800"/>
                </a:pPr>
                <a:r>
                  <a:rPr lang="fr-FR" sz="1800"/>
                  <a:t>:</a:t>
                </a:r>
              </a:p>
            </rich>
          </tx>
          <layout>
            <manualLayout>
              <xMode val="edge"/>
              <yMode val="edge"/>
              <wMode val="factor"/>
              <hMode val="factor"/>
              <x val="0.01536779491625426"/>
              <y val="0.02993290571974182"/>
            </manualLayout>
          </layout>
          <overlay val="0"/>
        </title>
        <numFmt formatCode="General" sourceLinked="1"/>
        <majorTickMark val="out"/>
        <minorTickMark val="none"/>
        <tickLblPos val="nextTo"/>
        <crossAx val="337131160"/>
        <crosses val="autoZero"/>
        <crossBetween val="midCat"/>
      </valAx>
    </plotArea>
    <plotVisOnly val="1"/>
    <dispBlanksAs val="gap"/>
  </chart>
  <spPr>
    <a:solidFill>
      <a:schemeClr val="bg1">
        <a:lumMod val="85000"/>
      </a:schemeClr>
    </a:solidFill>
    <a:ln>
      <a:prstDash val="solid"/>
    </a:ln>
  </spPr>
</chartSpace>
</file>

<file path=xl/charts/chart7.xml><?xml version="1.0" encoding="utf-8"?>
<chartSpace xmlns:a="http://schemas.openxmlformats.org/drawingml/2006/main" xmlns="http://schemas.openxmlformats.org/drawingml/2006/chart">
  <chart>
    <title>
      <tx>
        <rich>
          <a:bodyPr/>
          <a:lstStyle/>
          <a:p>
            <a:pPr>
              <a:defRPr/>
            </a:pPr>
            <a:r>
              <a:rPr lang="fr-FR"/>
              <a:t>TOTAL</a:t>
            </a:r>
          </a:p>
        </rich>
      </tx>
      <overlay val="0"/>
    </title>
    <plotArea>
      <layout>
        <manualLayout>
          <layoutTarget val="inner"/>
          <xMode val="edge"/>
          <yMode val="edge"/>
          <wMode val="factor"/>
          <hMode val="factor"/>
          <x val="0.01715399399499697"/>
          <y val="0.4825396825396826"/>
          <w val="0.6441436174199835"/>
          <h val="0.5174603174603175"/>
        </manualLayout>
      </layout>
      <barChart>
        <barDir val="bar"/>
        <grouping val="stacked"/>
        <varyColors val="0"/>
        <ser>
          <idx val="0"/>
          <order val="0"/>
          <spPr>
            <a:ln>
              <a:prstDash val="solid"/>
            </a:ln>
          </spPr>
          <invertIfNegative val="0"/>
          <dLbls>
            <spPr>
              <a:noFill/>
              <a:ln>
                <a:noFill/>
                <a:prstDash val="solid"/>
              </a:ln>
            </spPr>
            <dLblPos val="ctr"/>
            <showLegendKey val="0"/>
            <showVal val="1"/>
            <showCatName val="0"/>
            <showSerName val="0"/>
            <showPercent val="0"/>
            <showBubbleSize val="0"/>
            <showLeaderLines val="0"/>
          </dLbls>
          <cat>
            <strRef>
              <f>VIERGE!$H$7</f>
              <strCache>
                <ptCount val="1"/>
                <pt idx="0">
                  <v>% of total</v>
                </pt>
              </strCache>
            </strRef>
          </cat>
          <val>
            <numRef>
              <f>VIERGE!$BO$11</f>
              <numCache>
                <formatCode>0.0</formatCode>
                <ptCount val="1"/>
                <pt idx="0">
                  <v>0</v>
                </pt>
              </numCache>
            </numRef>
          </val>
        </ser>
        <ser>
          <idx val="1"/>
          <order val="1"/>
          <spPr>
            <a:ln>
              <a:prstDash val="solid"/>
            </a:ln>
          </spPr>
          <invertIfNegative val="0"/>
          <dLbls>
            <spPr>
              <a:noFill/>
              <a:ln>
                <a:noFill/>
                <a:prstDash val="solid"/>
              </a:ln>
            </spPr>
            <dLblPos val="inEnd"/>
            <showLegendKey val="0"/>
            <showVal val="1"/>
            <showCatName val="0"/>
            <showSerName val="0"/>
            <showPercent val="0"/>
            <showBubbleSize val="0"/>
            <showLeaderLines val="0"/>
          </dLbls>
          <cat>
            <strRef>
              <f>VIERGE!$H$7</f>
              <strCache>
                <ptCount val="1"/>
                <pt idx="0">
                  <v>% of total</v>
                </pt>
              </strCache>
            </strRef>
          </cat>
          <val>
            <numRef>
              <f>VIERGE!$BO$14</f>
              <numCache>
                <formatCode>0.0</formatCode>
                <ptCount val="1"/>
                <pt idx="0">
                  <v>0</v>
                </pt>
              </numCache>
            </numRef>
          </val>
        </ser>
        <ser>
          <idx val="2"/>
          <order val="2"/>
          <spPr>
            <a:ln>
              <a:prstDash val="solid"/>
            </a:ln>
          </spPr>
          <invertIfNegative val="0"/>
          <dLbls>
            <spPr>
              <a:noFill/>
              <a:ln>
                <a:noFill/>
                <a:prstDash val="solid"/>
              </a:ln>
            </spPr>
            <showLegendKey val="0"/>
            <showVal val="1"/>
            <showCatName val="0"/>
            <showSerName val="0"/>
            <showPercent val="0"/>
            <showBubbleSize val="0"/>
            <showLeaderLines val="0"/>
          </dLbls>
          <cat>
            <strRef>
              <f>VIERGE!$H$7</f>
              <strCache>
                <ptCount val="1"/>
                <pt idx="0">
                  <v>% of total</v>
                </pt>
              </strCache>
            </strRef>
          </cat>
          <val>
            <numRef>
              <f>VIERGE!$BO$17</f>
              <numCache>
                <formatCode>0.0</formatCode>
                <ptCount val="1"/>
                <pt idx="0">
                  <v>0</v>
                </pt>
              </numCache>
            </numRef>
          </val>
        </ser>
        <dLbls>
          <showLegendKey val="0"/>
          <showVal val="0"/>
          <showCatName val="0"/>
          <showSerName val="0"/>
          <showPercent val="0"/>
          <showBubbleSize val="0"/>
        </dLbls>
        <gapWidth val="105"/>
        <overlap val="100"/>
        <axId val="402983520"/>
        <axId val="402977640"/>
      </barChart>
      <catAx>
        <axId val="402983520"/>
        <scaling>
          <orientation val="minMax"/>
        </scaling>
        <delete val="1"/>
        <axPos val="l"/>
        <numFmt formatCode="General" sourceLinked="1"/>
        <majorTickMark val="out"/>
        <minorTickMark val="none"/>
        <crossAx val="402977640"/>
        <crosses val="autoZero"/>
        <auto val="1"/>
        <lblAlgn val="ctr"/>
        <lblOffset val="100"/>
        <noMultiLvlLbl val="0"/>
      </catAx>
      <valAx>
        <axId val="402977640"/>
        <scaling>
          <orientation val="minMax"/>
          <max val="100"/>
          <min val="0"/>
        </scaling>
        <delete val="1"/>
        <axPos val="b"/>
        <numFmt formatCode="0.0" sourceLinked="1"/>
        <majorTickMark val="out"/>
        <minorTickMark val="none"/>
        <crossAx val="402983520"/>
        <crosses val="autoZero"/>
        <crossBetween val="between"/>
      </valAx>
    </plotArea>
    <plotVisOnly val="1"/>
    <dispBlanksAs val="gap"/>
  </chart>
  <spPr>
    <a:noFill/>
    <a:ln>
      <a:noFill/>
      <a:prstDash val="solid"/>
    </a:ln>
  </spPr>
</chartSpace>
</file>

<file path=xl/charts/chart8.xml><?xml version="1.0" encoding="utf-8"?>
<chartSpace xmlns:a="http://schemas.openxmlformats.org/drawingml/2006/main" xmlns="http://schemas.openxmlformats.org/drawingml/2006/chart">
  <chart>
    <title>
      <tx>
        <rich>
          <a:bodyPr/>
          <a:lstStyle/>
          <a:p>
            <a:pPr>
              <a:defRPr/>
            </a:pPr>
            <a:r>
              <a:rPr lang="fr-FR" sz="1800" b="1" i="0" baseline="0">
                <effectLst/>
              </a:rPr>
              <a:t>Population : Throttle / Vehicle Speed</a:t>
            </a:r>
            <a:endParaRPr lang="fr-FR">
              <effectLst/>
            </a:endParaRPr>
          </a:p>
        </rich>
      </tx>
      <overlay val="0"/>
    </title>
    <plotArea>
      <layout>
        <manualLayout>
          <layoutTarget val="inner"/>
          <xMode val="edge"/>
          <yMode val="edge"/>
          <wMode val="factor"/>
          <hMode val="factor"/>
          <x val="0.0528078400137871"/>
          <y val="0.08667789267305442"/>
          <w val="0.8210325977294075"/>
          <h val="0.8082818376664029"/>
        </manualLayout>
      </layout>
      <scatterChart>
        <scatterStyle val="lineMarker"/>
        <varyColors val="1"/>
        <ser>
          <idx val="1"/>
          <order val="0"/>
          <spPr>
            <a:ln w="25400">
              <a:noFill/>
              <a:prstDash val="solid"/>
            </a:ln>
          </spPr>
          <marker>
            <symbol val="none"/>
            <spPr>
              <a:ln>
                <a:prstDash val="solid"/>
              </a:ln>
            </spPr>
          </marker>
          <xVal>
            <numRef>
              <f>VIERGE!$R$7:$R$810</f>
              <numCache>
                <formatCode>General</formatCode>
                <ptCount val="804"/>
              </numCache>
            </numRef>
          </xVal>
          <yVal>
            <numRef>
              <f>VIERGE!$R$7:$R$810</f>
              <numCache>
                <formatCode>General</formatCode>
                <ptCount val="804"/>
              </numCache>
            </numRef>
          </yVal>
          <smooth val="0"/>
        </ser>
        <dLbls>
          <showLegendKey val="0"/>
          <showVal val="0"/>
          <showCatName val="0"/>
          <showSerName val="0"/>
          <showPercent val="0"/>
          <showBubbleSize val="0"/>
        </dLbls>
        <axId val="402978032"/>
        <axId val="402979992"/>
      </scatterChart>
      <valAx>
        <axId val="402978032"/>
        <scaling>
          <orientation val="minMax"/>
        </scaling>
        <delete val="0"/>
        <axPos val="b"/>
        <title>
          <tx>
            <rich>
              <a:bodyPr/>
              <a:lstStyle/>
              <a:p>
                <a:pPr>
                  <a:defRPr sz="1800"/>
                </a:pPr>
                <a:r>
                  <a:rPr lang="fr-FR" sz="1800"/>
                  <a:t>Vehicle</a:t>
                </a:r>
                <a:r>
                  <a:rPr lang="fr-FR" sz="1800" baseline="0"/>
                  <a:t> </a:t>
                </a:r>
                <a:r>
                  <a:rPr lang="fr-FR" sz="1800"/>
                  <a:t>Speed</a:t>
                </a:r>
                <a:r>
                  <a:rPr lang="fr-FR" sz="1800" baseline="0"/>
                  <a:t xml:space="preserve"> (km/h)</a:t>
                </a:r>
                <a:endParaRPr lang="fr-FR" sz="1800"/>
              </a:p>
            </rich>
          </tx>
          <overlay val="0"/>
        </title>
        <numFmt formatCode="General" sourceLinked="1"/>
        <majorTickMark val="out"/>
        <minorTickMark val="none"/>
        <tickLblPos val="nextTo"/>
        <crossAx val="402979992"/>
        <crosses val="autoZero"/>
        <crossBetween val="midCat"/>
      </valAx>
      <valAx>
        <axId val="402979992"/>
        <scaling>
          <orientation val="minMax"/>
          <max val="120"/>
          <min val="0"/>
        </scaling>
        <delete val="0"/>
        <axPos val="l"/>
        <majorGridlines/>
        <title>
          <tx>
            <rich>
              <a:bodyPr rot="0" vert="horz"/>
              <a:lstStyle/>
              <a:p>
                <a:pPr>
                  <a:defRPr sz="1800"/>
                </a:pPr>
                <a:r>
                  <a:rPr lang="fr-FR" sz="1800"/>
                  <a:t>:</a:t>
                </a:r>
              </a:p>
            </rich>
          </tx>
          <layout>
            <manualLayout>
              <xMode val="edge"/>
              <yMode val="edge"/>
              <wMode val="factor"/>
              <hMode val="factor"/>
              <x val="0.01536779491625426"/>
              <y val="0.02993290571974182"/>
            </manualLayout>
          </layout>
          <overlay val="0"/>
        </title>
        <numFmt formatCode="General" sourceLinked="1"/>
        <majorTickMark val="out"/>
        <minorTickMark val="none"/>
        <tickLblPos val="nextTo"/>
        <crossAx val="402978032"/>
        <crosses val="autoZero"/>
        <crossBetween val="midCat"/>
      </valAx>
    </plotArea>
    <plotVisOnly val="1"/>
    <dispBlanksAs val="gap"/>
  </chart>
  <spPr>
    <a:solidFill>
      <a:schemeClr val="bg1">
        <a:lumMod val="85000"/>
      </a:schemeClr>
    </a:solidFill>
    <a:ln>
      <a:prstDash val="solid"/>
    </a:ln>
  </spPr>
</chartSpace>
</file>

<file path=xl/charts/chart9.xml><?xml version="1.0" encoding="utf-8"?>
<chartSpace xmlns:a="http://schemas.openxmlformats.org/drawingml/2006/main" xmlns="http://schemas.openxmlformats.org/drawingml/2006/chart">
  <chart>
    <title>
      <tx>
        <rich>
          <a:bodyPr/>
          <a:lstStyle/>
          <a:p>
            <a:pPr>
              <a:defRPr/>
            </a:pPr>
            <a:r>
              <a:rPr lang="fr-FR" sz="1800" b="1" i="0" baseline="0">
                <effectLst/>
              </a:rPr>
              <a:t>Population : Throttle / Vehicle Speed</a:t>
            </a:r>
            <a:endParaRPr lang="fr-FR">
              <effectLst/>
            </a:endParaRPr>
          </a:p>
        </rich>
      </tx>
      <overlay val="0"/>
    </title>
    <plotArea>
      <layout>
        <manualLayout>
          <layoutTarget val="inner"/>
          <xMode val="edge"/>
          <yMode val="edge"/>
          <wMode val="factor"/>
          <hMode val="factor"/>
          <x val="0.0528078400137871"/>
          <y val="0.08667789267305442"/>
          <w val="0.9299132949996157"/>
          <h val="0.8082818376664029"/>
        </manualLayout>
      </layout>
      <scatterChart>
        <scatterStyle val="lineMarker"/>
        <varyColors val="1"/>
        <ser>
          <idx val="0"/>
          <order val="0"/>
          <spPr>
            <a:ln w="25400">
              <a:noFill/>
              <a:prstDash val="solid"/>
            </a:ln>
          </spPr>
          <marker>
            <symbol val="none"/>
            <spPr>
              <a:ln>
                <a:prstDash val="solid"/>
              </a:ln>
            </spPr>
          </marker>
          <xVal>
            <numRef>
              <f>VIERGE!$R$7:$R$810</f>
              <numCache>
                <formatCode>General</formatCode>
                <ptCount val="804"/>
              </numCache>
            </numRef>
          </xVal>
          <yVal>
            <numRef>
              <f>VIERGE!$R$7:$R$810</f>
              <numCache>
                <formatCode>General</formatCode>
                <ptCount val="804"/>
              </numCache>
            </numRef>
          </yVal>
          <smooth val="0"/>
        </ser>
        <dLbls>
          <showLegendKey val="0"/>
          <showVal val="0"/>
          <showCatName val="0"/>
          <showSerName val="0"/>
          <showPercent val="0"/>
          <showBubbleSize val="0"/>
        </dLbls>
        <axId val="402980776"/>
        <axId val="402978424"/>
      </scatterChart>
      <valAx>
        <axId val="402980776"/>
        <scaling>
          <orientation val="minMax"/>
        </scaling>
        <delete val="0"/>
        <axPos val="b"/>
        <title>
          <tx>
            <rich>
              <a:bodyPr/>
              <a:lstStyle/>
              <a:p>
                <a:pPr>
                  <a:defRPr sz="1800"/>
                </a:pPr>
                <a:r>
                  <a:rPr lang="fr-FR" sz="1800"/>
                  <a:t>Vehicle</a:t>
                </a:r>
                <a:r>
                  <a:rPr lang="fr-FR" sz="1800" baseline="0"/>
                  <a:t> </a:t>
                </a:r>
                <a:r>
                  <a:rPr lang="fr-FR" sz="1800"/>
                  <a:t>Speed</a:t>
                </a:r>
                <a:r>
                  <a:rPr lang="fr-FR" sz="1800" baseline="0"/>
                  <a:t xml:space="preserve"> (km/h)</a:t>
                </a:r>
                <a:endParaRPr lang="fr-FR" sz="1800"/>
              </a:p>
            </rich>
          </tx>
          <overlay val="0"/>
        </title>
        <numFmt formatCode="General" sourceLinked="1"/>
        <majorTickMark val="out"/>
        <minorTickMark val="none"/>
        <tickLblPos val="nextTo"/>
        <crossAx val="402978424"/>
        <crosses val="autoZero"/>
        <crossBetween val="midCat"/>
      </valAx>
      <valAx>
        <axId val="402978424"/>
        <scaling>
          <orientation val="minMax"/>
          <max val="120"/>
          <min val="0"/>
        </scaling>
        <delete val="0"/>
        <axPos val="l"/>
        <majorGridlines/>
        <title>
          <tx>
            <rich>
              <a:bodyPr rot="0" vert="horz"/>
              <a:lstStyle/>
              <a:p>
                <a:pPr>
                  <a:defRPr sz="1800"/>
                </a:pPr>
                <a:r>
                  <a:rPr lang="fr-FR" sz="1800"/>
                  <a:t>:</a:t>
                </a:r>
              </a:p>
            </rich>
          </tx>
          <layout>
            <manualLayout>
              <xMode val="edge"/>
              <yMode val="edge"/>
              <wMode val="factor"/>
              <hMode val="factor"/>
              <x val="0.01536779491625426"/>
              <y val="0.02993290571974182"/>
            </manualLayout>
          </layout>
          <overlay val="0"/>
        </title>
        <numFmt formatCode="General" sourceLinked="1"/>
        <majorTickMark val="out"/>
        <minorTickMark val="none"/>
        <tickLblPos val="nextTo"/>
        <crossAx val="402980776"/>
        <crosses val="autoZero"/>
        <crossBetween val="midCat"/>
      </valAx>
    </plotArea>
    <plotVisOnly val="1"/>
    <dispBlanksAs val="gap"/>
  </chart>
  <spPr>
    <a:solidFill>
      <a:schemeClr val="bg1">
        <a:lumMod val="85000"/>
      </a:schemeClr>
    </a:solidFill>
    <a:ln>
      <a:prstDash val="solid"/>
    </a:ln>
  </spPr>
</chartSpace>
</file>

<file path=xl/charts/chart10.xml><?xml version="1.0" encoding="utf-8"?>
<chartSpace xmlns:a="http://schemas.openxmlformats.org/drawingml/2006/main" xmlns="http://schemas.openxmlformats.org/drawingml/2006/chart">
  <chart>
    <title>
      <tx>
        <rich>
          <a:bodyPr/>
          <a:lstStyle/>
          <a:p>
            <a:pPr>
              <a:defRPr>
                <a:solidFill>
                  <a:srgbClr val="FF0000"/>
                </a:solidFill>
              </a:defRPr>
            </a:pPr>
            <a:r>
              <a:rPr lang="fr-FR">
                <a:solidFill>
                  <a:srgbClr val="FF0000"/>
                </a:solidFill>
              </a:rPr>
              <a:t>P2</a:t>
            </a:r>
          </a:p>
        </rich>
      </tx>
      <layout>
        <manualLayout>
          <xMode val="edge"/>
          <yMode val="edge"/>
          <wMode val="factor"/>
          <hMode val="factor"/>
          <x val="0.4679853174603175"/>
          <y val="0.4868333333333333"/>
        </manualLayout>
      </layout>
      <overlay val="1"/>
      <spPr>
        <a:noFill/>
        <a:ln>
          <a:prstDash val="solid"/>
        </a:ln>
      </spPr>
    </title>
    <plotArea>
      <layout>
        <manualLayout>
          <layoutTarget val="inner"/>
          <xMode val="edge"/>
          <yMode val="edge"/>
          <wMode val="factor"/>
          <hMode val="factor"/>
          <x val="0.1371646825396825"/>
          <y val="0.1985283333333333"/>
          <w val="0.7785574533510827"/>
          <h val="0.7785578118524658"/>
        </manualLayout>
      </layout>
      <doughnutChart>
        <varyColors val="1"/>
        <ser>
          <idx val="0"/>
          <order val="0"/>
          <tx>
            <v>P2</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(VIERGE!$BQ$15,VIERGE!$BQ$12,VIERGE!$BQ$18)</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(VIERGE!$BR$15,VIERGE!$BR$12,VIERGE!$BR$18)</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charts/chart11.xml><?xml version="1.0" encoding="utf-8"?>
<chartSpace xmlns:a="http://schemas.openxmlformats.org/drawingml/2006/main" xmlns="http://schemas.openxmlformats.org/drawingml/2006/chart">
  <chart>
    <title>
      <tx>
        <rich>
          <a:bodyPr/>
          <a:lstStyle/>
          <a:p>
            <a:pPr>
              <a:defRPr>
                <a:solidFill>
                  <a:srgbClr val="008000"/>
                </a:solidFill>
              </a:defRPr>
            </a:pPr>
            <a:r>
              <a:rPr lang="fr-FR">
                <a:solidFill>
                  <a:srgbClr val="008000"/>
                </a:solidFill>
              </a:rPr>
              <a:t>P3</a:t>
            </a:r>
          </a:p>
        </rich>
      </tx>
      <layout>
        <manualLayout>
          <xMode val="edge"/>
          <yMode val="edge"/>
          <wMode val="factor"/>
          <hMode val="factor"/>
          <x val="0.4679853174603175"/>
          <y val="0.4868333333333333"/>
        </manualLayout>
      </layout>
      <overlay val="1"/>
      <spPr>
        <a:noFill/>
        <a:ln>
          <a:prstDash val="solid"/>
        </a:ln>
      </spPr>
    </title>
    <plotArea>
      <layout>
        <manualLayout>
          <layoutTarget val="inner"/>
          <xMode val="edge"/>
          <yMode val="edge"/>
          <wMode val="factor"/>
          <hMode val="factor"/>
          <x val="0.1371646825396825"/>
          <y val="0.1985283333333333"/>
          <w val="0.7785574533510827"/>
          <h val="0.7785578118524658"/>
        </manualLayout>
      </layout>
      <doughnutChart>
        <varyColors val="1"/>
        <ser>
          <idx val="0"/>
          <order val="0"/>
          <tx>
            <v>P3</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(VIERGE!$BQ$16,VIERGE!$BQ$13,VIERGE!$BQ$19)</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(VIERGE!$BR$16,VIERGE!$BR$13,VIERGE!$BR$18)</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charts/chart12.xml><?xml version="1.0" encoding="utf-8"?>
<chartSpace xmlns:a="http://schemas.openxmlformats.org/drawingml/2006/main" xmlns="http://schemas.openxmlformats.org/drawingml/2006/chart">
  <chart>
    <title>
      <tx>
        <rich>
          <a:bodyPr/>
          <a:lstStyle/>
          <a:p>
            <a:pPr>
              <a:defRPr>
                <a:solidFill>
                  <a:srgbClr val="FF0000"/>
                </a:solidFill>
              </a:defRPr>
            </a:pPr>
            <a:r>
              <a:rPr lang="fr-FR">
                <a:solidFill>
                  <a:srgbClr val="FF0000"/>
                </a:solidFill>
              </a:rPr>
              <a:t>P1</a:t>
            </a:r>
          </a:p>
        </rich>
      </tx>
      <layout>
        <manualLayout>
          <xMode val="edge"/>
          <yMode val="edge"/>
          <wMode val="factor"/>
          <hMode val="factor"/>
          <x val="0.4679853174603175"/>
          <y val="0.4868333333333333"/>
        </manualLayout>
      </layout>
      <overlay val="1"/>
      <spPr>
        <a:noFill/>
        <a:ln>
          <a:prstDash val="solid"/>
        </a:ln>
      </spPr>
    </title>
    <plotArea>
      <layout>
        <manualLayout>
          <layoutTarget val="inner"/>
          <xMode val="edge"/>
          <yMode val="edge"/>
          <wMode val="factor"/>
          <hMode val="factor"/>
          <x val="0.1371646825396825"/>
          <y val="0.1985283333333333"/>
          <w val="0.7785574533510827"/>
          <h val="0.7785578118524658"/>
        </manualLayout>
      </layout>
      <doughnutChart>
        <varyColors val="1"/>
        <ser>
          <idx val="0"/>
          <order val="0"/>
          <tx>
            <v>P1</v>
          </tx>
          <spPr>
            <a:ln>
              <a:prstDash val="solid"/>
            </a:ln>
          </spPr>
          <dPt>
            <idx val="3"/>
            <bubble3D val="0"/>
            <spPr>
              <a:solidFill>
                <a:schemeClr val="accent6"/>
              </a:solidFill>
              <a:ln>
                <a:prstDash val="solid"/>
              </a:ln>
            </spPr>
          </dPt>
          <dPt>
            <idx val="6"/>
            <bubble3D val="0"/>
            <spPr>
              <a:solidFill>
                <a:srgbClr val="FF0000"/>
              </a:solidFill>
              <a:ln>
                <a:prstDash val="solid"/>
              </a:ln>
            </spPr>
          </dPt>
          <dLbls>
            <spPr>
              <a:noFill/>
              <a:ln>
                <a:noFill/>
                <a:prstDash val="solid"/>
              </a:ln>
            </spPr>
            <showLegendKey val="0"/>
            <showVal val="1"/>
            <showCatName val="0"/>
            <showSerName val="0"/>
            <showPercent val="0"/>
            <showBubbleSize val="0"/>
            <showLeaderLines val="0"/>
          </dLbls>
          <val>
            <numRef>
              <f>(VIERGE!$BQ$14,VIERGE!$BQ$11,VIERGE!$BQ$17)</f>
              <numCache>
                <formatCode>0</formatCode>
                <ptCount val="3"/>
                <pt idx="1">
                  <v>0</v>
                </pt>
              </numCache>
            </numRef>
          </val>
        </ser>
        <ser>
          <idx val="1"/>
          <order val="1"/>
          <tx>
            <v>TARGETS</v>
          </tx>
          <spPr>
            <a:ln>
              <a:prstDash val="solid"/>
            </a:ln>
          </spPr>
          <dLbls>
            <spPr>
              <a:noFill/>
              <a:ln>
                <a:noFill/>
                <a:prstDash val="solid"/>
              </a:ln>
            </spPr>
            <showLegendKey val="0"/>
            <showVal val="1"/>
            <showCatName val="0"/>
            <showSerName val="0"/>
            <showPercent val="0"/>
            <showBubbleSize val="0"/>
            <showLeaderLines val="0"/>
          </dLbls>
          <val>
            <numRef>
              <f>(VIERGE!$BR$14,VIERGE!$BR$11,VIERGE!$BR$17)</f>
              <numCache>
                <formatCode>General</formatCode>
                <ptCount val="3"/>
              </numCache>
            </numRef>
          </val>
        </ser>
        <dLbls>
          <showLegendKey val="0"/>
          <showVal val="0"/>
          <showCatName val="0"/>
          <showSerName val="0"/>
          <showPercent val="0"/>
          <showBubbleSize val="0"/>
          <showLeaderLines val="0"/>
        </dLbls>
        <firstSliceAng val="0"/>
        <holeSize val="50"/>
      </doughnutChart>
    </plotArea>
    <plotVisOnly val="1"/>
    <dispBlanksAs val="gap"/>
  </chart>
  <spPr>
    <a:noFill/>
    <a:ln>
      <a:noFill/>
      <a:prstDash val="solid"/>
    </a:ln>
  </spPr>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 Type="http://schemas.openxmlformats.org/officeDocument/2006/relationships/chart" Target="/xl/charts/chart6.xml" Id="rId6" /><Relationship Type="http://schemas.openxmlformats.org/officeDocument/2006/relationships/chart" Target="/xl/charts/chart7.xml" Id="rId7" /><Relationship Type="http://schemas.openxmlformats.org/officeDocument/2006/relationships/chart" Target="/xl/charts/chart8.xml" Id="rId8" /><Relationship Type="http://schemas.openxmlformats.org/officeDocument/2006/relationships/chart" Target="/xl/charts/chart9.xml" Id="rId9" /><Relationship Type="http://schemas.openxmlformats.org/officeDocument/2006/relationships/chart" Target="/xl/charts/chart10.xml" Id="rId10" /><Relationship Type="http://schemas.openxmlformats.org/officeDocument/2006/relationships/chart" Target="/xl/charts/chart11.xml" Id="rId11" /><Relationship Type="http://schemas.openxmlformats.org/officeDocument/2006/relationships/chart" Target="/xl/charts/chart12.xml" Id="rId12" /></Relationships>
</file>

<file path=xl/drawings/_rels/vmlDrawing1.vml.rels><?xml version="1.0" encoding="UTF-8"?>

<Relationships xmlns="http://schemas.openxmlformats.org/package/2006/relationships">
  <Relationship Id="rId1" Type="http://schemas.openxmlformats.org/officeDocument/2006/relationships/image" Target="../media/image12.emf"/>
  <Relationship Id="rId2" Type="http://schemas.openxmlformats.org/officeDocument/2006/relationships/image" Target="../media/image13.emf"/>
  <Relationship Id="rId3" Type="http://schemas.openxmlformats.org/officeDocument/2006/relationships/image" Target="../media/image14.emf"/>
  <Relationship Id="rId4" Type="http://schemas.openxmlformats.org/officeDocument/2006/relationships/image" Target="../media/image15.emf"/>
  <Relationship Id="rId5" Type="http://schemas.openxmlformats.org/officeDocument/2006/relationships/image" Target="../media/image16.emf"/>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8</col>
      <colOff>1000124</colOff>
      <row>5</row>
      <rowOff>261825</rowOff>
    </from>
    <to>
      <col>11</col>
      <colOff>968374</colOff>
      <row>5</row>
      <rowOff>1261950</rowOff>
    </to>
    <graphicFrame>
      <nvGraphicFramePr>
        <cNvPr id="1" name="Chart 1"/>
        <cNvGraphicFramePr/>
      </nvGraphicFramePr>
      <xfrm/>
      <a:graphic>
        <a:graphicData uri="http://schemas.openxmlformats.org/drawingml/2006/chart">
          <c:chart r:id="rId1"/>
        </a:graphicData>
      </a:graphic>
    </graphicFrame>
    <clientData/>
  </twoCellAnchor>
  <twoCellAnchor>
    <from>
      <col>2</col>
      <colOff>587375</colOff>
      <row>4</row>
      <rowOff>412750</rowOff>
    </from>
    <to>
      <col>5</col>
      <colOff>414975</colOff>
      <row>5</row>
      <rowOff>1444400</rowOff>
    </to>
    <graphicFrame>
      <nvGraphicFramePr>
        <cNvPr id="2" name="Chart 2"/>
        <cNvGraphicFramePr/>
      </nvGraphicFramePr>
      <xfrm/>
      <a:graphic>
        <a:graphicData uri="http://schemas.openxmlformats.org/drawingml/2006/chart">
          <c:chart r:id="rId2"/>
        </a:graphicData>
      </a:graphic>
    </graphicFrame>
    <clientData/>
  </twoCellAnchor>
  <twoCellAnchor>
    <from>
      <col>5</col>
      <colOff>182925</colOff>
      <row>4</row>
      <rowOff>412750</rowOff>
    </from>
    <to>
      <col>7</col>
      <colOff>207375</colOff>
      <row>5</row>
      <rowOff>1444400</rowOff>
    </to>
    <graphicFrame>
      <nvGraphicFramePr>
        <cNvPr id="3" name="Chart 3"/>
        <cNvGraphicFramePr/>
      </nvGraphicFramePr>
      <xfrm/>
      <a:graphic>
        <a:graphicData uri="http://schemas.openxmlformats.org/drawingml/2006/chart">
          <c:chart r:id="rId3"/>
        </a:graphicData>
      </a:graphic>
    </graphicFrame>
    <clientData/>
  </twoCellAnchor>
  <twoCellAnchor>
    <from>
      <col>6</col>
      <colOff>727800</colOff>
      <row>4</row>
      <rowOff>412750</rowOff>
    </from>
    <to>
      <col>8</col>
      <colOff>752250</colOff>
      <row>5</row>
      <rowOff>1444400</rowOff>
    </to>
    <graphicFrame>
      <nvGraphicFramePr>
        <cNvPr id="4" name="Chart 4"/>
        <cNvGraphicFramePr/>
      </nvGraphicFramePr>
      <xfrm/>
      <a:graphic>
        <a:graphicData uri="http://schemas.openxmlformats.org/drawingml/2006/chart">
          <c:chart r:id="rId4"/>
        </a:graphicData>
      </a:graphic>
    </graphicFrame>
    <clientData/>
  </twoCellAnchor>
  <twoCellAnchor>
    <from>
      <col>1</col>
      <colOff>41275</colOff>
      <row>25</row>
      <rowOff>0</rowOff>
    </from>
    <to>
      <col>11</col>
      <colOff>1962150</colOff>
      <row>62</row>
      <rowOff>50800</rowOff>
    </to>
    <graphicFrame>
      <nvGraphicFramePr>
        <cNvPr id="5" name="Chart 5"/>
        <cNvGraphicFramePr/>
      </nvGraphicFramePr>
      <xfrm/>
      <a:graphic>
        <a:graphicData uri="http://schemas.openxmlformats.org/drawingml/2006/chart">
          <c:chart r:id="rId5"/>
        </a:graphicData>
      </a:graphic>
    </graphicFrame>
    <clientData/>
  </twoCellAnchor>
  <twoCellAnchor>
    <from>
      <col>1</col>
      <colOff>0</colOff>
      <row>63</row>
      <rowOff>95249</rowOff>
    </from>
    <to>
      <col>11</col>
      <colOff>1936750</colOff>
      <row>101</row>
      <rowOff>15875</rowOff>
    </to>
    <graphicFrame>
      <nvGraphicFramePr>
        <cNvPr id="6" name="Chart 6"/>
        <cNvGraphicFramePr/>
      </nvGraphicFramePr>
      <xfrm/>
      <a:graphic>
        <a:graphicData uri="http://schemas.openxmlformats.org/drawingml/2006/chart">
          <c:chart r:id="rId6"/>
        </a:graphicData>
      </a:graphic>
    </graphicFrame>
    <clientData/>
  </twoCellAnchor>
  <twoCellAnchor>
    <from>
      <col>67</col>
      <colOff>1000124</colOff>
      <row>5</row>
      <rowOff>261825</rowOff>
    </from>
    <to>
      <col>70</col>
      <colOff>968374</colOff>
      <row>5</row>
      <rowOff>1261950</rowOff>
    </to>
    <graphicFrame>
      <nvGraphicFramePr>
        <cNvPr id="7" name="Chart 7"/>
        <cNvGraphicFramePr/>
      </nvGraphicFramePr>
      <xfrm/>
      <a:graphic>
        <a:graphicData uri="http://schemas.openxmlformats.org/drawingml/2006/chart">
          <c:chart r:id="rId7"/>
        </a:graphicData>
      </a:graphic>
    </graphicFrame>
    <clientData/>
  </twoCellAnchor>
  <twoCellAnchor>
    <from>
      <col>60</col>
      <colOff>41275</colOff>
      <row>25</row>
      <rowOff>0</rowOff>
    </from>
    <to>
      <col>70</col>
      <colOff>1962150</colOff>
      <row>62</row>
      <rowOff>50800</rowOff>
    </to>
    <graphicFrame>
      <nvGraphicFramePr>
        <cNvPr id="8" name="Chart 8"/>
        <cNvGraphicFramePr/>
      </nvGraphicFramePr>
      <xfrm/>
      <a:graphic>
        <a:graphicData uri="http://schemas.openxmlformats.org/drawingml/2006/chart">
          <c:chart r:id="rId8"/>
        </a:graphicData>
      </a:graphic>
    </graphicFrame>
    <clientData/>
  </twoCellAnchor>
  <twoCellAnchor>
    <from>
      <col>60</col>
      <colOff>0</colOff>
      <row>63</row>
      <rowOff>95249</rowOff>
    </from>
    <to>
      <col>70</col>
      <colOff>1936750</colOff>
      <row>101</row>
      <rowOff>15875</rowOff>
    </to>
    <graphicFrame>
      <nvGraphicFramePr>
        <cNvPr id="9" name="Chart 9"/>
        <cNvGraphicFramePr/>
      </nvGraphicFramePr>
      <xfrm/>
      <a:graphic>
        <a:graphicData uri="http://schemas.openxmlformats.org/drawingml/2006/chart">
          <c:chart r:id="rId9"/>
        </a:graphicData>
      </a:graphic>
    </graphicFrame>
    <clientData/>
  </twoCellAnchor>
  <twoCellAnchor>
    <from>
      <col>64</col>
      <colOff>36636</colOff>
      <row>4</row>
      <rowOff>421298</rowOff>
    </from>
    <to>
      <col>66</col>
      <colOff>47409</colOff>
      <row>5</row>
      <rowOff>1452948</rowOff>
    </to>
    <graphicFrame>
      <nvGraphicFramePr>
        <cNvPr id="10" name="Chart 10"/>
        <cNvGraphicFramePr/>
      </nvGraphicFramePr>
      <xfrm/>
      <a:graphic>
        <a:graphicData uri="http://schemas.openxmlformats.org/drawingml/2006/chart">
          <c:chart r:id="rId10"/>
        </a:graphicData>
      </a:graphic>
    </graphicFrame>
    <clientData/>
  </twoCellAnchor>
  <twoCellAnchor>
    <from>
      <col>65</col>
      <colOff>531203</colOff>
      <row>4</row>
      <rowOff>457931</rowOff>
    </from>
    <to>
      <col>67</col>
      <colOff>541976</colOff>
      <row>5</row>
      <rowOff>1489581</rowOff>
    </to>
    <graphicFrame>
      <nvGraphicFramePr>
        <cNvPr id="11" name="Chart 11"/>
        <cNvGraphicFramePr/>
      </nvGraphicFramePr>
      <xfrm/>
      <a:graphic>
        <a:graphicData uri="http://schemas.openxmlformats.org/drawingml/2006/chart">
          <c:chart r:id="rId11"/>
        </a:graphicData>
      </a:graphic>
    </graphicFrame>
    <clientData/>
  </twoCellAnchor>
  <twoCellAnchor>
    <from>
      <col>61</col>
      <colOff>586154</colOff>
      <row>4</row>
      <rowOff>402981</rowOff>
    </from>
    <to>
      <col>64</col>
      <colOff>413754</colOff>
      <row>5</row>
      <rowOff>1434631</rowOff>
    </to>
    <graphicFrame>
      <nvGraphicFramePr>
        <cNvPr id="12" name="Chart 12"/>
        <cNvGraphicFramePr/>
      </nvGraphicFramePr>
      <xfrm/>
      <a:graphic>
        <a:graphicData uri="http://schemas.openxmlformats.org/drawingml/2006/chart">
          <c:chart r:id="rId12"/>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file://///besn01/CT_VAL_MAP_BDD/Users/HP/Documents/DONNEES/ODRIV/SUITE13/documents/ODRIV_V26_9_5_draft_GS_Tip_In_ACS_Tip_Out_ACS.xlsm" TargetMode="External" Id="rId1" /></Relationships>
</file>

<file path=xl/externalLinks/_rels/externalLink2.xml.rels><Relationships xmlns="http://schemas.openxmlformats.org/package/2006/relationships"><Relationship Type="http://schemas.openxmlformats.org/officeDocument/2006/relationships/externalLinkPath" Target="file://///besn01/CT_VAL_MAP_BDD/partage/galima/Excel%20Factory/ODRIV-OIL/galima/BD/ODRIV-27-beta_galima-1%20-%20Copie%20(2).xlsm" TargetMode="External" Id="rId1" /></Relationships>
</file>

<file path=xl/externalLinks/_rels/externalLink3.xml.rels><Relationships xmlns="http://schemas.openxmlformats.org/package/2006/relationships"><Relationship Type="http://schemas.openxmlformats.org/officeDocument/2006/relationships/externalLinkPath" Target="file://///besn01/CT_VAL_MAP_BDD/Users/P085623/Desktop/Copie%20de%20ODRIV_V26.6_newCalc_2%20(002).xlsm" TargetMode="External" Id="rId1" /></Relationships>
</file>

<file path=xl/externalLinks/_rels/externalLink4.xml.rels><Relationships xmlns="http://schemas.openxmlformats.org/package/2006/relationships"><Relationship Type="http://schemas.openxmlformats.org/officeDocument/2006/relationships/externalLinkPath" Target="file://///besn01/CT_VAL_MAP_BDD/Users/P085623/Desktop/galima/Tests%20&#224;%20exploiter/ODRIV-27-beta_galima_param_MT_24032022_MHEV_avenue.xlsm" TargetMode="External" Id="rId1" /></Relationships>
</file>

<file path=xl/externalLinks/_rels/externalLink5.xml.rels><Relationships xmlns="http://schemas.openxmlformats.org/package/2006/relationships"><Relationship Type="http://schemas.openxmlformats.org/officeDocument/2006/relationships/externalLinkPath" Target="file://///besn01/CT_VAL_MAP_BDD/Users/P085623/Desktop/galima/ODRIV-27-beta_galima-260122.xlsm" TargetMode="External" Id="rId1" /></Relationships>
</file>

<file path=xl/externalLinks/_rels/externalLink6.xml.rels><Relationships xmlns="http://schemas.openxmlformats.org/package/2006/relationships"><Relationship Type="http://schemas.openxmlformats.org/officeDocument/2006/relationships/externalLinkPath" Target="file://///besn01/CT_VAL_MAP_BDD/Users/HP/Documents/DONNEES/ODRIV/SUITE13/ODRIV-27-beta_galimahn.xlsm" TargetMode="External" Id="rId1" /></Relationships>
</file>

<file path=xl/externalLinks/_rels/externalLink7.xml.rels><Relationships xmlns="http://schemas.openxmlformats.org/package/2006/relationships"><Relationship Type="http://schemas.openxmlformats.org/officeDocument/2006/relationships/externalLinkPath" Target="file://///besn01/CT_VAL_MAP_BDD/partage/galima/Excel%20Factory/ODRIV-OIL/galima/BD/6/CP1.xlsm" TargetMode="External" Id="rId1" /></Relationships>
</file>

<file path=xl/externalLinks/_rels/externalLink8.xml.rels><Relationships xmlns="http://schemas.openxmlformats.org/package/2006/relationships"><Relationship Type="http://schemas.openxmlformats.org/officeDocument/2006/relationships/externalLinkPath" Target="file://///besn01/CT_VAL_MAP_BDD/partage/galima/Excel%20Factory/ODRIV-OIL/galima/BD/CP1.xlsm" TargetMode="External" Id="rId1" /></Relationships>
</file>

<file path=xl/externalLinks/_rels/externalLink9.xml.rels><Relationships xmlns="http://schemas.openxmlformats.org/package/2006/relationships"><Relationship Type="http://schemas.openxmlformats.org/officeDocument/2006/relationships/externalLinkPath" Target="file://///besn01/CT_VAL_MAP_BDD/Users/dev1202/Desktop/ODRIV/SUITE5/ODRIV_27.0_beta_last.xlsm" TargetMode="External" Id="rId1" /></Relationships>
</file>

<file path=xl/externalLinks/_rels/externalLink10.xml.rels><Relationships xmlns="http://schemas.openxmlformats.org/package/2006/relationships"><Relationship Type="http://schemas.openxmlformats.org/officeDocument/2006/relationships/externalLinkPath" Target="file://///besn01/CT_VAL_MAP_BDD/partage/galima/Excel%20Factory/ODRIV-OIL/galima/BD/ODRIV-27-beta_galima-1&#231;WH.xlsm" TargetMode="External" Id="rId1" /></Relationships>
</file>

<file path=xl/externalLinks/_rels/externalLink11.xml.rels><Relationships xmlns="http://schemas.openxmlformats.org/package/2006/relationships"><Relationship Type="http://schemas.openxmlformats.org/officeDocument/2006/relationships/externalLinkPath" Target="file://///besn01/CT_VAL_MAP_BDD/partage/galima/Excel%20Factory/ODRIV-OIL/galima/BD/DEVS/GL%20CHECK/ODRIV-27-beta_galima-12012023_params_230112.xlsm" TargetMode="External" Id="rId1" /></Relationships>
</file>

<file path=xl/externalLinks/_rels/externalLink12.xml.rels><Relationships xmlns="http://schemas.openxmlformats.org/package/2006/relationships"><Relationship Type="http://schemas.openxmlformats.org/officeDocument/2006/relationships/externalLinkPath" Target="file:///P:/Users/dev1202/Documents/documents/ODRIV_V26_9_5_draft_GS_Tip_In_ACS_Tip_Out_ACS.xlsm" TargetMode="External" Id="rId1" /></Relationships>
</file>

<file path=xl/externalLinks/_rels/externalLink13.xml.rels><Relationships xmlns="http://schemas.openxmlformats.org/package/2006/relationships"><Relationship Type="http://schemas.openxmlformats.org/officeDocument/2006/relationships/externalLinkPath" Target="https://shiftup.sharepoint.com/sites/GSD_DrivabilityPdLBMGLOBALSharedDrive/Shared%20Documents/General/Tools/Odriv%20Tool/oDriv%20V28/ODRIV-v28_18032024_params240320.xlsm" TargetMode="External" Id="rId1" /></Relationships>
</file>

<file path=xl/externalLinks/_rels/externalLink14.xml.rels><Relationships xmlns="http://schemas.openxmlformats.org/package/2006/relationships"><Relationship Type="http://schemas.openxmlformats.org/officeDocument/2006/relationships/externalLinkPath" Target="https://shiftup.sharepoint.com/Users/P085623/Desktop/galima/PROD/ODRIV_v28_18032024_params240404_CVT.xlsm" TargetMode="External" Id="rId1" /></Relationships>
</file>

<file path=xl/externalLinks/_rels/externalLink15.xml.rels><Relationships xmlns="http://schemas.openxmlformats.org/package/2006/relationships"><Relationship Type="http://schemas.openxmlformats.org/officeDocument/2006/relationships/externalLinkPath" Target="https://shiftup.sharepoint.com/Users/P085623/Desktop/galima/PROD/ODRIV_v28_18032024_params240404_MT.xlsm" TargetMode="External" Id="rId1" /></Relationships>
</file>

<file path=xl/externalLinks/_rels/externalLink16.xml.rels><Relationships xmlns="http://schemas.openxmlformats.org/package/2006/relationships"><Relationship Type="http://schemas.openxmlformats.org/officeDocument/2006/relationships/externalLinkPath" Target="https://shiftup.sharepoint.com/sites/GSD_DrivabilityPdLBMGLOBALSharedDrive/Shared%20Documents/General/Tools/Odriv%20Tool/oDriv%20V28/ODRIV-v28_18032024_params240322.xlsm" TargetMode="External" Id="rId1" /></Relationships>
</file>

<file path=xl/externalLinks/_rels/externalLink17.xml.rels><Relationships xmlns="http://schemas.openxmlformats.org/package/2006/relationships"><Relationship Type="http://schemas.openxmlformats.org/officeDocument/2006/relationships/externalLinkPath" Target="https://shiftup.sharepoint.com/Users/P085623/Desktop/galima/PROD/ODRIV-v28_18032024_params240404_BEV.xlsm" TargetMode="External" Id="rId1" /></Relationships>
</file>

<file path=xl/externalLinks/_rels/externalLink18.xml.rels><Relationships xmlns="http://schemas.openxmlformats.org/package/2006/relationships"><Relationship Type="http://schemas.openxmlformats.org/officeDocument/2006/relationships/externalLinkPath" Target="file://///besn01/CT_VAL_MAP_BDD/user/P085623/01470_16_00345%20V115.0/ODRIV_v28.0.1_MT.xlsm" TargetMode="External" Id="rId1" /></Relationships>
</file>

<file path=xl/externalLinks/_rels/externalLink19.xml.rels><Relationships xmlns="http://schemas.openxmlformats.org/package/2006/relationships"><Relationship Type="http://schemas.openxmlformats.org/officeDocument/2006/relationships/externalLinkPath" Target="file://///besn01/CT_VAL_MAP_BDD/Users/P085623/AppData/Local/Microsoft/Windows/INetCache/IE/87K3O8S2/ODRIV_v28_26062024_params241206_MT.xlsm" TargetMode="External" Id="rId1" /></Relationships>
</file>

<file path=xl/externalLinks/_rels/externalLink20.xml.rels><Relationships xmlns="http://schemas.openxmlformats.org/package/2006/relationships"><Relationship Type="http://schemas.openxmlformats.org/officeDocument/2006/relationships/externalLinkPath" Target="file://///besn01/CT_VAL_MAP_BDD/Users/P085623/Desktop/ODRIV_BETA/NEW_version_ODRIVs_ZEA_27_11_2024/ODRIV_v28_26062024_params241203_BEV.xlsm" TargetMode="External" Id="rId1" /></Relationships>
</file>

<file path=xl/externalLinks/_rels/externalLink21.xml.rels><Relationships xmlns="http://schemas.openxmlformats.org/package/2006/relationships"><Relationship Type="http://schemas.openxmlformats.org/officeDocument/2006/relationships/externalLinkPath" Target="file://///besn01/CT_VAL_MAP_BDD/Users/P085623/Desktop/ODRIV_BETA/NEW_version_ODRIVs_ZEA_27_11_2024/ODRIV_v28_26062024_params241203_MT.xlsm" TargetMode="External" Id="rId1" /></Relationships>
</file>

<file path=xl/externalLinks/_rels/externalLink22.xml.rels><Relationships xmlns="http://schemas.openxmlformats.org/package/2006/relationships"><Relationship Type="http://schemas.openxmlformats.org/officeDocument/2006/relationships/externalLinkPath" Target="file://///besn01/CT_VAL_MAP_BDD/Users/P085623/Desktop/ODRIV_BETA/NEW_version_ODRIVs_ZEA_27_11_2024/ODRIV_v28_26062024_params241203_CVT.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HOME"/>
      <sheetName val="NEW STATUS"/>
      <sheetName val="Graph_status"/>
      <sheetName val="Résultats"/>
      <sheetName val="Calculs"/>
      <sheetName val="RATING"/>
      <sheetName val="CfgMajOIL"/>
      <sheetName val="makSyn"/>
      <sheetName val="SETTINGS"/>
      <sheetName val="TARGET VEHICLE"/>
      <sheetName val="DATA"/>
      <sheetName val="Power-on upshift"/>
      <sheetName val="cfg_criticity"/>
      <sheetName val="Coast - brake-on upshift"/>
      <sheetName val="Tip out upshift"/>
      <sheetName val="Power-on downshift"/>
      <sheetName val="Coast - brake-on downshift"/>
      <sheetName val="(PT) KD - tip in downshift"/>
      <sheetName val="(TO) KD - tip in downshift"/>
      <sheetName val="Tip in"/>
      <sheetName val="Tip out"/>
      <sheetName val="Lever change"/>
      <sheetName val="Auto start"/>
      <sheetName val="Auto stop"/>
      <sheetName val="TARGETS"/>
      <sheetName val="Stats Tip in"/>
      <sheetName val="Stats Tip out"/>
      <sheetName val="COVERAGE RATE"/>
      <sheetName val="VERSIONS"/>
      <sheetName val="DNT"/>
      <sheetName val="DocVersions"/>
      <sheetName val="HIDDEN"/>
    </sheetNames>
    <sheetDataSet>
      <sheetData sheetId="0" refreshError="1"/>
      <sheetData sheetId="1" refreshError="1"/>
      <sheetData sheetId="2">
        <row r="2">
          <cell r="A2" t="str">
            <v>BMW 225i</v>
          </cell>
        </row>
      </sheetData>
      <sheetData sheetId="3">
        <row r="2">
          <cell r="C2">
            <v>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Calculs"/>
      <sheetName val="TARGETS"/>
      <sheetName val="TARGET VEHICLE"/>
      <sheetName val="HOME"/>
      <sheetName val="Utilisateurs"/>
      <sheetName val="SDV Manager"/>
      <sheetName val="Résultats"/>
      <sheetName val="SETTINGS"/>
      <sheetName val="CONFIGURATIONS ARRAY"/>
      <sheetName val="POWERTRAIN"/>
      <sheetName val="RATING"/>
      <sheetName val="Cfg"/>
      <sheetName val="DEFINITION SDV"/>
      <sheetName val="CONFIGURATIONS SEETINGS"/>
      <sheetName val="CONFIGURATIONS"/>
      <sheetName val="structure"/>
      <sheetName val="VIERGE"/>
      <sheetName val="Graph_status"/>
      <sheetName val="CfgMajOIL"/>
      <sheetName val="makSyn"/>
      <sheetName val="cfg_criticity"/>
      <sheetName val="DNT"/>
      <sheetName val="Stats Tip in"/>
      <sheetName val="Stats Tip out"/>
      <sheetName val="VERSIONS"/>
      <sheetName val="DocVersions"/>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HOME"/>
      <sheetName val="RATING"/>
      <sheetName val="Résultats"/>
      <sheetName val="Calculs"/>
      <sheetName val="CfgMajOIL"/>
      <sheetName val="makSyn"/>
      <sheetName val="SETTINGS"/>
      <sheetName val="TARGET VEHICLE"/>
      <sheetName val="DATA"/>
      <sheetName val="Power-on upshift"/>
      <sheetName val="cfg_criticity"/>
      <sheetName val="Coast - brake-on upshift"/>
      <sheetName val="Tip out upshift"/>
      <sheetName val="Power-on downshift"/>
      <sheetName val="Coast - brake-on downshift"/>
      <sheetName val="(PT) KD - tip in downshift"/>
      <sheetName val="(TO) KD - tip in downshift"/>
      <sheetName val="Tip in"/>
      <sheetName val="Tip out"/>
      <sheetName val="Lever change"/>
      <sheetName val="Auto start"/>
      <sheetName val="Auto stop"/>
      <sheetName val="TARGETS"/>
      <sheetName val="ENGINE TARGETS"/>
      <sheetName val="Stats Tip in"/>
      <sheetName val="Stats Tip out"/>
      <sheetName val="COVERAGE RATE"/>
      <sheetName val="VERSIONS"/>
      <sheetName val="DNT"/>
      <sheetName val="DocVersions"/>
      <sheetName val="HIDDEN"/>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 sheetId="29" refreshError="1"/>
      <sheetData sheetId="30">
        <row r="27">
          <cell r="H27">
            <v>5.0632911392405067</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Calculs"/>
      <sheetName val="TARGETS"/>
      <sheetName val="TARGET VEHICLE"/>
      <sheetName val="DATA"/>
      <sheetName val="GRILLE"/>
      <sheetName val="HOME"/>
      <sheetName val="Résultats"/>
      <sheetName val="SETTINGS"/>
      <sheetName val="COVERAGE RATE"/>
      <sheetName val="CONFIGURATIONS ARRAY"/>
      <sheetName val="RATING"/>
      <sheetName val="DEFINITION SDV"/>
      <sheetName val="CONFIGURATIONS SEETINGS"/>
      <sheetName val="CONFIGURATIONS"/>
      <sheetName val="POWERTRAIN"/>
      <sheetName val="structure"/>
      <sheetName val="VIERGE"/>
      <sheetName val="Auto start vehicle moving"/>
      <sheetName val="Drive Away Stand Start EngOff"/>
      <sheetName val="Drive Away Creep EngOff"/>
      <sheetName val="TIP OUT AFTER ACCELERATION"/>
      <sheetName val="Auto stop"/>
      <sheetName val="Drive Away Standing Start"/>
      <sheetName val="Maneuvering"/>
      <sheetName val="Lever change"/>
      <sheetName val="Coast - brake-on downshift"/>
      <sheetName val="Coast - brake-on upshift"/>
      <sheetName val="Cold Power-on upshift"/>
      <sheetName val="Power-on upshift"/>
      <sheetName val="Graph_status"/>
      <sheetName val="CfgMajOIL"/>
      <sheetName val="makSyn"/>
      <sheetName val="cfg_criticity"/>
      <sheetName val="DNT"/>
      <sheetName val="Stats Tip in"/>
      <sheetName val="Stats Tip out"/>
      <sheetName val="VERSIONS"/>
      <sheetName val="DocVersions"/>
      <sheetName val="HIDDEN"/>
      <sheetName val="ODRIV-27-beta_galima_param_MT_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row>
        <row r="8">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row>
        <row r="13">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row>
        <row r="18">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row>
        <row r="23">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row>
        <row r="33">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row>
        <row r="38">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row>
        <row r="43">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row>
        <row r="48">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row>
        <row r="53">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row>
        <row r="58">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row>
        <row r="62">
          <cell r="D62">
            <v>0</v>
          </cell>
          <cell r="E62">
            <v>0</v>
          </cell>
          <cell r="F62">
            <v>0</v>
          </cell>
          <cell r="G62">
            <v>0</v>
          </cell>
        </row>
        <row r="63">
          <cell r="D63">
            <v>0</v>
          </cell>
          <cell r="E63">
            <v>0</v>
          </cell>
          <cell r="F63">
            <v>0</v>
          </cell>
          <cell r="G63">
            <v>0</v>
          </cell>
        </row>
        <row r="64">
          <cell r="D64">
            <v>0</v>
          </cell>
          <cell r="E64">
            <v>0</v>
          </cell>
          <cell r="F64">
            <v>0</v>
          </cell>
          <cell r="G64">
            <v>0</v>
          </cell>
        </row>
        <row r="65">
          <cell r="D65">
            <v>0</v>
          </cell>
          <cell r="E65">
            <v>0</v>
          </cell>
          <cell r="F65">
            <v>0</v>
          </cell>
          <cell r="G65">
            <v>0</v>
          </cell>
        </row>
        <row r="66">
          <cell r="D66">
            <v>0</v>
          </cell>
          <cell r="E66">
            <v>0</v>
          </cell>
          <cell r="F66">
            <v>0</v>
          </cell>
          <cell r="G66">
            <v>0</v>
          </cell>
        </row>
        <row r="67">
          <cell r="D67">
            <v>0</v>
          </cell>
          <cell r="E67">
            <v>0</v>
          </cell>
          <cell r="F67">
            <v>0</v>
          </cell>
          <cell r="G67">
            <v>0</v>
          </cell>
        </row>
        <row r="68">
          <cell r="D68">
            <v>0</v>
          </cell>
          <cell r="E68">
            <v>0</v>
          </cell>
          <cell r="F68">
            <v>0</v>
          </cell>
          <cell r="G68">
            <v>0</v>
          </cell>
        </row>
        <row r="69">
          <cell r="D69">
            <v>0</v>
          </cell>
          <cell r="E69">
            <v>0</v>
          </cell>
          <cell r="F69">
            <v>0</v>
          </cell>
          <cell r="G69">
            <v>0</v>
          </cell>
        </row>
        <row r="70">
          <cell r="D70">
            <v>0</v>
          </cell>
          <cell r="E70">
            <v>0</v>
          </cell>
          <cell r="F70">
            <v>0</v>
          </cell>
          <cell r="G70">
            <v>0</v>
          </cell>
        </row>
        <row r="71">
          <cell r="D71">
            <v>0</v>
          </cell>
          <cell r="E71">
            <v>0</v>
          </cell>
          <cell r="F71">
            <v>0</v>
          </cell>
          <cell r="G71">
            <v>0</v>
          </cell>
        </row>
        <row r="72">
          <cell r="D72">
            <v>0</v>
          </cell>
          <cell r="E72">
            <v>0</v>
          </cell>
          <cell r="F72">
            <v>0</v>
          </cell>
          <cell r="G72">
            <v>0</v>
          </cell>
        </row>
        <row r="73">
          <cell r="D73">
            <v>0</v>
          </cell>
          <cell r="E73">
            <v>0</v>
          </cell>
          <cell r="F73">
            <v>0</v>
          </cell>
          <cell r="G73">
            <v>0</v>
          </cell>
        </row>
        <row r="74">
          <cell r="D74">
            <v>0</v>
          </cell>
          <cell r="E74">
            <v>0</v>
          </cell>
          <cell r="F74">
            <v>0</v>
          </cell>
          <cell r="G74">
            <v>0</v>
          </cell>
        </row>
        <row r="75">
          <cell r="D75">
            <v>0</v>
          </cell>
          <cell r="E75">
            <v>0</v>
          </cell>
          <cell r="F75">
            <v>0</v>
          </cell>
          <cell r="G75">
            <v>0</v>
          </cell>
        </row>
        <row r="76">
          <cell r="D76">
            <v>0</v>
          </cell>
          <cell r="E76">
            <v>0</v>
          </cell>
          <cell r="F76">
            <v>0</v>
          </cell>
          <cell r="G76">
            <v>0</v>
          </cell>
        </row>
        <row r="77">
          <cell r="D77">
            <v>0</v>
          </cell>
          <cell r="E77">
            <v>0</v>
          </cell>
          <cell r="F77">
            <v>0</v>
          </cell>
          <cell r="G77">
            <v>0</v>
          </cell>
        </row>
        <row r="78">
          <cell r="D78">
            <v>0</v>
          </cell>
          <cell r="E78">
            <v>0</v>
          </cell>
          <cell r="F78">
            <v>0</v>
          </cell>
          <cell r="G78">
            <v>0</v>
          </cell>
        </row>
        <row r="79">
          <cell r="D79">
            <v>0</v>
          </cell>
          <cell r="E79">
            <v>0</v>
          </cell>
          <cell r="F79">
            <v>0</v>
          </cell>
          <cell r="G79">
            <v>0</v>
          </cell>
        </row>
        <row r="80">
          <cell r="D80">
            <v>0</v>
          </cell>
          <cell r="E80">
            <v>0</v>
          </cell>
          <cell r="F80">
            <v>0</v>
          </cell>
          <cell r="G80">
            <v>0</v>
          </cell>
        </row>
        <row r="81">
          <cell r="D81">
            <v>0</v>
          </cell>
          <cell r="E81">
            <v>0</v>
          </cell>
          <cell r="F81">
            <v>0</v>
          </cell>
          <cell r="G81">
            <v>0</v>
          </cell>
        </row>
        <row r="82">
          <cell r="D82">
            <v>0</v>
          </cell>
          <cell r="E82">
            <v>0</v>
          </cell>
          <cell r="F82">
            <v>0</v>
          </cell>
          <cell r="G82">
            <v>0</v>
          </cell>
        </row>
        <row r="83">
          <cell r="D83">
            <v>0</v>
          </cell>
          <cell r="E83">
            <v>0</v>
          </cell>
          <cell r="F83">
            <v>0</v>
          </cell>
          <cell r="G83">
            <v>0</v>
          </cell>
        </row>
        <row r="84">
          <cell r="D84">
            <v>0</v>
          </cell>
          <cell r="E84">
            <v>0</v>
          </cell>
          <cell r="F84">
            <v>0</v>
          </cell>
          <cell r="G84">
            <v>0</v>
          </cell>
        </row>
        <row r="85">
          <cell r="D85">
            <v>0</v>
          </cell>
          <cell r="E85">
            <v>0</v>
          </cell>
          <cell r="F85">
            <v>0</v>
          </cell>
          <cell r="G85">
            <v>0</v>
          </cell>
        </row>
        <row r="86">
          <cell r="D86">
            <v>0</v>
          </cell>
          <cell r="E86">
            <v>0</v>
          </cell>
          <cell r="F86">
            <v>0</v>
          </cell>
          <cell r="G86">
            <v>0</v>
          </cell>
        </row>
        <row r="87">
          <cell r="D87">
            <v>0</v>
          </cell>
          <cell r="E87">
            <v>0</v>
          </cell>
          <cell r="F87">
            <v>0</v>
          </cell>
          <cell r="G87">
            <v>0</v>
          </cell>
        </row>
      </sheetData>
      <sheetData sheetId="35"/>
      <sheetData sheetId="36"/>
      <sheetData sheetId="37"/>
      <sheetData sheetId="38"/>
      <sheetData sheetId="39" refreshError="1"/>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Calculs"/>
      <sheetName val="TARGETS"/>
      <sheetName val="TARGET VEHICLE"/>
      <sheetName val="HOME"/>
      <sheetName val="Résultats"/>
      <sheetName val="SETTINGS"/>
      <sheetName val="COVERAGE RATE"/>
      <sheetName val="CONFIGURATIONS SEETINGS"/>
      <sheetName val="RATING"/>
      <sheetName val="DEFINITION SDV"/>
      <sheetName val="CONFIGURATIONS"/>
      <sheetName val="POWERTRAIN"/>
      <sheetName val="structure"/>
      <sheetName val="VIERGE"/>
      <sheetName val="Graph_status"/>
      <sheetName val="CfgMajOIL"/>
      <sheetName val="makSyn"/>
      <sheetName val="cfg_criticity"/>
      <sheetName val="DNT"/>
      <sheetName val="Stats Tip in"/>
      <sheetName val="Stats Tip out"/>
      <sheetName val="VERSIONS"/>
      <sheetName val="DocVersions"/>
      <sheetName val="HIDDEN"/>
      <sheetName val="ODRIV-27-beta_galima-26012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
      <sheetName val="HOME"/>
      <sheetName val="Résultats"/>
      <sheetName val="Calculs"/>
      <sheetName val="RATING"/>
      <sheetName val="VIERGE"/>
      <sheetName val="Tip out upshift"/>
      <sheetName val="Power-on upshift"/>
      <sheetName val="Maneuvering"/>
      <sheetName val="Lever change"/>
      <sheetName val="Idle"/>
      <sheetName val="Drive Away Standing Start"/>
      <sheetName val="Drive Away Creep"/>
      <sheetName val="Converter release"/>
      <sheetName val="Converter lock up"/>
      <sheetName val="Converter controlled slip"/>
      <sheetName val="Coast - brake-on downshift"/>
      <sheetName val="Auto stop"/>
      <sheetName val="Auto start"/>
      <sheetName val="(TO) KD - tip in downshift"/>
      <sheetName val="(PT) KD - tip in downshift"/>
      <sheetName val="structure"/>
      <sheetName val="SETTINGS DRIVABILITY"/>
      <sheetName val="SETTINGS DYNAMIC"/>
      <sheetName val="TARGET VEHICLE"/>
      <sheetName val="Graph_status"/>
      <sheetName val="CfgMajOIL"/>
      <sheetName val="makSyn"/>
      <sheetName val="cfg_criticity"/>
      <sheetName val="TARGETS"/>
      <sheetName val="DNT"/>
      <sheetName val="Stats Tip in"/>
      <sheetName val="Stats Tip out"/>
      <sheetName val="COVERAGE RATE"/>
      <sheetName val="VERSIONS"/>
      <sheetName val="DocVersions"/>
      <sheetName val="HIDDEN"/>
      <sheetName val="ODRIV-27-beta_galimah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ATA"/>
      <sheetName val="HOME"/>
      <sheetName val="Résultats"/>
      <sheetName val="Calculs"/>
      <sheetName val="RATING"/>
      <sheetName val="structure"/>
      <sheetName val="VIERGE"/>
      <sheetName val="SETTINGS DRIVABILITY"/>
      <sheetName val="COM KD - tip in downshift"/>
      <sheetName val="(TO) KD - tip in downshift"/>
      <sheetName val="(PT) KD - tip in downshift"/>
      <sheetName val="Coast - brake-on downshift"/>
      <sheetName val="Power-on downshift"/>
      <sheetName val="Low torque Power-on downshift"/>
      <sheetName val="Power-on upshift"/>
      <sheetName val="SETTINGS DYNAMIC"/>
      <sheetName val="TARGET VEHICLE"/>
      <sheetName val="Graph_status"/>
      <sheetName val="CfgMajOIL"/>
      <sheetName val="makSyn"/>
      <sheetName val="cfg_criticity"/>
      <sheetName val="TARGETS"/>
      <sheetName val="DNT"/>
      <sheetName val="Stats Tip in"/>
      <sheetName val="Stats Tip out"/>
      <sheetName val="COVERAGE RATE"/>
      <sheetName val="VERSIONS"/>
      <sheetName val="DocVersions"/>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DATA"/>
      <sheetName val="HOME"/>
      <sheetName val="Résultats"/>
      <sheetName val="Calculs"/>
      <sheetName val="RATING"/>
      <sheetName val="structure"/>
      <sheetName val="VIERGE"/>
      <sheetName val="SETTINGS DRIVABILITY"/>
      <sheetName val="COM KD - tip in downshift"/>
      <sheetName val="(TO) KD - tip in downshift"/>
      <sheetName val="(PT) KD - tip in downshift"/>
      <sheetName val="Coast - brake-on downshift"/>
      <sheetName val="Power-on downshift"/>
      <sheetName val="Low torque Power-on downshift"/>
      <sheetName val="Power-on upshift"/>
      <sheetName val="SETTINGS DYNAMIC"/>
      <sheetName val="TARGET VEHICLE"/>
      <sheetName val="Graph_status"/>
      <sheetName val="CfgMajOIL"/>
      <sheetName val="makSyn"/>
      <sheetName val="cfg_criticity"/>
      <sheetName val="TARGETSR"/>
      <sheetName val="DNT"/>
      <sheetName val="Stats Tip in"/>
      <sheetName val="Stats Tip out"/>
      <sheetName val="COVERAGE RATE"/>
      <sheetName val="VERSIONS"/>
      <sheetName val="DocVersions"/>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sheetData sheetId="24" refreshError="1"/>
      <sheetData sheetId="25" refreshError="1"/>
      <sheetData sheetId="26" refreshError="1"/>
      <sheetData sheetId="27" refreshError="1"/>
      <sheetData sheetId="28" refreshError="1"/>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HOME"/>
      <sheetName val="CFG"/>
      <sheetName val="structure"/>
      <sheetName val="TARGETS"/>
      <sheetName val="TARGET VEHICLE"/>
      <sheetName val="RATING"/>
      <sheetName val="VIERGE"/>
      <sheetName val="Idle"/>
      <sheetName val="Tip out"/>
      <sheetName val="Tip in at constant speed"/>
      <sheetName val="Tip in at deceleration"/>
      <sheetName val="Auto stop"/>
      <sheetName val="Auto start"/>
      <sheetName val="Converter release"/>
      <sheetName val="Converter controlled slip"/>
      <sheetName val="Converter lock up"/>
      <sheetName val="Sailing Exit"/>
      <sheetName val="Garage shift with throttle"/>
      <sheetName val="Drive Away Standing Start"/>
      <sheetName val="Drive Away Creep"/>
      <sheetName val="Maneuvering"/>
      <sheetName val="Lever change"/>
      <sheetName val="COM KD - tip in downshift"/>
      <sheetName val="Load Reversal Downshift"/>
      <sheetName val="(TO) KD - tip in downshift"/>
      <sheetName val="(PT) KD - tip in downshift"/>
      <sheetName val="Power-on downshift"/>
      <sheetName val="Low torque Power-on downshift"/>
      <sheetName val="Warmup Coast - brake-on downshi"/>
      <sheetName val="Coast - brake-on downshift"/>
      <sheetName val="Load Reversal upshift"/>
      <sheetName val="Tip out upshift"/>
      <sheetName val="Coast - brake-on upshift"/>
      <sheetName val="Warmup Power-on upshift"/>
      <sheetName val="Power-on upshift"/>
      <sheetName val="SailingExit"/>
      <sheetName val="DriveAwayStandingStart"/>
      <sheetName val="DriveAwayCreep"/>
      <sheetName val="Leverchange"/>
      <sheetName val="COMKD-tipindownshift"/>
      <sheetName val="LoadReversalDownshift"/>
      <sheetName val="(TO)KD-tipindownshift"/>
      <sheetName val="(PT)KD-tipindownshift"/>
      <sheetName val="Power-ondownshift"/>
      <sheetName val="LowtorquePower-ondownshift"/>
      <sheetName val="WarmupCoast-brake-ondownshift"/>
      <sheetName val="VIERGE (3)"/>
      <sheetName val="Neutral Control Exit in creep"/>
      <sheetName val="COM Load Reversal Downshift"/>
      <sheetName val="W-up Coast - brake-on downshift"/>
      <sheetName val="W-up Power-on upshift"/>
      <sheetName val="VIERGE (2)"/>
      <sheetName val="DATA"/>
      <sheetName val="SETTINGS"/>
      <sheetName val="ODRIV_27.0_beta_last"/>
    </sheetNames>
    <sheetDataSet>
      <sheetData sheetId="0" refreshError="1"/>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alculs"/>
      <sheetName val="TARGETS"/>
      <sheetName val="TARGET VEHICLE"/>
      <sheetName val="DATA"/>
      <sheetName val="HOME"/>
      <sheetName val="Utilisateurs"/>
      <sheetName val="SDV Manager"/>
      <sheetName val="Résultats"/>
      <sheetName val="SETTINGS"/>
      <sheetName val="CONFIGURATIONS ARRAY"/>
      <sheetName val="POWERTRAIN"/>
      <sheetName val="RATING"/>
      <sheetName val="Cfg"/>
      <sheetName val="HIDDEN"/>
      <sheetName val="totalPoint"/>
      <sheetName val="cfg_criticity"/>
      <sheetName val="DEFINITION SDV"/>
      <sheetName val="CONFIGURATIONS SEETINGS"/>
      <sheetName val="CONFIGURATIONS"/>
      <sheetName val="structure"/>
      <sheetName val="VIERGE"/>
      <sheetName val="(TO) KD - tip in downshift"/>
      <sheetName val="(PT) KD - tip in downshift"/>
      <sheetName val="Coast - brake-on downshift"/>
      <sheetName val="Coast - brake-on upshift"/>
      <sheetName val="Tip out upshift"/>
      <sheetName val="Graph_status"/>
      <sheetName val="DNT"/>
      <sheetName val="VERSIONS"/>
      <sheetName val="DocVers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Calculs"/>
      <sheetName val="TARGETS"/>
      <sheetName val="TARGET VEHICLE"/>
      <sheetName val="DATA"/>
      <sheetName val="HOME"/>
      <sheetName val="CONFIGURATIONS SEETINGS"/>
      <sheetName val="CONFIGURATIONS ARRAY"/>
      <sheetName val="UTILISATEURS"/>
      <sheetName val="SDV MANAGER"/>
      <sheetName val="Résultats"/>
      <sheetName val="SETTINGS"/>
      <sheetName val="POWERTRAIN"/>
      <sheetName val="RATING"/>
      <sheetName val="PARAMETRES GRAPH"/>
      <sheetName val="CFG"/>
      <sheetName val="totalPoint"/>
      <sheetName val="cfg_criticity"/>
      <sheetName val="DEFINITION SDV"/>
      <sheetName val="CONFIGURATIONS"/>
      <sheetName val="structure"/>
      <sheetName val="GRAPHIQUES"/>
      <sheetName val="VIERGE"/>
      <sheetName val="Idle"/>
      <sheetName val="Tip Out After Acceleration"/>
      <sheetName val="Tip Out At Constant Speed"/>
      <sheetName val="Tip in at constant speed"/>
      <sheetName val="Tip in at deceleration"/>
      <sheetName val="Auto stop"/>
      <sheetName val="Converter release"/>
      <sheetName val="Converter controlled slip"/>
      <sheetName val="Converter lock up"/>
      <sheetName val="Drive Away Standing Start"/>
      <sheetName val="Drive Away Creep"/>
      <sheetName val="Maneuvering"/>
      <sheetName val="Lever change"/>
      <sheetName val="(PT) KD - tip in downshift"/>
      <sheetName val="Power-on downshift"/>
      <sheetName val="Cold Coast - brake-on downshift"/>
      <sheetName val="Coast - brake-on downshift"/>
      <sheetName val="Coast - brake-on upshift"/>
      <sheetName val="Tip out upshift"/>
      <sheetName val="Cold Power-on upshift"/>
      <sheetName val="Power-on upshift"/>
      <sheetName val="Graph_status"/>
      <sheetName val="DNT"/>
      <sheetName val="VERSIONS"/>
      <sheetName val="DocVers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Calculs"/>
      <sheetName val="COVERAGE RATE"/>
    </sheetNames>
    <sheetDataSet>
      <sheetData sheetId="0" refreshError="1"/>
      <sheetData sheetId="1" refreshError="1"/>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v28_18032024_params240320"/>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PARAMETRES GRAPH"/>
      <sheetName val="CFG"/>
      <sheetName val="totalPoint"/>
      <sheetName val="cfg_criticity"/>
      <sheetName val="DEFINITION SDV"/>
      <sheetName val="SDV MANAGER"/>
      <sheetName val="CONFIGURATIONS"/>
      <sheetName val="VERSIONS"/>
      <sheetName val="GRAPHIQUES"/>
      <sheetName val="VIERGE"/>
      <sheetName val="TARGETS"/>
      <sheetName val="DNT"/>
      <sheetName val="DocVersions"/>
      <sheetName val="ODRIV_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_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v28_18032024_params240322"/>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PARAMETRES GRAPH"/>
      <sheetName val="CFG"/>
      <sheetName val="totalPoint"/>
      <sheetName val="cfg_criticity"/>
      <sheetName val="DEFINITION SDV"/>
      <sheetName val="SDV MANAGER"/>
      <sheetName val="CONFIGURATIONS"/>
      <sheetName val="VERSIONS"/>
      <sheetName val="GRAPHIQUES"/>
      <sheetName val="VIERGE"/>
      <sheetName val="TARGETS"/>
      <sheetName val="DNT"/>
      <sheetName val="DocVersions"/>
      <sheetName val="ODRIV-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CFG"/>
      <sheetName val="totalPoint"/>
      <sheetName val="cfg_criticity"/>
      <sheetName val="DEFINITION SDV"/>
      <sheetName val="SDV MANAGER"/>
      <sheetName val="VERSIONS"/>
      <sheetName val="GRAPHIQUES"/>
      <sheetName val="VIERGE"/>
      <sheetName val="PARAMETRES GRAPH"/>
      <sheetName val="TARGETS"/>
      <sheetName val="DNT"/>
      <sheetName val="DocVersions"/>
      <sheetName val="ODRIV_v28.0.1_MT"/>
    </sheetNames>
    <definedNames>
      <definedName name="AddSeetings"/>
      <definedName name="confSeetings"/>
      <definedName name="del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_v28_26062024_params241206"/>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PARAMETRES GRAPH"/>
      <sheetName val="CFG"/>
      <sheetName val="totalPoint"/>
      <sheetName val="cfg_criticity"/>
      <sheetName val="DEFINITION SDV"/>
      <sheetName val="SDV MANAGER"/>
      <sheetName val="VERSIONS"/>
      <sheetName val="GRAPHIQUES"/>
      <sheetName val="VIERGE"/>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CFG"/>
      <sheetName val="totalPoint"/>
      <sheetName val="cfg_criticity"/>
      <sheetName val="DEFINITION SDV"/>
      <sheetName val="SDV MANAGER"/>
      <sheetName val="VERSIONS"/>
      <sheetName val="GRAPHIQUES"/>
      <sheetName val="VIERGE"/>
      <sheetName val="PARAMETRES GRAPH"/>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Résultats"/>
      <sheetName val="Calculs"/>
      <sheetName val="POWERTRAIN"/>
      <sheetName val="TARGET VEHICLE"/>
      <sheetName val="ANNEECONFIG"/>
      <sheetName val="HOME"/>
      <sheetName val="RATING"/>
      <sheetName val="DBStructure"/>
      <sheetName val="CONFIGURATIONS SEETINGS"/>
      <sheetName val="CONFIGURATIONS ARRAY"/>
      <sheetName val="UTILISATEURS"/>
      <sheetName val="SETTINGS"/>
      <sheetName val="Graph_status"/>
      <sheetName val="CONFIGURATIONS"/>
      <sheetName val="structure"/>
      <sheetName val="ENTETE_COLONNE"/>
      <sheetName val="PARAMETRES GRAPH"/>
      <sheetName val="CFG"/>
      <sheetName val="totalPoint"/>
      <sheetName val="cfg_criticity"/>
      <sheetName val="DEFINITION SDV"/>
      <sheetName val="SDV MANAGER"/>
      <sheetName val="VERSIONS"/>
      <sheetName val="GRAPHIQUES"/>
      <sheetName val="VIERGE"/>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ables/table1.xml><?xml version="1.0" encoding="utf-8"?>
<table xmlns="http://schemas.openxmlformats.org/spreadsheetml/2006/main" id="1" name="Tableau7" displayName="Tableau7" ref="A1:A5" headerRowCount="1" totalsRowShown="0" headerRowDxfId="6738" dataDxfId="6736" headerRowBorderDxfId="6737" tableBorderDxfId="6735" totalsRowBorderDxfId="6734" headerRowCellStyle="Normal 2" dataCellStyle="Normal 2">
  <autoFilter ref="A1:A5"/>
  <tableColumns count="1">
    <tableColumn id="1" name="Annee" dataDxfId="6733" dataCellStyle="Normal 2"/>
  </tableColumns>
  <tableStyleInfo name="TableStyleMedium2" showFirstColumn="0" showLastColumn="0" showRowStripes="1" showColumnStripes="0"/>
</table>
</file>

<file path=xl/tables/table2.xml><?xml version="1.0" encoding="utf-8"?>
<table xmlns="http://schemas.openxmlformats.org/spreadsheetml/2006/main" id="2" name="Cold_Hot" displayName="Cold_Hot" ref="A2:D38" headerRowCount="0" totalsRowShown="0" tableBorderDxfId="6732">
  <tableColumns count="4">
    <tableColumn id="1" name="Colonne1" dataDxfId="6731" headerRowCellStyle="Normal 3 2 10 2 2 2" dataCellStyle="Normal 3 2 10 2 2 2"/>
    <tableColumn id="2" name="Colonne2" headerRowDxfId="6730" headerRowCellStyle="Normal 3 2 10 2 2 2"/>
    <tableColumn id="3" name="Colonne3" headerRowDxfId="6729" headerRowCellStyle="Normal 3 2 10 2 2 2"/>
    <tableColumn id="4" name="Colonne4" headerRowDxfId="6728" headerRowCellStyle="Normal 3 2 10 2 2 2"/>
  </tableColumns>
  <tableStyleInfo showFirstColumn="0" showLastColumn="0" showRowStripes="1" showColumnStripes="0"/>
</table>
</file>

<file path=xl/tables/table3.xml><?xml version="1.0" encoding="utf-8"?>
<table xmlns="http://schemas.openxmlformats.org/spreadsheetml/2006/main" id="3" name="Frein_FSE" displayName="Frein_FSE" ref="G2:J8" headerRowCount="0" totalsRowShown="0" tableBorderDxfId="6727">
  <tableColumns count="4">
    <tableColumn id="1" name="Colonne1" dataDxfId="6726" headerRowCellStyle="Normal 3 2 10 2 2 2" dataCellStyle="Normal 3 2 10 2 2 2"/>
    <tableColumn id="2" name="Colonne2" headerRowDxfId="6725" headerRowCellStyle="Normal 3 2 10 2 2 2"/>
    <tableColumn id="3" name="Colonne3" headerRowDxfId="6724" headerRowCellStyle="Normal 3 2 10 2 2 2"/>
    <tableColumn id="4" name="Colonne4" headerRowDxfId="6723" headerRowCellStyle="Normal 3 2 10 2 2 2"/>
  </tableColumns>
  <tableStyleInfo showFirstColumn="0" showLastColumn="0" showRowStripes="1" showColumnStripes="0"/>
</table>
</file>

<file path=xl/tables/table4.xml><?xml version="1.0" encoding="utf-8"?>
<table xmlns="http://schemas.openxmlformats.org/spreadsheetml/2006/main" id="4" name="Decel_Frein" displayName="Decel_Frein" ref="G15:J24" headerRowCount="0" totalsRowShown="0" tableBorderDxfId="6722">
  <tableColumns count="4">
    <tableColumn id="1" name="Colonne1" dataDxfId="6721" headerRowCellStyle="Normal 3 2 10 2 2 2" dataCellStyle="Normal 3 2 10 2 2 2"/>
    <tableColumn id="2" name="Colonne2" headerRowDxfId="6720" headerRowCellStyle="Normal 3 2 10 2 2 2"/>
    <tableColumn id="3" name="Colonne3" headerRowDxfId="6719" headerRowCellStyle="Normal 3 2 10 2 2 2"/>
    <tableColumn id="4" name="Colonne4" headerRowDxfId="6718" headerRowCellStyle="Normal 3 2 10 2 2 2"/>
  </tableColumns>
  <tableStyleInfo showFirstColumn="0" showLastColumn="0" showRowStripes="1" showColumnStripes="0"/>
</table>
</file>

<file path=xl/tables/table5.xml><?xml version="1.0" encoding="utf-8"?>
<table xmlns="http://schemas.openxmlformats.org/spreadsheetml/2006/main" id="5" name="Cold_HotDyn" displayName="Cold_HotDyn" ref="M2:P38" headerRowCount="0" totalsRowShown="0" tableBorderDxfId="6717">
  <tableColumns count="4">
    <tableColumn id="1" name="Colonne1" dataDxfId="6716" headerRowCellStyle="Normal 3 2 10 2 2 2" dataCellStyle="Normal 3 2 10 2 2 2"/>
    <tableColumn id="2" name="Colonne2" headerRowDxfId="6715" headerRowCellStyle="Normal 3 2 10 2 2 2"/>
    <tableColumn id="3" name="Colonne3" headerRowDxfId="6714" headerRowCellStyle="Normal 3 2 10 2 2 2"/>
    <tableColumn id="4" name="Colonne4" headerRowDxfId="6713" headerRowCellStyle="Normal 3 2 10 2 2 2"/>
  </tableColumns>
  <tableStyleInfo showFirstColumn="0" showLastColumn="0" showRowStripes="1" showColumnStripes="0"/>
</table>
</file>

<file path=xl/tables/table6.xml><?xml version="1.0" encoding="utf-8"?>
<table xmlns="http://schemas.openxmlformats.org/spreadsheetml/2006/main" id="6" name="Frein_FSEDyn" displayName="Frein_FSEDyn" ref="S2:V8" headerRowCount="0" totalsRowShown="0" tableBorderDxfId="6712">
  <tableColumns count="4">
    <tableColumn id="1" name="Colonne1" dataDxfId="6711" headerRowCellStyle="Normal 3 2 10 2 2 2" dataCellStyle="Normal 3 2 10 2 2 2"/>
    <tableColumn id="2" name="Colonne2" headerRowDxfId="6710" headerRowCellStyle="Normal 3 2 10 2 2 2"/>
    <tableColumn id="3" name="Colonne3" headerRowDxfId="6709" headerRowCellStyle="Normal 3 2 10 2 2 2"/>
    <tableColumn id="4" name="Colonne4" headerRowDxfId="6708" headerRowCellStyle="Normal 3 2 10 2 2 2"/>
  </tableColumns>
  <tableStyleInfo showFirstColumn="0" showLastColumn="0" showRowStripes="1" showColumnStripes="0"/>
</table>
</file>

<file path=xl/tables/table7.xml><?xml version="1.0" encoding="utf-8"?>
<table xmlns="http://schemas.openxmlformats.org/spreadsheetml/2006/main" id="7" name="Decel_FreinDyn" displayName="Decel_FreinDyn" ref="S15:V24" headerRowCount="0" totalsRowShown="0" tableBorderDxfId="6707">
  <tableColumns count="4">
    <tableColumn id="1" name="Colonne1" dataDxfId="6706" headerRowCellStyle="Normal 3 2 10 2 2 2" dataCellStyle="Normal 3 2 10 2 2 2"/>
    <tableColumn id="2" name="Colonne2" headerRowDxfId="6705" headerRowCellStyle="Normal 3 2 10 2 2 2"/>
    <tableColumn id="3" name="Colonne3" headerRowDxfId="6704" headerRowCellStyle="Normal 3 2 10 2 2 2"/>
    <tableColumn id="4" name="Colonne4" headerRowDxfId="6703" headerRowCellStyle="Normal 3 2 10 2 2 2"/>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92D050"/>
        </a:solidFill>
        <a:ln>
          <a:solidFill>
            <a:srgbClr val="00B050"/>
          </a:solidFill>
        </a:ln>
        <a:effectLst/>
        <a:scene3d>
          <a:camera prst="orthographicFront"/>
          <a:lightRig rig="threePt" dir="t"/>
        </a:scene3d>
        <a:sp3d>
          <a:bevelT/>
        </a:sp3d>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defRPr>
        </a:defPPr>
      </a:lstStyle>
      <a:style>
        <a:lnRef idx="1">
          <a:schemeClr val="accent1"/>
        </a:lnRef>
        <a:fillRef idx="2">
          <a:schemeClr val="accent1"/>
        </a:fillRef>
        <a:effectRef idx="1">
          <a:schemeClr val="accent1"/>
        </a:effectRef>
        <a:fontRef idx="minor">
          <a:schemeClr val="dk1"/>
        </a:fontRef>
      </a:style>
    </a:spDef>
  </a:objectDefaults>
  <a:extraClrSchemeLst/>
</a:theme>
</file>

<file path=xl/worksheets/_rels/sheet5.xml.rels><Relationships xmlns="http://schemas.openxmlformats.org/package/2006/relationships"><Relationship Type="http://schemas.openxmlformats.org/officeDocument/2006/relationships/table" Target="/xl/tables/table1.xml" Id="rId1" /></Relationships>
</file>

<file path=xl/worksheets/_rels/sheet12.xml.rels><Relationships xmlns="http://schemas.openxmlformats.org/package/2006/relationships"><Relationship Type="http://schemas.openxmlformats.org/officeDocument/2006/relationships/hyperlink" Target="mailto:Christophe.Boucard@stellantis.com" TargetMode="External" Id="rId1" /><Relationship Type="http://schemas.openxmlformats.org/officeDocument/2006/relationships/hyperlink" Target="mailto:stephane.guillotel@stellantis.com" TargetMode="External" Id="rId2" /><Relationship Type="http://schemas.openxmlformats.org/officeDocument/2006/relationships/hyperlink" Target="mailto:emmanuel.poller@stellantis.com" TargetMode="External" Id="rId3" /><Relationship Type="http://schemas.openxmlformats.org/officeDocument/2006/relationships/hyperlink" Target="mailto:franco.articoni@stellantis.com" TargetMode="External" Id="rId4" /><Relationship Type="http://schemas.openxmlformats.org/officeDocument/2006/relationships/hyperlink" Target="mailto:matteo.belloro@external.maserati.com" TargetMode="External" Id="rId5" /><Relationship Type="http://schemas.openxmlformats.org/officeDocument/2006/relationships/hyperlink" Target="mailto:andrea.bagnis@stellantis.com" TargetMode="External" Id="rId6" /><Relationship Type="http://schemas.openxmlformats.org/officeDocument/2006/relationships/hyperlink" Target="mailto:davide.digennaro@stellantis.com" TargetMode="External" Id="rId7" /><Relationship Type="http://schemas.openxmlformats.org/officeDocument/2006/relationships/hyperlink" Target="mailto:leonardo.jose@stellantis.com" TargetMode="External" Id="rId8" /><Relationship Type="http://schemas.openxmlformats.org/officeDocument/2006/relationships/hyperlink" Target="mailto:iuri.lacerda@external.stellantis.com" TargetMode="External" Id="rId9" /><Relationship Type="http://schemas.openxmlformats.org/officeDocument/2006/relationships/hyperlink" Target="mailto:rita.cicinelli@stellantis.com" TargetMode="External" Id="rId10" /><Relationship Type="http://schemas.openxmlformats.org/officeDocument/2006/relationships/hyperlink" Target="mailto:herbert.schimanski@stellantis.com" TargetMode="External" Id="rId11" /><Relationship Type="http://schemas.openxmlformats.org/officeDocument/2006/relationships/hyperlink" Target="mailto:erich.bertleff@stellantis.com" TargetMode="External" Id="rId12" /><Relationship Type="http://schemas.openxmlformats.org/officeDocument/2006/relationships/hyperlink" Target="mailto:werner.koester@stellantis.com" TargetMode="External" Id="rId13" /><Relationship Type="http://schemas.openxmlformats.org/officeDocument/2006/relationships/hyperlink" Target="mailto:oguzhan.kilic@stellantis.com" TargetMode="External" Id="rId14" /></Relationships>
</file>

<file path=xl/worksheets/_rels/sheet24.xml.rels><Relationships xmlns="http://schemas.openxmlformats.org/package/2006/relationships"><Relationship Type="http://schemas.openxmlformats.org/officeDocument/2006/relationships/table" Target="/xl/tables/table2.xml" Id="rId1" /><Relationship Type="http://schemas.openxmlformats.org/officeDocument/2006/relationships/table" Target="/xl/tables/table3.xml" Id="rId2" /><Relationship Type="http://schemas.openxmlformats.org/officeDocument/2006/relationships/table" Target="/xl/tables/table4.xml" Id="rId3" /><Relationship Type="http://schemas.openxmlformats.org/officeDocument/2006/relationships/table" Target="/xl/tables/table5.xml" Id="rId4" /><Relationship Type="http://schemas.openxmlformats.org/officeDocument/2006/relationships/table" Target="/xl/tables/table6.xml" Id="rId5" /><Relationship Type="http://schemas.openxmlformats.org/officeDocument/2006/relationships/table" Target="/xl/tables/table7.xml" Id="rId6" /></Relationships>
</file>

<file path=xl/worksheets/_rels/sheet25.xml.rels><Relationships xmlns="http://schemas.openxmlformats.org/package/2006/relationships"><Relationship Type="http://schemas.openxmlformats.org/officeDocument/2006/relationships/drawing" Target="/xl/drawings/drawing1.xml" Id="rId1" /></Relationships>
</file>

<file path=xl/worksheets/_rels/sheet28.xml.rels><Relationships xmlns="http://schemas.openxmlformats.org/package/2006/relationships"><Relationship Type="http://schemas.openxmlformats.org/officeDocument/2006/relationships/vmlDrawing" Target="/xl/drawings/vmlDrawing1.vml" Id="anysvml" /></Relationships>
</file>

<file path=xl/worksheets/_rels/sheet29.xml.rels><Relationships xmlns="http://schemas.openxmlformats.org/package/2006/relationships"><Relationship Type="http://schemas.openxmlformats.org/officeDocument/2006/relationships/hyperlink" Target="http://docinfogroupe.inetpsa.com/ead/doc/ref.01471_17_01042/v.vc/fiche" TargetMode="External" Id="rId1" /><Relationship Type="http://schemas.openxmlformats.org/officeDocument/2006/relationships/hyperlink" Target="http://docinfogroupe.inetpsa.com/ead/doc/ref.01470_16_00083/v.vc/fiche" TargetMode="External" Id="rId2" /><Relationship Type="http://schemas.openxmlformats.org/officeDocument/2006/relationships/hyperlink" Target="http://docinfogroupe.inetpsa.com/ead/doc/ref.01470_15_00987/v.vc/fiche" TargetMode="External" Id="rId3" /><Relationship Type="http://schemas.openxmlformats.org/officeDocument/2006/relationships/hyperlink" Target="http://docinfogroupe.inetpsa.com/ead/doc/ref.01472_17_03797/v.vc/fiche" TargetMode="External" Id="rId4" /><Relationship Type="http://schemas.openxmlformats.org/officeDocument/2006/relationships/hyperlink" Target="http://docinfogroupe.inetpsa.com/ead/doc/ref.01470_16_00345/v.vc/fiche" TargetMode="External" Id="rId5" /></Relationships>
</file>

<file path=xl/worksheets/sheet1.xml><?xml version="1.0" encoding="utf-8"?>
<worksheet xmlns="http://schemas.openxmlformats.org/spreadsheetml/2006/main">
  <sheetPr codeName="Feuil18">
    <outlinePr summaryBelow="1" summaryRight="1"/>
    <pageSetUpPr/>
  </sheetPr>
  <dimension ref="B1:Z84"/>
  <sheetViews>
    <sheetView zoomScale="55" zoomScaleNormal="55" workbookViewId="0">
      <selection activeCell="B1" sqref="B1"/>
    </sheetView>
  </sheetViews>
  <sheetFormatPr baseColWidth="10" defaultColWidth="11.42578125" defaultRowHeight="15"/>
  <cols>
    <col width="1.5703125" customWidth="1" style="441" min="1" max="1"/>
    <col width="52.28515625" bestFit="1" customWidth="1" style="441" min="2" max="2"/>
    <col width="5.5703125" customWidth="1" style="441" min="3" max="11"/>
    <col width="11.42578125" customWidth="1" style="441" min="12" max="14"/>
    <col width="16.7109375" customWidth="1" style="441" min="15" max="17"/>
    <col width="13" bestFit="1" customWidth="1" style="441" min="18" max="26"/>
    <col width="11.42578125" customWidth="1" style="441" min="27" max="16384"/>
  </cols>
  <sheetData>
    <row r="1" ht="15.75" customHeight="1">
      <c r="B1" s="440" t="n"/>
      <c r="C1" s="440" t="n"/>
      <c r="D1" s="440" t="n"/>
      <c r="E1" s="440" t="n"/>
      <c r="F1" s="440" t="n"/>
      <c r="G1" s="440" t="n"/>
      <c r="H1" s="440" t="n"/>
      <c r="I1" s="440" t="n"/>
      <c r="J1" s="440" t="n"/>
      <c r="K1" s="440" t="n"/>
    </row>
    <row r="2" ht="15.75" customHeight="1">
      <c r="B2" s="439" t="n"/>
      <c r="C2" s="916" t="n"/>
      <c r="F2" s="440" t="n"/>
      <c r="G2" s="440" t="n"/>
      <c r="H2" s="440" t="n"/>
      <c r="I2" s="440" t="n"/>
      <c r="J2" s="440" t="n"/>
      <c r="K2" s="440" t="n"/>
    </row>
    <row r="3" ht="15.75" customHeight="1">
      <c r="B3" s="439" t="n"/>
      <c r="C3" s="917" t="n"/>
      <c r="F3" s="440" t="n"/>
      <c r="G3" s="440" t="n"/>
      <c r="H3" s="440" t="n"/>
      <c r="I3" s="440" t="n"/>
      <c r="J3" s="440" t="n"/>
      <c r="K3" s="440" t="n"/>
    </row>
    <row r="4" ht="15.75" customHeight="1">
      <c r="B4" s="439" t="n"/>
      <c r="C4" s="917" t="n"/>
      <c r="F4" s="440" t="n"/>
      <c r="G4" s="440" t="n"/>
      <c r="H4" s="440" t="n"/>
      <c r="I4" s="440" t="n"/>
      <c r="J4" s="440" t="n"/>
      <c r="K4" s="440" t="n"/>
    </row>
    <row r="5" ht="15.75" customHeight="1">
      <c r="B5" s="439" t="n"/>
      <c r="C5" s="440" t="n"/>
      <c r="D5" s="914" t="n"/>
    </row>
    <row r="6" ht="15.75" customHeight="1">
      <c r="B6" s="439" t="n"/>
      <c r="C6" s="440" t="n"/>
      <c r="D6" s="440" t="n"/>
      <c r="E6" s="440" t="n"/>
      <c r="F6" s="440" t="n"/>
      <c r="G6" s="440" t="n"/>
      <c r="H6" s="440" t="n"/>
      <c r="I6" s="440" t="n"/>
      <c r="J6" s="440" t="n"/>
      <c r="K6" s="440" t="n"/>
    </row>
    <row r="7" ht="15.75" customHeight="1">
      <c r="B7" s="439" t="n"/>
      <c r="C7" s="914" t="n"/>
      <c r="R7" s="914" t="n"/>
    </row>
    <row r="8" ht="15.75" customHeight="1">
      <c r="B8" s="442" t="n"/>
      <c r="C8" s="914" t="n"/>
      <c r="F8" s="914" t="n"/>
      <c r="I8" s="914" t="n"/>
      <c r="L8" s="914" t="n"/>
      <c r="O8" s="914" t="n"/>
      <c r="R8" s="914" t="n"/>
      <c r="U8" s="914" t="n"/>
      <c r="X8" s="914" t="n"/>
    </row>
    <row r="9" ht="15.75" customHeight="1">
      <c r="B9" s="442" t="n"/>
      <c r="C9" s="443" t="n"/>
      <c r="D9" s="443" t="n"/>
      <c r="E9" s="443" t="n"/>
      <c r="F9" s="443" t="n"/>
      <c r="G9" s="443" t="n"/>
      <c r="H9" s="443" t="n"/>
      <c r="I9" s="443" t="n"/>
      <c r="J9" s="443" t="n"/>
      <c r="K9" s="443" t="n"/>
      <c r="L9" s="443" t="n"/>
      <c r="M9" s="443" t="n"/>
      <c r="N9" s="443" t="n"/>
      <c r="O9" s="443" t="n"/>
      <c r="P9" s="443" t="n"/>
      <c r="Q9" s="443" t="n"/>
      <c r="R9" s="443" t="n"/>
      <c r="S9" s="443" t="n"/>
      <c r="T9" s="443" t="n"/>
      <c r="U9" s="443" t="n"/>
      <c r="V9" s="443" t="n"/>
      <c r="W9" s="443" t="n"/>
      <c r="X9" s="443" t="n"/>
      <c r="Y9" s="443" t="n"/>
      <c r="Z9" s="443" t="n"/>
    </row>
    <row r="10" ht="15.75" customHeight="1">
      <c r="B10" s="444" t="n"/>
      <c r="C10" s="439" t="n"/>
      <c r="D10" s="439" t="n"/>
      <c r="E10" s="439" t="n"/>
      <c r="F10" s="439" t="n"/>
      <c r="G10" s="439" t="n"/>
      <c r="H10" s="439" t="n"/>
      <c r="I10" s="439" t="n"/>
      <c r="J10" s="439" t="n"/>
      <c r="K10" s="439" t="n"/>
      <c r="L10" s="439" t="n"/>
      <c r="M10" s="439" t="n"/>
      <c r="N10" s="439" t="n"/>
      <c r="O10" s="445" t="n"/>
      <c r="P10" s="445" t="n"/>
      <c r="Q10" s="445" t="n"/>
      <c r="R10" s="446" t="n"/>
      <c r="S10" s="446" t="n"/>
      <c r="T10" s="446" t="n"/>
      <c r="U10" s="446" t="n"/>
      <c r="V10" s="446" t="n"/>
      <c r="W10" s="446" t="n"/>
      <c r="X10" s="446" t="n"/>
      <c r="Y10" s="446" t="n"/>
      <c r="Z10" s="446" t="n"/>
    </row>
    <row r="11" ht="15.75" customHeight="1">
      <c r="B11" s="444" t="n"/>
      <c r="C11" s="439" t="n"/>
      <c r="D11" s="439" t="n"/>
      <c r="E11" s="439" t="n"/>
      <c r="F11" s="439" t="n"/>
      <c r="G11" s="439" t="n"/>
      <c r="H11" s="439" t="n"/>
      <c r="I11" s="439" t="n"/>
      <c r="J11" s="439" t="n"/>
      <c r="K11" s="439" t="n"/>
      <c r="L11" s="439" t="n"/>
      <c r="M11" s="439" t="n"/>
      <c r="N11" s="439" t="n"/>
      <c r="O11" s="447" t="n"/>
      <c r="P11" s="447" t="n"/>
      <c r="Q11" s="447" t="n"/>
      <c r="R11" s="446" t="n"/>
      <c r="S11" s="446" t="n"/>
      <c r="T11" s="446" t="n"/>
      <c r="U11" s="446" t="n"/>
      <c r="V11" s="446" t="n"/>
      <c r="W11" s="446" t="n"/>
      <c r="X11" s="446" t="n"/>
      <c r="Y11" s="446" t="n"/>
      <c r="Z11" s="446" t="n"/>
    </row>
    <row r="12" ht="15.75" customHeight="1">
      <c r="B12" s="128" t="n"/>
      <c r="C12" s="439" t="n"/>
      <c r="D12" s="439" t="n"/>
      <c r="E12" s="439" t="n"/>
      <c r="F12" s="439" t="n"/>
      <c r="G12" s="439" t="n"/>
      <c r="H12" s="439" t="n"/>
      <c r="I12" s="439" t="n"/>
      <c r="J12" s="439" t="n"/>
      <c r="K12" s="439" t="n"/>
      <c r="L12" s="439" t="n"/>
      <c r="M12" s="439" t="n"/>
      <c r="N12" s="439" t="n"/>
      <c r="O12" s="447" t="n"/>
      <c r="P12" s="447" t="n"/>
      <c r="Q12" s="447" t="n"/>
      <c r="R12" s="446" t="n"/>
      <c r="S12" s="446" t="n"/>
      <c r="T12" s="446" t="n"/>
      <c r="U12" s="446" t="n"/>
      <c r="V12" s="446" t="n"/>
      <c r="W12" s="446" t="n"/>
      <c r="X12" s="446" t="n"/>
      <c r="Y12" s="446" t="n"/>
      <c r="Z12" s="446" t="n"/>
    </row>
    <row r="13" ht="15.75" customHeight="1">
      <c r="B13" s="444" t="n"/>
      <c r="C13" s="439" t="n"/>
      <c r="D13" s="439" t="n"/>
      <c r="E13" s="439" t="n"/>
      <c r="F13" s="439" t="n"/>
      <c r="G13" s="439" t="n"/>
      <c r="H13" s="439" t="n"/>
      <c r="I13" s="439" t="n"/>
      <c r="J13" s="439" t="n"/>
      <c r="K13" s="439" t="n"/>
      <c r="L13" s="439" t="n"/>
      <c r="M13" s="439" t="n"/>
      <c r="N13" s="439" t="n"/>
      <c r="O13" s="447" t="n"/>
      <c r="P13" s="447" t="n"/>
      <c r="Q13" s="447" t="n"/>
      <c r="R13" s="446" t="n"/>
      <c r="S13" s="446" t="n"/>
      <c r="T13" s="446" t="n"/>
      <c r="U13" s="446" t="n"/>
      <c r="V13" s="446" t="n"/>
      <c r="W13" s="446" t="n"/>
      <c r="X13" s="446" t="n"/>
      <c r="Y13" s="446" t="n"/>
      <c r="Z13" s="446" t="n"/>
    </row>
    <row r="14" ht="15.75" customHeight="1">
      <c r="B14" s="444" t="n"/>
      <c r="C14" s="439" t="n"/>
      <c r="D14" s="439" t="n"/>
      <c r="E14" s="439" t="n"/>
      <c r="F14" s="439" t="n"/>
      <c r="G14" s="439" t="n"/>
      <c r="H14" s="439" t="n"/>
      <c r="I14" s="439" t="n"/>
      <c r="J14" s="439" t="n"/>
      <c r="K14" s="439" t="n"/>
      <c r="L14" s="439" t="n"/>
      <c r="M14" s="439" t="n"/>
      <c r="N14" s="439" t="n"/>
      <c r="O14" s="447" t="n"/>
      <c r="P14" s="447" t="n"/>
      <c r="Q14" s="447" t="n"/>
      <c r="R14" s="446" t="n"/>
      <c r="S14" s="446" t="n"/>
      <c r="T14" s="446" t="n"/>
      <c r="U14" s="446" t="n"/>
      <c r="V14" s="446" t="n"/>
      <c r="W14" s="446" t="n"/>
      <c r="X14" s="446" t="n"/>
      <c r="Y14" s="446" t="n"/>
      <c r="Z14" s="446" t="n"/>
    </row>
    <row r="15" ht="15.75" customHeight="1">
      <c r="B15" s="444" t="n"/>
      <c r="C15" s="439" t="n"/>
      <c r="D15" s="439" t="n"/>
      <c r="E15" s="439" t="n"/>
      <c r="F15" s="439" t="n"/>
      <c r="G15" s="439" t="n"/>
      <c r="H15" s="439" t="n"/>
      <c r="I15" s="439" t="n"/>
      <c r="J15" s="439" t="n"/>
      <c r="K15" s="439" t="n"/>
      <c r="L15" s="439" t="n"/>
      <c r="M15" s="439" t="n"/>
      <c r="N15" s="439" t="n"/>
      <c r="O15" s="447" t="n"/>
      <c r="P15" s="447" t="n"/>
      <c r="Q15" s="447" t="n"/>
      <c r="R15" s="446" t="n"/>
      <c r="S15" s="446" t="n"/>
      <c r="T15" s="446" t="n"/>
      <c r="U15" s="446" t="n"/>
      <c r="V15" s="446" t="n"/>
      <c r="W15" s="446" t="n"/>
      <c r="X15" s="446" t="n"/>
      <c r="Y15" s="446" t="n"/>
      <c r="Z15" s="446" t="n"/>
    </row>
    <row r="16" ht="15.75" customHeight="1">
      <c r="B16" s="444" t="n"/>
      <c r="C16" s="439" t="n"/>
      <c r="D16" s="439" t="n"/>
      <c r="E16" s="439" t="n"/>
      <c r="F16" s="439" t="n"/>
      <c r="G16" s="439" t="n"/>
      <c r="H16" s="439" t="n"/>
      <c r="I16" s="439" t="n"/>
      <c r="J16" s="439" t="n"/>
      <c r="K16" s="439" t="n"/>
      <c r="L16" s="439" t="n"/>
      <c r="M16" s="439" t="n"/>
      <c r="N16" s="439" t="n"/>
      <c r="O16" s="447" t="n"/>
      <c r="P16" s="447" t="n"/>
      <c r="Q16" s="447" t="n"/>
      <c r="R16" s="446" t="n"/>
      <c r="S16" s="446" t="n"/>
      <c r="T16" s="446" t="n"/>
      <c r="U16" s="446" t="n"/>
      <c r="V16" s="446" t="n"/>
      <c r="W16" s="446" t="n"/>
      <c r="X16" s="446" t="n"/>
      <c r="Y16" s="446" t="n"/>
      <c r="Z16" s="446" t="n"/>
    </row>
    <row r="17" ht="15.75" customHeight="1">
      <c r="B17" s="444" t="n"/>
      <c r="C17" s="439" t="n"/>
      <c r="D17" s="439" t="n"/>
      <c r="E17" s="439" t="n"/>
      <c r="F17" s="439" t="n"/>
      <c r="G17" s="439" t="n"/>
      <c r="H17" s="439" t="n"/>
      <c r="I17" s="439" t="n"/>
      <c r="J17" s="439" t="n"/>
      <c r="K17" s="439" t="n"/>
      <c r="L17" s="439" t="n"/>
      <c r="M17" s="439" t="n"/>
      <c r="N17" s="439" t="n"/>
      <c r="O17" s="447" t="n"/>
      <c r="P17" s="447" t="n"/>
      <c r="Q17" s="447" t="n"/>
      <c r="R17" s="446" t="n"/>
      <c r="S17" s="446" t="n"/>
      <c r="T17" s="446" t="n"/>
      <c r="U17" s="446" t="n"/>
      <c r="V17" s="446" t="n"/>
      <c r="W17" s="446" t="n"/>
      <c r="X17" s="446" t="n"/>
      <c r="Y17" s="446" t="n"/>
      <c r="Z17" s="446" t="n"/>
    </row>
    <row r="18" ht="15.75" customHeight="1">
      <c r="B18" s="444" t="n"/>
      <c r="C18" s="439" t="n"/>
      <c r="D18" s="439" t="n"/>
      <c r="E18" s="439" t="n"/>
      <c r="F18" s="439" t="n"/>
      <c r="G18" s="439" t="n"/>
      <c r="H18" s="439" t="n"/>
      <c r="I18" s="439" t="n"/>
      <c r="J18" s="439" t="n"/>
      <c r="K18" s="439" t="n"/>
      <c r="L18" s="439" t="n"/>
      <c r="M18" s="439" t="n"/>
      <c r="N18" s="439" t="n"/>
      <c r="O18" s="447" t="n"/>
      <c r="P18" s="447" t="n"/>
      <c r="Q18" s="447" t="n"/>
      <c r="R18" s="446" t="n"/>
      <c r="S18" s="446" t="n"/>
      <c r="T18" s="446" t="n"/>
      <c r="U18" s="446" t="n"/>
      <c r="V18" s="446" t="n"/>
      <c r="W18" s="446" t="n"/>
      <c r="X18" s="446" t="n"/>
      <c r="Y18" s="446" t="n"/>
      <c r="Z18" s="446" t="n"/>
    </row>
    <row r="19" ht="15.75" customHeight="1">
      <c r="B19" s="444" t="n"/>
      <c r="C19" s="439" t="n"/>
      <c r="D19" s="439" t="n"/>
      <c r="E19" s="439" t="n"/>
      <c r="F19" s="439" t="n"/>
      <c r="G19" s="439" t="n"/>
      <c r="H19" s="439" t="n"/>
      <c r="I19" s="439" t="n"/>
      <c r="J19" s="439" t="n"/>
      <c r="K19" s="439" t="n"/>
      <c r="L19" s="439" t="n"/>
      <c r="M19" s="439" t="n"/>
      <c r="N19" s="439" t="n"/>
      <c r="O19" s="447" t="n"/>
      <c r="P19" s="447" t="n"/>
      <c r="Q19" s="447" t="n"/>
      <c r="R19" s="446" t="n"/>
      <c r="S19" s="446" t="n"/>
      <c r="T19" s="446" t="n"/>
      <c r="U19" s="446" t="n"/>
      <c r="V19" s="446" t="n"/>
      <c r="W19" s="446" t="n"/>
      <c r="X19" s="446" t="n"/>
      <c r="Y19" s="446" t="n"/>
      <c r="Z19" s="446" t="n"/>
    </row>
    <row r="20" ht="15.75" customHeight="1">
      <c r="B20" s="444" t="n"/>
      <c r="C20" s="439" t="n"/>
      <c r="D20" s="439" t="n"/>
      <c r="E20" s="439" t="n"/>
      <c r="F20" s="439" t="n"/>
      <c r="G20" s="439" t="n"/>
      <c r="H20" s="439" t="n"/>
      <c r="I20" s="439" t="n"/>
      <c r="J20" s="439" t="n"/>
      <c r="K20" s="439" t="n"/>
      <c r="L20" s="439" t="n"/>
      <c r="M20" s="439" t="n"/>
      <c r="N20" s="439" t="n"/>
      <c r="O20" s="447" t="n"/>
      <c r="P20" s="447" t="n"/>
      <c r="Q20" s="447" t="n"/>
      <c r="R20" s="446" t="n"/>
      <c r="S20" s="446" t="n"/>
      <c r="T20" s="446" t="n"/>
      <c r="U20" s="446" t="n"/>
      <c r="V20" s="446" t="n"/>
      <c r="W20" s="446" t="n"/>
      <c r="X20" s="446" t="n"/>
      <c r="Y20" s="446" t="n"/>
      <c r="Z20" s="446" t="n"/>
    </row>
    <row r="21" ht="15.75" customHeight="1">
      <c r="B21" s="444" t="n"/>
      <c r="C21" s="439" t="n"/>
      <c r="D21" s="439" t="n"/>
      <c r="E21" s="439" t="n"/>
      <c r="F21" s="439" t="n"/>
      <c r="G21" s="439" t="n"/>
      <c r="H21" s="439" t="n"/>
      <c r="I21" s="439" t="n"/>
      <c r="J21" s="439" t="n"/>
      <c r="K21" s="439" t="n"/>
      <c r="L21" s="439" t="n"/>
      <c r="M21" s="439" t="n"/>
      <c r="N21" s="439" t="n"/>
      <c r="O21" s="447" t="n"/>
      <c r="P21" s="447" t="n"/>
      <c r="Q21" s="447" t="n"/>
      <c r="R21" s="446" t="n"/>
      <c r="S21" s="446" t="n"/>
      <c r="T21" s="446" t="n"/>
      <c r="U21" s="446" t="n"/>
      <c r="V21" s="446" t="n"/>
      <c r="W21" s="446" t="n"/>
      <c r="X21" s="446" t="n"/>
      <c r="Y21" s="446" t="n"/>
      <c r="Z21" s="446" t="n"/>
    </row>
    <row r="22" ht="15.75" customHeight="1">
      <c r="B22" s="444" t="n"/>
      <c r="C22" s="439" t="n"/>
      <c r="D22" s="439" t="n"/>
      <c r="E22" s="439" t="n"/>
      <c r="F22" s="439" t="n"/>
      <c r="G22" s="439" t="n"/>
      <c r="H22" s="439" t="n"/>
      <c r="I22" s="439" t="n"/>
      <c r="J22" s="439" t="n"/>
      <c r="K22" s="439" t="n"/>
      <c r="L22" s="439" t="n"/>
      <c r="M22" s="439" t="n"/>
      <c r="N22" s="439" t="n"/>
      <c r="O22" s="447" t="n"/>
      <c r="P22" s="447" t="n"/>
      <c r="Q22" s="447" t="n"/>
      <c r="R22" s="446" t="n"/>
      <c r="S22" s="446" t="n"/>
      <c r="T22" s="446" t="n"/>
      <c r="U22" s="446" t="n"/>
      <c r="V22" s="446" t="n"/>
      <c r="W22" s="446" t="n"/>
      <c r="X22" s="446" t="n"/>
      <c r="Y22" s="446" t="n"/>
      <c r="Z22" s="446" t="n"/>
    </row>
    <row r="23" ht="15.75" customHeight="1">
      <c r="B23" s="444" t="n"/>
      <c r="C23" s="439" t="n"/>
      <c r="D23" s="439" t="n"/>
      <c r="E23" s="439" t="n"/>
      <c r="F23" s="439" t="n"/>
      <c r="G23" s="439" t="n"/>
      <c r="H23" s="439" t="n"/>
      <c r="I23" s="439" t="n"/>
      <c r="J23" s="439" t="n"/>
      <c r="K23" s="439" t="n"/>
      <c r="L23" s="439" t="n"/>
      <c r="M23" s="439" t="n"/>
      <c r="N23" s="439" t="n"/>
      <c r="O23" s="447" t="n"/>
      <c r="P23" s="447" t="n"/>
      <c r="Q23" s="447" t="n"/>
      <c r="R23" s="446" t="n"/>
      <c r="S23" s="446" t="n"/>
      <c r="T23" s="446" t="n"/>
      <c r="U23" s="446" t="n"/>
      <c r="V23" s="446" t="n"/>
      <c r="W23" s="446" t="n"/>
      <c r="X23" s="446" t="n"/>
      <c r="Y23" s="446" t="n"/>
      <c r="Z23" s="446" t="n"/>
    </row>
    <row r="24" ht="15.75" customHeight="1">
      <c r="B24" s="444" t="n"/>
      <c r="C24" s="439" t="n"/>
      <c r="D24" s="439" t="n"/>
      <c r="E24" s="439" t="n"/>
      <c r="F24" s="439" t="n"/>
      <c r="G24" s="439" t="n"/>
      <c r="H24" s="439" t="n"/>
      <c r="I24" s="439" t="n"/>
      <c r="J24" s="439" t="n"/>
      <c r="K24" s="439" t="n"/>
      <c r="L24" s="439" t="n"/>
      <c r="M24" s="439" t="n"/>
      <c r="N24" s="439" t="n"/>
      <c r="O24" s="447" t="n"/>
      <c r="P24" s="447" t="n"/>
      <c r="Q24" s="447" t="n"/>
      <c r="R24" s="446" t="n"/>
      <c r="S24" s="446" t="n"/>
      <c r="T24" s="446" t="n"/>
      <c r="U24" s="446" t="n"/>
      <c r="V24" s="446" t="n"/>
      <c r="W24" s="446" t="n"/>
      <c r="X24" s="446" t="n"/>
      <c r="Y24" s="446" t="n"/>
      <c r="Z24" s="446" t="n"/>
    </row>
    <row r="25" ht="15.75" customHeight="1">
      <c r="B25" s="444" t="n"/>
      <c r="C25" s="439" t="n"/>
      <c r="D25" s="439" t="n"/>
      <c r="E25" s="439" t="n"/>
      <c r="F25" s="439" t="n"/>
      <c r="G25" s="439" t="n"/>
      <c r="H25" s="439" t="n"/>
      <c r="I25" s="439" t="n"/>
      <c r="J25" s="439" t="n"/>
      <c r="K25" s="439" t="n"/>
      <c r="L25" s="439" t="n"/>
      <c r="M25" s="439" t="n"/>
      <c r="N25" s="439" t="n"/>
      <c r="O25" s="447" t="n"/>
      <c r="P25" s="447" t="n"/>
      <c r="Q25" s="447" t="n"/>
      <c r="R25" s="446" t="n"/>
      <c r="S25" s="446" t="n"/>
      <c r="T25" s="446" t="n"/>
      <c r="U25" s="446" t="n"/>
      <c r="V25" s="446" t="n"/>
      <c r="W25" s="446" t="n"/>
      <c r="X25" s="446" t="n"/>
      <c r="Y25" s="446" t="n"/>
      <c r="Z25" s="446" t="n"/>
    </row>
    <row r="26" ht="15.75" customHeight="1">
      <c r="B26" s="444" t="n"/>
      <c r="C26" s="439" t="n"/>
      <c r="D26" s="439" t="n"/>
      <c r="E26" s="439" t="n"/>
      <c r="F26" s="439" t="n"/>
      <c r="G26" s="439" t="n"/>
      <c r="H26" s="439" t="n"/>
      <c r="I26" s="439" t="n"/>
      <c r="J26" s="439" t="n"/>
      <c r="K26" s="439" t="n"/>
      <c r="L26" s="439" t="n"/>
      <c r="M26" s="439" t="n"/>
      <c r="N26" s="439" t="n"/>
      <c r="O26" s="447" t="n"/>
      <c r="P26" s="447" t="n"/>
      <c r="Q26" s="447" t="n"/>
      <c r="R26" s="446" t="n"/>
      <c r="S26" s="446" t="n"/>
      <c r="T26" s="446" t="n"/>
      <c r="U26" s="446" t="n"/>
      <c r="V26" s="446" t="n"/>
      <c r="W26" s="446" t="n"/>
      <c r="X26" s="446" t="n"/>
      <c r="Y26" s="446" t="n"/>
      <c r="Z26" s="446" t="n"/>
    </row>
    <row r="27" ht="15.75" customHeight="1">
      <c r="B27" s="444" t="n"/>
      <c r="C27" s="439" t="n"/>
      <c r="D27" s="439" t="n"/>
      <c r="E27" s="439" t="n"/>
      <c r="F27" s="439" t="n"/>
      <c r="G27" s="439" t="n"/>
      <c r="H27" s="439" t="n"/>
      <c r="I27" s="439" t="n"/>
      <c r="J27" s="439" t="n"/>
      <c r="K27" s="439" t="n"/>
      <c r="L27" s="439" t="n"/>
      <c r="M27" s="439" t="n"/>
      <c r="N27" s="439" t="n"/>
      <c r="O27" s="447" t="n"/>
      <c r="P27" s="447" t="n"/>
      <c r="Q27" s="447" t="n"/>
      <c r="R27" s="446" t="n"/>
      <c r="S27" s="446" t="n"/>
      <c r="T27" s="446" t="n"/>
      <c r="U27" s="446" t="n"/>
      <c r="V27" s="446" t="n"/>
      <c r="W27" s="446" t="n"/>
      <c r="X27" s="446" t="n"/>
      <c r="Y27" s="446" t="n"/>
      <c r="Z27" s="446" t="n"/>
    </row>
    <row r="28" ht="15.75" customHeight="1">
      <c r="B28" s="444" t="n"/>
      <c r="C28" s="439" t="n"/>
      <c r="D28" s="439" t="n"/>
      <c r="E28" s="439" t="n"/>
      <c r="F28" s="439" t="n"/>
      <c r="G28" s="439" t="n"/>
      <c r="H28" s="439" t="n"/>
      <c r="I28" s="439" t="n"/>
      <c r="J28" s="439" t="n"/>
      <c r="K28" s="439" t="n"/>
      <c r="L28" s="439" t="n"/>
      <c r="M28" s="439" t="n"/>
      <c r="N28" s="439" t="n"/>
      <c r="O28" s="447" t="n"/>
      <c r="P28" s="447" t="n"/>
      <c r="Q28" s="447" t="n"/>
      <c r="R28" s="446" t="n"/>
      <c r="S28" s="446" t="n"/>
      <c r="T28" s="446" t="n"/>
      <c r="U28" s="446" t="n"/>
      <c r="V28" s="446" t="n"/>
      <c r="W28" s="446" t="n"/>
      <c r="X28" s="446" t="n"/>
      <c r="Y28" s="446" t="n"/>
      <c r="Z28" s="446" t="n"/>
    </row>
    <row r="29" ht="15.75" customHeight="1">
      <c r="B29" s="444" t="n"/>
      <c r="C29" s="439" t="n"/>
      <c r="D29" s="439" t="n"/>
      <c r="E29" s="439" t="n"/>
      <c r="F29" s="439" t="n"/>
      <c r="G29" s="439" t="n"/>
      <c r="H29" s="439" t="n"/>
      <c r="I29" s="439" t="n"/>
      <c r="J29" s="439" t="n"/>
      <c r="K29" s="439" t="n"/>
      <c r="L29" s="439" t="n"/>
      <c r="M29" s="439" t="n"/>
      <c r="N29" s="439" t="n"/>
      <c r="O29" s="447" t="n"/>
      <c r="P29" s="447" t="n"/>
      <c r="Q29" s="447" t="n"/>
      <c r="R29" s="446" t="n"/>
      <c r="S29" s="446" t="n"/>
      <c r="T29" s="446" t="n"/>
      <c r="U29" s="446" t="n"/>
      <c r="V29" s="446" t="n"/>
      <c r="W29" s="446" t="n"/>
      <c r="X29" s="446" t="n"/>
      <c r="Y29" s="446" t="n"/>
      <c r="Z29" s="446" t="n"/>
    </row>
    <row r="30" ht="15.75" customHeight="1">
      <c r="B30" s="444" t="n"/>
      <c r="C30" s="439" t="n"/>
      <c r="D30" s="439" t="n"/>
      <c r="E30" s="439" t="n"/>
      <c r="F30" s="439" t="n"/>
      <c r="G30" s="439" t="n"/>
      <c r="H30" s="439" t="n"/>
      <c r="I30" s="439" t="n"/>
      <c r="J30" s="439" t="n"/>
      <c r="K30" s="439" t="n"/>
      <c r="L30" s="439" t="n"/>
      <c r="M30" s="439" t="n"/>
      <c r="N30" s="439" t="n"/>
      <c r="O30" s="447" t="n"/>
      <c r="P30" s="447" t="n"/>
      <c r="Q30" s="447" t="n"/>
      <c r="R30" s="446" t="n"/>
      <c r="S30" s="446" t="n"/>
      <c r="T30" s="446" t="n"/>
      <c r="U30" s="446" t="n"/>
      <c r="V30" s="446" t="n"/>
      <c r="W30" s="446" t="n"/>
      <c r="X30" s="446" t="n"/>
      <c r="Y30" s="446" t="n"/>
      <c r="Z30" s="446" t="n"/>
    </row>
    <row r="31" ht="15.75" customHeight="1">
      <c r="B31" s="128" t="n"/>
      <c r="C31" s="439" t="n"/>
      <c r="D31" s="439" t="n"/>
      <c r="E31" s="439" t="n"/>
      <c r="F31" s="439" t="n"/>
      <c r="G31" s="439" t="n"/>
      <c r="H31" s="439" t="n"/>
      <c r="I31" s="439" t="n"/>
      <c r="J31" s="439" t="n"/>
      <c r="K31" s="439" t="n"/>
      <c r="L31" s="439" t="n"/>
      <c r="M31" s="439" t="n"/>
      <c r="N31" s="439" t="n"/>
      <c r="O31" s="447" t="n"/>
      <c r="P31" s="447" t="n"/>
      <c r="Q31" s="447" t="n"/>
      <c r="R31" s="446" t="n"/>
      <c r="S31" s="446" t="n"/>
      <c r="T31" s="446" t="n"/>
      <c r="U31" s="446" t="n"/>
      <c r="V31" s="446" t="n"/>
      <c r="W31" s="446" t="n"/>
      <c r="X31" s="446" t="n"/>
      <c r="Y31" s="446" t="n"/>
      <c r="Z31" s="446" t="n"/>
    </row>
    <row r="32" ht="15.75" customHeight="1">
      <c r="B32" s="444" t="n"/>
      <c r="C32" s="439" t="n"/>
      <c r="D32" s="439" t="n"/>
      <c r="E32" s="439" t="n"/>
      <c r="F32" s="439" t="n"/>
      <c r="G32" s="439" t="n"/>
      <c r="H32" s="439" t="n"/>
      <c r="I32" s="439" t="n"/>
      <c r="J32" s="439" t="n"/>
      <c r="K32" s="439" t="n"/>
      <c r="L32" s="439" t="n"/>
      <c r="M32" s="439" t="n"/>
      <c r="N32" s="439" t="n"/>
      <c r="O32" s="447" t="n"/>
      <c r="P32" s="447" t="n"/>
      <c r="Q32" s="447" t="n"/>
      <c r="R32" s="446" t="n"/>
      <c r="S32" s="446" t="n"/>
      <c r="T32" s="446" t="n"/>
      <c r="U32" s="446" t="n"/>
      <c r="V32" s="446" t="n"/>
      <c r="W32" s="446" t="n"/>
      <c r="X32" s="446" t="n"/>
      <c r="Y32" s="446" t="n"/>
      <c r="Z32" s="446" t="n"/>
    </row>
    <row r="33" ht="15.75" customHeight="1">
      <c r="B33" s="444" t="n"/>
      <c r="C33" s="439" t="n"/>
      <c r="D33" s="439" t="n"/>
      <c r="E33" s="439" t="n"/>
      <c r="F33" s="439" t="n"/>
      <c r="G33" s="439" t="n"/>
      <c r="H33" s="439" t="n"/>
      <c r="I33" s="439" t="n"/>
      <c r="J33" s="439" t="n"/>
      <c r="K33" s="439" t="n"/>
      <c r="L33" s="439" t="n"/>
      <c r="M33" s="439" t="n"/>
      <c r="N33" s="439" t="n"/>
      <c r="O33" s="439" t="n"/>
      <c r="P33" s="439" t="n"/>
      <c r="Q33" s="439" t="n"/>
      <c r="R33" s="446" t="n"/>
      <c r="S33" s="446" t="n"/>
      <c r="T33" s="446" t="n"/>
      <c r="U33" s="446" t="n"/>
      <c r="V33" s="446" t="n"/>
      <c r="W33" s="446" t="n"/>
      <c r="X33" s="446" t="n"/>
      <c r="Y33" s="446" t="n"/>
      <c r="Z33" s="446" t="n"/>
    </row>
    <row r="34" ht="15.75" customHeight="1">
      <c r="B34" s="444" t="n"/>
      <c r="C34" s="439" t="n"/>
      <c r="D34" s="439" t="n"/>
      <c r="E34" s="439" t="n"/>
      <c r="F34" s="439" t="n"/>
      <c r="G34" s="439" t="n"/>
      <c r="H34" s="439" t="n"/>
      <c r="I34" s="439" t="n"/>
      <c r="J34" s="439" t="n"/>
      <c r="K34" s="439" t="n"/>
      <c r="L34" s="439" t="n"/>
      <c r="M34" s="439" t="n"/>
      <c r="N34" s="439" t="n"/>
      <c r="O34" s="439" t="n"/>
      <c r="P34" s="439" t="n"/>
      <c r="Q34" s="439" t="n"/>
      <c r="R34" s="446" t="n"/>
      <c r="S34" s="446" t="n"/>
      <c r="T34" s="446" t="n"/>
      <c r="U34" s="446" t="n"/>
      <c r="V34" s="446" t="n"/>
      <c r="W34" s="446" t="n"/>
      <c r="X34" s="446" t="n"/>
      <c r="Y34" s="446" t="n"/>
      <c r="Z34" s="446" t="n"/>
    </row>
    <row r="35" ht="15.75" customHeight="1">
      <c r="B35" s="444" t="n"/>
      <c r="C35" s="439" t="n"/>
      <c r="D35" s="439" t="n"/>
      <c r="E35" s="439" t="n"/>
      <c r="F35" s="439" t="n"/>
      <c r="G35" s="439" t="n"/>
      <c r="H35" s="439" t="n"/>
      <c r="I35" s="439" t="n"/>
      <c r="J35" s="439" t="n"/>
      <c r="K35" s="439" t="n"/>
      <c r="L35" s="439" t="n"/>
      <c r="M35" s="439" t="n"/>
      <c r="N35" s="439" t="n"/>
      <c r="O35" s="439" t="n"/>
      <c r="P35" s="439" t="n"/>
      <c r="Q35" s="439" t="n"/>
      <c r="R35" s="446" t="n"/>
      <c r="S35" s="446" t="n"/>
      <c r="T35" s="446" t="n"/>
      <c r="U35" s="446" t="n"/>
      <c r="V35" s="446" t="n"/>
      <c r="W35" s="446" t="n"/>
      <c r="X35" s="446" t="n"/>
      <c r="Y35" s="446" t="n"/>
      <c r="Z35" s="446" t="n"/>
    </row>
    <row r="36" ht="15.75" customHeight="1">
      <c r="B36" s="444" t="n"/>
      <c r="C36" s="439" t="n"/>
      <c r="D36" s="439" t="n"/>
      <c r="E36" s="439" t="n"/>
      <c r="F36" s="439" t="n"/>
      <c r="G36" s="439" t="n"/>
      <c r="H36" s="439" t="n"/>
      <c r="I36" s="439" t="n"/>
      <c r="J36" s="439" t="n"/>
      <c r="K36" s="439" t="n"/>
      <c r="L36" s="439" t="n"/>
      <c r="M36" s="439" t="n"/>
      <c r="N36" s="439" t="n"/>
      <c r="O36" s="439" t="n"/>
      <c r="P36" s="439" t="n"/>
      <c r="Q36" s="439" t="n"/>
      <c r="R36" s="446" t="n"/>
      <c r="S36" s="446" t="n"/>
      <c r="T36" s="446" t="n"/>
      <c r="U36" s="446" t="n"/>
      <c r="V36" s="446" t="n"/>
      <c r="W36" s="446" t="n"/>
      <c r="X36" s="446" t="n"/>
      <c r="Y36" s="446" t="n"/>
      <c r="Z36" s="446" t="n"/>
    </row>
    <row r="37" ht="15.75" customHeight="1">
      <c r="B37" s="444" t="n"/>
      <c r="C37" s="439" t="n"/>
      <c r="D37" s="439" t="n"/>
      <c r="E37" s="439" t="n"/>
      <c r="F37" s="439" t="n"/>
      <c r="G37" s="439" t="n"/>
      <c r="H37" s="439" t="n"/>
      <c r="I37" s="439" t="n"/>
      <c r="J37" s="439" t="n"/>
      <c r="K37" s="439" t="n"/>
      <c r="L37" s="439" t="n"/>
      <c r="M37" s="439" t="n"/>
      <c r="N37" s="439" t="n"/>
      <c r="O37" s="439" t="n"/>
      <c r="P37" s="439" t="n"/>
      <c r="Q37" s="439" t="n"/>
      <c r="R37" s="446" t="n"/>
      <c r="S37" s="446" t="n"/>
      <c r="T37" s="446" t="n"/>
      <c r="U37" s="446" t="n"/>
      <c r="V37" s="446" t="n"/>
      <c r="W37" s="446" t="n"/>
      <c r="X37" s="446" t="n"/>
      <c r="Y37" s="446" t="n"/>
      <c r="Z37" s="446" t="n"/>
    </row>
    <row r="38" ht="15.75" customHeight="1">
      <c r="B38" s="444" t="n"/>
      <c r="C38" s="439" t="n"/>
      <c r="D38" s="439" t="n"/>
      <c r="E38" s="439" t="n"/>
      <c r="F38" s="439" t="n"/>
      <c r="G38" s="439" t="n"/>
      <c r="H38" s="439" t="n"/>
      <c r="I38" s="439" t="n"/>
      <c r="J38" s="439" t="n"/>
      <c r="K38" s="439" t="n"/>
      <c r="L38" s="439" t="n"/>
      <c r="M38" s="439" t="n"/>
      <c r="N38" s="439" t="n"/>
      <c r="O38" s="439" t="n"/>
      <c r="P38" s="439" t="n"/>
      <c r="Q38" s="439" t="n"/>
      <c r="R38" s="446" t="n"/>
      <c r="S38" s="446" t="n"/>
      <c r="T38" s="446" t="n"/>
      <c r="U38" s="446" t="n"/>
      <c r="V38" s="446" t="n"/>
      <c r="W38" s="446" t="n"/>
      <c r="X38" s="446" t="n"/>
      <c r="Y38" s="446" t="n"/>
      <c r="Z38" s="446" t="n"/>
    </row>
    <row r="39" ht="15.75" customHeight="1">
      <c r="B39" s="444" t="n"/>
      <c r="C39" s="439" t="n"/>
      <c r="D39" s="439" t="n"/>
      <c r="E39" s="439" t="n"/>
      <c r="F39" s="439" t="n"/>
      <c r="G39" s="439" t="n"/>
      <c r="H39" s="439" t="n"/>
      <c r="I39" s="439" t="n"/>
      <c r="J39" s="439" t="n"/>
      <c r="K39" s="439" t="n"/>
      <c r="L39" s="439" t="n"/>
      <c r="M39" s="439" t="n"/>
      <c r="N39" s="439" t="n"/>
      <c r="O39" s="439" t="n"/>
      <c r="P39" s="439" t="n"/>
      <c r="Q39" s="439" t="n"/>
      <c r="R39" s="446" t="n"/>
      <c r="S39" s="446" t="n"/>
      <c r="T39" s="446" t="n"/>
      <c r="U39" s="446" t="n"/>
      <c r="V39" s="446" t="n"/>
      <c r="W39" s="446" t="n"/>
      <c r="X39" s="446" t="n"/>
      <c r="Y39" s="446" t="n"/>
      <c r="Z39" s="446" t="n"/>
    </row>
    <row r="40" ht="15.75" customHeight="1">
      <c r="B40" s="444" t="n"/>
      <c r="C40" s="439" t="n"/>
      <c r="D40" s="439" t="n"/>
      <c r="E40" s="439" t="n"/>
      <c r="F40" s="439" t="n"/>
      <c r="G40" s="439" t="n"/>
      <c r="H40" s="439" t="n"/>
      <c r="I40" s="439" t="n"/>
      <c r="J40" s="439" t="n"/>
      <c r="K40" s="439" t="n"/>
      <c r="L40" s="439" t="n"/>
      <c r="M40" s="439" t="n"/>
      <c r="N40" s="439" t="n"/>
      <c r="O40" s="439" t="n"/>
      <c r="P40" s="439" t="n"/>
      <c r="Q40" s="439" t="n"/>
      <c r="R40" s="446" t="n"/>
      <c r="S40" s="446" t="n"/>
      <c r="T40" s="446" t="n"/>
      <c r="U40" s="446" t="n"/>
      <c r="V40" s="446" t="n"/>
      <c r="W40" s="446" t="n"/>
      <c r="X40" s="446" t="n"/>
      <c r="Y40" s="446" t="n"/>
      <c r="Z40" s="446" t="n"/>
    </row>
    <row r="41" ht="15.75" customHeight="1">
      <c r="B41" s="444" t="n"/>
      <c r="C41" s="439" t="n"/>
      <c r="D41" s="439" t="n"/>
      <c r="E41" s="439" t="n"/>
      <c r="F41" s="439" t="n"/>
      <c r="G41" s="439" t="n"/>
      <c r="H41" s="439" t="n"/>
      <c r="I41" s="439" t="n"/>
      <c r="J41" s="439" t="n"/>
      <c r="K41" s="439" t="n"/>
      <c r="L41" s="439" t="n"/>
      <c r="M41" s="439" t="n"/>
      <c r="N41" s="439" t="n"/>
      <c r="O41" s="439" t="n"/>
      <c r="P41" s="439" t="n"/>
      <c r="Q41" s="439" t="n"/>
      <c r="R41" s="446" t="n"/>
      <c r="S41" s="446" t="n"/>
      <c r="T41" s="446" t="n"/>
      <c r="U41" s="446" t="n"/>
      <c r="V41" s="446" t="n"/>
      <c r="W41" s="446" t="n"/>
      <c r="X41" s="446" t="n"/>
      <c r="Y41" s="446" t="n"/>
      <c r="Z41" s="446" t="n"/>
    </row>
    <row r="42" ht="15.75" customHeight="1">
      <c r="B42" s="444" t="n"/>
      <c r="C42" s="439" t="n"/>
      <c r="D42" s="439" t="n"/>
      <c r="E42" s="439" t="n"/>
      <c r="F42" s="439" t="n"/>
      <c r="G42" s="439" t="n"/>
      <c r="H42" s="439" t="n"/>
      <c r="I42" s="439" t="n"/>
      <c r="J42" s="439" t="n"/>
      <c r="K42" s="439" t="n"/>
      <c r="L42" s="439" t="n"/>
      <c r="M42" s="439" t="n"/>
      <c r="N42" s="439" t="n"/>
      <c r="O42" s="439" t="n"/>
      <c r="P42" s="439" t="n"/>
      <c r="Q42" s="439" t="n"/>
      <c r="R42" s="446" t="n"/>
      <c r="S42" s="446" t="n"/>
      <c r="T42" s="446" t="n"/>
      <c r="U42" s="446" t="n"/>
      <c r="V42" s="446" t="n"/>
      <c r="W42" s="446" t="n"/>
      <c r="X42" s="446" t="n"/>
      <c r="Y42" s="446" t="n"/>
      <c r="Z42" s="446" t="n"/>
    </row>
    <row r="43" ht="15.75" customHeight="1">
      <c r="B43" s="444" t="n"/>
      <c r="C43" s="439" t="n"/>
      <c r="D43" s="439" t="n"/>
      <c r="E43" s="439" t="n"/>
      <c r="F43" s="439" t="n"/>
      <c r="G43" s="439" t="n"/>
      <c r="H43" s="439" t="n"/>
      <c r="I43" s="439" t="n"/>
      <c r="J43" s="439" t="n"/>
      <c r="K43" s="439" t="n"/>
      <c r="L43" s="439" t="n"/>
      <c r="M43" s="439" t="n"/>
      <c r="N43" s="439" t="n"/>
      <c r="O43" s="439" t="n"/>
      <c r="P43" s="439" t="n"/>
      <c r="Q43" s="439" t="n"/>
      <c r="R43" s="446" t="n"/>
      <c r="S43" s="446" t="n"/>
      <c r="T43" s="446" t="n"/>
      <c r="U43" s="446" t="n"/>
      <c r="V43" s="446" t="n"/>
      <c r="W43" s="446" t="n"/>
      <c r="X43" s="446" t="n"/>
      <c r="Y43" s="446" t="n"/>
      <c r="Z43" s="446" t="n"/>
    </row>
    <row r="44" ht="15.75" customHeight="1">
      <c r="B44" s="444" t="n"/>
      <c r="C44" s="439" t="n"/>
      <c r="D44" s="439" t="n"/>
      <c r="E44" s="439" t="n"/>
      <c r="F44" s="439" t="n"/>
      <c r="G44" s="439" t="n"/>
      <c r="H44" s="439" t="n"/>
      <c r="I44" s="439" t="n"/>
      <c r="J44" s="439" t="n"/>
      <c r="K44" s="439" t="n"/>
      <c r="L44" s="439" t="n"/>
      <c r="M44" s="439" t="n"/>
      <c r="N44" s="439" t="n"/>
      <c r="O44" s="439" t="n"/>
      <c r="P44" s="439" t="n"/>
      <c r="Q44" s="439" t="n"/>
      <c r="R44" s="446" t="n"/>
      <c r="S44" s="446" t="n"/>
      <c r="T44" s="446" t="n"/>
      <c r="U44" s="446" t="n"/>
      <c r="V44" s="446" t="n"/>
      <c r="W44" s="446" t="n"/>
      <c r="X44" s="446" t="n"/>
      <c r="Y44" s="446" t="n"/>
      <c r="Z44" s="446" t="n"/>
    </row>
    <row r="45" ht="15.75" customHeight="1">
      <c r="B45" s="444" t="n"/>
      <c r="C45" s="439" t="n"/>
      <c r="D45" s="439" t="n"/>
      <c r="E45" s="439" t="n"/>
      <c r="F45" s="439" t="n"/>
      <c r="G45" s="439" t="n"/>
      <c r="H45" s="439" t="n"/>
      <c r="I45" s="439" t="n"/>
      <c r="J45" s="439" t="n"/>
      <c r="K45" s="439" t="n"/>
      <c r="L45" s="439" t="n"/>
      <c r="M45" s="439" t="n"/>
      <c r="N45" s="439" t="n"/>
      <c r="O45" s="439" t="n"/>
      <c r="P45" s="439" t="n"/>
      <c r="Q45" s="439" t="n"/>
      <c r="R45" s="446" t="n"/>
      <c r="S45" s="446" t="n"/>
      <c r="T45" s="446" t="n"/>
      <c r="U45" s="446" t="n"/>
      <c r="V45" s="446" t="n"/>
      <c r="W45" s="446" t="n"/>
      <c r="X45" s="446" t="n"/>
      <c r="Y45" s="446" t="n"/>
      <c r="Z45" s="446" t="n"/>
    </row>
    <row r="46" ht="15.75" customHeight="1">
      <c r="B46" s="444" t="n"/>
      <c r="C46" s="439" t="n"/>
      <c r="D46" s="439" t="n"/>
      <c r="E46" s="439" t="n"/>
      <c r="F46" s="439" t="n"/>
      <c r="G46" s="439" t="n"/>
      <c r="H46" s="439" t="n"/>
      <c r="I46" s="439" t="n"/>
      <c r="J46" s="439" t="n"/>
      <c r="K46" s="439" t="n"/>
      <c r="L46" s="439" t="n"/>
      <c r="M46" s="439" t="n"/>
      <c r="N46" s="439" t="n"/>
      <c r="O46" s="439" t="n"/>
      <c r="P46" s="439" t="n"/>
      <c r="Q46" s="439" t="n"/>
      <c r="R46" s="446" t="n"/>
      <c r="S46" s="446" t="n"/>
      <c r="T46" s="446" t="n"/>
      <c r="U46" s="446" t="n"/>
      <c r="V46" s="446" t="n"/>
      <c r="W46" s="446" t="n"/>
      <c r="X46" s="446" t="n"/>
      <c r="Y46" s="446" t="n"/>
      <c r="Z46" s="446" t="n"/>
    </row>
    <row r="47" ht="15.75" customHeight="1">
      <c r="B47" s="444" t="n"/>
      <c r="C47" s="439" t="n"/>
      <c r="D47" s="439" t="n"/>
      <c r="E47" s="439" t="n"/>
      <c r="F47" s="439" t="n"/>
      <c r="G47" s="439" t="n"/>
      <c r="H47" s="439" t="n"/>
      <c r="I47" s="439" t="n"/>
      <c r="J47" s="439" t="n"/>
      <c r="K47" s="439" t="n"/>
      <c r="L47" s="439" t="n"/>
      <c r="M47" s="439" t="n"/>
      <c r="N47" s="439" t="n"/>
      <c r="O47" s="439" t="n"/>
      <c r="P47" s="439" t="n"/>
      <c r="Q47" s="439" t="n"/>
      <c r="R47" s="446" t="n"/>
      <c r="S47" s="446" t="n"/>
      <c r="T47" s="446" t="n"/>
      <c r="U47" s="446" t="n"/>
      <c r="V47" s="446" t="n"/>
      <c r="W47" s="446" t="n"/>
      <c r="X47" s="446" t="n"/>
      <c r="Y47" s="446" t="n"/>
      <c r="Z47" s="446" t="n"/>
    </row>
    <row r="48" ht="15.75" customHeight="1">
      <c r="B48" s="444" t="n"/>
      <c r="C48" s="439" t="n"/>
      <c r="D48" s="439" t="n"/>
      <c r="E48" s="439" t="n"/>
      <c r="F48" s="439" t="n"/>
      <c r="G48" s="439" t="n"/>
      <c r="H48" s="439" t="n"/>
      <c r="I48" s="439" t="n"/>
      <c r="J48" s="439" t="n"/>
      <c r="K48" s="439" t="n"/>
      <c r="L48" s="439" t="n"/>
      <c r="M48" s="439" t="n"/>
      <c r="N48" s="439" t="n"/>
      <c r="O48" s="439" t="n"/>
      <c r="P48" s="439" t="n"/>
      <c r="Q48" s="439" t="n"/>
      <c r="R48" s="446" t="n"/>
      <c r="S48" s="446" t="n"/>
      <c r="T48" s="446" t="n"/>
      <c r="U48" s="446" t="n"/>
      <c r="V48" s="446" t="n"/>
      <c r="W48" s="446" t="n"/>
      <c r="X48" s="446" t="n"/>
      <c r="Y48" s="446" t="n"/>
      <c r="Z48" s="446" t="n"/>
    </row>
    <row r="49" ht="15.75" customHeight="1">
      <c r="B49" s="444" t="n"/>
      <c r="C49" s="439" t="n"/>
      <c r="D49" s="439" t="n"/>
      <c r="E49" s="439" t="n"/>
      <c r="F49" s="439" t="n"/>
      <c r="G49" s="439" t="n"/>
      <c r="H49" s="439" t="n"/>
      <c r="I49" s="439" t="n"/>
      <c r="J49" s="439" t="n"/>
      <c r="K49" s="439" t="n"/>
      <c r="L49" s="439" t="n"/>
      <c r="M49" s="439" t="n"/>
      <c r="N49" s="439" t="n"/>
      <c r="O49" s="439" t="n"/>
      <c r="P49" s="439" t="n"/>
      <c r="Q49" s="439" t="n"/>
      <c r="R49" s="446" t="n"/>
      <c r="S49" s="446" t="n"/>
      <c r="T49" s="446" t="n"/>
      <c r="U49" s="446" t="n"/>
      <c r="V49" s="446" t="n"/>
      <c r="W49" s="446" t="n"/>
      <c r="X49" s="446" t="n"/>
      <c r="Y49" s="446" t="n"/>
      <c r="Z49" s="446" t="n"/>
    </row>
    <row r="50" ht="15.75" customHeight="1">
      <c r="B50" s="444" t="n"/>
      <c r="C50" s="439" t="n"/>
      <c r="D50" s="439" t="n"/>
      <c r="E50" s="439" t="n"/>
      <c r="F50" s="439" t="n"/>
      <c r="G50" s="439" t="n"/>
      <c r="H50" s="439" t="n"/>
      <c r="I50" s="439" t="n"/>
      <c r="J50" s="439" t="n"/>
      <c r="K50" s="439" t="n"/>
      <c r="L50" s="439" t="n"/>
      <c r="M50" s="439" t="n"/>
      <c r="N50" s="439" t="n"/>
      <c r="O50" s="439" t="n"/>
      <c r="P50" s="439" t="n"/>
      <c r="Q50" s="439" t="n"/>
      <c r="R50" s="446" t="n"/>
      <c r="S50" s="446" t="n"/>
      <c r="T50" s="446" t="n"/>
      <c r="U50" s="446" t="n"/>
      <c r="V50" s="446" t="n"/>
      <c r="W50" s="446" t="n"/>
      <c r="X50" s="446" t="n"/>
      <c r="Y50" s="446" t="n"/>
      <c r="Z50" s="446" t="n"/>
    </row>
    <row r="51" ht="15.75" customHeight="1">
      <c r="B51" s="444" t="n"/>
      <c r="C51" s="439" t="n"/>
      <c r="D51" s="439" t="n"/>
      <c r="E51" s="439" t="n"/>
      <c r="F51" s="439" t="n"/>
      <c r="G51" s="439" t="n"/>
      <c r="H51" s="439" t="n"/>
      <c r="I51" s="439" t="n"/>
      <c r="J51" s="439" t="n"/>
      <c r="K51" s="439" t="n"/>
      <c r="L51" s="439" t="n"/>
      <c r="M51" s="439" t="n"/>
      <c r="N51" s="439" t="n"/>
      <c r="O51" s="439" t="n"/>
      <c r="P51" s="439" t="n"/>
      <c r="Q51" s="439" t="n"/>
      <c r="R51" s="446" t="n"/>
      <c r="S51" s="446" t="n"/>
      <c r="T51" s="446" t="n"/>
      <c r="U51" s="446" t="n"/>
      <c r="V51" s="446" t="n"/>
      <c r="W51" s="446" t="n"/>
      <c r="X51" s="446" t="n"/>
      <c r="Y51" s="446" t="n"/>
      <c r="Z51" s="446" t="n"/>
    </row>
    <row r="52" ht="15.75" customHeight="1">
      <c r="B52" s="444" t="n"/>
      <c r="C52" s="439" t="n"/>
      <c r="D52" s="439" t="n"/>
      <c r="E52" s="439" t="n"/>
      <c r="F52" s="439" t="n"/>
      <c r="G52" s="439" t="n"/>
      <c r="H52" s="439" t="n"/>
      <c r="I52" s="439" t="n"/>
      <c r="J52" s="439" t="n"/>
      <c r="K52" s="439" t="n"/>
      <c r="L52" s="439" t="n"/>
      <c r="M52" s="439" t="n"/>
      <c r="N52" s="439" t="n"/>
      <c r="O52" s="439" t="n"/>
      <c r="P52" s="439" t="n"/>
      <c r="Q52" s="439" t="n"/>
      <c r="R52" s="446" t="n"/>
      <c r="S52" s="446" t="n"/>
      <c r="T52" s="446" t="n"/>
      <c r="U52" s="446" t="n"/>
      <c r="V52" s="446" t="n"/>
      <c r="W52" s="446" t="n"/>
      <c r="X52" s="446" t="n"/>
      <c r="Y52" s="446" t="n"/>
      <c r="Z52" s="446" t="n"/>
    </row>
    <row r="53" ht="15.75" customHeight="1">
      <c r="B53" s="444" t="n"/>
      <c r="C53" s="439" t="n"/>
      <c r="D53" s="439" t="n"/>
      <c r="E53" s="439" t="n"/>
      <c r="F53" s="439" t="n"/>
      <c r="G53" s="439" t="n"/>
      <c r="H53" s="439" t="n"/>
      <c r="I53" s="439" t="n"/>
      <c r="J53" s="439" t="n"/>
      <c r="K53" s="439" t="n"/>
      <c r="L53" s="439" t="n"/>
      <c r="M53" s="439" t="n"/>
      <c r="N53" s="439" t="n"/>
      <c r="O53" s="439" t="n"/>
      <c r="P53" s="439" t="n"/>
      <c r="Q53" s="439" t="n"/>
      <c r="R53" s="446" t="n"/>
      <c r="S53" s="446" t="n"/>
      <c r="T53" s="446" t="n"/>
      <c r="U53" s="446" t="n"/>
      <c r="V53" s="446" t="n"/>
      <c r="W53" s="446" t="n"/>
      <c r="X53" s="446" t="n"/>
      <c r="Y53" s="446" t="n"/>
      <c r="Z53" s="446" t="n"/>
    </row>
    <row r="54" ht="15.75" customHeight="1">
      <c r="B54" s="444" t="n"/>
      <c r="C54" s="439" t="n"/>
      <c r="D54" s="439" t="n"/>
      <c r="E54" s="439" t="n"/>
      <c r="F54" s="439" t="n"/>
      <c r="G54" s="439" t="n"/>
      <c r="H54" s="439" t="n"/>
      <c r="I54" s="439" t="n"/>
      <c r="J54" s="439" t="n"/>
      <c r="K54" s="439" t="n"/>
      <c r="L54" s="439" t="n"/>
      <c r="M54" s="439" t="n"/>
      <c r="N54" s="439" t="n"/>
      <c r="O54" s="439" t="n"/>
      <c r="P54" s="439" t="n"/>
      <c r="Q54" s="439" t="n"/>
      <c r="R54" s="446" t="n"/>
      <c r="S54" s="446" t="n"/>
      <c r="T54" s="446" t="n"/>
      <c r="U54" s="446" t="n"/>
      <c r="V54" s="446" t="n"/>
      <c r="W54" s="446" t="n"/>
      <c r="X54" s="446" t="n"/>
      <c r="Y54" s="446" t="n"/>
      <c r="Z54" s="446" t="n"/>
    </row>
    <row r="55" ht="15.75" customHeight="1">
      <c r="B55" s="444" t="n"/>
      <c r="C55" s="439" t="n"/>
      <c r="D55" s="439" t="n"/>
      <c r="E55" s="439" t="n"/>
      <c r="F55" s="439" t="n"/>
      <c r="G55" s="439" t="n"/>
      <c r="H55" s="439" t="n"/>
      <c r="I55" s="439" t="n"/>
      <c r="J55" s="439" t="n"/>
      <c r="K55" s="439" t="n"/>
      <c r="L55" s="439" t="n"/>
      <c r="M55" s="439" t="n"/>
      <c r="N55" s="439" t="n"/>
      <c r="O55" s="439" t="n"/>
      <c r="P55" s="439" t="n"/>
      <c r="Q55" s="439" t="n"/>
      <c r="R55" s="446" t="n"/>
      <c r="S55" s="446" t="n"/>
      <c r="T55" s="446" t="n"/>
      <c r="U55" s="446" t="n"/>
      <c r="V55" s="446" t="n"/>
      <c r="W55" s="446" t="n"/>
      <c r="X55" s="446" t="n"/>
      <c r="Y55" s="446" t="n"/>
      <c r="Z55" s="446" t="n"/>
    </row>
    <row r="56" ht="15.75" customHeight="1">
      <c r="B56" s="444" t="n"/>
      <c r="C56" s="439" t="n"/>
      <c r="D56" s="439" t="n"/>
      <c r="E56" s="439" t="n"/>
      <c r="F56" s="439" t="n"/>
      <c r="G56" s="439" t="n"/>
      <c r="H56" s="439" t="n"/>
      <c r="I56" s="439" t="n"/>
      <c r="J56" s="439" t="n"/>
      <c r="K56" s="439" t="n"/>
      <c r="L56" s="439" t="n"/>
      <c r="M56" s="439" t="n"/>
      <c r="N56" s="439" t="n"/>
      <c r="O56" s="439" t="n"/>
      <c r="P56" s="439" t="n"/>
      <c r="Q56" s="439" t="n"/>
      <c r="R56" s="446" t="n"/>
      <c r="S56" s="446" t="n"/>
      <c r="T56" s="446" t="n"/>
      <c r="U56" s="446" t="n"/>
      <c r="V56" s="446" t="n"/>
      <c r="W56" s="446" t="n"/>
      <c r="X56" s="446" t="n"/>
      <c r="Y56" s="446" t="n"/>
      <c r="Z56" s="446" t="n"/>
    </row>
    <row r="57" ht="15.75" customHeight="1">
      <c r="B57" s="444" t="n"/>
      <c r="C57" s="439" t="n"/>
      <c r="D57" s="439" t="n"/>
      <c r="E57" s="439" t="n"/>
      <c r="F57" s="439" t="n"/>
      <c r="G57" s="439" t="n"/>
      <c r="H57" s="439" t="n"/>
      <c r="I57" s="439" t="n"/>
      <c r="J57" s="439" t="n"/>
      <c r="K57" s="439" t="n"/>
      <c r="L57" s="439" t="n"/>
      <c r="M57" s="439" t="n"/>
      <c r="N57" s="439" t="n"/>
      <c r="O57" s="439" t="n"/>
      <c r="P57" s="439" t="n"/>
      <c r="Q57" s="439" t="n"/>
      <c r="R57" s="446" t="n"/>
      <c r="S57" s="446" t="n"/>
      <c r="T57" s="446" t="n"/>
      <c r="U57" s="446" t="n"/>
      <c r="V57" s="446" t="n"/>
      <c r="W57" s="446" t="n"/>
      <c r="X57" s="446" t="n"/>
      <c r="Y57" s="446" t="n"/>
      <c r="Z57" s="446" t="n"/>
    </row>
    <row r="58" ht="15.75" customHeight="1">
      <c r="B58" s="444" t="n"/>
      <c r="C58" s="439" t="n"/>
      <c r="D58" s="439" t="n"/>
      <c r="E58" s="439" t="n"/>
      <c r="F58" s="439" t="n"/>
      <c r="G58" s="439" t="n"/>
      <c r="H58" s="439" t="n"/>
      <c r="I58" s="439" t="n"/>
      <c r="J58" s="439" t="n"/>
      <c r="K58" s="439" t="n"/>
      <c r="L58" s="439" t="n"/>
      <c r="M58" s="439" t="n"/>
      <c r="N58" s="439" t="n"/>
      <c r="O58" s="439" t="n"/>
      <c r="P58" s="439" t="n"/>
      <c r="Q58" s="439" t="n"/>
      <c r="R58" s="446" t="n"/>
      <c r="S58" s="446" t="n"/>
      <c r="T58" s="446" t="n"/>
      <c r="U58" s="446" t="n"/>
      <c r="V58" s="446" t="n"/>
      <c r="W58" s="446" t="n"/>
      <c r="X58" s="446" t="n"/>
      <c r="Y58" s="446" t="n"/>
      <c r="Z58" s="446" t="n"/>
    </row>
    <row r="59" ht="15.75" customHeight="1">
      <c r="B59" s="444" t="n"/>
      <c r="C59" s="439" t="n"/>
      <c r="D59" s="439" t="n"/>
      <c r="E59" s="439" t="n"/>
      <c r="F59" s="439" t="n"/>
      <c r="G59" s="439" t="n"/>
      <c r="H59" s="439" t="n"/>
      <c r="I59" s="439" t="n"/>
      <c r="J59" s="439" t="n"/>
      <c r="K59" s="439" t="n"/>
      <c r="L59" s="439" t="n"/>
      <c r="M59" s="439" t="n"/>
      <c r="N59" s="439" t="n"/>
      <c r="O59" s="439" t="n"/>
      <c r="P59" s="439" t="n"/>
      <c r="Q59" s="439" t="n"/>
      <c r="R59" s="446" t="n"/>
      <c r="S59" s="446" t="n"/>
      <c r="T59" s="446" t="n"/>
      <c r="U59" s="446" t="n"/>
      <c r="V59" s="446" t="n"/>
      <c r="W59" s="446" t="n"/>
      <c r="X59" s="446" t="n"/>
      <c r="Y59" s="446" t="n"/>
      <c r="Z59" s="446" t="n"/>
    </row>
    <row r="60" ht="15.75" customHeight="1">
      <c r="B60" s="444" t="n"/>
      <c r="C60" s="439" t="n"/>
      <c r="D60" s="439" t="n"/>
      <c r="E60" s="439" t="n"/>
      <c r="F60" s="439" t="n"/>
      <c r="G60" s="439" t="n"/>
      <c r="H60" s="439" t="n"/>
      <c r="I60" s="439" t="n"/>
      <c r="J60" s="439" t="n"/>
      <c r="K60" s="439" t="n"/>
      <c r="L60" s="439" t="n"/>
      <c r="M60" s="439" t="n"/>
      <c r="N60" s="439" t="n"/>
      <c r="O60" s="439" t="n"/>
      <c r="P60" s="439" t="n"/>
      <c r="Q60" s="439" t="n"/>
      <c r="R60" s="446" t="n"/>
      <c r="S60" s="446" t="n"/>
      <c r="T60" s="446" t="n"/>
      <c r="U60" s="446" t="n"/>
      <c r="V60" s="446" t="n"/>
      <c r="W60" s="446" t="n"/>
      <c r="X60" s="446" t="n"/>
      <c r="Y60" s="446" t="n"/>
      <c r="Z60" s="446" t="n"/>
    </row>
    <row r="61" ht="15.75" customHeight="1">
      <c r="B61" s="444" t="n"/>
      <c r="C61" s="439" t="n"/>
      <c r="D61" s="439" t="n"/>
      <c r="E61" s="439" t="n"/>
      <c r="F61" s="439" t="n"/>
      <c r="G61" s="439" t="n"/>
      <c r="H61" s="439" t="n"/>
      <c r="I61" s="439" t="n"/>
      <c r="J61" s="439" t="n"/>
      <c r="K61" s="439" t="n"/>
      <c r="L61" s="439" t="n"/>
      <c r="M61" s="439" t="n"/>
      <c r="N61" s="439" t="n"/>
      <c r="O61" s="439" t="n"/>
      <c r="P61" s="439" t="n"/>
      <c r="Q61" s="439" t="n"/>
      <c r="R61" s="446" t="n"/>
      <c r="S61" s="446" t="n"/>
      <c r="T61" s="446" t="n"/>
      <c r="U61" s="446" t="n"/>
      <c r="V61" s="446" t="n"/>
      <c r="W61" s="446" t="n"/>
      <c r="X61" s="446" t="n"/>
      <c r="Y61" s="446" t="n"/>
      <c r="Z61" s="446" t="n"/>
    </row>
    <row r="62" ht="15.75" customHeight="1">
      <c r="B62" s="444" t="n"/>
      <c r="C62" s="439" t="n"/>
      <c r="D62" s="439" t="n"/>
      <c r="E62" s="439" t="n"/>
      <c r="F62" s="439" t="n"/>
      <c r="G62" s="439" t="n"/>
      <c r="H62" s="439" t="n"/>
      <c r="I62" s="439" t="n"/>
      <c r="J62" s="439" t="n"/>
      <c r="K62" s="439" t="n"/>
      <c r="L62" s="439" t="n"/>
      <c r="M62" s="439" t="n"/>
      <c r="N62" s="439" t="n"/>
      <c r="O62" s="439" t="n"/>
      <c r="P62" s="439" t="n"/>
      <c r="Q62" s="439" t="n"/>
      <c r="R62" s="446" t="n"/>
      <c r="S62" s="446" t="n"/>
      <c r="T62" s="446" t="n"/>
      <c r="U62" s="446" t="n"/>
      <c r="V62" s="446" t="n"/>
      <c r="W62" s="446" t="n"/>
      <c r="X62" s="446" t="n"/>
      <c r="Y62" s="446" t="n"/>
      <c r="Z62" s="446" t="n"/>
    </row>
    <row r="63" ht="15.75" customHeight="1">
      <c r="B63" s="444" t="n"/>
      <c r="C63" s="439" t="n"/>
      <c r="D63" s="439" t="n"/>
      <c r="E63" s="439" t="n"/>
      <c r="F63" s="439" t="n"/>
      <c r="G63" s="439" t="n"/>
      <c r="H63" s="439" t="n"/>
      <c r="I63" s="439" t="n"/>
      <c r="J63" s="439" t="n"/>
      <c r="K63" s="439" t="n"/>
      <c r="L63" s="439" t="n"/>
      <c r="M63" s="439" t="n"/>
      <c r="N63" s="439" t="n"/>
      <c r="O63" s="439" t="n"/>
      <c r="P63" s="439" t="n"/>
      <c r="Q63" s="439" t="n"/>
      <c r="R63" s="446" t="n"/>
      <c r="S63" s="446" t="n"/>
      <c r="T63" s="446" t="n"/>
      <c r="U63" s="446" t="n"/>
      <c r="V63" s="446" t="n"/>
      <c r="W63" s="446" t="n"/>
      <c r="X63" s="446" t="n"/>
      <c r="Y63" s="446" t="n"/>
      <c r="Z63" s="446" t="n"/>
    </row>
    <row r="64" ht="15.75" customHeight="1">
      <c r="B64" s="444" t="n"/>
      <c r="C64" s="439" t="n"/>
      <c r="D64" s="439" t="n"/>
      <c r="E64" s="439" t="n"/>
      <c r="F64" s="439" t="n"/>
      <c r="G64" s="439" t="n"/>
      <c r="H64" s="439" t="n"/>
      <c r="I64" s="439" t="n"/>
      <c r="J64" s="439" t="n"/>
      <c r="K64" s="439" t="n"/>
      <c r="L64" s="439" t="n"/>
      <c r="M64" s="439" t="n"/>
      <c r="N64" s="439" t="n"/>
      <c r="O64" s="439" t="n"/>
      <c r="P64" s="439" t="n"/>
      <c r="Q64" s="439" t="n"/>
      <c r="R64" s="446" t="n"/>
      <c r="S64" s="446" t="n"/>
      <c r="T64" s="446" t="n"/>
      <c r="U64" s="446" t="n"/>
      <c r="V64" s="446" t="n"/>
      <c r="W64" s="446" t="n"/>
      <c r="X64" s="446" t="n"/>
      <c r="Y64" s="446" t="n"/>
      <c r="Z64" s="446" t="n"/>
    </row>
    <row r="65" ht="15.75" customHeight="1">
      <c r="B65" s="444" t="n"/>
      <c r="C65" s="439" t="n"/>
      <c r="D65" s="439" t="n"/>
      <c r="E65" s="439" t="n"/>
      <c r="F65" s="439" t="n"/>
      <c r="G65" s="439" t="n"/>
      <c r="H65" s="439" t="n"/>
      <c r="I65" s="439" t="n"/>
      <c r="J65" s="439" t="n"/>
      <c r="K65" s="439" t="n"/>
      <c r="L65" s="439" t="n"/>
      <c r="M65" s="439" t="n"/>
      <c r="N65" s="439" t="n"/>
      <c r="O65" s="439" t="n"/>
      <c r="P65" s="439" t="n"/>
      <c r="Q65" s="439" t="n"/>
      <c r="R65" s="446" t="n"/>
      <c r="S65" s="446" t="n"/>
      <c r="T65" s="446" t="n"/>
      <c r="U65" s="446" t="n"/>
      <c r="V65" s="446" t="n"/>
      <c r="W65" s="446" t="n"/>
      <c r="X65" s="446" t="n"/>
      <c r="Y65" s="446" t="n"/>
      <c r="Z65" s="446" t="n"/>
    </row>
    <row r="66" ht="15.75" customHeight="1">
      <c r="B66" s="444" t="n"/>
      <c r="C66" s="439" t="n"/>
      <c r="D66" s="439" t="n"/>
      <c r="E66" s="439" t="n"/>
      <c r="F66" s="439" t="n"/>
      <c r="G66" s="439" t="n"/>
      <c r="H66" s="439" t="n"/>
      <c r="I66" s="439" t="n"/>
      <c r="J66" s="439" t="n"/>
      <c r="K66" s="439" t="n"/>
      <c r="L66" s="439" t="n"/>
      <c r="M66" s="439" t="n"/>
      <c r="N66" s="439" t="n"/>
      <c r="O66" s="439" t="n"/>
      <c r="P66" s="439" t="n"/>
      <c r="Q66" s="439" t="n"/>
      <c r="R66" s="446" t="n"/>
      <c r="S66" s="446" t="n"/>
      <c r="T66" s="446" t="n"/>
      <c r="U66" s="446" t="n"/>
      <c r="V66" s="446" t="n"/>
      <c r="W66" s="446" t="n"/>
      <c r="X66" s="446" t="n"/>
      <c r="Y66" s="446" t="n"/>
      <c r="Z66" s="446" t="n"/>
    </row>
    <row r="67" ht="15.75" customHeight="1">
      <c r="B67" s="128" t="n"/>
      <c r="C67" s="439" t="n"/>
      <c r="D67" s="439" t="n"/>
      <c r="E67" s="439" t="n"/>
      <c r="F67" s="439" t="n"/>
      <c r="G67" s="439" t="n"/>
      <c r="H67" s="439" t="n"/>
      <c r="I67" s="439" t="n"/>
      <c r="J67" s="439" t="n"/>
      <c r="K67" s="439" t="n"/>
      <c r="L67" s="439" t="n"/>
      <c r="M67" s="439" t="n"/>
      <c r="N67" s="439" t="n"/>
      <c r="O67" s="439" t="n"/>
      <c r="P67" s="439" t="n"/>
      <c r="Q67" s="439" t="n"/>
      <c r="R67" s="446" t="n"/>
      <c r="S67" s="446" t="n"/>
      <c r="T67" s="446" t="n"/>
      <c r="U67" s="446" t="n"/>
      <c r="V67" s="446" t="n"/>
      <c r="W67" s="446" t="n"/>
      <c r="X67" s="446" t="n"/>
      <c r="Y67" s="446" t="n"/>
      <c r="Z67" s="446" t="n"/>
    </row>
    <row r="68" ht="15.75" customHeight="1">
      <c r="B68" s="444" t="n"/>
      <c r="C68" s="439" t="n"/>
      <c r="D68" s="439" t="n"/>
      <c r="E68" s="439" t="n"/>
      <c r="F68" s="439" t="n"/>
      <c r="G68" s="439" t="n"/>
      <c r="H68" s="439" t="n"/>
      <c r="I68" s="439" t="n"/>
      <c r="J68" s="439" t="n"/>
      <c r="K68" s="439" t="n"/>
      <c r="L68" s="439" t="n"/>
      <c r="M68" s="439" t="n"/>
      <c r="N68" s="439" t="n"/>
      <c r="O68" s="439" t="n"/>
      <c r="P68" s="439" t="n"/>
      <c r="Q68" s="439" t="n"/>
      <c r="R68" s="446" t="n"/>
      <c r="S68" s="446" t="n"/>
      <c r="T68" s="446" t="n"/>
      <c r="U68" s="446" t="n"/>
      <c r="V68" s="446" t="n"/>
      <c r="W68" s="446" t="n"/>
      <c r="X68" s="446" t="n"/>
      <c r="Y68" s="446" t="n"/>
      <c r="Z68" s="446" t="n"/>
    </row>
    <row r="69" ht="15.75" customHeight="1">
      <c r="B69" s="444" t="n"/>
      <c r="C69" s="439" t="n"/>
      <c r="D69" s="439" t="n"/>
      <c r="E69" s="439" t="n"/>
      <c r="F69" s="439" t="n"/>
      <c r="G69" s="439" t="n"/>
      <c r="H69" s="439" t="n"/>
      <c r="I69" s="439" t="n"/>
      <c r="J69" s="439" t="n"/>
      <c r="K69" s="439" t="n"/>
      <c r="L69" s="439" t="n"/>
      <c r="M69" s="439" t="n"/>
      <c r="N69" s="439" t="n"/>
      <c r="O69" s="439" t="n"/>
      <c r="P69" s="439" t="n"/>
      <c r="Q69" s="439" t="n"/>
      <c r="R69" s="446" t="n"/>
      <c r="S69" s="446" t="n"/>
      <c r="T69" s="446" t="n"/>
      <c r="U69" s="446" t="n"/>
      <c r="V69" s="446" t="n"/>
      <c r="W69" s="446" t="n"/>
      <c r="X69" s="446" t="n"/>
      <c r="Y69" s="446" t="n"/>
      <c r="Z69" s="446" t="n"/>
    </row>
    <row r="70" ht="15.75" customHeight="1">
      <c r="B70" s="444" t="n"/>
      <c r="C70" s="439" t="n"/>
      <c r="D70" s="439" t="n"/>
      <c r="E70" s="439" t="n"/>
      <c r="F70" s="439" t="n"/>
      <c r="G70" s="439" t="n"/>
      <c r="H70" s="439" t="n"/>
      <c r="I70" s="439" t="n"/>
      <c r="J70" s="439" t="n"/>
      <c r="K70" s="439" t="n"/>
      <c r="L70" s="439" t="n"/>
      <c r="M70" s="439" t="n"/>
      <c r="N70" s="439" t="n"/>
      <c r="O70" s="439" t="n"/>
      <c r="P70" s="439" t="n"/>
      <c r="Q70" s="439" t="n"/>
      <c r="R70" s="446" t="n"/>
      <c r="S70" s="446" t="n"/>
      <c r="T70" s="446" t="n"/>
      <c r="U70" s="446" t="n"/>
      <c r="V70" s="446" t="n"/>
      <c r="W70" s="446" t="n"/>
      <c r="X70" s="446" t="n"/>
      <c r="Y70" s="446" t="n"/>
      <c r="Z70" s="446" t="n"/>
    </row>
    <row r="71" ht="15.75" customHeight="1">
      <c r="B71" s="444" t="n"/>
      <c r="C71" s="439" t="n"/>
      <c r="D71" s="439" t="n"/>
      <c r="E71" s="439" t="n"/>
      <c r="F71" s="439" t="n"/>
      <c r="G71" s="439" t="n"/>
      <c r="H71" s="439" t="n"/>
      <c r="I71" s="439" t="n"/>
      <c r="J71" s="439" t="n"/>
      <c r="K71" s="439" t="n"/>
      <c r="L71" s="439" t="n"/>
      <c r="M71" s="439" t="n"/>
      <c r="N71" s="439" t="n"/>
      <c r="O71" s="439" t="n"/>
      <c r="P71" s="439" t="n"/>
      <c r="Q71" s="439" t="n"/>
      <c r="R71" s="446" t="n"/>
      <c r="S71" s="446" t="n"/>
      <c r="T71" s="446" t="n"/>
      <c r="U71" s="446" t="n"/>
      <c r="V71" s="446" t="n"/>
      <c r="W71" s="446" t="n"/>
      <c r="X71" s="446" t="n"/>
      <c r="Y71" s="446" t="n"/>
      <c r="Z71" s="446" t="n"/>
    </row>
    <row r="72" ht="15.75" customHeight="1">
      <c r="B72" s="444" t="n"/>
      <c r="C72" s="439" t="n"/>
      <c r="D72" s="439" t="n"/>
      <c r="E72" s="439" t="n"/>
      <c r="F72" s="439" t="n"/>
      <c r="G72" s="439" t="n"/>
      <c r="H72" s="439" t="n"/>
      <c r="I72" s="439" t="n"/>
      <c r="J72" s="439" t="n"/>
      <c r="K72" s="439" t="n"/>
      <c r="L72" s="439" t="n"/>
      <c r="M72" s="439" t="n"/>
      <c r="N72" s="439" t="n"/>
      <c r="O72" s="439" t="n"/>
      <c r="P72" s="439" t="n"/>
      <c r="Q72" s="439" t="n"/>
      <c r="R72" s="446" t="n"/>
      <c r="S72" s="446" t="n"/>
      <c r="T72" s="446" t="n"/>
      <c r="U72" s="446" t="n"/>
      <c r="V72" s="446" t="n"/>
      <c r="W72" s="446" t="n"/>
      <c r="X72" s="446" t="n"/>
      <c r="Y72" s="446" t="n"/>
      <c r="Z72" s="446" t="n"/>
    </row>
    <row r="73" ht="15.75" customHeight="1">
      <c r="B73" s="444" t="n"/>
      <c r="C73" s="439" t="n"/>
      <c r="D73" s="439" t="n"/>
      <c r="E73" s="439" t="n"/>
      <c r="F73" s="439" t="n"/>
      <c r="G73" s="439" t="n"/>
      <c r="H73" s="439" t="n"/>
      <c r="I73" s="439" t="n"/>
      <c r="J73" s="439" t="n"/>
      <c r="K73" s="439" t="n"/>
      <c r="L73" s="439" t="n"/>
      <c r="M73" s="439" t="n"/>
      <c r="N73" s="439" t="n"/>
      <c r="O73" s="439" t="n"/>
      <c r="P73" s="439" t="n"/>
      <c r="Q73" s="439" t="n"/>
      <c r="R73" s="446" t="n"/>
      <c r="S73" s="446" t="n"/>
      <c r="T73" s="446" t="n"/>
      <c r="U73" s="446" t="n"/>
      <c r="V73" s="446" t="n"/>
      <c r="W73" s="446" t="n"/>
      <c r="X73" s="446" t="n"/>
      <c r="Y73" s="446" t="n"/>
      <c r="Z73" s="446" t="n"/>
    </row>
    <row r="74" ht="15.75" customHeight="1">
      <c r="B74" s="444" t="n"/>
      <c r="C74" s="439" t="n"/>
      <c r="D74" s="439" t="n"/>
      <c r="E74" s="439" t="n"/>
      <c r="F74" s="439" t="n"/>
      <c r="G74" s="439" t="n"/>
      <c r="H74" s="439" t="n"/>
      <c r="I74" s="439" t="n"/>
      <c r="J74" s="439" t="n"/>
      <c r="K74" s="439" t="n"/>
      <c r="L74" s="439" t="n"/>
      <c r="M74" s="439" t="n"/>
      <c r="N74" s="439" t="n"/>
      <c r="O74" s="439" t="n"/>
      <c r="P74" s="439" t="n"/>
      <c r="Q74" s="439" t="n"/>
      <c r="R74" s="446" t="n"/>
      <c r="S74" s="446" t="n"/>
      <c r="T74" s="446" t="n"/>
      <c r="U74" s="446" t="n"/>
      <c r="V74" s="446" t="n"/>
      <c r="W74" s="446" t="n"/>
      <c r="X74" s="446" t="n"/>
      <c r="Y74" s="446" t="n"/>
      <c r="Z74" s="446" t="n"/>
    </row>
    <row r="75" ht="15.75" customHeight="1">
      <c r="B75" s="444" t="n"/>
      <c r="C75" s="439" t="n"/>
      <c r="D75" s="439" t="n"/>
      <c r="E75" s="439" t="n"/>
      <c r="F75" s="439" t="n"/>
      <c r="G75" s="439" t="n"/>
      <c r="H75" s="439" t="n"/>
      <c r="I75" s="439" t="n"/>
      <c r="J75" s="439" t="n"/>
      <c r="K75" s="439" t="n"/>
      <c r="L75" s="439" t="n"/>
      <c r="M75" s="439" t="n"/>
      <c r="N75" s="439" t="n"/>
      <c r="O75" s="439" t="n"/>
      <c r="P75" s="439" t="n"/>
      <c r="Q75" s="439" t="n"/>
      <c r="R75" s="446" t="n"/>
      <c r="S75" s="446" t="n"/>
      <c r="T75" s="446" t="n"/>
      <c r="U75" s="446" t="n"/>
      <c r="V75" s="446" t="n"/>
      <c r="W75" s="446" t="n"/>
      <c r="X75" s="446" t="n"/>
      <c r="Y75" s="446" t="n"/>
      <c r="Z75" s="446" t="n"/>
    </row>
    <row r="76" ht="15.75" customHeight="1">
      <c r="B76" s="444" t="n"/>
      <c r="C76" s="439" t="n"/>
      <c r="D76" s="439" t="n"/>
      <c r="E76" s="439" t="n"/>
      <c r="F76" s="439" t="n"/>
      <c r="G76" s="439" t="n"/>
      <c r="H76" s="439" t="n"/>
      <c r="I76" s="439" t="n"/>
      <c r="J76" s="439" t="n"/>
      <c r="K76" s="439" t="n"/>
      <c r="L76" s="439" t="n"/>
      <c r="M76" s="439" t="n"/>
      <c r="N76" s="439" t="n"/>
    </row>
    <row r="77" ht="15.75" customHeight="1">
      <c r="B77" s="128" t="n"/>
      <c r="C77" s="128" t="n"/>
      <c r="D77" s="128" t="n"/>
      <c r="E77" s="128" t="n"/>
      <c r="F77" s="128" t="n"/>
      <c r="G77" s="128" t="n"/>
      <c r="H77" s="128" t="n"/>
      <c r="I77" s="128" t="n"/>
      <c r="J77" s="128" t="n"/>
      <c r="K77" s="128" t="n"/>
    </row>
    <row r="78" ht="15.75" customHeight="1">
      <c r="B78" s="439" t="n"/>
      <c r="C78" s="440" t="n"/>
      <c r="D78" s="440" t="n"/>
      <c r="E78" s="440" t="n"/>
      <c r="F78" s="440" t="n"/>
      <c r="G78" s="440" t="n"/>
      <c r="H78" s="440" t="n"/>
      <c r="I78" s="440" t="n"/>
      <c r="J78" s="440" t="n"/>
      <c r="K78" s="440" t="n"/>
    </row>
    <row r="79" ht="15.75" customHeight="1">
      <c r="B79" s="439" t="n"/>
      <c r="C79" s="440" t="n"/>
      <c r="D79" s="440" t="n"/>
      <c r="E79" s="440" t="n"/>
      <c r="F79" s="440" t="n"/>
      <c r="G79" s="440" t="n"/>
      <c r="H79" s="440" t="n"/>
      <c r="I79" s="440" t="n"/>
      <c r="J79" s="440" t="n"/>
      <c r="K79" s="440" t="n"/>
    </row>
    <row r="80" ht="15.75" customHeight="1">
      <c r="B80" s="439" t="n"/>
      <c r="C80" s="440" t="n"/>
      <c r="D80" s="440" t="n"/>
      <c r="E80" s="440" t="n"/>
      <c r="F80" s="440" t="n"/>
      <c r="G80" s="440" t="n"/>
      <c r="H80" s="440" t="n"/>
      <c r="I80" s="440" t="n"/>
      <c r="J80" s="440" t="n"/>
      <c r="K80" s="440" t="n"/>
    </row>
    <row r="81" ht="15.75" customHeight="1">
      <c r="B81" s="439" t="n"/>
      <c r="C81" s="915" t="n"/>
      <c r="F81" s="440" t="n"/>
      <c r="G81" s="448" t="n"/>
      <c r="H81" s="448" t="n"/>
      <c r="I81" s="448" t="n"/>
      <c r="J81" s="448" t="n"/>
      <c r="K81" s="448" t="n"/>
    </row>
    <row r="82" ht="15" customHeight="1">
      <c r="C82" s="449" t="n"/>
      <c r="D82" s="449" t="n"/>
      <c r="F82" s="440" t="n"/>
    </row>
    <row r="83" ht="15" customHeight="1">
      <c r="C83" s="449" t="n"/>
      <c r="D83" s="449" t="n"/>
    </row>
    <row r="84" ht="15" customHeight="1">
      <c r="B84" s="439" t="n"/>
      <c r="C84" s="449" t="n"/>
      <c r="D84" s="449" t="n"/>
    </row>
  </sheetData>
  <mergeCells count="15">
    <mergeCell ref="C2:E2"/>
    <mergeCell ref="R7:Z7"/>
    <mergeCell ref="C7:K7"/>
    <mergeCell ref="C8:E8"/>
    <mergeCell ref="I8:K8"/>
    <mergeCell ref="C4:E4"/>
    <mergeCell ref="F8:H8"/>
    <mergeCell ref="C3:E3"/>
    <mergeCell ref="X8:Z8"/>
    <mergeCell ref="L8:N8"/>
    <mergeCell ref="D5:K5"/>
    <mergeCell ref="R8:T8"/>
    <mergeCell ref="O8:Q8"/>
    <mergeCell ref="U8:W8"/>
    <mergeCell ref="C81:E81"/>
  </mergeCells>
  <conditionalFormatting sqref="O10:Q32">
    <cfRule type="cellIs" priority="466" operator="equal" dxfId="5954">
      <formula>"X"</formula>
    </cfRule>
  </conditionalFormatting>
  <pageMargins left="0.7" right="0.7" top="0.75" bottom="0.75" header="0.3" footer="0.3"/>
  <pageSetup orientation="portrait" paperSize="9"/>
</worksheet>
</file>

<file path=xl/worksheets/sheet2.xml><?xml version="1.0" encoding="utf-8"?>
<worksheet xmlns="http://schemas.openxmlformats.org/spreadsheetml/2006/main">
  <sheetPr codeName="Feuil17">
    <outlinePr summaryBelow="1" summaryRight="1"/>
    <pageSetUpPr/>
  </sheetPr>
  <dimension ref="B1:AJ69"/>
  <sheetViews>
    <sheetView topLeftCell="A44" zoomScale="115" zoomScaleNormal="115" workbookViewId="0">
      <selection activeCell="B66" sqref="B66"/>
    </sheetView>
  </sheetViews>
  <sheetFormatPr baseColWidth="10" defaultColWidth="11.42578125" defaultRowHeight="15"/>
  <cols>
    <col width="11.42578125" customWidth="1" style="765" min="1" max="1"/>
    <col width="43.28515625" bestFit="1" customWidth="1" style="765" min="2" max="2"/>
    <col width="9.85546875" bestFit="1" customWidth="1" style="765" min="3" max="3"/>
    <col width="17.28515625" bestFit="1" customWidth="1" style="765" min="4" max="4"/>
    <col width="14.7109375" bestFit="1" customWidth="1" style="765" min="5" max="6"/>
    <col width="6.28515625" customWidth="1" style="765" min="7" max="7"/>
    <col width="26.28515625" bestFit="1" customWidth="1" style="765" min="8" max="8"/>
    <col width="7.28515625" bestFit="1" customWidth="1" style="765" min="9" max="9"/>
    <col width="3.28515625" customWidth="1" style="765" min="10" max="10"/>
    <col width="2.5703125" customWidth="1" style="765" min="11" max="11"/>
    <col width="43.28515625" bestFit="1" customWidth="1" style="765" min="12" max="12"/>
    <col width="9.42578125" customWidth="1" style="765" min="13" max="33"/>
    <col width="14.5703125" bestFit="1" customWidth="1" style="765" min="34" max="34"/>
    <col width="15.42578125" bestFit="1" customWidth="1" style="765" min="35" max="35"/>
    <col width="10.140625" bestFit="1" customWidth="1" style="765" min="36" max="36"/>
    <col width="11.42578125" customWidth="1" style="765" min="37" max="16384"/>
  </cols>
  <sheetData>
    <row r="1">
      <c r="H1" s="766" t="inlineStr">
        <is>
          <t>facteur Red+</t>
        </is>
      </c>
      <c r="I1" s="765" t="n">
        <v>2</v>
      </c>
    </row>
    <row r="2">
      <c r="H2" s="766" t="inlineStr">
        <is>
          <t>Nb repet</t>
        </is>
      </c>
      <c r="I2" s="765">
        <f>Résultats!C2</f>
        <v/>
      </c>
      <c r="M2" s="918" t="n"/>
      <c r="V2" s="918" t="n"/>
    </row>
    <row r="3" ht="15.75" customHeight="1" thickBot="1">
      <c r="H3" s="766" t="inlineStr">
        <is>
          <t>coef orange Mainstream</t>
        </is>
      </c>
      <c r="I3" s="765" t="n">
        <v>20</v>
      </c>
      <c r="M3" s="918" t="n"/>
      <c r="P3" s="918" t="n"/>
      <c r="S3" s="918" t="n"/>
      <c r="V3" s="918" t="n"/>
      <c r="Y3" s="918" t="n"/>
      <c r="AB3" s="918" t="n"/>
      <c r="AE3" s="918" t="n"/>
      <c r="AJ3" s="919" t="n"/>
    </row>
    <row r="4" ht="15.75" customHeight="1" thickBot="1">
      <c r="C4" s="767" t="n"/>
      <c r="D4" s="768" t="inlineStr">
        <is>
          <t>P1</t>
        </is>
      </c>
      <c r="E4" s="768" t="inlineStr">
        <is>
          <t>P2</t>
        </is>
      </c>
      <c r="F4" s="769" t="inlineStr">
        <is>
          <t>P3</t>
        </is>
      </c>
      <c r="H4" s="766" t="inlineStr">
        <is>
          <t>coef orange Premium</t>
        </is>
      </c>
      <c r="I4" s="765" t="n">
        <v>10</v>
      </c>
    </row>
    <row r="5" ht="15.75" customHeight="1">
      <c r="B5" s="770" t="inlineStr">
        <is>
          <t>Coast - brake-on downshift</t>
        </is>
      </c>
      <c r="C5" s="771" t="n">
        <v>0.06053363537036173</v>
      </c>
      <c r="D5" s="772" t="n">
        <v>0.03049</v>
      </c>
      <c r="E5" s="772" t="n">
        <v>0.004472</v>
      </c>
      <c r="F5" s="773" t="n">
        <v>0.000434</v>
      </c>
      <c r="L5" s="774" t="n"/>
      <c r="M5" s="775" t="n"/>
      <c r="N5" s="775" t="n"/>
      <c r="O5" s="775" t="n"/>
      <c r="P5" s="775" t="n"/>
      <c r="Q5" s="775" t="n"/>
      <c r="R5" s="775" t="n"/>
      <c r="S5" s="775" t="n"/>
      <c r="T5" s="775" t="n"/>
      <c r="U5" s="775" t="n"/>
      <c r="V5" s="775" t="n"/>
      <c r="W5" s="775" t="n"/>
      <c r="X5" s="775" t="n"/>
      <c r="Y5" s="775" t="n"/>
      <c r="Z5" s="775" t="n"/>
      <c r="AA5" s="775" t="n"/>
      <c r="AB5" s="775" t="n"/>
      <c r="AC5" s="775" t="n"/>
      <c r="AD5" s="775" t="n"/>
      <c r="AE5" s="775" t="n"/>
      <c r="AF5" s="775" t="n"/>
      <c r="AG5" s="775" t="n"/>
      <c r="AH5" s="776" t="n"/>
      <c r="AI5" s="775" t="n"/>
      <c r="AJ5" s="777" t="n"/>
    </row>
    <row r="6" ht="15.75" customHeight="1">
      <c r="B6" s="778" t="inlineStr">
        <is>
          <t>Coast-brake-on downshift Cold</t>
        </is>
      </c>
      <c r="C6" s="771" t="n">
        <v>0.004922285229077858</v>
      </c>
      <c r="D6" s="772" t="n">
        <v>0.03049</v>
      </c>
      <c r="E6" s="772" t="n">
        <v>0.004472</v>
      </c>
      <c r="F6" s="773" t="n">
        <v>0.000434</v>
      </c>
      <c r="L6" s="774" t="n"/>
      <c r="M6" s="775" t="n"/>
      <c r="N6" s="775" t="n"/>
      <c r="O6" s="775" t="n"/>
      <c r="P6" s="775" t="n"/>
      <c r="Q6" s="775" t="n"/>
      <c r="R6" s="775" t="n"/>
      <c r="S6" s="775" t="n"/>
      <c r="T6" s="775" t="n"/>
      <c r="U6" s="775" t="n"/>
      <c r="V6" s="775" t="n"/>
      <c r="W6" s="775" t="n"/>
      <c r="X6" s="775" t="n"/>
      <c r="Y6" s="775" t="n"/>
      <c r="Z6" s="775" t="n"/>
      <c r="AA6" s="775" t="n"/>
      <c r="AB6" s="775" t="n"/>
      <c r="AC6" s="775" t="n"/>
      <c r="AD6" s="775" t="n"/>
      <c r="AE6" s="775" t="n"/>
      <c r="AF6" s="775" t="n"/>
      <c r="AG6" s="775" t="n"/>
      <c r="AH6" s="776" t="n"/>
      <c r="AI6" s="775" t="n"/>
      <c r="AJ6" s="777" t="n"/>
    </row>
    <row r="7" ht="15.75" customHeight="1">
      <c r="B7" s="778" t="inlineStr">
        <is>
          <t>Coast - brake-on upshift</t>
        </is>
      </c>
      <c r="C7" s="771" t="n">
        <v>0.003434637591893671</v>
      </c>
      <c r="D7" s="772" t="n">
        <v>0.04053</v>
      </c>
      <c r="E7" s="772" t="n">
        <v>0.002575</v>
      </c>
      <c r="F7" s="773" t="n">
        <v>0</v>
      </c>
      <c r="L7" s="774" t="n"/>
      <c r="M7" s="775" t="n"/>
      <c r="N7" s="775" t="n"/>
      <c r="O7" s="775" t="n"/>
      <c r="P7" s="775" t="n"/>
      <c r="Q7" s="775" t="n"/>
      <c r="R7" s="775" t="n"/>
      <c r="S7" s="775" t="n"/>
      <c r="T7" s="775" t="n"/>
      <c r="U7" s="775" t="n"/>
      <c r="V7" s="775" t="n"/>
      <c r="W7" s="775" t="n"/>
      <c r="X7" s="775" t="n"/>
      <c r="Y7" s="775" t="n"/>
      <c r="Z7" s="775" t="n"/>
      <c r="AA7" s="775" t="n"/>
      <c r="AB7" s="775" t="n"/>
      <c r="AC7" s="775" t="n"/>
      <c r="AD7" s="775" t="n"/>
      <c r="AE7" s="775" t="n"/>
      <c r="AF7" s="775" t="n"/>
      <c r="AG7" s="775" t="n"/>
      <c r="AH7" s="776" t="n"/>
      <c r="AI7" s="775" t="n"/>
      <c r="AJ7" s="777" t="n"/>
    </row>
    <row r="8" ht="15.75" customHeight="1">
      <c r="B8" s="778" t="inlineStr">
        <is>
          <t>(PT) KD - tip in downshift</t>
        </is>
      </c>
      <c r="C8" s="771" t="n">
        <v>0.002956330140670516</v>
      </c>
      <c r="D8" s="772" t="n">
        <v>0.022216</v>
      </c>
      <c r="E8" s="772" t="n">
        <v>0.004036</v>
      </c>
      <c r="F8" s="773" t="n">
        <v>0</v>
      </c>
      <c r="L8" s="774" t="n"/>
      <c r="M8" s="775" t="n"/>
      <c r="N8" s="775" t="n"/>
      <c r="O8" s="775" t="n"/>
      <c r="P8" s="775" t="n"/>
      <c r="Q8" s="775" t="n"/>
      <c r="R8" s="775" t="n"/>
      <c r="S8" s="775" t="n"/>
      <c r="T8" s="775" t="n"/>
      <c r="U8" s="775" t="n"/>
      <c r="V8" s="775" t="n"/>
      <c r="W8" s="775" t="n"/>
      <c r="X8" s="775" t="n"/>
      <c r="Y8" s="775" t="n"/>
      <c r="Z8" s="775" t="n"/>
      <c r="AA8" s="775" t="n"/>
      <c r="AB8" s="775" t="n"/>
      <c r="AC8" s="775" t="n"/>
      <c r="AD8" s="775" t="n"/>
      <c r="AE8" s="775" t="n"/>
      <c r="AF8" s="775" t="n"/>
      <c r="AG8" s="775" t="n"/>
      <c r="AH8" s="776" t="n"/>
      <c r="AI8" s="775" t="n"/>
      <c r="AJ8" s="777" t="n"/>
    </row>
    <row r="9" ht="15.75" customHeight="1">
      <c r="B9" s="778" t="inlineStr">
        <is>
          <t>(TO) KD - tip in downshift</t>
        </is>
      </c>
      <c r="C9" s="771" t="n">
        <v>0.001080717709487228</v>
      </c>
      <c r="D9" s="772" t="n">
        <v>0.022216</v>
      </c>
      <c r="E9" s="772" t="n">
        <v>0.004036</v>
      </c>
      <c r="F9" s="773" t="n">
        <v>0</v>
      </c>
      <c r="L9" s="774" t="n"/>
      <c r="M9" s="775" t="n"/>
      <c r="N9" s="775" t="n"/>
      <c r="O9" s="775" t="n"/>
      <c r="P9" s="775" t="n"/>
      <c r="Q9" s="775" t="n"/>
      <c r="R9" s="775" t="n"/>
      <c r="S9" s="775" t="n"/>
      <c r="T9" s="775" t="n"/>
      <c r="U9" s="775" t="n"/>
      <c r="V9" s="775" t="n"/>
      <c r="W9" s="775" t="n"/>
      <c r="X9" s="775" t="n"/>
      <c r="Y9" s="775" t="n"/>
      <c r="Z9" s="775" t="n"/>
      <c r="AA9" s="775" t="n"/>
      <c r="AB9" s="775" t="n"/>
      <c r="AC9" s="775" t="n"/>
      <c r="AD9" s="775" t="n"/>
      <c r="AE9" s="775" t="n"/>
      <c r="AF9" s="775" t="n"/>
      <c r="AG9" s="775" t="n"/>
      <c r="AH9" s="776" t="n"/>
      <c r="AI9" s="775" t="n"/>
      <c r="AJ9" s="777" t="n"/>
    </row>
    <row r="10" ht="15.75" customHeight="1">
      <c r="B10" s="778" t="inlineStr">
        <is>
          <t>Load reversal downshift</t>
        </is>
      </c>
      <c r="C10" s="771" t="n">
        <v>0.002032010721905679</v>
      </c>
      <c r="D10" s="772" t="n">
        <v>0.08520999999999999</v>
      </c>
      <c r="E10" s="772" t="n">
        <v>0.003254</v>
      </c>
      <c r="F10" s="773" t="n">
        <v>0</v>
      </c>
      <c r="L10" s="774" t="n"/>
      <c r="M10" s="775" t="n"/>
      <c r="N10" s="775" t="n"/>
      <c r="O10" s="775" t="n"/>
      <c r="P10" s="775" t="n"/>
      <c r="Q10" s="775" t="n"/>
      <c r="R10" s="775" t="n"/>
      <c r="S10" s="775" t="n"/>
      <c r="T10" s="775" t="n"/>
      <c r="U10" s="775" t="n"/>
      <c r="V10" s="775" t="n"/>
      <c r="W10" s="775" t="n"/>
      <c r="X10" s="775" t="n"/>
      <c r="Y10" s="775" t="n"/>
      <c r="Z10" s="775" t="n"/>
      <c r="AA10" s="775" t="n"/>
      <c r="AB10" s="775" t="n"/>
      <c r="AC10" s="775" t="n"/>
      <c r="AD10" s="775" t="n"/>
      <c r="AE10" s="775" t="n"/>
      <c r="AF10" s="775" t="n"/>
      <c r="AG10" s="775" t="n"/>
      <c r="AH10" s="776" t="n"/>
      <c r="AI10" s="775" t="n"/>
      <c r="AJ10" s="777" t="n"/>
    </row>
    <row r="11" ht="15.75" customHeight="1">
      <c r="B11" s="778" t="inlineStr">
        <is>
          <t>Load reversal upshift</t>
        </is>
      </c>
      <c r="C11" s="771" t="n">
        <v>0.003128936863819365</v>
      </c>
      <c r="D11" s="772" t="n">
        <v>0.0251</v>
      </c>
      <c r="E11" s="772" t="n">
        <v>0.003832</v>
      </c>
      <c r="F11" s="773" t="n">
        <v>0</v>
      </c>
      <c r="L11" s="774" t="n"/>
      <c r="M11" s="775" t="n"/>
      <c r="N11" s="775" t="n"/>
      <c r="O11" s="775" t="n"/>
      <c r="P11" s="775" t="n"/>
      <c r="Q11" s="775" t="n"/>
      <c r="R11" s="775" t="n"/>
      <c r="S11" s="775" t="n"/>
      <c r="T11" s="775" t="n"/>
      <c r="U11" s="775" t="n"/>
      <c r="V11" s="775" t="n"/>
      <c r="W11" s="775" t="n"/>
      <c r="X11" s="775" t="n"/>
      <c r="Y11" s="775" t="n"/>
      <c r="Z11" s="775" t="n"/>
      <c r="AA11" s="775" t="n"/>
      <c r="AB11" s="775" t="n"/>
      <c r="AC11" s="775" t="n"/>
      <c r="AD11" s="775" t="n"/>
      <c r="AE11" s="775" t="n"/>
      <c r="AF11" s="775" t="n"/>
      <c r="AG11" s="775" t="n"/>
      <c r="AH11" s="776" t="n"/>
      <c r="AI11" s="775" t="n"/>
      <c r="AJ11" s="777" t="n"/>
    </row>
    <row r="12" ht="15.75" customHeight="1">
      <c r="B12" s="778" t="inlineStr">
        <is>
          <t>Maneuvering</t>
        </is>
      </c>
      <c r="C12" s="771" t="n">
        <v>2.06432335503835e-05</v>
      </c>
      <c r="D12" s="772" t="n">
        <v>0.4</v>
      </c>
      <c r="E12" s="772" t="n">
        <v>0.2</v>
      </c>
      <c r="F12" s="773" t="n">
        <v>0.0667</v>
      </c>
      <c r="L12" s="774" t="n"/>
      <c r="M12" s="775" t="n"/>
      <c r="N12" s="775" t="n"/>
      <c r="O12" s="775" t="n"/>
      <c r="P12" s="775" t="n"/>
      <c r="Q12" s="775" t="n"/>
      <c r="R12" s="775" t="n"/>
      <c r="S12" s="775" t="n"/>
      <c r="T12" s="775" t="n"/>
      <c r="U12" s="775" t="n"/>
      <c r="V12" s="775" t="n"/>
      <c r="W12" s="775" t="n"/>
      <c r="X12" s="775" t="n"/>
      <c r="Y12" s="775" t="n"/>
      <c r="Z12" s="775" t="n"/>
      <c r="AA12" s="775" t="n"/>
      <c r="AB12" s="775" t="n"/>
      <c r="AC12" s="775" t="n"/>
      <c r="AD12" s="775" t="n"/>
      <c r="AE12" s="775" t="n"/>
      <c r="AF12" s="775" t="n"/>
      <c r="AG12" s="775" t="n"/>
      <c r="AH12" s="776" t="n"/>
      <c r="AI12" s="775" t="n"/>
      <c r="AJ12" s="777" t="n"/>
    </row>
    <row r="13" ht="15.75" customHeight="1">
      <c r="B13" s="778" t="inlineStr">
        <is>
          <t>Power-on downshift</t>
        </is>
      </c>
      <c r="C13" s="771" t="n">
        <v>0.02274773064788216</v>
      </c>
      <c r="D13" s="772" t="n">
        <v>0.03441</v>
      </c>
      <c r="E13" s="772" t="n">
        <v>0.003722</v>
      </c>
      <c r="F13" s="773" t="n">
        <v>0.000502</v>
      </c>
      <c r="L13" s="774" t="n"/>
      <c r="M13" s="775" t="n"/>
      <c r="N13" s="775" t="n"/>
      <c r="O13" s="775" t="n"/>
      <c r="P13" s="775" t="n"/>
      <c r="Q13" s="775" t="n"/>
      <c r="R13" s="775" t="n"/>
      <c r="S13" s="775" t="n"/>
      <c r="T13" s="775" t="n"/>
      <c r="U13" s="775" t="n"/>
      <c r="V13" s="775" t="n"/>
      <c r="W13" s="775" t="n"/>
      <c r="X13" s="775" t="n"/>
      <c r="Y13" s="775" t="n"/>
      <c r="Z13" s="775" t="n"/>
      <c r="AA13" s="775" t="n"/>
      <c r="AB13" s="775" t="n"/>
      <c r="AC13" s="775" t="n"/>
      <c r="AD13" s="775" t="n"/>
      <c r="AE13" s="775" t="n"/>
      <c r="AF13" s="775" t="n"/>
      <c r="AG13" s="775" t="n"/>
      <c r="AH13" s="776" t="n"/>
      <c r="AI13" s="775" t="n"/>
      <c r="AJ13" s="777" t="n"/>
    </row>
    <row r="14" ht="15.75" customHeight="1">
      <c r="B14" s="778" t="inlineStr">
        <is>
          <t>Power-on upshift</t>
        </is>
      </c>
      <c r="C14" s="771" t="n">
        <v>0.0856451159772975</v>
      </c>
      <c r="D14" s="772" t="n">
        <v>0.03302</v>
      </c>
      <c r="E14" s="772" t="n">
        <v>0.002674</v>
      </c>
      <c r="F14" s="773" t="n">
        <v>0.000528</v>
      </c>
      <c r="L14" s="774" t="n"/>
      <c r="M14" s="775" t="n"/>
      <c r="N14" s="775" t="n"/>
      <c r="O14" s="775" t="n"/>
      <c r="P14" s="775" t="n"/>
      <c r="Q14" s="775" t="n"/>
      <c r="R14" s="775" t="n"/>
      <c r="S14" s="775" t="n"/>
      <c r="T14" s="775" t="n"/>
      <c r="U14" s="775" t="n"/>
      <c r="V14" s="775" t="n"/>
      <c r="W14" s="775" t="n"/>
      <c r="X14" s="775" t="n"/>
      <c r="Y14" s="775" t="n"/>
      <c r="Z14" s="775" t="n"/>
      <c r="AA14" s="775" t="n"/>
      <c r="AB14" s="775" t="n"/>
      <c r="AC14" s="775" t="n"/>
      <c r="AD14" s="775" t="n"/>
      <c r="AE14" s="775" t="n"/>
      <c r="AF14" s="775" t="n"/>
      <c r="AG14" s="775" t="n"/>
      <c r="AH14" s="776" t="n"/>
      <c r="AI14" s="775" t="n"/>
      <c r="AJ14" s="777" t="n"/>
    </row>
    <row r="15" ht="15.75" customHeight="1">
      <c r="B15" s="778" t="inlineStr">
        <is>
          <t>Power-on upshift Cold</t>
        </is>
      </c>
      <c r="C15" s="771" t="n">
        <v>0.006964222233448067</v>
      </c>
      <c r="D15" s="772" t="n">
        <v>0.03302</v>
      </c>
      <c r="E15" s="772" t="n">
        <v>0.002674</v>
      </c>
      <c r="F15" s="773" t="n">
        <v>0.000528</v>
      </c>
      <c r="L15" s="774" t="n"/>
      <c r="M15" s="775" t="n"/>
      <c r="N15" s="775" t="n"/>
      <c r="O15" s="775" t="n"/>
      <c r="P15" s="775" t="n"/>
      <c r="Q15" s="775" t="n"/>
      <c r="R15" s="775" t="n"/>
      <c r="S15" s="775" t="n"/>
      <c r="T15" s="775" t="n"/>
      <c r="U15" s="775" t="n"/>
      <c r="V15" s="775" t="n"/>
      <c r="W15" s="775" t="n"/>
      <c r="X15" s="775" t="n"/>
      <c r="Y15" s="775" t="n"/>
      <c r="Z15" s="775" t="n"/>
      <c r="AA15" s="775" t="n"/>
      <c r="AB15" s="775" t="n"/>
      <c r="AC15" s="775" t="n"/>
      <c r="AD15" s="775" t="n"/>
      <c r="AE15" s="775" t="n"/>
      <c r="AF15" s="775" t="n"/>
      <c r="AG15" s="775" t="n"/>
      <c r="AH15" s="776" t="n"/>
      <c r="AI15" s="775" t="n"/>
      <c r="AJ15" s="777" t="n"/>
    </row>
    <row r="16" ht="15.75" customHeight="1">
      <c r="B16" s="778" t="inlineStr">
        <is>
          <t>Lever change</t>
        </is>
      </c>
      <c r="C16" s="771" t="n">
        <v>0.002337711449979985</v>
      </c>
      <c r="D16" s="772" t="n">
        <v>0.044</v>
      </c>
      <c r="E16" s="772" t="n">
        <v>0.0075</v>
      </c>
      <c r="F16" s="773" t="n">
        <v>0.00375</v>
      </c>
      <c r="L16" s="774" t="n"/>
      <c r="M16" s="775" t="n"/>
      <c r="N16" s="775" t="n"/>
      <c r="O16" s="775" t="n"/>
      <c r="P16" s="775" t="n"/>
      <c r="Q16" s="775" t="n"/>
      <c r="R16" s="775" t="n"/>
      <c r="S16" s="775" t="n"/>
      <c r="T16" s="775" t="n"/>
      <c r="U16" s="775" t="n"/>
      <c r="V16" s="775" t="n"/>
      <c r="W16" s="775" t="n"/>
      <c r="X16" s="775" t="n"/>
      <c r="Y16" s="775" t="n"/>
      <c r="Z16" s="775" t="n"/>
      <c r="AA16" s="775" t="n"/>
      <c r="AB16" s="775" t="n"/>
      <c r="AC16" s="775" t="n"/>
      <c r="AD16" s="775" t="n"/>
      <c r="AE16" s="775" t="n"/>
      <c r="AF16" s="775" t="n"/>
      <c r="AG16" s="775" t="n"/>
      <c r="AH16" s="776" t="n"/>
      <c r="AI16" s="775" t="n"/>
      <c r="AJ16" s="777" t="n"/>
    </row>
    <row r="17" ht="15.75" customHeight="1">
      <c r="B17" s="778" t="inlineStr">
        <is>
          <t>Tip out upshift</t>
        </is>
      </c>
      <c r="C17" s="771" t="n">
        <v>0.006689451226096573</v>
      </c>
      <c r="D17" s="772" t="n">
        <v>0.021523</v>
      </c>
      <c r="E17" s="772" t="n">
        <v>0.004065</v>
      </c>
      <c r="F17" s="773" t="n">
        <v>0.000628</v>
      </c>
      <c r="L17" s="774" t="n"/>
      <c r="M17" s="775" t="n"/>
      <c r="N17" s="775" t="n"/>
      <c r="O17" s="775" t="n"/>
      <c r="P17" s="775" t="n"/>
      <c r="Q17" s="775" t="n"/>
      <c r="R17" s="775" t="n"/>
      <c r="S17" s="775" t="n"/>
      <c r="T17" s="775" t="n"/>
      <c r="U17" s="775" t="n"/>
      <c r="V17" s="775" t="n"/>
      <c r="W17" s="775" t="n"/>
      <c r="X17" s="775" t="n"/>
      <c r="Y17" s="775" t="n"/>
      <c r="Z17" s="775" t="n"/>
      <c r="AA17" s="775" t="n"/>
      <c r="AB17" s="775" t="n"/>
      <c r="AC17" s="775" t="n"/>
      <c r="AD17" s="775" t="n"/>
      <c r="AE17" s="775" t="n"/>
      <c r="AF17" s="775" t="n"/>
      <c r="AG17" s="775" t="n"/>
      <c r="AH17" s="776" t="n"/>
      <c r="AI17" s="775" t="n"/>
      <c r="AJ17" s="777" t="n"/>
    </row>
    <row r="18" ht="15.75" customHeight="1">
      <c r="B18" s="778" t="inlineStr">
        <is>
          <t>Tip in At deceleration</t>
        </is>
      </c>
      <c r="C18" s="771" t="n">
        <v>0.01456574057295222</v>
      </c>
      <c r="D18" s="772" t="n">
        <v>0.023333</v>
      </c>
      <c r="E18" s="772" t="n">
        <v>0.003065</v>
      </c>
      <c r="F18" s="773" t="n">
        <v>0.0009120000000000001</v>
      </c>
      <c r="L18" s="774" t="n"/>
      <c r="M18" s="775" t="n"/>
      <c r="N18" s="775" t="n"/>
      <c r="O18" s="775" t="n"/>
      <c r="P18" s="775" t="n"/>
      <c r="Q18" s="775" t="n"/>
      <c r="R18" s="775" t="n"/>
      <c r="S18" s="775" t="n"/>
      <c r="T18" s="775" t="n"/>
      <c r="U18" s="775" t="n"/>
      <c r="V18" s="775" t="n"/>
      <c r="W18" s="775" t="n"/>
      <c r="X18" s="775" t="n"/>
      <c r="Y18" s="775" t="n"/>
      <c r="Z18" s="775" t="n"/>
      <c r="AA18" s="775" t="n"/>
      <c r="AB18" s="775" t="n"/>
      <c r="AC18" s="775" t="n"/>
      <c r="AD18" s="775" t="n"/>
      <c r="AE18" s="775" t="n"/>
      <c r="AF18" s="775" t="n"/>
      <c r="AG18" s="775" t="n"/>
      <c r="AH18" s="776" t="n"/>
      <c r="AI18" s="775" t="n"/>
      <c r="AJ18" s="777" t="n"/>
    </row>
    <row r="19" ht="15.75" customHeight="1">
      <c r="B19" s="778" t="inlineStr">
        <is>
          <t>Tip in At constant speed</t>
        </is>
      </c>
      <c r="C19" s="771" t="n">
        <v>0.004585510921114587</v>
      </c>
      <c r="D19" s="772" t="n">
        <v>0.018196</v>
      </c>
      <c r="E19" s="772" t="n">
        <v>0.001967</v>
      </c>
      <c r="F19" s="773" t="n">
        <v>0.0009</v>
      </c>
      <c r="L19" s="774" t="n"/>
      <c r="M19" s="775" t="n"/>
      <c r="N19" s="775" t="n"/>
      <c r="O19" s="775" t="n"/>
      <c r="P19" s="775" t="n"/>
      <c r="Q19" s="775" t="n"/>
      <c r="R19" s="775" t="n"/>
      <c r="S19" s="775" t="n"/>
      <c r="T19" s="775" t="n"/>
      <c r="U19" s="775" t="n"/>
      <c r="V19" s="775" t="n"/>
      <c r="W19" s="775" t="n"/>
      <c r="X19" s="775" t="n"/>
      <c r="Y19" s="775" t="n"/>
      <c r="Z19" s="775" t="n"/>
      <c r="AA19" s="775" t="n"/>
      <c r="AB19" s="775" t="n"/>
      <c r="AC19" s="775" t="n"/>
      <c r="AD19" s="775" t="n"/>
      <c r="AE19" s="775" t="n"/>
      <c r="AF19" s="775" t="n"/>
      <c r="AG19" s="775" t="n"/>
      <c r="AH19" s="776" t="n"/>
      <c r="AI19" s="775" t="n"/>
      <c r="AJ19" s="777" t="n"/>
    </row>
    <row r="20" ht="15.75" customHeight="1">
      <c r="B20" s="778" t="inlineStr">
        <is>
          <t>Tip out After acceleration</t>
        </is>
      </c>
      <c r="C20" s="771" t="n">
        <v>0.03846272613443608</v>
      </c>
      <c r="D20" s="772" t="n">
        <v>0.021523</v>
      </c>
      <c r="E20" s="772" t="n">
        <v>0.004065</v>
      </c>
      <c r="F20" s="773" t="n">
        <v>0.000628</v>
      </c>
      <c r="L20" s="774" t="n"/>
      <c r="M20" s="775" t="n"/>
      <c r="N20" s="775" t="n"/>
      <c r="O20" s="775" t="n"/>
      <c r="P20" s="775" t="n"/>
      <c r="Q20" s="775" t="n"/>
      <c r="R20" s="775" t="n"/>
      <c r="S20" s="775" t="n"/>
      <c r="T20" s="775" t="n"/>
      <c r="U20" s="775" t="n"/>
      <c r="V20" s="775" t="n"/>
      <c r="W20" s="775" t="n"/>
      <c r="X20" s="775" t="n"/>
      <c r="Y20" s="775" t="n"/>
      <c r="Z20" s="775" t="n"/>
      <c r="AA20" s="775" t="n"/>
      <c r="AB20" s="775" t="n"/>
      <c r="AC20" s="775" t="n"/>
      <c r="AD20" s="775" t="n"/>
      <c r="AE20" s="775" t="n"/>
      <c r="AF20" s="775" t="n"/>
      <c r="AG20" s="775" t="n"/>
      <c r="AH20" s="776" t="n"/>
      <c r="AI20" s="775" t="n"/>
      <c r="AJ20" s="777" t="n"/>
    </row>
    <row r="21" ht="15.75" customHeight="1">
      <c r="B21" s="778" t="inlineStr">
        <is>
          <t>Tip out At constant speed</t>
        </is>
      </c>
      <c r="C21" s="771" t="n">
        <v>0.03877166369374882</v>
      </c>
      <c r="D21" s="772" t="n">
        <v>0.032552</v>
      </c>
      <c r="E21" s="772" t="n">
        <v>0.003597</v>
      </c>
      <c r="F21" s="773" t="n">
        <v>0.00574</v>
      </c>
      <c r="L21" s="774" t="n"/>
      <c r="M21" s="775" t="n"/>
      <c r="N21" s="775" t="n"/>
      <c r="O21" s="775" t="n"/>
      <c r="P21" s="775" t="n"/>
      <c r="Q21" s="775" t="n"/>
      <c r="R21" s="775" t="n"/>
      <c r="S21" s="775" t="n"/>
      <c r="T21" s="775" t="n"/>
      <c r="U21" s="775" t="n"/>
      <c r="V21" s="775" t="n"/>
      <c r="W21" s="775" t="n"/>
      <c r="X21" s="775" t="n"/>
      <c r="Y21" s="775" t="n"/>
      <c r="Z21" s="775" t="n"/>
      <c r="AA21" s="775" t="n"/>
      <c r="AB21" s="775" t="n"/>
      <c r="AC21" s="775" t="n"/>
      <c r="AD21" s="775" t="n"/>
      <c r="AE21" s="775" t="n"/>
      <c r="AF21" s="775" t="n"/>
      <c r="AG21" s="775" t="n"/>
      <c r="AH21" s="776" t="n"/>
      <c r="AI21" s="775" t="n"/>
      <c r="AJ21" s="777" t="n"/>
    </row>
    <row r="22" ht="15.75" customHeight="1">
      <c r="B22" s="778" t="inlineStr">
        <is>
          <t>Converter controlled slip</t>
        </is>
      </c>
      <c r="C22" s="771" t="n">
        <v>0.0191512514940668</v>
      </c>
      <c r="D22" s="772" t="n">
        <v>0.0271</v>
      </c>
      <c r="E22" s="772" t="n">
        <v>0.0035</v>
      </c>
      <c r="F22" s="773" t="n">
        <v>0.00041</v>
      </c>
      <c r="L22" s="774" t="n"/>
      <c r="M22" s="775" t="n"/>
      <c r="N22" s="775" t="n"/>
      <c r="O22" s="775" t="n"/>
      <c r="P22" s="775" t="n"/>
      <c r="Q22" s="775" t="n"/>
      <c r="R22" s="775" t="n"/>
      <c r="S22" s="775" t="n"/>
      <c r="T22" s="775" t="n"/>
      <c r="U22" s="775" t="n"/>
      <c r="V22" s="775" t="n"/>
      <c r="W22" s="775" t="n"/>
      <c r="X22" s="775" t="n"/>
      <c r="Y22" s="775" t="n"/>
      <c r="Z22" s="775" t="n"/>
      <c r="AA22" s="775" t="n"/>
      <c r="AB22" s="775" t="n"/>
      <c r="AC22" s="775" t="n"/>
      <c r="AD22" s="775" t="n"/>
      <c r="AE22" s="775" t="n"/>
      <c r="AF22" s="775" t="n"/>
      <c r="AG22" s="775" t="n"/>
      <c r="AH22" s="776" t="n"/>
      <c r="AI22" s="775" t="n"/>
      <c r="AJ22" s="777" t="n"/>
    </row>
    <row r="23" ht="15.75" customHeight="1">
      <c r="B23" s="778" t="inlineStr">
        <is>
          <t>Converter lock up</t>
        </is>
      </c>
      <c r="C23" s="771" t="n">
        <v>0.0253551780343983</v>
      </c>
      <c r="D23" s="772" t="n">
        <v>0.026378</v>
      </c>
      <c r="E23" s="772" t="n">
        <v>0.004309</v>
      </c>
      <c r="F23" s="773" t="n">
        <v>0.000336</v>
      </c>
      <c r="L23" s="774" t="n"/>
      <c r="M23" s="775" t="n"/>
      <c r="N23" s="775" t="n"/>
      <c r="O23" s="775" t="n"/>
      <c r="P23" s="775" t="n"/>
      <c r="Q23" s="775" t="n"/>
      <c r="R23" s="775" t="n"/>
      <c r="S23" s="775" t="n"/>
      <c r="T23" s="775" t="n"/>
      <c r="U23" s="775" t="n"/>
      <c r="V23" s="775" t="n"/>
      <c r="W23" s="775" t="n"/>
      <c r="X23" s="775" t="n"/>
      <c r="Y23" s="775" t="n"/>
      <c r="Z23" s="775" t="n"/>
      <c r="AA23" s="775" t="n"/>
      <c r="AB23" s="775" t="n"/>
      <c r="AC23" s="775" t="n"/>
      <c r="AD23" s="775" t="n"/>
      <c r="AE23" s="775" t="n"/>
      <c r="AF23" s="775" t="n"/>
      <c r="AG23" s="775" t="n"/>
      <c r="AH23" s="776" t="n"/>
      <c r="AI23" s="775" t="n"/>
      <c r="AJ23" s="777" t="n"/>
    </row>
    <row r="24" ht="15.75" customHeight="1">
      <c r="B24" s="778" t="inlineStr">
        <is>
          <t>Converter release</t>
        </is>
      </c>
      <c r="C24" s="771" t="n">
        <v>0.02256790669019139</v>
      </c>
      <c r="D24" s="772" t="n">
        <v>0.060281</v>
      </c>
      <c r="E24" s="772" t="n">
        <v>0.005633</v>
      </c>
      <c r="F24" s="773" t="n">
        <v>0.000567</v>
      </c>
      <c r="L24" s="774" t="n"/>
      <c r="M24" s="775" t="n"/>
      <c r="N24" s="775" t="n"/>
      <c r="O24" s="775" t="n"/>
      <c r="P24" s="775" t="n"/>
      <c r="Q24" s="775" t="n"/>
      <c r="R24" s="775" t="n"/>
      <c r="S24" s="775" t="n"/>
      <c r="T24" s="775" t="n"/>
      <c r="U24" s="775" t="n"/>
      <c r="V24" s="775" t="n"/>
      <c r="W24" s="775" t="n"/>
      <c r="X24" s="775" t="n"/>
      <c r="Y24" s="775" t="n"/>
      <c r="Z24" s="775" t="n"/>
      <c r="AA24" s="775" t="n"/>
      <c r="AB24" s="775" t="n"/>
      <c r="AC24" s="775" t="n"/>
      <c r="AD24" s="775" t="n"/>
      <c r="AE24" s="775" t="n"/>
      <c r="AF24" s="775" t="n"/>
      <c r="AG24" s="775" t="n"/>
      <c r="AH24" s="776" t="n"/>
      <c r="AI24" s="775" t="n"/>
      <c r="AJ24" s="777" t="n"/>
    </row>
    <row r="25" ht="15.75" customHeight="1">
      <c r="B25" s="778" t="inlineStr">
        <is>
          <t>Auto stop</t>
        </is>
      </c>
      <c r="C25" s="771" t="n">
        <v>0.01321706089027145</v>
      </c>
      <c r="D25" s="772" t="n">
        <v>0.9653</v>
      </c>
      <c r="E25" s="772" t="n">
        <v>0.0347</v>
      </c>
      <c r="F25" s="773" t="n">
        <v>0</v>
      </c>
      <c r="L25" s="774" t="n"/>
      <c r="M25" s="775" t="n"/>
      <c r="N25" s="775" t="n"/>
      <c r="O25" s="775" t="n"/>
      <c r="P25" s="775" t="n"/>
      <c r="Q25" s="775" t="n"/>
      <c r="R25" s="775" t="n"/>
      <c r="S25" s="775" t="n"/>
      <c r="T25" s="775" t="n"/>
      <c r="U25" s="775" t="n"/>
      <c r="V25" s="775" t="n"/>
      <c r="W25" s="775" t="n"/>
      <c r="X25" s="775" t="n"/>
      <c r="Y25" s="775" t="n"/>
      <c r="Z25" s="775" t="n"/>
      <c r="AA25" s="775" t="n"/>
      <c r="AB25" s="775" t="n"/>
      <c r="AC25" s="775" t="n"/>
      <c r="AD25" s="775" t="n"/>
      <c r="AE25" s="775" t="n"/>
      <c r="AF25" s="775" t="n"/>
      <c r="AG25" s="775" t="n"/>
      <c r="AH25" s="776" t="n"/>
      <c r="AI25" s="775" t="n"/>
      <c r="AJ25" s="777" t="n"/>
    </row>
    <row r="26" ht="15.75" customHeight="1">
      <c r="B26" s="778" t="inlineStr">
        <is>
          <t>Sailing Exit</t>
        </is>
      </c>
      <c r="C26" s="779" t="n">
        <v>0.006284847321292344</v>
      </c>
      <c r="D26" s="772" t="n">
        <v>0.09911</v>
      </c>
      <c r="E26" s="772" t="n">
        <v>0.0089</v>
      </c>
      <c r="F26" s="773" t="n">
        <v>0</v>
      </c>
      <c r="L26" s="774" t="n"/>
      <c r="M26" s="775" t="n"/>
      <c r="N26" s="775" t="n"/>
      <c r="O26" s="775" t="n"/>
      <c r="P26" s="775" t="n"/>
      <c r="Q26" s="775" t="n"/>
      <c r="R26" s="775" t="n"/>
      <c r="S26" s="775" t="n"/>
      <c r="T26" s="775" t="n"/>
      <c r="U26" s="775" t="n"/>
      <c r="V26" s="775" t="n"/>
      <c r="W26" s="775" t="n"/>
      <c r="X26" s="775" t="n"/>
      <c r="Y26" s="775" t="n"/>
      <c r="Z26" s="775" t="n"/>
      <c r="AA26" s="775" t="n"/>
      <c r="AB26" s="775" t="n"/>
      <c r="AC26" s="775" t="n"/>
      <c r="AD26" s="775" t="n"/>
      <c r="AE26" s="775" t="n"/>
      <c r="AF26" s="775" t="n"/>
      <c r="AG26" s="775" t="n"/>
      <c r="AH26" s="776" t="n"/>
      <c r="AI26" s="775" t="n"/>
      <c r="AJ26" s="777" t="n"/>
    </row>
    <row r="27" ht="15.75" customHeight="1">
      <c r="B27" s="778" t="inlineStr">
        <is>
          <t>DASS Eng On</t>
        </is>
      </c>
      <c r="C27" s="779" t="n">
        <v>0.006890798155038267</v>
      </c>
      <c r="D27" s="772" t="n">
        <v>0.0599</v>
      </c>
      <c r="E27" s="772" t="n">
        <v>0.004622</v>
      </c>
      <c r="F27" s="773" t="n">
        <v>0.00059</v>
      </c>
      <c r="L27" s="774" t="n"/>
      <c r="M27" s="775" t="n"/>
      <c r="N27" s="775" t="n"/>
      <c r="O27" s="775" t="n"/>
      <c r="P27" s="775" t="n"/>
      <c r="Q27" s="775" t="n"/>
      <c r="R27" s="775" t="n"/>
      <c r="S27" s="775" t="n"/>
      <c r="T27" s="775" t="n"/>
      <c r="U27" s="775" t="n"/>
      <c r="V27" s="775" t="n"/>
      <c r="W27" s="775" t="n"/>
      <c r="X27" s="775" t="n"/>
      <c r="Y27" s="775" t="n"/>
      <c r="Z27" s="775" t="n"/>
      <c r="AA27" s="775" t="n"/>
      <c r="AB27" s="775" t="n"/>
      <c r="AC27" s="775" t="n"/>
      <c r="AD27" s="775" t="n"/>
      <c r="AE27" s="775" t="n"/>
      <c r="AF27" s="775" t="n"/>
      <c r="AG27" s="775" t="n"/>
      <c r="AH27" s="776" t="n"/>
      <c r="AI27" s="775" t="n"/>
      <c r="AJ27" s="777" t="n"/>
    </row>
    <row r="28" ht="15.75" customHeight="1">
      <c r="B28" s="778" t="inlineStr">
        <is>
          <t>Drive Away Creep Eng On</t>
        </is>
      </c>
      <c r="C28" s="779" t="n">
        <v>0.001130493018739064</v>
      </c>
      <c r="D28" s="772" t="n">
        <v>1</v>
      </c>
      <c r="E28" s="772" t="n">
        <v>0</v>
      </c>
      <c r="F28" s="773" t="n">
        <v>0</v>
      </c>
      <c r="L28" s="774" t="n"/>
      <c r="M28" s="775" t="n"/>
      <c r="N28" s="775" t="n"/>
      <c r="O28" s="775" t="n"/>
      <c r="P28" s="775" t="n"/>
      <c r="Q28" s="775" t="n"/>
      <c r="R28" s="775" t="n"/>
      <c r="S28" s="775" t="n"/>
      <c r="T28" s="775" t="n"/>
      <c r="U28" s="775" t="n"/>
      <c r="V28" s="775" t="n"/>
      <c r="W28" s="775" t="n"/>
      <c r="X28" s="775" t="n"/>
      <c r="Y28" s="775" t="n"/>
      <c r="Z28" s="775" t="n"/>
      <c r="AA28" s="775" t="n"/>
      <c r="AB28" s="775" t="n"/>
      <c r="AC28" s="775" t="n"/>
      <c r="AD28" s="775" t="n"/>
      <c r="AE28" s="775" t="n"/>
      <c r="AF28" s="775" t="n"/>
      <c r="AG28" s="775" t="n"/>
      <c r="AH28" s="776" t="n"/>
      <c r="AI28" s="775" t="n"/>
      <c r="AJ28" s="777" t="n"/>
    </row>
    <row r="29" ht="15.75" customHeight="1">
      <c r="B29" s="778" t="inlineStr">
        <is>
          <t>Accel Cst Load</t>
        </is>
      </c>
      <c r="C29" s="779" t="n">
        <v>0.05272887999387547</v>
      </c>
      <c r="D29" s="772" t="n">
        <v>0.03035</v>
      </c>
      <c r="E29" s="772" t="n">
        <v>0.003895</v>
      </c>
      <c r="F29" s="773" t="n">
        <v>0.000588</v>
      </c>
      <c r="L29" s="774" t="n"/>
      <c r="M29" s="775" t="n"/>
      <c r="N29" s="775" t="n"/>
      <c r="O29" s="775" t="n"/>
      <c r="P29" s="775" t="n"/>
      <c r="Q29" s="775" t="n"/>
      <c r="R29" s="775" t="n"/>
      <c r="S29" s="775" t="n"/>
      <c r="T29" s="775" t="n"/>
      <c r="U29" s="775" t="n"/>
      <c r="V29" s="775" t="n"/>
      <c r="W29" s="775" t="n"/>
      <c r="X29" s="775" t="n"/>
      <c r="Y29" s="775" t="n"/>
      <c r="Z29" s="775" t="n"/>
      <c r="AA29" s="775" t="n"/>
      <c r="AB29" s="775" t="n"/>
      <c r="AC29" s="775" t="n"/>
      <c r="AD29" s="775" t="n"/>
      <c r="AE29" s="775" t="n"/>
      <c r="AF29" s="775" t="n"/>
      <c r="AG29" s="775" t="n"/>
      <c r="AH29" s="776" t="n"/>
      <c r="AI29" s="775" t="n"/>
      <c r="AJ29" s="777" t="n"/>
    </row>
    <row r="30" ht="15.75" customHeight="1">
      <c r="B30" s="778" t="inlineStr">
        <is>
          <t>Cst Speed Without Load</t>
        </is>
      </c>
      <c r="C30" s="779" t="n">
        <v>0.002303769677965853</v>
      </c>
      <c r="D30" s="772" t="n">
        <v>0.2</v>
      </c>
      <c r="E30" s="772" t="n">
        <v>0</v>
      </c>
      <c r="F30" s="773" t="n">
        <v>0</v>
      </c>
      <c r="L30" s="774" t="n"/>
      <c r="M30" s="775" t="n"/>
      <c r="N30" s="775" t="n"/>
      <c r="O30" s="775" t="n"/>
      <c r="P30" s="775" t="n"/>
      <c r="Q30" s="775" t="n"/>
      <c r="R30" s="775" t="n"/>
      <c r="S30" s="775" t="n"/>
      <c r="T30" s="775" t="n"/>
      <c r="U30" s="775" t="n"/>
      <c r="V30" s="775" t="n"/>
      <c r="W30" s="775" t="n"/>
      <c r="X30" s="775" t="n"/>
      <c r="Y30" s="775" t="n"/>
      <c r="Z30" s="775" t="n"/>
      <c r="AA30" s="775" t="n"/>
      <c r="AB30" s="775" t="n"/>
      <c r="AC30" s="775" t="n"/>
      <c r="AD30" s="775" t="n"/>
      <c r="AE30" s="775" t="n"/>
      <c r="AF30" s="775" t="n"/>
      <c r="AG30" s="775" t="n"/>
      <c r="AH30" s="776" t="n"/>
      <c r="AI30" s="775" t="n"/>
      <c r="AJ30" s="777" t="n"/>
    </row>
    <row r="31" ht="15.75" customHeight="1">
      <c r="B31" s="778" t="inlineStr">
        <is>
          <t>Cst Speed Cst Load</t>
        </is>
      </c>
      <c r="C31" s="779" t="n">
        <v>0.03459812945970378</v>
      </c>
      <c r="D31" s="772" t="n">
        <v>0.032552</v>
      </c>
      <c r="E31" s="772" t="n">
        <v>0.003597</v>
      </c>
      <c r="F31" s="773" t="n">
        <v>0.00574</v>
      </c>
      <c r="L31" s="774" t="n"/>
      <c r="M31" s="775" t="n"/>
      <c r="N31" s="775" t="n"/>
      <c r="O31" s="775" t="n"/>
      <c r="P31" s="775" t="n"/>
      <c r="Q31" s="775" t="n"/>
      <c r="R31" s="775" t="n"/>
      <c r="S31" s="775" t="n"/>
      <c r="T31" s="775" t="n"/>
      <c r="U31" s="775" t="n"/>
      <c r="V31" s="775" t="n"/>
      <c r="W31" s="775" t="n"/>
      <c r="X31" s="775" t="n"/>
      <c r="Y31" s="775" t="n"/>
      <c r="Z31" s="775" t="n"/>
      <c r="AA31" s="775" t="n"/>
      <c r="AB31" s="775" t="n"/>
      <c r="AC31" s="775" t="n"/>
      <c r="AD31" s="775" t="n"/>
      <c r="AE31" s="775" t="n"/>
      <c r="AF31" s="775" t="n"/>
      <c r="AG31" s="775" t="n"/>
      <c r="AH31" s="776" t="n"/>
      <c r="AI31" s="775" t="n"/>
      <c r="AJ31" s="777" t="n"/>
    </row>
    <row r="32" ht="15.75" customHeight="1">
      <c r="B32" s="778" t="inlineStr">
        <is>
          <t>Idle Vehicle Stationary</t>
        </is>
      </c>
      <c r="C32" s="779" t="n">
        <v>0.01530815277347644</v>
      </c>
      <c r="D32" s="772" t="n">
        <v>0.325667</v>
      </c>
      <c r="E32" s="772" t="n">
        <v>0.0027</v>
      </c>
      <c r="F32" s="773" t="n">
        <v>0.0003</v>
      </c>
      <c r="L32" s="774" t="n"/>
      <c r="M32" s="775" t="n"/>
      <c r="N32" s="775" t="n"/>
      <c r="O32" s="775" t="n"/>
      <c r="P32" s="775" t="n"/>
      <c r="Q32" s="775" t="n"/>
      <c r="R32" s="775" t="n"/>
      <c r="S32" s="775" t="n"/>
      <c r="T32" s="775" t="n"/>
      <c r="U32" s="775" t="n"/>
      <c r="V32" s="775" t="n"/>
      <c r="W32" s="775" t="n"/>
      <c r="X32" s="775" t="n"/>
      <c r="Y32" s="775" t="n"/>
      <c r="Z32" s="775" t="n"/>
      <c r="AA32" s="775" t="n"/>
      <c r="AB32" s="775" t="n"/>
      <c r="AC32" s="775" t="n"/>
      <c r="AD32" s="775" t="n"/>
      <c r="AE32" s="775" t="n"/>
      <c r="AF32" s="775" t="n"/>
      <c r="AG32" s="775" t="n"/>
      <c r="AH32" s="776" t="n"/>
      <c r="AI32" s="775" t="n"/>
      <c r="AJ32" s="777" t="n"/>
    </row>
    <row r="33" ht="15.75" customHeight="1">
      <c r="B33" s="778" t="inlineStr">
        <is>
          <t>Idle Air Cond On-Off</t>
        </is>
      </c>
      <c r="C33" s="779" t="n">
        <v>0.0002664982061779299</v>
      </c>
      <c r="D33" s="772" t="n">
        <v>0.5</v>
      </c>
      <c r="E33" s="772" t="n">
        <v>0</v>
      </c>
      <c r="F33" s="773" t="n">
        <v>0</v>
      </c>
      <c r="L33" s="774" t="n"/>
      <c r="M33" s="775" t="n"/>
      <c r="N33" s="775" t="n"/>
      <c r="O33" s="775" t="n"/>
      <c r="P33" s="775" t="n"/>
      <c r="Q33" s="775" t="n"/>
      <c r="R33" s="775" t="n"/>
      <c r="S33" s="775" t="n"/>
      <c r="T33" s="775" t="n"/>
      <c r="U33" s="775" t="n"/>
      <c r="V33" s="775" t="n"/>
      <c r="W33" s="775" t="n"/>
      <c r="X33" s="775" t="n"/>
      <c r="Y33" s="775" t="n"/>
      <c r="Z33" s="775" t="n"/>
      <c r="AA33" s="775" t="n"/>
      <c r="AB33" s="775" t="n"/>
      <c r="AC33" s="775" t="n"/>
      <c r="AD33" s="775" t="n"/>
      <c r="AE33" s="775" t="n"/>
      <c r="AF33" s="775" t="n"/>
      <c r="AG33" s="775" t="n"/>
      <c r="AH33" s="776" t="n"/>
      <c r="AI33" s="775" t="n"/>
      <c r="AJ33" s="777" t="n"/>
    </row>
    <row r="34" ht="15.75" customHeight="1">
      <c r="B34" s="778" t="inlineStr">
        <is>
          <t>Cylinder Deactivation</t>
        </is>
      </c>
      <c r="C34" s="779" t="n">
        <v>0.0315508046534976</v>
      </c>
      <c r="D34" s="772" t="n">
        <v>0.051018</v>
      </c>
      <c r="E34" s="772" t="n">
        <v>0.003712</v>
      </c>
      <c r="F34" s="773" t="n">
        <v>0</v>
      </c>
      <c r="L34" s="774" t="n"/>
      <c r="M34" s="775" t="n"/>
      <c r="N34" s="775" t="n"/>
      <c r="O34" s="775" t="n"/>
      <c r="P34" s="775" t="n"/>
      <c r="Q34" s="775" t="n"/>
      <c r="R34" s="775" t="n"/>
      <c r="S34" s="775" t="n"/>
      <c r="T34" s="775" t="n"/>
      <c r="U34" s="775" t="n"/>
      <c r="V34" s="775" t="n"/>
      <c r="W34" s="775" t="n"/>
      <c r="X34" s="775" t="n"/>
      <c r="Y34" s="775" t="n"/>
      <c r="Z34" s="775" t="n"/>
      <c r="AA34" s="775" t="n"/>
      <c r="AB34" s="775" t="n"/>
      <c r="AC34" s="775" t="n"/>
      <c r="AD34" s="775" t="n"/>
      <c r="AE34" s="775" t="n"/>
      <c r="AF34" s="775" t="n"/>
      <c r="AG34" s="775" t="n"/>
      <c r="AH34" s="776" t="n"/>
      <c r="AI34" s="775" t="n"/>
      <c r="AJ34" s="777" t="n"/>
    </row>
    <row r="35" ht="15.75" customHeight="1">
      <c r="B35" s="778" t="inlineStr">
        <is>
          <t>Cylinder reactivation</t>
        </is>
      </c>
      <c r="C35" s="779" t="n">
        <v>0.03226381718803992</v>
      </c>
      <c r="D35" s="772" t="n">
        <v>0.03156</v>
      </c>
      <c r="E35" s="772" t="n">
        <v>0.005278</v>
      </c>
      <c r="F35" s="773" t="n">
        <v>0</v>
      </c>
      <c r="L35" s="774" t="n"/>
      <c r="M35" s="775" t="n"/>
      <c r="N35" s="775" t="n"/>
      <c r="O35" s="775" t="n"/>
      <c r="P35" s="775" t="n"/>
      <c r="Q35" s="775" t="n"/>
      <c r="R35" s="775" t="n"/>
      <c r="S35" s="775" t="n"/>
      <c r="T35" s="775" t="n"/>
      <c r="U35" s="775" t="n"/>
      <c r="V35" s="775" t="n"/>
      <c r="W35" s="775" t="n"/>
      <c r="X35" s="775" t="n"/>
      <c r="Y35" s="775" t="n"/>
      <c r="Z35" s="775" t="n"/>
      <c r="AA35" s="775" t="n"/>
      <c r="AB35" s="775" t="n"/>
      <c r="AC35" s="775" t="n"/>
      <c r="AD35" s="775" t="n"/>
      <c r="AE35" s="775" t="n"/>
      <c r="AF35" s="775" t="n"/>
      <c r="AG35" s="775" t="n"/>
      <c r="AH35" s="776" t="n"/>
      <c r="AI35" s="775" t="n"/>
      <c r="AJ35" s="777" t="n"/>
    </row>
    <row r="36" ht="15.75" customHeight="1">
      <c r="B36" s="778" t="inlineStr">
        <is>
          <t>DASS Eng On - Cold</t>
        </is>
      </c>
      <c r="C36" s="779" t="n">
        <v>0.0005603244174512085</v>
      </c>
      <c r="D36" s="772" t="n">
        <v>0.0599</v>
      </c>
      <c r="E36" s="772" t="n">
        <v>0.004622</v>
      </c>
      <c r="F36" s="773" t="n">
        <v>0.00059</v>
      </c>
      <c r="L36" s="774" t="n"/>
      <c r="M36" s="775" t="n"/>
      <c r="N36" s="775" t="n"/>
      <c r="O36" s="775" t="n"/>
      <c r="P36" s="775" t="n"/>
      <c r="Q36" s="775" t="n"/>
      <c r="R36" s="775" t="n"/>
      <c r="S36" s="775" t="n"/>
      <c r="T36" s="775" t="n"/>
      <c r="U36" s="775" t="n"/>
      <c r="V36" s="775" t="n"/>
      <c r="W36" s="775" t="n"/>
      <c r="X36" s="775" t="n"/>
      <c r="Y36" s="775" t="n"/>
      <c r="Z36" s="775" t="n"/>
      <c r="AA36" s="775" t="n"/>
      <c r="AB36" s="775" t="n"/>
      <c r="AC36" s="775" t="n"/>
      <c r="AD36" s="775" t="n"/>
      <c r="AE36" s="775" t="n"/>
      <c r="AF36" s="775" t="n"/>
      <c r="AG36" s="775" t="n"/>
      <c r="AH36" s="776" t="n"/>
      <c r="AI36" s="775" t="n"/>
      <c r="AJ36" s="777" t="n"/>
    </row>
    <row r="37" ht="15.75" customHeight="1">
      <c r="B37" s="778" t="inlineStr">
        <is>
          <t>Drive Away Creep Eng On - Cold</t>
        </is>
      </c>
      <c r="C37" s="779" t="n">
        <v>0.0005174559881691924</v>
      </c>
      <c r="D37" s="772" t="n">
        <v>1</v>
      </c>
      <c r="E37" s="772" t="n">
        <v>0</v>
      </c>
      <c r="F37" s="773" t="n">
        <v>0</v>
      </c>
      <c r="L37" s="774" t="n"/>
      <c r="M37" s="775" t="n"/>
      <c r="N37" s="775" t="n"/>
      <c r="O37" s="775" t="n"/>
      <c r="P37" s="775" t="n"/>
      <c r="Q37" s="775" t="n"/>
      <c r="R37" s="775" t="n"/>
      <c r="S37" s="775" t="n"/>
      <c r="T37" s="775" t="n"/>
      <c r="U37" s="775" t="n"/>
      <c r="V37" s="775" t="n"/>
      <c r="W37" s="775" t="n"/>
      <c r="X37" s="775" t="n"/>
      <c r="Y37" s="775" t="n"/>
      <c r="Z37" s="775" t="n"/>
      <c r="AA37" s="775" t="n"/>
      <c r="AB37" s="775" t="n"/>
      <c r="AC37" s="775" t="n"/>
      <c r="AD37" s="775" t="n"/>
      <c r="AE37" s="775" t="n"/>
      <c r="AF37" s="775" t="n"/>
      <c r="AG37" s="775" t="n"/>
      <c r="AH37" s="776" t="n"/>
      <c r="AI37" s="775" t="n"/>
      <c r="AJ37" s="777" t="n"/>
    </row>
    <row r="38" ht="15.75" customHeight="1">
      <c r="B38" s="778" t="inlineStr">
        <is>
          <t>Accel Cst Load - Cold</t>
        </is>
      </c>
      <c r="C38" s="779" t="n">
        <v>0.004275314594098012</v>
      </c>
      <c r="D38" s="772" t="n">
        <v>0.03035</v>
      </c>
      <c r="E38" s="772" t="n">
        <v>0.003895</v>
      </c>
      <c r="F38" s="773" t="n">
        <v>0.000588</v>
      </c>
      <c r="L38" s="774" t="n"/>
      <c r="M38" s="775" t="n"/>
      <c r="N38" s="775" t="n"/>
      <c r="O38" s="775" t="n"/>
      <c r="P38" s="775" t="n"/>
      <c r="Q38" s="775" t="n"/>
      <c r="R38" s="775" t="n"/>
      <c r="S38" s="775" t="n"/>
      <c r="T38" s="775" t="n"/>
      <c r="U38" s="775" t="n"/>
      <c r="V38" s="775" t="n"/>
      <c r="W38" s="775" t="n"/>
      <c r="X38" s="775" t="n"/>
      <c r="Y38" s="775" t="n"/>
      <c r="Z38" s="775" t="n"/>
      <c r="AA38" s="775" t="n"/>
      <c r="AB38" s="775" t="n"/>
      <c r="AC38" s="775" t="n"/>
      <c r="AD38" s="775" t="n"/>
      <c r="AE38" s="775" t="n"/>
      <c r="AF38" s="775" t="n"/>
      <c r="AG38" s="775" t="n"/>
      <c r="AH38" s="776" t="n"/>
      <c r="AI38" s="775" t="n"/>
      <c r="AJ38" s="777" t="n"/>
    </row>
    <row r="39" ht="15.75" customHeight="1">
      <c r="B39" s="778" t="inlineStr">
        <is>
          <t>Cst Speed Without Load - Cold</t>
        </is>
      </c>
      <c r="C39" s="779" t="n">
        <v>0.0001867921360512854</v>
      </c>
      <c r="D39" s="772" t="n">
        <v>0.2</v>
      </c>
      <c r="E39" s="772" t="n">
        <v>0</v>
      </c>
      <c r="F39" s="773" t="n">
        <v>0</v>
      </c>
      <c r="L39" s="774" t="n"/>
      <c r="M39" s="775" t="n"/>
      <c r="N39" s="775" t="n"/>
      <c r="O39" s="775" t="n"/>
      <c r="P39" s="775" t="n"/>
      <c r="Q39" s="775" t="n"/>
      <c r="R39" s="775" t="n"/>
      <c r="S39" s="775" t="n"/>
      <c r="T39" s="775" t="n"/>
      <c r="U39" s="775" t="n"/>
      <c r="V39" s="775" t="n"/>
      <c r="W39" s="775" t="n"/>
      <c r="X39" s="775" t="n"/>
      <c r="Y39" s="775" t="n"/>
      <c r="Z39" s="775" t="n"/>
      <c r="AA39" s="775" t="n"/>
      <c r="AB39" s="775" t="n"/>
      <c r="AC39" s="775" t="n"/>
      <c r="AD39" s="775" t="n"/>
      <c r="AE39" s="775" t="n"/>
      <c r="AF39" s="775" t="n"/>
      <c r="AG39" s="775" t="n"/>
      <c r="AH39" s="776" t="n"/>
      <c r="AI39" s="775" t="n"/>
      <c r="AJ39" s="777" t="n"/>
    </row>
    <row r="40" ht="15.75" customHeight="1">
      <c r="B40" s="778" t="inlineStr">
        <is>
          <t>Cst Speed Cst Load - Cold</t>
        </is>
      </c>
      <c r="C40" s="779" t="n">
        <v>0.002805253739975983</v>
      </c>
      <c r="D40" s="772" t="n">
        <v>0.032552</v>
      </c>
      <c r="E40" s="772" t="n">
        <v>0.003597</v>
      </c>
      <c r="F40" s="773" t="n">
        <v>0.00574</v>
      </c>
      <c r="L40" s="774" t="n"/>
      <c r="M40" s="775" t="n"/>
      <c r="N40" s="775" t="n"/>
      <c r="O40" s="775" t="n"/>
      <c r="P40" s="775" t="n"/>
      <c r="Q40" s="775" t="n"/>
      <c r="R40" s="775" t="n"/>
      <c r="S40" s="775" t="n"/>
      <c r="T40" s="775" t="n"/>
      <c r="U40" s="775" t="n"/>
      <c r="V40" s="775" t="n"/>
      <c r="W40" s="775" t="n"/>
      <c r="X40" s="775" t="n"/>
      <c r="Y40" s="775" t="n"/>
      <c r="Z40" s="775" t="n"/>
      <c r="AA40" s="775" t="n"/>
      <c r="AB40" s="775" t="n"/>
      <c r="AC40" s="775" t="n"/>
      <c r="AD40" s="775" t="n"/>
      <c r="AE40" s="775" t="n"/>
      <c r="AF40" s="775" t="n"/>
      <c r="AG40" s="775" t="n"/>
      <c r="AH40" s="776" t="n"/>
      <c r="AI40" s="775" t="n"/>
      <c r="AJ40" s="777" t="n"/>
    </row>
    <row r="41" ht="15.75" customHeight="1">
      <c r="B41" s="778" t="inlineStr">
        <is>
          <t>Idle Vehicle Stationary - Cold</t>
        </is>
      </c>
      <c r="C41" s="779" t="n">
        <v>0.006900106001333423</v>
      </c>
      <c r="D41" s="772" t="n">
        <v>0.325667</v>
      </c>
      <c r="E41" s="772" t="n">
        <v>0.0027</v>
      </c>
      <c r="F41" s="773" t="n">
        <v>0.0003</v>
      </c>
      <c r="L41" s="774" t="n"/>
      <c r="M41" s="775" t="n"/>
      <c r="N41" s="775" t="n"/>
      <c r="O41" s="775" t="n"/>
      <c r="P41" s="775" t="n"/>
      <c r="Q41" s="775" t="n"/>
      <c r="R41" s="775" t="n"/>
      <c r="S41" s="775" t="n"/>
      <c r="T41" s="775" t="n"/>
      <c r="U41" s="775" t="n"/>
      <c r="V41" s="775" t="n"/>
      <c r="W41" s="775" t="n"/>
      <c r="X41" s="775" t="n"/>
      <c r="Y41" s="775" t="n"/>
      <c r="Z41" s="775" t="n"/>
      <c r="AA41" s="775" t="n"/>
      <c r="AB41" s="775" t="n"/>
      <c r="AC41" s="775" t="n"/>
      <c r="AD41" s="775" t="n"/>
      <c r="AE41" s="775" t="n"/>
      <c r="AF41" s="775" t="n"/>
      <c r="AG41" s="775" t="n"/>
      <c r="AH41" s="776" t="n"/>
      <c r="AI41" s="775" t="n"/>
      <c r="AJ41" s="777" t="n"/>
    </row>
    <row r="42" ht="15.75" customHeight="1">
      <c r="B42" s="778" t="inlineStr">
        <is>
          <t>Idle Air Cond On-Off - Cold</t>
        </is>
      </c>
      <c r="C42" s="779" t="n">
        <v>0.0001201233028572215</v>
      </c>
      <c r="D42" s="772" t="n">
        <v>0.5</v>
      </c>
      <c r="E42" s="772" t="n">
        <v>0</v>
      </c>
      <c r="F42" s="773" t="n">
        <v>0</v>
      </c>
      <c r="L42" s="774" t="n"/>
      <c r="M42" s="775" t="n"/>
      <c r="N42" s="775" t="n"/>
      <c r="O42" s="775" t="n"/>
      <c r="P42" s="775" t="n"/>
      <c r="Q42" s="775" t="n"/>
      <c r="R42" s="775" t="n"/>
      <c r="S42" s="775" t="n"/>
      <c r="T42" s="775" t="n"/>
      <c r="U42" s="775" t="n"/>
      <c r="V42" s="775" t="n"/>
      <c r="W42" s="775" t="n"/>
      <c r="X42" s="775" t="n"/>
      <c r="Y42" s="775" t="n"/>
      <c r="Z42" s="775" t="n"/>
      <c r="AA42" s="775" t="n"/>
      <c r="AB42" s="775" t="n"/>
      <c r="AC42" s="775" t="n"/>
      <c r="AD42" s="775" t="n"/>
      <c r="AE42" s="775" t="n"/>
      <c r="AF42" s="775" t="n"/>
      <c r="AG42" s="775" t="n"/>
      <c r="AH42" s="776" t="n"/>
      <c r="AI42" s="775" t="n"/>
      <c r="AJ42" s="777" t="n"/>
    </row>
    <row r="43" ht="15.75" customHeight="1">
      <c r="B43" s="778" t="inlineStr">
        <is>
          <t>Cylinder Deactivation - Cold</t>
        </is>
      </c>
      <c r="C43" s="779" t="n">
        <v>0.002558173350283589</v>
      </c>
      <c r="D43" s="772" t="n">
        <v>0.051018</v>
      </c>
      <c r="E43" s="772" t="n">
        <v>0.003712</v>
      </c>
      <c r="F43" s="773" t="n">
        <v>0</v>
      </c>
      <c r="L43" s="774" t="n"/>
      <c r="M43" s="775" t="n"/>
      <c r="N43" s="775" t="n"/>
      <c r="O43" s="775" t="n"/>
      <c r="P43" s="775" t="n"/>
      <c r="Q43" s="775" t="n"/>
      <c r="R43" s="775" t="n"/>
      <c r="S43" s="775" t="n"/>
      <c r="T43" s="775" t="n"/>
      <c r="U43" s="775" t="n"/>
      <c r="V43" s="775" t="n"/>
      <c r="W43" s="775" t="n"/>
      <c r="X43" s="775" t="n"/>
      <c r="Y43" s="775" t="n"/>
      <c r="Z43" s="775" t="n"/>
      <c r="AA43" s="775" t="n"/>
      <c r="AB43" s="775" t="n"/>
      <c r="AC43" s="775" t="n"/>
      <c r="AD43" s="775" t="n"/>
      <c r="AE43" s="775" t="n"/>
      <c r="AF43" s="775" t="n"/>
      <c r="AG43" s="775" t="n"/>
      <c r="AH43" s="776" t="n"/>
      <c r="AI43" s="775" t="n"/>
      <c r="AJ43" s="777" t="n"/>
    </row>
    <row r="44" ht="15.75" customHeight="1">
      <c r="B44" s="778" t="inlineStr">
        <is>
          <t>Cylinder reactivation - Cold</t>
        </is>
      </c>
      <c r="C44" s="779" t="n">
        <v>0.002615985177408642</v>
      </c>
      <c r="D44" s="772" t="n">
        <v>0.03156</v>
      </c>
      <c r="E44" s="772" t="n">
        <v>0.005278</v>
      </c>
      <c r="F44" s="773" t="n">
        <v>0</v>
      </c>
      <c r="L44" s="774" t="n"/>
      <c r="M44" s="775" t="n"/>
      <c r="N44" s="775" t="n"/>
      <c r="O44" s="775" t="n"/>
      <c r="P44" s="775" t="n"/>
      <c r="Q44" s="775" t="n"/>
      <c r="R44" s="775" t="n"/>
      <c r="S44" s="775" t="n"/>
      <c r="T44" s="775" t="n"/>
      <c r="U44" s="775" t="n"/>
      <c r="V44" s="775" t="n"/>
      <c r="W44" s="775" t="n"/>
      <c r="X44" s="775" t="n"/>
      <c r="Y44" s="775" t="n"/>
      <c r="Z44" s="775" t="n"/>
      <c r="AA44" s="775" t="n"/>
      <c r="AB44" s="775" t="n"/>
      <c r="AC44" s="775" t="n"/>
      <c r="AD44" s="775" t="n"/>
      <c r="AE44" s="775" t="n"/>
      <c r="AF44" s="775" t="n"/>
      <c r="AG44" s="775" t="n"/>
      <c r="AH44" s="776" t="n"/>
      <c r="AI44" s="775" t="n"/>
      <c r="AJ44" s="777" t="n"/>
    </row>
    <row r="45" ht="15.75" customHeight="1">
      <c r="B45" s="778" t="inlineStr">
        <is>
          <t>DA Rolling Start</t>
        </is>
      </c>
      <c r="C45" s="779" t="n">
        <v>0.006473662476867652</v>
      </c>
      <c r="D45" s="772" t="n">
        <v>0.072377</v>
      </c>
      <c r="E45" s="772" t="n">
        <v>0.003862</v>
      </c>
      <c r="F45" s="773" t="n">
        <v>0.001483</v>
      </c>
      <c r="L45" s="774" t="n"/>
      <c r="M45" s="775" t="n"/>
      <c r="N45" s="775" t="n"/>
      <c r="O45" s="775" t="n"/>
      <c r="P45" s="775" t="n"/>
      <c r="Q45" s="775" t="n"/>
      <c r="R45" s="775" t="n"/>
      <c r="S45" s="775" t="n"/>
      <c r="T45" s="775" t="n"/>
      <c r="U45" s="775" t="n"/>
      <c r="V45" s="775" t="n"/>
      <c r="W45" s="775" t="n"/>
      <c r="X45" s="775" t="n"/>
      <c r="Y45" s="775" t="n"/>
      <c r="Z45" s="775" t="n"/>
      <c r="AA45" s="775" t="n"/>
      <c r="AB45" s="775" t="n"/>
      <c r="AC45" s="775" t="n"/>
      <c r="AD45" s="775" t="n"/>
      <c r="AE45" s="775" t="n"/>
      <c r="AF45" s="775" t="n"/>
      <c r="AG45" s="775" t="n"/>
      <c r="AH45" s="776" t="n"/>
      <c r="AI45" s="775" t="n"/>
      <c r="AJ45" s="777" t="n"/>
    </row>
    <row r="46" ht="15.75" customHeight="1">
      <c r="B46" s="778" t="inlineStr">
        <is>
          <t>DASS Eng Off quick</t>
        </is>
      </c>
      <c r="C46" s="779" t="n">
        <v>0.002172547791492081</v>
      </c>
      <c r="D46" s="772" t="n">
        <v>0.1596</v>
      </c>
      <c r="E46" s="772" t="n">
        <v>0.0101</v>
      </c>
      <c r="F46" s="773" t="n">
        <v>0.0013</v>
      </c>
      <c r="L46" s="774" t="n"/>
      <c r="M46" s="775" t="n"/>
      <c r="N46" s="775" t="n"/>
      <c r="O46" s="775" t="n"/>
      <c r="P46" s="775" t="n"/>
      <c r="Q46" s="775" t="n"/>
      <c r="R46" s="775" t="n"/>
      <c r="S46" s="775" t="n"/>
      <c r="T46" s="775" t="n"/>
      <c r="U46" s="775" t="n"/>
      <c r="V46" s="775" t="n"/>
      <c r="W46" s="775" t="n"/>
      <c r="X46" s="775" t="n"/>
      <c r="Y46" s="775" t="n"/>
      <c r="Z46" s="775" t="n"/>
      <c r="AA46" s="775" t="n"/>
      <c r="AB46" s="775" t="n"/>
      <c r="AC46" s="775" t="n"/>
      <c r="AD46" s="775" t="n"/>
      <c r="AE46" s="775" t="n"/>
      <c r="AF46" s="775" t="n"/>
      <c r="AG46" s="775" t="n"/>
      <c r="AH46" s="776" t="n"/>
      <c r="AI46" s="775" t="n"/>
      <c r="AJ46" s="777" t="n"/>
    </row>
    <row r="47" ht="15.75" customHeight="1">
      <c r="B47" s="778" t="inlineStr">
        <is>
          <t>Drive Away Creep Eng Off</t>
        </is>
      </c>
      <c r="C47" s="779" t="n">
        <v>0.00107638395210688</v>
      </c>
      <c r="D47" s="772" t="n">
        <v>1</v>
      </c>
      <c r="E47" s="772" t="n">
        <v>0</v>
      </c>
      <c r="F47" s="773" t="n">
        <v>0</v>
      </c>
      <c r="L47" s="774" t="n"/>
      <c r="M47" s="775" t="n"/>
      <c r="N47" s="775" t="n"/>
      <c r="O47" s="775" t="n"/>
      <c r="P47" s="775" t="n"/>
      <c r="Q47" s="775" t="n"/>
      <c r="R47" s="775" t="n"/>
      <c r="S47" s="775" t="n"/>
      <c r="T47" s="775" t="n"/>
      <c r="U47" s="775" t="n"/>
      <c r="V47" s="775" t="n"/>
      <c r="W47" s="775" t="n"/>
      <c r="X47" s="775" t="n"/>
      <c r="Y47" s="775" t="n"/>
      <c r="Z47" s="775" t="n"/>
      <c r="AA47" s="775" t="n"/>
      <c r="AB47" s="775" t="n"/>
      <c r="AC47" s="775" t="n"/>
      <c r="AD47" s="775" t="n"/>
      <c r="AE47" s="775" t="n"/>
      <c r="AF47" s="775" t="n"/>
      <c r="AG47" s="775" t="n"/>
      <c r="AH47" s="776" t="n"/>
      <c r="AI47" s="775" t="n"/>
      <c r="AJ47" s="777" t="n"/>
    </row>
    <row r="48" ht="15.75" customHeight="1">
      <c r="B48" s="778" t="inlineStr">
        <is>
          <t>Auto start vehicle stationary</t>
        </is>
      </c>
      <c r="C48" s="779" t="n">
        <v>0.0004585510921114586</v>
      </c>
      <c r="D48" s="772" t="n">
        <v>0.25</v>
      </c>
      <c r="E48" s="772" t="n">
        <v>0</v>
      </c>
      <c r="F48" s="773" t="n">
        <v>0</v>
      </c>
      <c r="L48" s="774" t="n"/>
      <c r="M48" s="775" t="n"/>
      <c r="N48" s="775" t="n"/>
      <c r="O48" s="775" t="n"/>
      <c r="P48" s="775" t="n"/>
      <c r="Q48" s="775" t="n"/>
      <c r="R48" s="775" t="n"/>
      <c r="S48" s="775" t="n"/>
      <c r="T48" s="775" t="n"/>
      <c r="U48" s="775" t="n"/>
      <c r="V48" s="775" t="n"/>
      <c r="W48" s="775" t="n"/>
      <c r="X48" s="775" t="n"/>
      <c r="Y48" s="775" t="n"/>
      <c r="Z48" s="775" t="n"/>
      <c r="AA48" s="775" t="n"/>
      <c r="AB48" s="775" t="n"/>
      <c r="AC48" s="775" t="n"/>
      <c r="AD48" s="775" t="n"/>
      <c r="AE48" s="775" t="n"/>
      <c r="AF48" s="775" t="n"/>
      <c r="AG48" s="775" t="n"/>
      <c r="AH48" s="776" t="n"/>
      <c r="AI48" s="775" t="n"/>
      <c r="AJ48" s="777" t="n"/>
    </row>
    <row r="49" ht="15.75" customHeight="1">
      <c r="B49" s="778" t="inlineStr">
        <is>
          <t>Auto start vehicle moving</t>
        </is>
      </c>
      <c r="C49" s="779" t="n">
        <v>0.01438591661526145</v>
      </c>
      <c r="D49" s="772" t="n">
        <v>0.48</v>
      </c>
      <c r="E49" s="772" t="n">
        <v>0.02</v>
      </c>
      <c r="F49" s="773" t="n">
        <v>0</v>
      </c>
      <c r="L49" s="774" t="n"/>
      <c r="M49" s="775" t="n"/>
      <c r="N49" s="775" t="n"/>
      <c r="O49" s="775" t="n"/>
      <c r="P49" s="775" t="n"/>
      <c r="Q49" s="775" t="n"/>
      <c r="R49" s="775" t="n"/>
      <c r="S49" s="775" t="n"/>
      <c r="T49" s="775" t="n"/>
      <c r="U49" s="775" t="n"/>
      <c r="V49" s="775" t="n"/>
      <c r="W49" s="775" t="n"/>
      <c r="X49" s="775" t="n"/>
      <c r="Y49" s="775" t="n"/>
      <c r="Z49" s="775" t="n"/>
      <c r="AA49" s="775" t="n"/>
      <c r="AB49" s="775" t="n"/>
      <c r="AC49" s="775" t="n"/>
      <c r="AD49" s="775" t="n"/>
      <c r="AE49" s="775" t="n"/>
      <c r="AF49" s="775" t="n"/>
      <c r="AG49" s="775" t="n"/>
      <c r="AH49" s="776" t="n"/>
      <c r="AI49" s="775" t="n"/>
      <c r="AJ49" s="777" t="n"/>
    </row>
    <row r="50" ht="15.75" customHeight="1">
      <c r="B50" s="778" t="inlineStr">
        <is>
          <t>DASS Eng Off slow</t>
        </is>
      </c>
      <c r="C50" s="779" t="n">
        <v>0.002207588884903244</v>
      </c>
      <c r="D50" s="772" t="n">
        <v>0.0599</v>
      </c>
      <c r="E50" s="772" t="n">
        <v>0.004622</v>
      </c>
      <c r="F50" s="773" t="n">
        <v>0.00059</v>
      </c>
      <c r="L50" s="774" t="n"/>
      <c r="M50" s="775" t="n"/>
      <c r="N50" s="775" t="n"/>
      <c r="O50" s="775" t="n"/>
      <c r="P50" s="775" t="n"/>
      <c r="Q50" s="775" t="n"/>
      <c r="R50" s="775" t="n"/>
      <c r="S50" s="775" t="n"/>
      <c r="T50" s="775" t="n"/>
      <c r="U50" s="775" t="n"/>
      <c r="V50" s="775" t="n"/>
      <c r="W50" s="775" t="n"/>
      <c r="X50" s="775" t="n"/>
      <c r="Y50" s="775" t="n"/>
      <c r="Z50" s="775" t="n"/>
      <c r="AA50" s="775" t="n"/>
      <c r="AB50" s="775" t="n"/>
      <c r="AC50" s="775" t="n"/>
      <c r="AD50" s="775" t="n"/>
      <c r="AE50" s="775" t="n"/>
      <c r="AF50" s="775" t="n"/>
      <c r="AG50" s="775" t="n"/>
      <c r="AH50" s="776" t="n"/>
      <c r="AI50" s="775" t="n"/>
      <c r="AJ50" s="777" t="n"/>
    </row>
    <row r="51" ht="15.75" customHeight="1">
      <c r="B51" s="778" t="inlineStr">
        <is>
          <t>DASS - Eng Off - COM</t>
        </is>
      </c>
      <c r="C51" s="779" t="n">
        <v>0.0004380136676395325</v>
      </c>
      <c r="D51" s="772" t="n">
        <v>0.0599</v>
      </c>
      <c r="E51" s="772" t="n">
        <v>0.004622</v>
      </c>
      <c r="F51" s="773" t="n">
        <v>0.00059</v>
      </c>
      <c r="L51" s="774" t="n"/>
      <c r="M51" s="775" t="n"/>
      <c r="N51" s="775" t="n"/>
      <c r="O51" s="775" t="n"/>
      <c r="P51" s="775" t="n"/>
      <c r="Q51" s="775" t="n"/>
      <c r="R51" s="775" t="n"/>
      <c r="S51" s="775" t="n"/>
      <c r="T51" s="775" t="n"/>
      <c r="U51" s="775" t="n"/>
      <c r="V51" s="775" t="n"/>
      <c r="W51" s="775" t="n"/>
      <c r="X51" s="775" t="n"/>
      <c r="Y51" s="775" t="n"/>
      <c r="Z51" s="775" t="n"/>
      <c r="AA51" s="775" t="n"/>
      <c r="AB51" s="775" t="n"/>
      <c r="AC51" s="775" t="n"/>
      <c r="AD51" s="775" t="n"/>
      <c r="AE51" s="775" t="n"/>
      <c r="AF51" s="775" t="n"/>
      <c r="AG51" s="775" t="n"/>
      <c r="AH51" s="776" t="n"/>
      <c r="AI51" s="775" t="n"/>
      <c r="AJ51" s="777" t="n"/>
    </row>
    <row r="52" ht="15.75" customHeight="1">
      <c r="B52" s="778" t="inlineStr">
        <is>
          <t>DASS - Extended Eng Off</t>
        </is>
      </c>
      <c r="C52" s="779" t="n">
        <v>4.86681852932814e-05</v>
      </c>
      <c r="D52" s="772" t="n">
        <v>0.0599</v>
      </c>
      <c r="E52" s="772" t="n">
        <v>0.004622</v>
      </c>
      <c r="F52" s="773" t="n">
        <v>0.00059</v>
      </c>
      <c r="L52" s="774" t="n"/>
      <c r="M52" s="775" t="n"/>
      <c r="N52" s="775" t="n"/>
      <c r="O52" s="775" t="n"/>
      <c r="P52" s="775" t="n"/>
      <c r="Q52" s="775" t="n"/>
      <c r="R52" s="775" t="n"/>
      <c r="S52" s="775" t="n"/>
      <c r="T52" s="775" t="n"/>
      <c r="U52" s="775" t="n"/>
      <c r="V52" s="775" t="n"/>
      <c r="W52" s="775" t="n"/>
      <c r="X52" s="775" t="n"/>
      <c r="Y52" s="775" t="n"/>
      <c r="Z52" s="775" t="n"/>
      <c r="AA52" s="775" t="n"/>
      <c r="AB52" s="775" t="n"/>
      <c r="AC52" s="775" t="n"/>
      <c r="AD52" s="775" t="n"/>
      <c r="AE52" s="775" t="n"/>
      <c r="AF52" s="775" t="n"/>
      <c r="AG52" s="775" t="n"/>
      <c r="AH52" s="776" t="n"/>
      <c r="AI52" s="775" t="n"/>
      <c r="AJ52" s="777" t="n"/>
    </row>
    <row r="53" ht="15.75" customHeight="1">
      <c r="B53" s="778" t="inlineStr">
        <is>
          <t>Manual Start</t>
        </is>
      </c>
      <c r="C53" s="779" t="n">
        <v>0.0004936167638611584</v>
      </c>
      <c r="D53" s="772" t="n">
        <v>0.25</v>
      </c>
      <c r="E53" s="772" t="n">
        <v>0</v>
      </c>
      <c r="F53" s="773" t="n">
        <v>0</v>
      </c>
      <c r="L53" s="774" t="n"/>
      <c r="M53" s="775" t="n"/>
      <c r="N53" s="775" t="n"/>
      <c r="O53" s="775" t="n"/>
      <c r="P53" s="775" t="n"/>
      <c r="Q53" s="775" t="n"/>
      <c r="R53" s="775" t="n"/>
      <c r="S53" s="775" t="n"/>
      <c r="T53" s="775" t="n"/>
      <c r="U53" s="775" t="n"/>
      <c r="V53" s="775" t="n"/>
      <c r="W53" s="775" t="n"/>
      <c r="X53" s="775" t="n"/>
      <c r="Y53" s="775" t="n"/>
      <c r="Z53" s="775" t="n"/>
      <c r="AA53" s="775" t="n"/>
      <c r="AB53" s="775" t="n"/>
      <c r="AC53" s="775" t="n"/>
      <c r="AD53" s="775" t="n"/>
      <c r="AE53" s="775" t="n"/>
      <c r="AF53" s="775" t="n"/>
      <c r="AG53" s="775" t="n"/>
      <c r="AH53" s="776" t="n"/>
      <c r="AI53" s="775" t="n"/>
      <c r="AJ53" s="777" t="n"/>
    </row>
    <row r="54" ht="15.75" customHeight="1">
      <c r="B54" s="778" t="inlineStr">
        <is>
          <t>Manual Stop</t>
        </is>
      </c>
      <c r="C54" s="779" t="n">
        <v>0.0002427623428825369</v>
      </c>
      <c r="D54" s="772" t="n">
        <v>0.5</v>
      </c>
      <c r="E54" s="772" t="n">
        <v>0</v>
      </c>
      <c r="F54" s="773" t="n">
        <v>0</v>
      </c>
      <c r="L54" s="774" t="n"/>
      <c r="M54" s="775" t="n"/>
      <c r="N54" s="775" t="n"/>
      <c r="O54" s="775" t="n"/>
      <c r="P54" s="775" t="n"/>
      <c r="Q54" s="775" t="n"/>
      <c r="R54" s="775" t="n"/>
      <c r="S54" s="775" t="n"/>
      <c r="T54" s="775" t="n"/>
      <c r="U54" s="775" t="n"/>
      <c r="V54" s="775" t="n"/>
      <c r="W54" s="775" t="n"/>
      <c r="X54" s="775" t="n"/>
      <c r="Y54" s="775" t="n"/>
      <c r="Z54" s="775" t="n"/>
      <c r="AA54" s="775" t="n"/>
      <c r="AB54" s="775" t="n"/>
      <c r="AC54" s="775" t="n"/>
      <c r="AD54" s="775" t="n"/>
      <c r="AE54" s="775" t="n"/>
      <c r="AF54" s="775" t="n"/>
      <c r="AG54" s="775" t="n"/>
      <c r="AH54" s="776" t="n"/>
      <c r="AI54" s="775" t="n"/>
      <c r="AJ54" s="777" t="n"/>
    </row>
    <row r="55" ht="15.75" customHeight="1">
      <c r="B55" s="778" t="inlineStr">
        <is>
          <t>Decel Without Brake - Cold</t>
        </is>
      </c>
      <c r="C55" s="779" t="n">
        <v>0.0008789795051924744</v>
      </c>
      <c r="D55" s="772" t="n">
        <v>0.05115</v>
      </c>
      <c r="E55" s="772" t="n">
        <v>0.00413</v>
      </c>
      <c r="F55" s="773" t="n">
        <v>0.0009</v>
      </c>
      <c r="L55" s="774" t="n"/>
      <c r="M55" s="775" t="n"/>
      <c r="N55" s="775" t="n"/>
      <c r="O55" s="775" t="n"/>
      <c r="P55" s="775" t="n"/>
      <c r="Q55" s="775" t="n"/>
      <c r="R55" s="775" t="n"/>
      <c r="S55" s="775" t="n"/>
      <c r="T55" s="775" t="n"/>
      <c r="U55" s="775" t="n"/>
      <c r="V55" s="775" t="n"/>
      <c r="W55" s="775" t="n"/>
      <c r="X55" s="775" t="n"/>
      <c r="Y55" s="775" t="n"/>
      <c r="Z55" s="775" t="n"/>
      <c r="AA55" s="775" t="n"/>
      <c r="AB55" s="775" t="n"/>
      <c r="AC55" s="775" t="n"/>
      <c r="AD55" s="775" t="n"/>
      <c r="AE55" s="775" t="n"/>
      <c r="AF55" s="775" t="n"/>
      <c r="AG55" s="775" t="n"/>
      <c r="AH55" s="776" t="n"/>
      <c r="AI55" s="775" t="n"/>
      <c r="AJ55" s="777" t="n"/>
    </row>
    <row r="56" ht="15.75" customHeight="1">
      <c r="B56" s="778" t="inlineStr">
        <is>
          <t>Decel Cst Brake - Cold</t>
        </is>
      </c>
      <c r="C56" s="779" t="n">
        <v>0.005266770383856153</v>
      </c>
      <c r="D56" s="772" t="n">
        <v>0.03049</v>
      </c>
      <c r="E56" s="772" t="n">
        <v>0.004472</v>
      </c>
      <c r="F56" s="773" t="n">
        <v>0.000434</v>
      </c>
      <c r="L56" s="774" t="n"/>
      <c r="M56" s="775" t="n"/>
      <c r="N56" s="775" t="n"/>
      <c r="O56" s="775" t="n"/>
      <c r="P56" s="775" t="n"/>
      <c r="Q56" s="775" t="n"/>
      <c r="R56" s="775" t="n"/>
      <c r="S56" s="775" t="n"/>
      <c r="T56" s="775" t="n"/>
      <c r="U56" s="775" t="n"/>
      <c r="V56" s="775" t="n"/>
      <c r="W56" s="775" t="n"/>
      <c r="X56" s="775" t="n"/>
      <c r="Y56" s="775" t="n"/>
      <c r="Z56" s="775" t="n"/>
      <c r="AA56" s="775" t="n"/>
      <c r="AB56" s="775" t="n"/>
      <c r="AC56" s="775" t="n"/>
      <c r="AD56" s="775" t="n"/>
      <c r="AE56" s="775" t="n"/>
      <c r="AF56" s="775" t="n"/>
      <c r="AG56" s="775" t="n"/>
      <c r="AH56" s="776" t="n"/>
      <c r="AI56" s="775" t="n"/>
      <c r="AJ56" s="777" t="n"/>
    </row>
    <row r="57" ht="15.75" customHeight="1">
      <c r="B57" s="778" t="inlineStr">
        <is>
          <t>Decel - Trans to Cst Spd - Cold</t>
        </is>
      </c>
      <c r="C57" s="779" t="n">
        <v>8.992636476199931e-05</v>
      </c>
      <c r="D57" s="772" t="n">
        <v>0.138128</v>
      </c>
      <c r="E57" s="772" t="n">
        <v>0.006575</v>
      </c>
      <c r="F57" s="773" t="n">
        <v>0.0007560000000000001</v>
      </c>
      <c r="L57" s="774" t="n"/>
      <c r="M57" s="775" t="n"/>
      <c r="N57" s="775" t="n"/>
      <c r="O57" s="775" t="n"/>
      <c r="P57" s="775" t="n"/>
      <c r="Q57" s="775" t="n"/>
      <c r="R57" s="775" t="n"/>
      <c r="S57" s="775" t="n"/>
      <c r="T57" s="775" t="n"/>
      <c r="U57" s="775" t="n"/>
      <c r="V57" s="775" t="n"/>
      <c r="W57" s="775" t="n"/>
      <c r="X57" s="775" t="n"/>
      <c r="Y57" s="775" t="n"/>
      <c r="Z57" s="775" t="n"/>
      <c r="AA57" s="775" t="n"/>
      <c r="AB57" s="775" t="n"/>
      <c r="AC57" s="775" t="n"/>
      <c r="AD57" s="775" t="n"/>
      <c r="AE57" s="775" t="n"/>
      <c r="AF57" s="775" t="n"/>
      <c r="AG57" s="775" t="n"/>
      <c r="AH57" s="776" t="n"/>
      <c r="AI57" s="775" t="n"/>
      <c r="AJ57" s="777" t="n"/>
    </row>
    <row r="58" ht="15.75" customHeight="1">
      <c r="B58" s="778" t="inlineStr">
        <is>
          <t>Vehicle Stop - Cold</t>
        </is>
      </c>
      <c r="C58" s="779" t="n">
        <v>0.001054775406230969</v>
      </c>
      <c r="D58" s="772" t="n">
        <v>0.5</v>
      </c>
      <c r="E58" s="772" t="n">
        <v>0</v>
      </c>
      <c r="F58" s="773" t="n">
        <v>0</v>
      </c>
      <c r="L58" s="774" t="n"/>
      <c r="M58" s="775" t="n"/>
      <c r="N58" s="775" t="n"/>
      <c r="O58" s="775" t="n"/>
      <c r="P58" s="775" t="n"/>
      <c r="Q58" s="775" t="n"/>
      <c r="R58" s="775" t="n"/>
      <c r="S58" s="775" t="n"/>
      <c r="T58" s="775" t="n"/>
      <c r="U58" s="775" t="n"/>
      <c r="V58" s="775" t="n"/>
      <c r="W58" s="775" t="n"/>
      <c r="X58" s="775" t="n"/>
      <c r="Y58" s="775" t="n"/>
      <c r="Z58" s="775" t="n"/>
      <c r="AA58" s="775" t="n"/>
      <c r="AB58" s="775" t="n"/>
      <c r="AC58" s="775" t="n"/>
      <c r="AD58" s="775" t="n"/>
      <c r="AE58" s="775" t="n"/>
      <c r="AF58" s="775" t="n"/>
      <c r="AG58" s="775" t="n"/>
      <c r="AH58" s="776" t="n"/>
      <c r="AI58" s="775" t="n"/>
      <c r="AJ58" s="777" t="n"/>
    </row>
    <row r="59" ht="15.75" customHeight="1">
      <c r="B59" s="778" t="inlineStr">
        <is>
          <t>Decel Without Brake</t>
        </is>
      </c>
      <c r="C59" s="779" t="n">
        <v>0.01080957774470745</v>
      </c>
      <c r="D59" s="772" t="n">
        <v>0.05115</v>
      </c>
      <c r="E59" s="772" t="n">
        <v>0.00413</v>
      </c>
      <c r="F59" s="773" t="n">
        <v>0.0009</v>
      </c>
      <c r="L59" s="774" t="n"/>
      <c r="M59" s="775" t="n"/>
      <c r="N59" s="775" t="n"/>
      <c r="O59" s="775" t="n"/>
      <c r="P59" s="775" t="n"/>
      <c r="Q59" s="775" t="n"/>
      <c r="R59" s="775" t="n"/>
      <c r="S59" s="775" t="n"/>
      <c r="T59" s="775" t="n"/>
      <c r="U59" s="775" t="n"/>
      <c r="V59" s="775" t="n"/>
      <c r="W59" s="775" t="n"/>
      <c r="X59" s="775" t="n"/>
      <c r="Y59" s="775" t="n"/>
      <c r="Z59" s="775" t="n"/>
      <c r="AA59" s="775" t="n"/>
      <c r="AB59" s="775" t="n"/>
      <c r="AC59" s="775" t="n"/>
      <c r="AD59" s="775" t="n"/>
      <c r="AE59" s="775" t="n"/>
      <c r="AF59" s="775" t="n"/>
      <c r="AG59" s="775" t="n"/>
      <c r="AH59" s="776" t="n"/>
      <c r="AI59" s="775" t="n"/>
      <c r="AJ59" s="777" t="n"/>
    </row>
    <row r="60" ht="15.75" customHeight="1">
      <c r="B60" s="778" t="inlineStr">
        <is>
          <t>Decel Cst Brake</t>
        </is>
      </c>
      <c r="C60" s="779" t="n">
        <v>0.06495683473422591</v>
      </c>
      <c r="D60" s="772" t="n">
        <v>0.03049</v>
      </c>
      <c r="E60" s="772" t="n">
        <v>0.004472</v>
      </c>
      <c r="F60" s="773" t="n">
        <v>0.000434</v>
      </c>
      <c r="L60" s="774" t="n"/>
      <c r="M60" s="775" t="n"/>
      <c r="N60" s="775" t="n"/>
      <c r="O60" s="775" t="n"/>
      <c r="P60" s="775" t="n"/>
      <c r="Q60" s="775" t="n"/>
      <c r="R60" s="775" t="n"/>
      <c r="S60" s="775" t="n"/>
      <c r="T60" s="775" t="n"/>
      <c r="U60" s="775" t="n"/>
      <c r="V60" s="775" t="n"/>
      <c r="W60" s="775" t="n"/>
      <c r="X60" s="775" t="n"/>
      <c r="Y60" s="775" t="n"/>
      <c r="Z60" s="775" t="n"/>
      <c r="AA60" s="775" t="n"/>
      <c r="AB60" s="775" t="n"/>
      <c r="AC60" s="775" t="n"/>
      <c r="AD60" s="775" t="n"/>
      <c r="AE60" s="775" t="n"/>
      <c r="AF60" s="775" t="n"/>
      <c r="AG60" s="775" t="n"/>
      <c r="AH60" s="776" t="n"/>
      <c r="AI60" s="775" t="n"/>
      <c r="AJ60" s="777" t="n"/>
    </row>
    <row r="61" ht="15.75" customHeight="1">
      <c r="B61" s="778" t="inlineStr">
        <is>
          <t>Decel Trans to Cst Spd</t>
        </is>
      </c>
      <c r="C61" s="779" t="n">
        <v>0.001105902953881608</v>
      </c>
      <c r="D61" s="772" t="n">
        <v>0.138128</v>
      </c>
      <c r="E61" s="772" t="n">
        <v>0.006575</v>
      </c>
      <c r="F61" s="773" t="n">
        <v>0.0007560000000000001</v>
      </c>
      <c r="L61" s="774" t="n"/>
      <c r="M61" s="775" t="n"/>
      <c r="N61" s="775" t="n"/>
      <c r="O61" s="775" t="n"/>
      <c r="P61" s="775" t="n"/>
      <c r="Q61" s="775" t="n"/>
      <c r="R61" s="775" t="n"/>
      <c r="S61" s="775" t="n"/>
      <c r="T61" s="775" t="n"/>
      <c r="U61" s="775" t="n"/>
      <c r="V61" s="775" t="n"/>
      <c r="W61" s="775" t="n"/>
      <c r="X61" s="775" t="n"/>
      <c r="Y61" s="775" t="n"/>
      <c r="Z61" s="775" t="n"/>
      <c r="AA61" s="775" t="n"/>
      <c r="AB61" s="775" t="n"/>
      <c r="AC61" s="775" t="n"/>
      <c r="AD61" s="775" t="n"/>
      <c r="AE61" s="775" t="n"/>
      <c r="AF61" s="775" t="n"/>
      <c r="AG61" s="775" t="n"/>
      <c r="AH61" s="776" t="n"/>
      <c r="AI61" s="775" t="n"/>
      <c r="AJ61" s="777" t="n"/>
    </row>
    <row r="62" ht="15.75" customHeight="1">
      <c r="B62" s="778" t="inlineStr">
        <is>
          <t>Vehicle Stop</t>
        </is>
      </c>
      <c r="C62" s="779" t="n">
        <v>0.01297149329364894</v>
      </c>
      <c r="D62" s="772" t="n">
        <v>0.5</v>
      </c>
      <c r="E62" s="772" t="n">
        <v>0</v>
      </c>
      <c r="F62" s="773" t="n">
        <v>0</v>
      </c>
      <c r="L62" s="774" t="n"/>
      <c r="M62" s="775" t="n"/>
      <c r="N62" s="775" t="n"/>
      <c r="O62" s="775" t="n"/>
      <c r="P62" s="775" t="n"/>
      <c r="Q62" s="775" t="n"/>
      <c r="R62" s="775" t="n"/>
      <c r="S62" s="775" t="n"/>
      <c r="T62" s="775" t="n"/>
      <c r="U62" s="775" t="n"/>
      <c r="V62" s="775" t="n"/>
      <c r="W62" s="775" t="n"/>
      <c r="X62" s="775" t="n"/>
      <c r="Y62" s="775" t="n"/>
      <c r="Z62" s="775" t="n"/>
      <c r="AA62" s="775" t="n"/>
      <c r="AB62" s="775" t="n"/>
      <c r="AC62" s="775" t="n"/>
      <c r="AD62" s="775" t="n"/>
      <c r="AE62" s="775" t="n"/>
      <c r="AF62" s="775" t="n"/>
      <c r="AG62" s="775" t="n"/>
      <c r="AH62" s="776" t="n"/>
      <c r="AI62" s="775" t="n"/>
      <c r="AJ62" s="777" t="n"/>
    </row>
    <row r="63" ht="15.75" customHeight="1">
      <c r="B63" s="778" t="inlineStr">
        <is>
          <t>Accel Load Increase</t>
        </is>
      </c>
      <c r="C63" s="779" t="n">
        <v>0.2229817075365524</v>
      </c>
      <c r="D63" s="772" t="n">
        <v>0.024812</v>
      </c>
      <c r="E63" s="772" t="n">
        <v>0.004319</v>
      </c>
      <c r="F63" s="773" t="n">
        <v>0.000319</v>
      </c>
      <c r="L63" s="774" t="n"/>
      <c r="M63" s="775" t="n"/>
      <c r="N63" s="775" t="n"/>
      <c r="O63" s="775" t="n"/>
      <c r="P63" s="775" t="n"/>
      <c r="Q63" s="775" t="n"/>
      <c r="R63" s="775" t="n"/>
      <c r="S63" s="775" t="n"/>
      <c r="T63" s="775" t="n"/>
      <c r="U63" s="775" t="n"/>
      <c r="V63" s="775" t="n"/>
      <c r="W63" s="775" t="n"/>
      <c r="X63" s="775" t="n"/>
      <c r="Y63" s="775" t="n"/>
      <c r="Z63" s="775" t="n"/>
      <c r="AA63" s="775" t="n"/>
      <c r="AB63" s="775" t="n"/>
      <c r="AC63" s="775" t="n"/>
      <c r="AD63" s="775" t="n"/>
      <c r="AE63" s="775" t="n"/>
      <c r="AF63" s="775" t="n"/>
      <c r="AG63" s="775" t="n"/>
      <c r="AH63" s="776" t="n"/>
      <c r="AI63" s="775" t="n"/>
      <c r="AJ63" s="777" t="n"/>
    </row>
    <row r="64" ht="15.75" customHeight="1">
      <c r="B64" s="778" t="inlineStr">
        <is>
          <t>Accel Load Decrease</t>
        </is>
      </c>
      <c r="C64" s="779" t="n">
        <v>0.05988137791102578</v>
      </c>
      <c r="D64" s="772" t="n">
        <v>0.027274</v>
      </c>
      <c r="E64" s="772" t="n">
        <v>0.003524</v>
      </c>
      <c r="F64" s="773" t="n">
        <v>0.000287</v>
      </c>
      <c r="L64" s="774" t="n"/>
      <c r="M64" s="775" t="n"/>
      <c r="N64" s="775" t="n"/>
      <c r="O64" s="775" t="n"/>
      <c r="P64" s="775" t="n"/>
      <c r="Q64" s="775" t="n"/>
      <c r="R64" s="775" t="n"/>
      <c r="S64" s="775" t="n"/>
      <c r="T64" s="775" t="n"/>
      <c r="U64" s="775" t="n"/>
      <c r="V64" s="775" t="n"/>
      <c r="W64" s="775" t="n"/>
      <c r="X64" s="775" t="n"/>
      <c r="Y64" s="775" t="n"/>
      <c r="Z64" s="775" t="n"/>
      <c r="AA64" s="775" t="n"/>
      <c r="AB64" s="775" t="n"/>
      <c r="AC64" s="775" t="n"/>
      <c r="AD64" s="775" t="n"/>
      <c r="AE64" s="775" t="n"/>
      <c r="AF64" s="775" t="n"/>
      <c r="AG64" s="775" t="n"/>
      <c r="AH64" s="776" t="n"/>
      <c r="AI64" s="775" t="n"/>
      <c r="AJ64" s="777" t="n"/>
    </row>
    <row r="65" ht="15.75" customHeight="1">
      <c r="B65" s="778" t="inlineStr">
        <is>
          <t>Shift Abort</t>
        </is>
      </c>
      <c r="C65" s="779" t="n">
        <v>0.008694488354348637</v>
      </c>
      <c r="D65" s="772" t="n">
        <v>0.031792</v>
      </c>
      <c r="E65" s="772" t="n">
        <v>0.002799</v>
      </c>
      <c r="F65" s="773" t="n">
        <v>0.00098</v>
      </c>
      <c r="L65" s="774" t="n"/>
      <c r="M65" s="775" t="n"/>
      <c r="N65" s="775" t="n"/>
      <c r="O65" s="775" t="n"/>
      <c r="P65" s="775" t="n"/>
      <c r="Q65" s="775" t="n"/>
      <c r="R65" s="775" t="n"/>
      <c r="S65" s="775" t="n"/>
      <c r="T65" s="775" t="n"/>
      <c r="U65" s="775" t="n"/>
      <c r="V65" s="775" t="n"/>
      <c r="W65" s="775" t="n"/>
      <c r="X65" s="775" t="n"/>
      <c r="Y65" s="775" t="n"/>
      <c r="Z65" s="775" t="n"/>
      <c r="AA65" s="775" t="n"/>
      <c r="AB65" s="775" t="n"/>
      <c r="AC65" s="775" t="n"/>
      <c r="AD65" s="775" t="n"/>
      <c r="AE65" s="775" t="n"/>
      <c r="AF65" s="775" t="n"/>
      <c r="AG65" s="775" t="n"/>
      <c r="AH65" s="776" t="n"/>
      <c r="AI65" s="775" t="n"/>
      <c r="AJ65" s="777" t="n"/>
    </row>
    <row r="66" ht="15.75" customHeight="1">
      <c r="B66" s="778" t="inlineStr">
        <is>
          <t>Maneuvering - Cold</t>
        </is>
      </c>
      <c r="C66" s="779" t="n">
        <v>1.865113373448721e-06</v>
      </c>
      <c r="D66" s="772" t="n">
        <v>0.4</v>
      </c>
      <c r="E66" s="772" t="n">
        <v>0.2</v>
      </c>
      <c r="F66" s="773" t="n">
        <v>0.0667</v>
      </c>
      <c r="L66" s="774" t="n"/>
      <c r="M66" s="775" t="n"/>
      <c r="N66" s="775" t="n"/>
      <c r="O66" s="775" t="n"/>
      <c r="P66" s="775" t="n"/>
      <c r="Q66" s="775" t="n"/>
      <c r="R66" s="775" t="n"/>
      <c r="S66" s="775" t="n"/>
      <c r="T66" s="775" t="n"/>
      <c r="U66" s="775" t="n"/>
      <c r="V66" s="775" t="n"/>
      <c r="W66" s="775" t="n"/>
      <c r="X66" s="775" t="n"/>
      <c r="Y66" s="775" t="n"/>
      <c r="Z66" s="775" t="n"/>
      <c r="AA66" s="775" t="n"/>
      <c r="AB66" s="775" t="n"/>
      <c r="AC66" s="775" t="n"/>
      <c r="AD66" s="775" t="n"/>
      <c r="AE66" s="775" t="n"/>
      <c r="AF66" s="775" t="n"/>
      <c r="AG66" s="775" t="n"/>
      <c r="AH66" s="776" t="n"/>
      <c r="AI66" s="775" t="n"/>
      <c r="AJ66" s="777" t="n"/>
    </row>
    <row r="67" ht="15.75" customHeight="1">
      <c r="B67" s="778" t="inlineStr">
        <is>
          <t>Maneuvering with throttle</t>
        </is>
      </c>
      <c r="C67" s="779" t="n">
        <v>0.0002701092510723182</v>
      </c>
      <c r="D67" s="772" t="n">
        <v>0.14</v>
      </c>
      <c r="E67" s="772" t="n">
        <v>0.025</v>
      </c>
      <c r="F67" s="773" t="n">
        <v>0.001</v>
      </c>
      <c r="L67" s="774" t="n"/>
      <c r="M67" s="775" t="n"/>
      <c r="N67" s="775" t="n"/>
      <c r="O67" s="775" t="n"/>
      <c r="P67" s="775" t="n"/>
      <c r="Q67" s="775" t="n"/>
      <c r="R67" s="775" t="n"/>
      <c r="S67" s="775" t="n"/>
      <c r="T67" s="775" t="n"/>
      <c r="U67" s="775" t="n"/>
      <c r="V67" s="775" t="n"/>
      <c r="W67" s="775" t="n"/>
      <c r="X67" s="775" t="n"/>
      <c r="Y67" s="775" t="n"/>
      <c r="Z67" s="775" t="n"/>
      <c r="AA67" s="775" t="n"/>
      <c r="AB67" s="775" t="n"/>
      <c r="AC67" s="775" t="n"/>
      <c r="AD67" s="775" t="n"/>
      <c r="AE67" s="775" t="n"/>
      <c r="AF67" s="775" t="n"/>
      <c r="AG67" s="775" t="n"/>
      <c r="AH67" s="776" t="n"/>
      <c r="AI67" s="775" t="n"/>
      <c r="AJ67" s="777" t="n"/>
    </row>
    <row r="68" ht="15.75" customHeight="1">
      <c r="B68" s="778" t="inlineStr">
        <is>
          <t>Maneuvering at creep speed</t>
        </is>
      </c>
      <c r="C68" s="779" t="n">
        <v>2.29369261670928e-06</v>
      </c>
      <c r="D68" s="772" t="n">
        <v>0</v>
      </c>
      <c r="E68" s="772" t="n">
        <v>0</v>
      </c>
      <c r="F68" s="773" t="n">
        <v>0</v>
      </c>
      <c r="L68" s="774" t="n"/>
      <c r="M68" s="775" t="n"/>
      <c r="N68" s="775" t="n"/>
      <c r="O68" s="775" t="n"/>
      <c r="P68" s="775" t="n"/>
      <c r="Q68" s="775" t="n"/>
      <c r="R68" s="775" t="n"/>
      <c r="S68" s="775" t="n"/>
      <c r="T68" s="775" t="n"/>
      <c r="U68" s="775" t="n"/>
      <c r="V68" s="775" t="n"/>
      <c r="W68" s="775" t="n"/>
      <c r="X68" s="775" t="n"/>
      <c r="Y68" s="775" t="n"/>
      <c r="Z68" s="775" t="n"/>
      <c r="AA68" s="775" t="n"/>
      <c r="AB68" s="775" t="n"/>
      <c r="AC68" s="775" t="n"/>
      <c r="AD68" s="775" t="n"/>
      <c r="AE68" s="775" t="n"/>
      <c r="AF68" s="775" t="n"/>
      <c r="AG68" s="775" t="n"/>
      <c r="AH68" s="776" t="n"/>
      <c r="AI68" s="775" t="n"/>
      <c r="AJ68" s="777" t="n"/>
    </row>
    <row r="69" ht="15.75" customHeight="1">
      <c r="B69" s="780" t="inlineStr">
        <is>
          <t>Somme</t>
        </is>
      </c>
      <c r="C69" s="781">
        <f>calculSummCells(NOW())</f>
        <v/>
      </c>
      <c r="D69" s="782" t="n"/>
      <c r="E69" s="782" t="n"/>
      <c r="F69" s="783" t="n"/>
    </row>
  </sheetData>
  <mergeCells count="10">
    <mergeCell ref="V2:AD2"/>
    <mergeCell ref="P3:R3"/>
    <mergeCell ref="M2:U2"/>
    <mergeCell ref="M3:O3"/>
    <mergeCell ref="AB3:AD3"/>
    <mergeCell ref="AJ3:AJ4"/>
    <mergeCell ref="S3:U3"/>
    <mergeCell ref="AE3:AG3"/>
    <mergeCell ref="V3:X3"/>
    <mergeCell ref="Y3:AA3"/>
  </mergeCells>
  <conditionalFormatting sqref="M5:AD26 AH5:AH26">
    <cfRule type="colorScale" priority="401">
      <colorScale>
        <cfvo type="num" val="0"/>
        <cfvo type="num" val="0.005"/>
        <cfvo type="num" val="0.01"/>
        <color rgb="FF63BE7B"/>
        <color rgb="FFFFC000"/>
        <color rgb="FFF8696B"/>
      </colorScale>
    </cfRule>
  </conditionalFormatting>
  <conditionalFormatting sqref="AE5:AG26">
    <cfRule type="colorScale" priority="400">
      <colorScale>
        <cfvo type="num" val="0"/>
        <cfvo type="num" val="0.1"/>
        <color theme="8" tint="0.7999816888943144"/>
        <color theme="8" tint="-0.499984740745262"/>
      </colorScale>
    </cfRule>
  </conditionalFormatting>
  <conditionalFormatting sqref="AI5">
    <cfRule type="colorScale" priority="399">
      <colorScale>
        <cfvo type="num" val="0"/>
        <cfvo type="num" val="0.1"/>
        <color theme="8" tint="0.7999816888943144"/>
        <color theme="8" tint="-0.499984740745262"/>
      </colorScale>
    </cfRule>
  </conditionalFormatting>
  <conditionalFormatting sqref="AI6:AI26">
    <cfRule type="colorScale" priority="398">
      <colorScale>
        <cfvo type="num" val="0"/>
        <cfvo type="num" val="1"/>
        <color theme="8" tint="0.7999816888943144"/>
        <color theme="8" tint="-0.499984740745262"/>
      </colorScale>
    </cfRule>
  </conditionalFormatting>
  <conditionalFormatting sqref="AI27">
    <cfRule type="colorScale" priority="380">
      <colorScale>
        <cfvo type="num" val="0"/>
        <cfvo type="num" val="1"/>
        <color theme="8" tint="0.7999816888943144"/>
        <color theme="8" tint="-0.499984740745262"/>
      </colorScale>
    </cfRule>
  </conditionalFormatting>
  <conditionalFormatting sqref="AH27">
    <cfRule type="colorScale" priority="382">
      <colorScale>
        <cfvo type="num" val="0"/>
        <cfvo type="num" val="0.005"/>
        <cfvo type="num" val="0.01"/>
        <color rgb="FF63BE7B"/>
        <color rgb="FFFFC000"/>
        <color rgb="FFF8696B"/>
      </colorScale>
    </cfRule>
  </conditionalFormatting>
  <conditionalFormatting sqref="AE27:AG27">
    <cfRule type="colorScale" priority="381">
      <colorScale>
        <cfvo type="num" val="0"/>
        <cfvo type="num" val="0.1"/>
        <color theme="8" tint="0.7999816888943144"/>
        <color theme="8" tint="-0.499984740745262"/>
      </colorScale>
    </cfRule>
  </conditionalFormatting>
  <conditionalFormatting sqref="M27:U27">
    <cfRule type="colorScale" priority="387">
      <colorScale>
        <cfvo type="num" val="0"/>
        <cfvo type="num" val="0.005"/>
        <cfvo type="num" val="0.01"/>
        <color rgb="FF63BE7B"/>
        <color rgb="FFFFC000"/>
        <color rgb="FFF8696B"/>
      </colorScale>
    </cfRule>
  </conditionalFormatting>
  <conditionalFormatting sqref="V27:AD27">
    <cfRule type="colorScale" priority="379">
      <colorScale>
        <cfvo type="num" val="0"/>
        <cfvo type="num" val="0.005"/>
        <cfvo type="num" val="0.01"/>
        <color rgb="FF63BE7B"/>
        <color rgb="FFFFC000"/>
        <color rgb="FFF8696B"/>
      </colorScale>
    </cfRule>
  </conditionalFormatting>
  <conditionalFormatting sqref="AI28">
    <cfRule type="colorScale" priority="371">
      <colorScale>
        <cfvo type="num" val="0"/>
        <cfvo type="num" val="1"/>
        <color theme="8" tint="0.7999816888943144"/>
        <color theme="8" tint="-0.499984740745262"/>
      </colorScale>
    </cfRule>
  </conditionalFormatting>
  <conditionalFormatting sqref="AH28">
    <cfRule type="colorScale" priority="373">
      <colorScale>
        <cfvo type="num" val="0"/>
        <cfvo type="num" val="0.005"/>
        <cfvo type="num" val="0.01"/>
        <color rgb="FF63BE7B"/>
        <color rgb="FFFFC000"/>
        <color rgb="FFF8696B"/>
      </colorScale>
    </cfRule>
  </conditionalFormatting>
  <conditionalFormatting sqref="AE28:AG28">
    <cfRule type="colorScale" priority="372">
      <colorScale>
        <cfvo type="num" val="0"/>
        <cfvo type="num" val="0.1"/>
        <color theme="8" tint="0.7999816888943144"/>
        <color theme="8" tint="-0.499984740745262"/>
      </colorScale>
    </cfRule>
  </conditionalFormatting>
  <conditionalFormatting sqref="M28:U28">
    <cfRule type="colorScale" priority="378">
      <colorScale>
        <cfvo type="num" val="0"/>
        <cfvo type="num" val="0.005"/>
        <cfvo type="num" val="0.01"/>
        <color rgb="FF63BE7B"/>
        <color rgb="FFFFC000"/>
        <color rgb="FFF8696B"/>
      </colorScale>
    </cfRule>
  </conditionalFormatting>
  <conditionalFormatting sqref="V28:AD28">
    <cfRule type="colorScale" priority="370">
      <colorScale>
        <cfvo type="num" val="0"/>
        <cfvo type="num" val="0.005"/>
        <cfvo type="num" val="0.01"/>
        <color rgb="FF63BE7B"/>
        <color rgb="FFFFC000"/>
        <color rgb="FFF8696B"/>
      </colorScale>
    </cfRule>
  </conditionalFormatting>
  <conditionalFormatting sqref="AI29">
    <cfRule type="colorScale" priority="362">
      <colorScale>
        <cfvo type="num" val="0"/>
        <cfvo type="num" val="1"/>
        <color theme="8" tint="0.7999816888943144"/>
        <color theme="8" tint="-0.499984740745262"/>
      </colorScale>
    </cfRule>
  </conditionalFormatting>
  <conditionalFormatting sqref="AH29">
    <cfRule type="colorScale" priority="364">
      <colorScale>
        <cfvo type="num" val="0"/>
        <cfvo type="num" val="0.005"/>
        <cfvo type="num" val="0.01"/>
        <color rgb="FF63BE7B"/>
        <color rgb="FFFFC000"/>
        <color rgb="FFF8696B"/>
      </colorScale>
    </cfRule>
  </conditionalFormatting>
  <conditionalFormatting sqref="AE29:AG29">
    <cfRule type="colorScale" priority="363">
      <colorScale>
        <cfvo type="num" val="0"/>
        <cfvo type="num" val="0.1"/>
        <color theme="8" tint="0.7999816888943144"/>
        <color theme="8" tint="-0.499984740745262"/>
      </colorScale>
    </cfRule>
  </conditionalFormatting>
  <conditionalFormatting sqref="M29:U29">
    <cfRule type="colorScale" priority="369">
      <colorScale>
        <cfvo type="num" val="0"/>
        <cfvo type="num" val="0.005"/>
        <cfvo type="num" val="0.01"/>
        <color rgb="FF63BE7B"/>
        <color rgb="FFFFC000"/>
        <color rgb="FFF8696B"/>
      </colorScale>
    </cfRule>
  </conditionalFormatting>
  <conditionalFormatting sqref="V29:AD29">
    <cfRule type="colorScale" priority="361">
      <colorScale>
        <cfvo type="num" val="0"/>
        <cfvo type="num" val="0.005"/>
        <cfvo type="num" val="0.01"/>
        <color rgb="FF63BE7B"/>
        <color rgb="FFFFC000"/>
        <color rgb="FFF8696B"/>
      </colorScale>
    </cfRule>
  </conditionalFormatting>
  <conditionalFormatting sqref="AI30">
    <cfRule type="colorScale" priority="353">
      <colorScale>
        <cfvo type="num" val="0"/>
        <cfvo type="num" val="1"/>
        <color theme="8" tint="0.7999816888943144"/>
        <color theme="8" tint="-0.499984740745262"/>
      </colorScale>
    </cfRule>
  </conditionalFormatting>
  <conditionalFormatting sqref="AH30">
    <cfRule type="colorScale" priority="355">
      <colorScale>
        <cfvo type="num" val="0"/>
        <cfvo type="num" val="0.005"/>
        <cfvo type="num" val="0.01"/>
        <color rgb="FF63BE7B"/>
        <color rgb="FFFFC000"/>
        <color rgb="FFF8696B"/>
      </colorScale>
    </cfRule>
  </conditionalFormatting>
  <conditionalFormatting sqref="AE30:AG30">
    <cfRule type="colorScale" priority="354">
      <colorScale>
        <cfvo type="num" val="0"/>
        <cfvo type="num" val="0.1"/>
        <color theme="8" tint="0.7999816888943144"/>
        <color theme="8" tint="-0.499984740745262"/>
      </colorScale>
    </cfRule>
  </conditionalFormatting>
  <conditionalFormatting sqref="M30:U30">
    <cfRule type="colorScale" priority="360">
      <colorScale>
        <cfvo type="num" val="0"/>
        <cfvo type="num" val="0.005"/>
        <cfvo type="num" val="0.01"/>
        <color rgb="FF63BE7B"/>
        <color rgb="FFFFC000"/>
        <color rgb="FFF8696B"/>
      </colorScale>
    </cfRule>
  </conditionalFormatting>
  <conditionalFormatting sqref="V30:AD30">
    <cfRule type="colorScale" priority="352">
      <colorScale>
        <cfvo type="num" val="0"/>
        <cfvo type="num" val="0.005"/>
        <cfvo type="num" val="0.01"/>
        <color rgb="FF63BE7B"/>
        <color rgb="FFFFC000"/>
        <color rgb="FFF8696B"/>
      </colorScale>
    </cfRule>
  </conditionalFormatting>
  <conditionalFormatting sqref="AI31">
    <cfRule type="colorScale" priority="344">
      <colorScale>
        <cfvo type="num" val="0"/>
        <cfvo type="num" val="1"/>
        <color theme="8" tint="0.7999816888943144"/>
        <color theme="8" tint="-0.499984740745262"/>
      </colorScale>
    </cfRule>
  </conditionalFormatting>
  <conditionalFormatting sqref="AH31">
    <cfRule type="colorScale" priority="346">
      <colorScale>
        <cfvo type="num" val="0"/>
        <cfvo type="num" val="0.005"/>
        <cfvo type="num" val="0.01"/>
        <color rgb="FF63BE7B"/>
        <color rgb="FFFFC000"/>
        <color rgb="FFF8696B"/>
      </colorScale>
    </cfRule>
  </conditionalFormatting>
  <conditionalFormatting sqref="AE31:AG31">
    <cfRule type="colorScale" priority="345">
      <colorScale>
        <cfvo type="num" val="0"/>
        <cfvo type="num" val="0.1"/>
        <color theme="8" tint="0.7999816888943144"/>
        <color theme="8" tint="-0.499984740745262"/>
      </colorScale>
    </cfRule>
  </conditionalFormatting>
  <conditionalFormatting sqref="M31:U31">
    <cfRule type="colorScale" priority="351">
      <colorScale>
        <cfvo type="num" val="0"/>
        <cfvo type="num" val="0.005"/>
        <cfvo type="num" val="0.01"/>
        <color rgb="FF63BE7B"/>
        <color rgb="FFFFC000"/>
        <color rgb="FFF8696B"/>
      </colorScale>
    </cfRule>
  </conditionalFormatting>
  <conditionalFormatting sqref="V31:AD31">
    <cfRule type="colorScale" priority="343">
      <colorScale>
        <cfvo type="num" val="0"/>
        <cfvo type="num" val="0.005"/>
        <cfvo type="num" val="0.01"/>
        <color rgb="FF63BE7B"/>
        <color rgb="FFFFC000"/>
        <color rgb="FFF8696B"/>
      </colorScale>
    </cfRule>
  </conditionalFormatting>
  <conditionalFormatting sqref="AI32">
    <cfRule type="colorScale" priority="335">
      <colorScale>
        <cfvo type="num" val="0"/>
        <cfvo type="num" val="1"/>
        <color theme="8" tint="0.7999816888943144"/>
        <color theme="8" tint="-0.499984740745262"/>
      </colorScale>
    </cfRule>
  </conditionalFormatting>
  <conditionalFormatting sqref="AH32">
    <cfRule type="colorScale" priority="337">
      <colorScale>
        <cfvo type="num" val="0"/>
        <cfvo type="num" val="0.005"/>
        <cfvo type="num" val="0.01"/>
        <color rgb="FF63BE7B"/>
        <color rgb="FFFFC000"/>
        <color rgb="FFF8696B"/>
      </colorScale>
    </cfRule>
  </conditionalFormatting>
  <conditionalFormatting sqref="AE32:AG32">
    <cfRule type="colorScale" priority="336">
      <colorScale>
        <cfvo type="num" val="0"/>
        <cfvo type="num" val="0.1"/>
        <color theme="8" tint="0.7999816888943144"/>
        <color theme="8" tint="-0.499984740745262"/>
      </colorScale>
    </cfRule>
  </conditionalFormatting>
  <conditionalFormatting sqref="M32:U32">
    <cfRule type="colorScale" priority="342">
      <colorScale>
        <cfvo type="num" val="0"/>
        <cfvo type="num" val="0.005"/>
        <cfvo type="num" val="0.01"/>
        <color rgb="FF63BE7B"/>
        <color rgb="FFFFC000"/>
        <color rgb="FFF8696B"/>
      </colorScale>
    </cfRule>
  </conditionalFormatting>
  <conditionalFormatting sqref="V32:AD32">
    <cfRule type="colorScale" priority="334">
      <colorScale>
        <cfvo type="num" val="0"/>
        <cfvo type="num" val="0.005"/>
        <cfvo type="num" val="0.01"/>
        <color rgb="FF63BE7B"/>
        <color rgb="FFFFC000"/>
        <color rgb="FFF8696B"/>
      </colorScale>
    </cfRule>
  </conditionalFormatting>
  <conditionalFormatting sqref="AI33">
    <cfRule type="colorScale" priority="326">
      <colorScale>
        <cfvo type="num" val="0"/>
        <cfvo type="num" val="1"/>
        <color theme="8" tint="0.7999816888943144"/>
        <color theme="8" tint="-0.499984740745262"/>
      </colorScale>
    </cfRule>
  </conditionalFormatting>
  <conditionalFormatting sqref="AH33">
    <cfRule type="colorScale" priority="328">
      <colorScale>
        <cfvo type="num" val="0"/>
        <cfvo type="num" val="0.005"/>
        <cfvo type="num" val="0.01"/>
        <color rgb="FF63BE7B"/>
        <color rgb="FFFFC000"/>
        <color rgb="FFF8696B"/>
      </colorScale>
    </cfRule>
  </conditionalFormatting>
  <conditionalFormatting sqref="AE33:AG33">
    <cfRule type="colorScale" priority="327">
      <colorScale>
        <cfvo type="num" val="0"/>
        <cfvo type="num" val="0.1"/>
        <color theme="8" tint="0.7999816888943144"/>
        <color theme="8" tint="-0.499984740745262"/>
      </colorScale>
    </cfRule>
  </conditionalFormatting>
  <conditionalFormatting sqref="M33:U33">
    <cfRule type="colorScale" priority="333">
      <colorScale>
        <cfvo type="num" val="0"/>
        <cfvo type="num" val="0.005"/>
        <cfvo type="num" val="0.01"/>
        <color rgb="FF63BE7B"/>
        <color rgb="FFFFC000"/>
        <color rgb="FFF8696B"/>
      </colorScale>
    </cfRule>
  </conditionalFormatting>
  <conditionalFormatting sqref="V33:AD33">
    <cfRule type="colorScale" priority="325">
      <colorScale>
        <cfvo type="num" val="0"/>
        <cfvo type="num" val="0.005"/>
        <cfvo type="num" val="0.01"/>
        <color rgb="FF63BE7B"/>
        <color rgb="FFFFC000"/>
        <color rgb="FFF8696B"/>
      </colorScale>
    </cfRule>
  </conditionalFormatting>
  <conditionalFormatting sqref="AI34">
    <cfRule type="colorScale" priority="317">
      <colorScale>
        <cfvo type="num" val="0"/>
        <cfvo type="num" val="1"/>
        <color theme="8" tint="0.7999816888943144"/>
        <color theme="8" tint="-0.499984740745262"/>
      </colorScale>
    </cfRule>
  </conditionalFormatting>
  <conditionalFormatting sqref="AH34">
    <cfRule type="colorScale" priority="319">
      <colorScale>
        <cfvo type="num" val="0"/>
        <cfvo type="num" val="0.005"/>
        <cfvo type="num" val="0.01"/>
        <color rgb="FF63BE7B"/>
        <color rgb="FFFFC000"/>
        <color rgb="FFF8696B"/>
      </colorScale>
    </cfRule>
  </conditionalFormatting>
  <conditionalFormatting sqref="AE34:AG34">
    <cfRule type="colorScale" priority="318">
      <colorScale>
        <cfvo type="num" val="0"/>
        <cfvo type="num" val="0.1"/>
        <color theme="8" tint="0.7999816888943144"/>
        <color theme="8" tint="-0.499984740745262"/>
      </colorScale>
    </cfRule>
  </conditionalFormatting>
  <conditionalFormatting sqref="M34:U34">
    <cfRule type="colorScale" priority="324">
      <colorScale>
        <cfvo type="num" val="0"/>
        <cfvo type="num" val="0.005"/>
        <cfvo type="num" val="0.01"/>
        <color rgb="FF63BE7B"/>
        <color rgb="FFFFC000"/>
        <color rgb="FFF8696B"/>
      </colorScale>
    </cfRule>
  </conditionalFormatting>
  <conditionalFormatting sqref="V34:AD34">
    <cfRule type="colorScale" priority="316">
      <colorScale>
        <cfvo type="num" val="0"/>
        <cfvo type="num" val="0.005"/>
        <cfvo type="num" val="0.01"/>
        <color rgb="FF63BE7B"/>
        <color rgb="FFFFC000"/>
        <color rgb="FFF8696B"/>
      </colorScale>
    </cfRule>
  </conditionalFormatting>
  <conditionalFormatting sqref="AI35">
    <cfRule type="colorScale" priority="308">
      <colorScale>
        <cfvo type="num" val="0"/>
        <cfvo type="num" val="1"/>
        <color theme="8" tint="0.7999816888943144"/>
        <color theme="8" tint="-0.499984740745262"/>
      </colorScale>
    </cfRule>
  </conditionalFormatting>
  <conditionalFormatting sqref="AH35">
    <cfRule type="colorScale" priority="310">
      <colorScale>
        <cfvo type="num" val="0"/>
        <cfvo type="num" val="0.005"/>
        <cfvo type="num" val="0.01"/>
        <color rgb="FF63BE7B"/>
        <color rgb="FFFFC000"/>
        <color rgb="FFF8696B"/>
      </colorScale>
    </cfRule>
  </conditionalFormatting>
  <conditionalFormatting sqref="AE35:AG35">
    <cfRule type="colorScale" priority="309">
      <colorScale>
        <cfvo type="num" val="0"/>
        <cfvo type="num" val="0.1"/>
        <color theme="8" tint="0.7999816888943144"/>
        <color theme="8" tint="-0.499984740745262"/>
      </colorScale>
    </cfRule>
  </conditionalFormatting>
  <conditionalFormatting sqref="M35:U35">
    <cfRule type="colorScale" priority="315">
      <colorScale>
        <cfvo type="num" val="0"/>
        <cfvo type="num" val="0.005"/>
        <cfvo type="num" val="0.01"/>
        <color rgb="FF63BE7B"/>
        <color rgb="FFFFC000"/>
        <color rgb="FFF8696B"/>
      </colorScale>
    </cfRule>
  </conditionalFormatting>
  <conditionalFormatting sqref="V35:AD35">
    <cfRule type="colorScale" priority="307">
      <colorScale>
        <cfvo type="num" val="0"/>
        <cfvo type="num" val="0.005"/>
        <cfvo type="num" val="0.01"/>
        <color rgb="FF63BE7B"/>
        <color rgb="FFFFC000"/>
        <color rgb="FFF8696B"/>
      </colorScale>
    </cfRule>
  </conditionalFormatting>
  <conditionalFormatting sqref="AI36">
    <cfRule type="colorScale" priority="299">
      <colorScale>
        <cfvo type="num" val="0"/>
        <cfvo type="num" val="1"/>
        <color theme="8" tint="0.7999816888943144"/>
        <color theme="8" tint="-0.499984740745262"/>
      </colorScale>
    </cfRule>
  </conditionalFormatting>
  <conditionalFormatting sqref="AH36">
    <cfRule type="colorScale" priority="301">
      <colorScale>
        <cfvo type="num" val="0"/>
        <cfvo type="num" val="0.005"/>
        <cfvo type="num" val="0.01"/>
        <color rgb="FF63BE7B"/>
        <color rgb="FFFFC000"/>
        <color rgb="FFF8696B"/>
      </colorScale>
    </cfRule>
  </conditionalFormatting>
  <conditionalFormatting sqref="AE36:AG36">
    <cfRule type="colorScale" priority="300">
      <colorScale>
        <cfvo type="num" val="0"/>
        <cfvo type="num" val="0.1"/>
        <color theme="8" tint="0.7999816888943144"/>
        <color theme="8" tint="-0.499984740745262"/>
      </colorScale>
    </cfRule>
  </conditionalFormatting>
  <conditionalFormatting sqref="M36:U36">
    <cfRule type="colorScale" priority="306">
      <colorScale>
        <cfvo type="num" val="0"/>
        <cfvo type="num" val="0.005"/>
        <cfvo type="num" val="0.01"/>
        <color rgb="FF63BE7B"/>
        <color rgb="FFFFC000"/>
        <color rgb="FFF8696B"/>
      </colorScale>
    </cfRule>
  </conditionalFormatting>
  <conditionalFormatting sqref="V36:AD36">
    <cfRule type="colorScale" priority="298">
      <colorScale>
        <cfvo type="num" val="0"/>
        <cfvo type="num" val="0.005"/>
        <cfvo type="num" val="0.01"/>
        <color rgb="FF63BE7B"/>
        <color rgb="FFFFC000"/>
        <color rgb="FFF8696B"/>
      </colorScale>
    </cfRule>
  </conditionalFormatting>
  <conditionalFormatting sqref="AI37">
    <cfRule type="colorScale" priority="290">
      <colorScale>
        <cfvo type="num" val="0"/>
        <cfvo type="num" val="1"/>
        <color theme="8" tint="0.7999816888943144"/>
        <color theme="8" tint="-0.499984740745262"/>
      </colorScale>
    </cfRule>
  </conditionalFormatting>
  <conditionalFormatting sqref="AH37">
    <cfRule type="colorScale" priority="292">
      <colorScale>
        <cfvo type="num" val="0"/>
        <cfvo type="num" val="0.005"/>
        <cfvo type="num" val="0.01"/>
        <color rgb="FF63BE7B"/>
        <color rgb="FFFFC000"/>
        <color rgb="FFF8696B"/>
      </colorScale>
    </cfRule>
  </conditionalFormatting>
  <conditionalFormatting sqref="AE37:AG37">
    <cfRule type="colorScale" priority="291">
      <colorScale>
        <cfvo type="num" val="0"/>
        <cfvo type="num" val="0.1"/>
        <color theme="8" tint="0.7999816888943144"/>
        <color theme="8" tint="-0.499984740745262"/>
      </colorScale>
    </cfRule>
  </conditionalFormatting>
  <conditionalFormatting sqref="M37:U37">
    <cfRule type="colorScale" priority="297">
      <colorScale>
        <cfvo type="num" val="0"/>
        <cfvo type="num" val="0.005"/>
        <cfvo type="num" val="0.01"/>
        <color rgb="FF63BE7B"/>
        <color rgb="FFFFC000"/>
        <color rgb="FFF8696B"/>
      </colorScale>
    </cfRule>
  </conditionalFormatting>
  <conditionalFormatting sqref="V37:AD37">
    <cfRule type="colorScale" priority="289">
      <colorScale>
        <cfvo type="num" val="0"/>
        <cfvo type="num" val="0.005"/>
        <cfvo type="num" val="0.01"/>
        <color rgb="FF63BE7B"/>
        <color rgb="FFFFC000"/>
        <color rgb="FFF8696B"/>
      </colorScale>
    </cfRule>
  </conditionalFormatting>
  <conditionalFormatting sqref="AI38">
    <cfRule type="colorScale" priority="281">
      <colorScale>
        <cfvo type="num" val="0"/>
        <cfvo type="num" val="1"/>
        <color theme="8" tint="0.7999816888943144"/>
        <color theme="8" tint="-0.499984740745262"/>
      </colorScale>
    </cfRule>
  </conditionalFormatting>
  <conditionalFormatting sqref="AH38">
    <cfRule type="colorScale" priority="283">
      <colorScale>
        <cfvo type="num" val="0"/>
        <cfvo type="num" val="0.005"/>
        <cfvo type="num" val="0.01"/>
        <color rgb="FF63BE7B"/>
        <color rgb="FFFFC000"/>
        <color rgb="FFF8696B"/>
      </colorScale>
    </cfRule>
  </conditionalFormatting>
  <conditionalFormatting sqref="AE38:AG38">
    <cfRule type="colorScale" priority="282">
      <colorScale>
        <cfvo type="num" val="0"/>
        <cfvo type="num" val="0.1"/>
        <color theme="8" tint="0.7999816888943144"/>
        <color theme="8" tint="-0.499984740745262"/>
      </colorScale>
    </cfRule>
  </conditionalFormatting>
  <conditionalFormatting sqref="M38:U38">
    <cfRule type="colorScale" priority="288">
      <colorScale>
        <cfvo type="num" val="0"/>
        <cfvo type="num" val="0.005"/>
        <cfvo type="num" val="0.01"/>
        <color rgb="FF63BE7B"/>
        <color rgb="FFFFC000"/>
        <color rgb="FFF8696B"/>
      </colorScale>
    </cfRule>
  </conditionalFormatting>
  <conditionalFormatting sqref="V38:AD38">
    <cfRule type="colorScale" priority="280">
      <colorScale>
        <cfvo type="num" val="0"/>
        <cfvo type="num" val="0.005"/>
        <cfvo type="num" val="0.01"/>
        <color rgb="FF63BE7B"/>
        <color rgb="FFFFC000"/>
        <color rgb="FFF8696B"/>
      </colorScale>
    </cfRule>
  </conditionalFormatting>
  <conditionalFormatting sqref="AI39">
    <cfRule type="colorScale" priority="272">
      <colorScale>
        <cfvo type="num" val="0"/>
        <cfvo type="num" val="1"/>
        <color theme="8" tint="0.7999816888943144"/>
        <color theme="8" tint="-0.499984740745262"/>
      </colorScale>
    </cfRule>
  </conditionalFormatting>
  <conditionalFormatting sqref="AH39">
    <cfRule type="colorScale" priority="274">
      <colorScale>
        <cfvo type="num" val="0"/>
        <cfvo type="num" val="0.005"/>
        <cfvo type="num" val="0.01"/>
        <color rgb="FF63BE7B"/>
        <color rgb="FFFFC000"/>
        <color rgb="FFF8696B"/>
      </colorScale>
    </cfRule>
  </conditionalFormatting>
  <conditionalFormatting sqref="AE39:AG39">
    <cfRule type="colorScale" priority="273">
      <colorScale>
        <cfvo type="num" val="0"/>
        <cfvo type="num" val="0.1"/>
        <color theme="8" tint="0.7999816888943144"/>
        <color theme="8" tint="-0.499984740745262"/>
      </colorScale>
    </cfRule>
  </conditionalFormatting>
  <conditionalFormatting sqref="M39:U39">
    <cfRule type="colorScale" priority="279">
      <colorScale>
        <cfvo type="num" val="0"/>
        <cfvo type="num" val="0.005"/>
        <cfvo type="num" val="0.01"/>
        <color rgb="FF63BE7B"/>
        <color rgb="FFFFC000"/>
        <color rgb="FFF8696B"/>
      </colorScale>
    </cfRule>
  </conditionalFormatting>
  <conditionalFormatting sqref="V39:AD39">
    <cfRule type="colorScale" priority="271">
      <colorScale>
        <cfvo type="num" val="0"/>
        <cfvo type="num" val="0.005"/>
        <cfvo type="num" val="0.01"/>
        <color rgb="FF63BE7B"/>
        <color rgb="FFFFC000"/>
        <color rgb="FFF8696B"/>
      </colorScale>
    </cfRule>
  </conditionalFormatting>
  <conditionalFormatting sqref="AI40">
    <cfRule type="colorScale" priority="263">
      <colorScale>
        <cfvo type="num" val="0"/>
        <cfvo type="num" val="1"/>
        <color theme="8" tint="0.7999816888943144"/>
        <color theme="8" tint="-0.499984740745262"/>
      </colorScale>
    </cfRule>
  </conditionalFormatting>
  <conditionalFormatting sqref="AH40">
    <cfRule type="colorScale" priority="265">
      <colorScale>
        <cfvo type="num" val="0"/>
        <cfvo type="num" val="0.005"/>
        <cfvo type="num" val="0.01"/>
        <color rgb="FF63BE7B"/>
        <color rgb="FFFFC000"/>
        <color rgb="FFF8696B"/>
      </colorScale>
    </cfRule>
  </conditionalFormatting>
  <conditionalFormatting sqref="AE40:AG40">
    <cfRule type="colorScale" priority="264">
      <colorScale>
        <cfvo type="num" val="0"/>
        <cfvo type="num" val="0.1"/>
        <color theme="8" tint="0.7999816888943144"/>
        <color theme="8" tint="-0.499984740745262"/>
      </colorScale>
    </cfRule>
  </conditionalFormatting>
  <conditionalFormatting sqref="M40:U40">
    <cfRule type="colorScale" priority="270">
      <colorScale>
        <cfvo type="num" val="0"/>
        <cfvo type="num" val="0.005"/>
        <cfvo type="num" val="0.01"/>
        <color rgb="FF63BE7B"/>
        <color rgb="FFFFC000"/>
        <color rgb="FFF8696B"/>
      </colorScale>
    </cfRule>
  </conditionalFormatting>
  <conditionalFormatting sqref="V40:AD40">
    <cfRule type="colorScale" priority="262">
      <colorScale>
        <cfvo type="num" val="0"/>
        <cfvo type="num" val="0.005"/>
        <cfvo type="num" val="0.01"/>
        <color rgb="FF63BE7B"/>
        <color rgb="FFFFC000"/>
        <color rgb="FFF8696B"/>
      </colorScale>
    </cfRule>
  </conditionalFormatting>
  <conditionalFormatting sqref="AI41">
    <cfRule type="colorScale" priority="254">
      <colorScale>
        <cfvo type="num" val="0"/>
        <cfvo type="num" val="1"/>
        <color theme="8" tint="0.7999816888943144"/>
        <color theme="8" tint="-0.499984740745262"/>
      </colorScale>
    </cfRule>
  </conditionalFormatting>
  <conditionalFormatting sqref="AH41">
    <cfRule type="colorScale" priority="256">
      <colorScale>
        <cfvo type="num" val="0"/>
        <cfvo type="num" val="0.005"/>
        <cfvo type="num" val="0.01"/>
        <color rgb="FF63BE7B"/>
        <color rgb="FFFFC000"/>
        <color rgb="FFF8696B"/>
      </colorScale>
    </cfRule>
  </conditionalFormatting>
  <conditionalFormatting sqref="AE41:AG41">
    <cfRule type="colorScale" priority="255">
      <colorScale>
        <cfvo type="num" val="0"/>
        <cfvo type="num" val="0.1"/>
        <color theme="8" tint="0.7999816888943144"/>
        <color theme="8" tint="-0.499984740745262"/>
      </colorScale>
    </cfRule>
  </conditionalFormatting>
  <conditionalFormatting sqref="M41:U41">
    <cfRule type="colorScale" priority="261">
      <colorScale>
        <cfvo type="num" val="0"/>
        <cfvo type="num" val="0.005"/>
        <cfvo type="num" val="0.01"/>
        <color rgb="FF63BE7B"/>
        <color rgb="FFFFC000"/>
        <color rgb="FFF8696B"/>
      </colorScale>
    </cfRule>
  </conditionalFormatting>
  <conditionalFormatting sqref="V41:AD41">
    <cfRule type="colorScale" priority="253">
      <colorScale>
        <cfvo type="num" val="0"/>
        <cfvo type="num" val="0.005"/>
        <cfvo type="num" val="0.01"/>
        <color rgb="FF63BE7B"/>
        <color rgb="FFFFC000"/>
        <color rgb="FFF8696B"/>
      </colorScale>
    </cfRule>
  </conditionalFormatting>
  <conditionalFormatting sqref="AI42">
    <cfRule type="colorScale" priority="245">
      <colorScale>
        <cfvo type="num" val="0"/>
        <cfvo type="num" val="1"/>
        <color theme="8" tint="0.7999816888943144"/>
        <color theme="8" tint="-0.499984740745262"/>
      </colorScale>
    </cfRule>
  </conditionalFormatting>
  <conditionalFormatting sqref="AH42">
    <cfRule type="colorScale" priority="247">
      <colorScale>
        <cfvo type="num" val="0"/>
        <cfvo type="num" val="0.005"/>
        <cfvo type="num" val="0.01"/>
        <color rgb="FF63BE7B"/>
        <color rgb="FFFFC000"/>
        <color rgb="FFF8696B"/>
      </colorScale>
    </cfRule>
  </conditionalFormatting>
  <conditionalFormatting sqref="AE42:AG42">
    <cfRule type="colorScale" priority="246">
      <colorScale>
        <cfvo type="num" val="0"/>
        <cfvo type="num" val="0.1"/>
        <color theme="8" tint="0.7999816888943144"/>
        <color theme="8" tint="-0.499984740745262"/>
      </colorScale>
    </cfRule>
  </conditionalFormatting>
  <conditionalFormatting sqref="M42:U42">
    <cfRule type="colorScale" priority="252">
      <colorScale>
        <cfvo type="num" val="0"/>
        <cfvo type="num" val="0.005"/>
        <cfvo type="num" val="0.01"/>
        <color rgb="FF63BE7B"/>
        <color rgb="FFFFC000"/>
        <color rgb="FFF8696B"/>
      </colorScale>
    </cfRule>
  </conditionalFormatting>
  <conditionalFormatting sqref="V42:AD42">
    <cfRule type="colorScale" priority="244">
      <colorScale>
        <cfvo type="num" val="0"/>
        <cfvo type="num" val="0.005"/>
        <cfvo type="num" val="0.01"/>
        <color rgb="FF63BE7B"/>
        <color rgb="FFFFC000"/>
        <color rgb="FFF8696B"/>
      </colorScale>
    </cfRule>
  </conditionalFormatting>
  <conditionalFormatting sqref="AI43">
    <cfRule type="colorScale" priority="236">
      <colorScale>
        <cfvo type="num" val="0"/>
        <cfvo type="num" val="1"/>
        <color theme="8" tint="0.7999816888943144"/>
        <color theme="8" tint="-0.499984740745262"/>
      </colorScale>
    </cfRule>
  </conditionalFormatting>
  <conditionalFormatting sqref="AH43">
    <cfRule type="colorScale" priority="238">
      <colorScale>
        <cfvo type="num" val="0"/>
        <cfvo type="num" val="0.005"/>
        <cfvo type="num" val="0.01"/>
        <color rgb="FF63BE7B"/>
        <color rgb="FFFFC000"/>
        <color rgb="FFF8696B"/>
      </colorScale>
    </cfRule>
  </conditionalFormatting>
  <conditionalFormatting sqref="AE43:AG43">
    <cfRule type="colorScale" priority="237">
      <colorScale>
        <cfvo type="num" val="0"/>
        <cfvo type="num" val="0.1"/>
        <color theme="8" tint="0.7999816888943144"/>
        <color theme="8" tint="-0.499984740745262"/>
      </colorScale>
    </cfRule>
  </conditionalFormatting>
  <conditionalFormatting sqref="M43:U43">
    <cfRule type="colorScale" priority="243">
      <colorScale>
        <cfvo type="num" val="0"/>
        <cfvo type="num" val="0.005"/>
        <cfvo type="num" val="0.01"/>
        <color rgb="FF63BE7B"/>
        <color rgb="FFFFC000"/>
        <color rgb="FFF8696B"/>
      </colorScale>
    </cfRule>
  </conditionalFormatting>
  <conditionalFormatting sqref="V43:AD43">
    <cfRule type="colorScale" priority="235">
      <colorScale>
        <cfvo type="num" val="0"/>
        <cfvo type="num" val="0.005"/>
        <cfvo type="num" val="0.01"/>
        <color rgb="FF63BE7B"/>
        <color rgb="FFFFC000"/>
        <color rgb="FFF8696B"/>
      </colorScale>
    </cfRule>
  </conditionalFormatting>
  <conditionalFormatting sqref="AI44">
    <cfRule type="colorScale" priority="227">
      <colorScale>
        <cfvo type="num" val="0"/>
        <cfvo type="num" val="1"/>
        <color theme="8" tint="0.7999816888943144"/>
        <color theme="8" tint="-0.499984740745262"/>
      </colorScale>
    </cfRule>
  </conditionalFormatting>
  <conditionalFormatting sqref="AH44">
    <cfRule type="colorScale" priority="229">
      <colorScale>
        <cfvo type="num" val="0"/>
        <cfvo type="num" val="0.005"/>
        <cfvo type="num" val="0.01"/>
        <color rgb="FF63BE7B"/>
        <color rgb="FFFFC000"/>
        <color rgb="FFF8696B"/>
      </colorScale>
    </cfRule>
  </conditionalFormatting>
  <conditionalFormatting sqref="AE44:AG44">
    <cfRule type="colorScale" priority="228">
      <colorScale>
        <cfvo type="num" val="0"/>
        <cfvo type="num" val="0.1"/>
        <color theme="8" tint="0.7999816888943144"/>
        <color theme="8" tint="-0.499984740745262"/>
      </colorScale>
    </cfRule>
  </conditionalFormatting>
  <conditionalFormatting sqref="M44:U44">
    <cfRule type="colorScale" priority="234">
      <colorScale>
        <cfvo type="num" val="0"/>
        <cfvo type="num" val="0.005"/>
        <cfvo type="num" val="0.01"/>
        <color rgb="FF63BE7B"/>
        <color rgb="FFFFC000"/>
        <color rgb="FFF8696B"/>
      </colorScale>
    </cfRule>
  </conditionalFormatting>
  <conditionalFormatting sqref="V44:AD44">
    <cfRule type="colorScale" priority="226">
      <colorScale>
        <cfvo type="num" val="0"/>
        <cfvo type="num" val="0.005"/>
        <cfvo type="num" val="0.01"/>
        <color rgb="FF63BE7B"/>
        <color rgb="FFFFC000"/>
        <color rgb="FFF8696B"/>
      </colorScale>
    </cfRule>
  </conditionalFormatting>
  <conditionalFormatting sqref="AI45">
    <cfRule type="colorScale" priority="218">
      <colorScale>
        <cfvo type="num" val="0"/>
        <cfvo type="num" val="1"/>
        <color theme="8" tint="0.7999816888943144"/>
        <color theme="8" tint="-0.499984740745262"/>
      </colorScale>
    </cfRule>
  </conditionalFormatting>
  <conditionalFormatting sqref="AH45">
    <cfRule type="colorScale" priority="220">
      <colorScale>
        <cfvo type="num" val="0"/>
        <cfvo type="num" val="0.005"/>
        <cfvo type="num" val="0.01"/>
        <color rgb="FF63BE7B"/>
        <color rgb="FFFFC000"/>
        <color rgb="FFF8696B"/>
      </colorScale>
    </cfRule>
  </conditionalFormatting>
  <conditionalFormatting sqref="AE45:AG45">
    <cfRule type="colorScale" priority="219">
      <colorScale>
        <cfvo type="num" val="0"/>
        <cfvo type="num" val="0.1"/>
        <color theme="8" tint="0.7999816888943144"/>
        <color theme="8" tint="-0.499984740745262"/>
      </colorScale>
    </cfRule>
  </conditionalFormatting>
  <conditionalFormatting sqref="M45:U45">
    <cfRule type="colorScale" priority="225">
      <colorScale>
        <cfvo type="num" val="0"/>
        <cfvo type="num" val="0.005"/>
        <cfvo type="num" val="0.01"/>
        <color rgb="FF63BE7B"/>
        <color rgb="FFFFC000"/>
        <color rgb="FFF8696B"/>
      </colorScale>
    </cfRule>
  </conditionalFormatting>
  <conditionalFormatting sqref="V45:AD45">
    <cfRule type="colorScale" priority="217">
      <colorScale>
        <cfvo type="num" val="0"/>
        <cfvo type="num" val="0.005"/>
        <cfvo type="num" val="0.01"/>
        <color rgb="FF63BE7B"/>
        <color rgb="FFFFC000"/>
        <color rgb="FFF8696B"/>
      </colorScale>
    </cfRule>
  </conditionalFormatting>
  <conditionalFormatting sqref="AI46">
    <cfRule type="colorScale" priority="209">
      <colorScale>
        <cfvo type="num" val="0"/>
        <cfvo type="num" val="1"/>
        <color theme="8" tint="0.7999816888943144"/>
        <color theme="8" tint="-0.499984740745262"/>
      </colorScale>
    </cfRule>
  </conditionalFormatting>
  <conditionalFormatting sqref="AH46">
    <cfRule type="colorScale" priority="211">
      <colorScale>
        <cfvo type="num" val="0"/>
        <cfvo type="num" val="0.005"/>
        <cfvo type="num" val="0.01"/>
        <color rgb="FF63BE7B"/>
        <color rgb="FFFFC000"/>
        <color rgb="FFF8696B"/>
      </colorScale>
    </cfRule>
  </conditionalFormatting>
  <conditionalFormatting sqref="AE46:AG46">
    <cfRule type="colorScale" priority="210">
      <colorScale>
        <cfvo type="num" val="0"/>
        <cfvo type="num" val="0.1"/>
        <color theme="8" tint="0.7999816888943144"/>
        <color theme="8" tint="-0.499984740745262"/>
      </colorScale>
    </cfRule>
  </conditionalFormatting>
  <conditionalFormatting sqref="M46:U46">
    <cfRule type="colorScale" priority="216">
      <colorScale>
        <cfvo type="num" val="0"/>
        <cfvo type="num" val="0.005"/>
        <cfvo type="num" val="0.01"/>
        <color rgb="FF63BE7B"/>
        <color rgb="FFFFC000"/>
        <color rgb="FFF8696B"/>
      </colorScale>
    </cfRule>
  </conditionalFormatting>
  <conditionalFormatting sqref="V46:AD46">
    <cfRule type="colorScale" priority="208">
      <colorScale>
        <cfvo type="num" val="0"/>
        <cfvo type="num" val="0.005"/>
        <cfvo type="num" val="0.01"/>
        <color rgb="FF63BE7B"/>
        <color rgb="FFFFC000"/>
        <color rgb="FFF8696B"/>
      </colorScale>
    </cfRule>
  </conditionalFormatting>
  <conditionalFormatting sqref="AI47">
    <cfRule type="colorScale" priority="200">
      <colorScale>
        <cfvo type="num" val="0"/>
        <cfvo type="num" val="1"/>
        <color theme="8" tint="0.7999816888943144"/>
        <color theme="8" tint="-0.499984740745262"/>
      </colorScale>
    </cfRule>
  </conditionalFormatting>
  <conditionalFormatting sqref="AH47">
    <cfRule type="colorScale" priority="202">
      <colorScale>
        <cfvo type="num" val="0"/>
        <cfvo type="num" val="0.005"/>
        <cfvo type="num" val="0.01"/>
        <color rgb="FF63BE7B"/>
        <color rgb="FFFFC000"/>
        <color rgb="FFF8696B"/>
      </colorScale>
    </cfRule>
  </conditionalFormatting>
  <conditionalFormatting sqref="AE47:AG47">
    <cfRule type="colorScale" priority="201">
      <colorScale>
        <cfvo type="num" val="0"/>
        <cfvo type="num" val="0.1"/>
        <color theme="8" tint="0.7999816888943144"/>
        <color theme="8" tint="-0.499984740745262"/>
      </colorScale>
    </cfRule>
  </conditionalFormatting>
  <conditionalFormatting sqref="M47:U47">
    <cfRule type="colorScale" priority="207">
      <colorScale>
        <cfvo type="num" val="0"/>
        <cfvo type="num" val="0.005"/>
        <cfvo type="num" val="0.01"/>
        <color rgb="FF63BE7B"/>
        <color rgb="FFFFC000"/>
        <color rgb="FFF8696B"/>
      </colorScale>
    </cfRule>
  </conditionalFormatting>
  <conditionalFormatting sqref="V47:AD47">
    <cfRule type="colorScale" priority="199">
      <colorScale>
        <cfvo type="num" val="0"/>
        <cfvo type="num" val="0.005"/>
        <cfvo type="num" val="0.01"/>
        <color rgb="FF63BE7B"/>
        <color rgb="FFFFC000"/>
        <color rgb="FFF8696B"/>
      </colorScale>
    </cfRule>
  </conditionalFormatting>
  <conditionalFormatting sqref="AI48">
    <cfRule type="colorScale" priority="191">
      <colorScale>
        <cfvo type="num" val="0"/>
        <cfvo type="num" val="1"/>
        <color theme="8" tint="0.7999816888943144"/>
        <color theme="8" tint="-0.499984740745262"/>
      </colorScale>
    </cfRule>
  </conditionalFormatting>
  <conditionalFormatting sqref="AH48">
    <cfRule type="colorScale" priority="193">
      <colorScale>
        <cfvo type="num" val="0"/>
        <cfvo type="num" val="0.005"/>
        <cfvo type="num" val="0.01"/>
        <color rgb="FF63BE7B"/>
        <color rgb="FFFFC000"/>
        <color rgb="FFF8696B"/>
      </colorScale>
    </cfRule>
  </conditionalFormatting>
  <conditionalFormatting sqref="AE48:AG48">
    <cfRule type="colorScale" priority="192">
      <colorScale>
        <cfvo type="num" val="0"/>
        <cfvo type="num" val="0.1"/>
        <color theme="8" tint="0.7999816888943144"/>
        <color theme="8" tint="-0.499984740745262"/>
      </colorScale>
    </cfRule>
  </conditionalFormatting>
  <conditionalFormatting sqref="M48:U48">
    <cfRule type="colorScale" priority="198">
      <colorScale>
        <cfvo type="num" val="0"/>
        <cfvo type="num" val="0.005"/>
        <cfvo type="num" val="0.01"/>
        <color rgb="FF63BE7B"/>
        <color rgb="FFFFC000"/>
        <color rgb="FFF8696B"/>
      </colorScale>
    </cfRule>
  </conditionalFormatting>
  <conditionalFormatting sqref="V48:AD48">
    <cfRule type="colorScale" priority="190">
      <colorScale>
        <cfvo type="num" val="0"/>
        <cfvo type="num" val="0.005"/>
        <cfvo type="num" val="0.01"/>
        <color rgb="FF63BE7B"/>
        <color rgb="FFFFC000"/>
        <color rgb="FFF8696B"/>
      </colorScale>
    </cfRule>
  </conditionalFormatting>
  <conditionalFormatting sqref="AI49">
    <cfRule type="colorScale" priority="182">
      <colorScale>
        <cfvo type="num" val="0"/>
        <cfvo type="num" val="1"/>
        <color theme="8" tint="0.7999816888943144"/>
        <color theme="8" tint="-0.499984740745262"/>
      </colorScale>
    </cfRule>
  </conditionalFormatting>
  <conditionalFormatting sqref="AH49">
    <cfRule type="colorScale" priority="184">
      <colorScale>
        <cfvo type="num" val="0"/>
        <cfvo type="num" val="0.005"/>
        <cfvo type="num" val="0.01"/>
        <color rgb="FF63BE7B"/>
        <color rgb="FFFFC000"/>
        <color rgb="FFF8696B"/>
      </colorScale>
    </cfRule>
  </conditionalFormatting>
  <conditionalFormatting sqref="AE49:AG49">
    <cfRule type="colorScale" priority="183">
      <colorScale>
        <cfvo type="num" val="0"/>
        <cfvo type="num" val="0.1"/>
        <color theme="8" tint="0.7999816888943144"/>
        <color theme="8" tint="-0.499984740745262"/>
      </colorScale>
    </cfRule>
  </conditionalFormatting>
  <conditionalFormatting sqref="M49:U49">
    <cfRule type="colorScale" priority="189">
      <colorScale>
        <cfvo type="num" val="0"/>
        <cfvo type="num" val="0.005"/>
        <cfvo type="num" val="0.01"/>
        <color rgb="FF63BE7B"/>
        <color rgb="FFFFC000"/>
        <color rgb="FFF8696B"/>
      </colorScale>
    </cfRule>
  </conditionalFormatting>
  <conditionalFormatting sqref="V49:AD49">
    <cfRule type="colorScale" priority="181">
      <colorScale>
        <cfvo type="num" val="0"/>
        <cfvo type="num" val="0.005"/>
        <cfvo type="num" val="0.01"/>
        <color rgb="FF63BE7B"/>
        <color rgb="FFFFC000"/>
        <color rgb="FFF8696B"/>
      </colorScale>
    </cfRule>
  </conditionalFormatting>
  <conditionalFormatting sqref="AI50">
    <cfRule type="colorScale" priority="173">
      <colorScale>
        <cfvo type="num" val="0"/>
        <cfvo type="num" val="1"/>
        <color theme="8" tint="0.7999816888943144"/>
        <color theme="8" tint="-0.499984740745262"/>
      </colorScale>
    </cfRule>
  </conditionalFormatting>
  <conditionalFormatting sqref="AH50">
    <cfRule type="colorScale" priority="175">
      <colorScale>
        <cfvo type="num" val="0"/>
        <cfvo type="num" val="0.005"/>
        <cfvo type="num" val="0.01"/>
        <color rgb="FF63BE7B"/>
        <color rgb="FFFFC000"/>
        <color rgb="FFF8696B"/>
      </colorScale>
    </cfRule>
  </conditionalFormatting>
  <conditionalFormatting sqref="AE50:AG50">
    <cfRule type="colorScale" priority="174">
      <colorScale>
        <cfvo type="num" val="0"/>
        <cfvo type="num" val="0.1"/>
        <color theme="8" tint="0.7999816888943144"/>
        <color theme="8" tint="-0.499984740745262"/>
      </colorScale>
    </cfRule>
  </conditionalFormatting>
  <conditionalFormatting sqref="M50:U50">
    <cfRule type="colorScale" priority="180">
      <colorScale>
        <cfvo type="num" val="0"/>
        <cfvo type="num" val="0.005"/>
        <cfvo type="num" val="0.01"/>
        <color rgb="FF63BE7B"/>
        <color rgb="FFFFC000"/>
        <color rgb="FFF8696B"/>
      </colorScale>
    </cfRule>
  </conditionalFormatting>
  <conditionalFormatting sqref="V50:AD50">
    <cfRule type="colorScale" priority="172">
      <colorScale>
        <cfvo type="num" val="0"/>
        <cfvo type="num" val="0.005"/>
        <cfvo type="num" val="0.01"/>
        <color rgb="FF63BE7B"/>
        <color rgb="FFFFC000"/>
        <color rgb="FFF8696B"/>
      </colorScale>
    </cfRule>
  </conditionalFormatting>
  <conditionalFormatting sqref="AI51">
    <cfRule type="colorScale" priority="164">
      <colorScale>
        <cfvo type="num" val="0"/>
        <cfvo type="num" val="1"/>
        <color theme="8" tint="0.7999816888943144"/>
        <color theme="8" tint="-0.499984740745262"/>
      </colorScale>
    </cfRule>
  </conditionalFormatting>
  <conditionalFormatting sqref="AH51">
    <cfRule type="colorScale" priority="166">
      <colorScale>
        <cfvo type="num" val="0"/>
        <cfvo type="num" val="0.005"/>
        <cfvo type="num" val="0.01"/>
        <color rgb="FF63BE7B"/>
        <color rgb="FFFFC000"/>
        <color rgb="FFF8696B"/>
      </colorScale>
    </cfRule>
  </conditionalFormatting>
  <conditionalFormatting sqref="AE51:AG51">
    <cfRule type="colorScale" priority="165">
      <colorScale>
        <cfvo type="num" val="0"/>
        <cfvo type="num" val="0.1"/>
        <color theme="8" tint="0.7999816888943144"/>
        <color theme="8" tint="-0.499984740745262"/>
      </colorScale>
    </cfRule>
  </conditionalFormatting>
  <conditionalFormatting sqref="M51:U51">
    <cfRule type="colorScale" priority="171">
      <colorScale>
        <cfvo type="num" val="0"/>
        <cfvo type="num" val="0.005"/>
        <cfvo type="num" val="0.01"/>
        <color rgb="FF63BE7B"/>
        <color rgb="FFFFC000"/>
        <color rgb="FFF8696B"/>
      </colorScale>
    </cfRule>
  </conditionalFormatting>
  <conditionalFormatting sqref="V51:AD51">
    <cfRule type="colorScale" priority="163">
      <colorScale>
        <cfvo type="num" val="0"/>
        <cfvo type="num" val="0.005"/>
        <cfvo type="num" val="0.01"/>
        <color rgb="FF63BE7B"/>
        <color rgb="FFFFC000"/>
        <color rgb="FFF8696B"/>
      </colorScale>
    </cfRule>
  </conditionalFormatting>
  <conditionalFormatting sqref="AI52">
    <cfRule type="colorScale" priority="155">
      <colorScale>
        <cfvo type="num" val="0"/>
        <cfvo type="num" val="1"/>
        <color theme="8" tint="0.7999816888943144"/>
        <color theme="8" tint="-0.499984740745262"/>
      </colorScale>
    </cfRule>
  </conditionalFormatting>
  <conditionalFormatting sqref="AH52">
    <cfRule type="colorScale" priority="157">
      <colorScale>
        <cfvo type="num" val="0"/>
        <cfvo type="num" val="0.005"/>
        <cfvo type="num" val="0.01"/>
        <color rgb="FF63BE7B"/>
        <color rgb="FFFFC000"/>
        <color rgb="FFF8696B"/>
      </colorScale>
    </cfRule>
  </conditionalFormatting>
  <conditionalFormatting sqref="AE52:AG52">
    <cfRule type="colorScale" priority="156">
      <colorScale>
        <cfvo type="num" val="0"/>
        <cfvo type="num" val="0.1"/>
        <color theme="8" tint="0.7999816888943144"/>
        <color theme="8" tint="-0.499984740745262"/>
      </colorScale>
    </cfRule>
  </conditionalFormatting>
  <conditionalFormatting sqref="M52:U52">
    <cfRule type="colorScale" priority="162">
      <colorScale>
        <cfvo type="num" val="0"/>
        <cfvo type="num" val="0.005"/>
        <cfvo type="num" val="0.01"/>
        <color rgb="FF63BE7B"/>
        <color rgb="FFFFC000"/>
        <color rgb="FFF8696B"/>
      </colorScale>
    </cfRule>
  </conditionalFormatting>
  <conditionalFormatting sqref="V52:AD52">
    <cfRule type="colorScale" priority="154">
      <colorScale>
        <cfvo type="num" val="0"/>
        <cfvo type="num" val="0.005"/>
        <cfvo type="num" val="0.01"/>
        <color rgb="FF63BE7B"/>
        <color rgb="FFFFC000"/>
        <color rgb="FFF8696B"/>
      </colorScale>
    </cfRule>
  </conditionalFormatting>
  <conditionalFormatting sqref="AI53">
    <cfRule type="colorScale" priority="146">
      <colorScale>
        <cfvo type="num" val="0"/>
        <cfvo type="num" val="1"/>
        <color theme="8" tint="0.7999816888943144"/>
        <color theme="8" tint="-0.499984740745262"/>
      </colorScale>
    </cfRule>
  </conditionalFormatting>
  <conditionalFormatting sqref="AH53">
    <cfRule type="colorScale" priority="148">
      <colorScale>
        <cfvo type="num" val="0"/>
        <cfvo type="num" val="0.005"/>
        <cfvo type="num" val="0.01"/>
        <color rgb="FF63BE7B"/>
        <color rgb="FFFFC000"/>
        <color rgb="FFF8696B"/>
      </colorScale>
    </cfRule>
  </conditionalFormatting>
  <conditionalFormatting sqref="AE53:AG53">
    <cfRule type="colorScale" priority="147">
      <colorScale>
        <cfvo type="num" val="0"/>
        <cfvo type="num" val="0.1"/>
        <color theme="8" tint="0.7999816888943144"/>
        <color theme="8" tint="-0.499984740745262"/>
      </colorScale>
    </cfRule>
  </conditionalFormatting>
  <conditionalFormatting sqref="M53:U53">
    <cfRule type="colorScale" priority="153">
      <colorScale>
        <cfvo type="num" val="0"/>
        <cfvo type="num" val="0.005"/>
        <cfvo type="num" val="0.01"/>
        <color rgb="FF63BE7B"/>
        <color rgb="FFFFC000"/>
        <color rgb="FFF8696B"/>
      </colorScale>
    </cfRule>
  </conditionalFormatting>
  <conditionalFormatting sqref="V53:AD53">
    <cfRule type="colorScale" priority="145">
      <colorScale>
        <cfvo type="num" val="0"/>
        <cfvo type="num" val="0.005"/>
        <cfvo type="num" val="0.01"/>
        <color rgb="FF63BE7B"/>
        <color rgb="FFFFC000"/>
        <color rgb="FFF8696B"/>
      </colorScale>
    </cfRule>
  </conditionalFormatting>
  <conditionalFormatting sqref="AI54">
    <cfRule type="colorScale" priority="137">
      <colorScale>
        <cfvo type="num" val="0"/>
        <cfvo type="num" val="1"/>
        <color theme="8" tint="0.7999816888943144"/>
        <color theme="8" tint="-0.499984740745262"/>
      </colorScale>
    </cfRule>
  </conditionalFormatting>
  <conditionalFormatting sqref="AH54">
    <cfRule type="colorScale" priority="139">
      <colorScale>
        <cfvo type="num" val="0"/>
        <cfvo type="num" val="0.005"/>
        <cfvo type="num" val="0.01"/>
        <color rgb="FF63BE7B"/>
        <color rgb="FFFFC000"/>
        <color rgb="FFF8696B"/>
      </colorScale>
    </cfRule>
  </conditionalFormatting>
  <conditionalFormatting sqref="AE54:AG54">
    <cfRule type="colorScale" priority="138">
      <colorScale>
        <cfvo type="num" val="0"/>
        <cfvo type="num" val="0.1"/>
        <color theme="8" tint="0.7999816888943144"/>
        <color theme="8" tint="-0.499984740745262"/>
      </colorScale>
    </cfRule>
  </conditionalFormatting>
  <conditionalFormatting sqref="M54:U54">
    <cfRule type="colorScale" priority="144">
      <colorScale>
        <cfvo type="num" val="0"/>
        <cfvo type="num" val="0.005"/>
        <cfvo type="num" val="0.01"/>
        <color rgb="FF63BE7B"/>
        <color rgb="FFFFC000"/>
        <color rgb="FFF8696B"/>
      </colorScale>
    </cfRule>
  </conditionalFormatting>
  <conditionalFormatting sqref="V54:AD54">
    <cfRule type="colorScale" priority="136">
      <colorScale>
        <cfvo type="num" val="0"/>
        <cfvo type="num" val="0.005"/>
        <cfvo type="num" val="0.01"/>
        <color rgb="FF63BE7B"/>
        <color rgb="FFFFC000"/>
        <color rgb="FFF8696B"/>
      </colorScale>
    </cfRule>
  </conditionalFormatting>
  <conditionalFormatting sqref="AI55">
    <cfRule type="colorScale" priority="128">
      <colorScale>
        <cfvo type="num" val="0"/>
        <cfvo type="num" val="1"/>
        <color theme="8" tint="0.7999816888943144"/>
        <color theme="8" tint="-0.499984740745262"/>
      </colorScale>
    </cfRule>
  </conditionalFormatting>
  <conditionalFormatting sqref="AH55">
    <cfRule type="colorScale" priority="130">
      <colorScale>
        <cfvo type="num" val="0"/>
        <cfvo type="num" val="0.005"/>
        <cfvo type="num" val="0.01"/>
        <color rgb="FF63BE7B"/>
        <color rgb="FFFFC000"/>
        <color rgb="FFF8696B"/>
      </colorScale>
    </cfRule>
  </conditionalFormatting>
  <conditionalFormatting sqref="AE55:AG55">
    <cfRule type="colorScale" priority="129">
      <colorScale>
        <cfvo type="num" val="0"/>
        <cfvo type="num" val="0.1"/>
        <color theme="8" tint="0.7999816888943144"/>
        <color theme="8" tint="-0.499984740745262"/>
      </colorScale>
    </cfRule>
  </conditionalFormatting>
  <conditionalFormatting sqref="M55:U55">
    <cfRule type="colorScale" priority="135">
      <colorScale>
        <cfvo type="num" val="0"/>
        <cfvo type="num" val="0.005"/>
        <cfvo type="num" val="0.01"/>
        <color rgb="FF63BE7B"/>
        <color rgb="FFFFC000"/>
        <color rgb="FFF8696B"/>
      </colorScale>
    </cfRule>
  </conditionalFormatting>
  <conditionalFormatting sqref="V55:AD55">
    <cfRule type="colorScale" priority="127">
      <colorScale>
        <cfvo type="num" val="0"/>
        <cfvo type="num" val="0.005"/>
        <cfvo type="num" val="0.01"/>
        <color rgb="FF63BE7B"/>
        <color rgb="FFFFC000"/>
        <color rgb="FFF8696B"/>
      </colorScale>
    </cfRule>
  </conditionalFormatting>
  <conditionalFormatting sqref="AI56">
    <cfRule type="colorScale" priority="119">
      <colorScale>
        <cfvo type="num" val="0"/>
        <cfvo type="num" val="1"/>
        <color theme="8" tint="0.7999816888943144"/>
        <color theme="8" tint="-0.499984740745262"/>
      </colorScale>
    </cfRule>
  </conditionalFormatting>
  <conditionalFormatting sqref="AH56">
    <cfRule type="colorScale" priority="121">
      <colorScale>
        <cfvo type="num" val="0"/>
        <cfvo type="num" val="0.005"/>
        <cfvo type="num" val="0.01"/>
        <color rgb="FF63BE7B"/>
        <color rgb="FFFFC000"/>
        <color rgb="FFF8696B"/>
      </colorScale>
    </cfRule>
  </conditionalFormatting>
  <conditionalFormatting sqref="AE56:AG56">
    <cfRule type="colorScale" priority="120">
      <colorScale>
        <cfvo type="num" val="0"/>
        <cfvo type="num" val="0.1"/>
        <color theme="8" tint="0.7999816888943144"/>
        <color theme="8" tint="-0.499984740745262"/>
      </colorScale>
    </cfRule>
  </conditionalFormatting>
  <conditionalFormatting sqref="M56:U56">
    <cfRule type="colorScale" priority="126">
      <colorScale>
        <cfvo type="num" val="0"/>
        <cfvo type="num" val="0.005"/>
        <cfvo type="num" val="0.01"/>
        <color rgb="FF63BE7B"/>
        <color rgb="FFFFC000"/>
        <color rgb="FFF8696B"/>
      </colorScale>
    </cfRule>
  </conditionalFormatting>
  <conditionalFormatting sqref="V56:AD56">
    <cfRule type="colorScale" priority="118">
      <colorScale>
        <cfvo type="num" val="0"/>
        <cfvo type="num" val="0.005"/>
        <cfvo type="num" val="0.01"/>
        <color rgb="FF63BE7B"/>
        <color rgb="FFFFC000"/>
        <color rgb="FFF8696B"/>
      </colorScale>
    </cfRule>
  </conditionalFormatting>
  <conditionalFormatting sqref="AI57">
    <cfRule type="colorScale" priority="110">
      <colorScale>
        <cfvo type="num" val="0"/>
        <cfvo type="num" val="1"/>
        <color theme="8" tint="0.7999816888943144"/>
        <color theme="8" tint="-0.499984740745262"/>
      </colorScale>
    </cfRule>
  </conditionalFormatting>
  <conditionalFormatting sqref="AH57">
    <cfRule type="colorScale" priority="112">
      <colorScale>
        <cfvo type="num" val="0"/>
        <cfvo type="num" val="0.005"/>
        <cfvo type="num" val="0.01"/>
        <color rgb="FF63BE7B"/>
        <color rgb="FFFFC000"/>
        <color rgb="FFF8696B"/>
      </colorScale>
    </cfRule>
  </conditionalFormatting>
  <conditionalFormatting sqref="AE57:AG57">
    <cfRule type="colorScale" priority="111">
      <colorScale>
        <cfvo type="num" val="0"/>
        <cfvo type="num" val="0.1"/>
        <color theme="8" tint="0.7999816888943144"/>
        <color theme="8" tint="-0.499984740745262"/>
      </colorScale>
    </cfRule>
  </conditionalFormatting>
  <conditionalFormatting sqref="M57:U57">
    <cfRule type="colorScale" priority="117">
      <colorScale>
        <cfvo type="num" val="0"/>
        <cfvo type="num" val="0.005"/>
        <cfvo type="num" val="0.01"/>
        <color rgb="FF63BE7B"/>
        <color rgb="FFFFC000"/>
        <color rgb="FFF8696B"/>
      </colorScale>
    </cfRule>
  </conditionalFormatting>
  <conditionalFormatting sqref="V57:AD57">
    <cfRule type="colorScale" priority="109">
      <colorScale>
        <cfvo type="num" val="0"/>
        <cfvo type="num" val="0.005"/>
        <cfvo type="num" val="0.01"/>
        <color rgb="FF63BE7B"/>
        <color rgb="FFFFC000"/>
        <color rgb="FFF8696B"/>
      </colorScale>
    </cfRule>
  </conditionalFormatting>
  <conditionalFormatting sqref="AI58">
    <cfRule type="colorScale" priority="101">
      <colorScale>
        <cfvo type="num" val="0"/>
        <cfvo type="num" val="1"/>
        <color theme="8" tint="0.7999816888943144"/>
        <color theme="8" tint="-0.499984740745262"/>
      </colorScale>
    </cfRule>
  </conditionalFormatting>
  <conditionalFormatting sqref="AH58">
    <cfRule type="colorScale" priority="103">
      <colorScale>
        <cfvo type="num" val="0"/>
        <cfvo type="num" val="0.005"/>
        <cfvo type="num" val="0.01"/>
        <color rgb="FF63BE7B"/>
        <color rgb="FFFFC000"/>
        <color rgb="FFF8696B"/>
      </colorScale>
    </cfRule>
  </conditionalFormatting>
  <conditionalFormatting sqref="AE58:AG58">
    <cfRule type="colorScale" priority="102">
      <colorScale>
        <cfvo type="num" val="0"/>
        <cfvo type="num" val="0.1"/>
        <color theme="8" tint="0.7999816888943144"/>
        <color theme="8" tint="-0.499984740745262"/>
      </colorScale>
    </cfRule>
  </conditionalFormatting>
  <conditionalFormatting sqref="M58:U58">
    <cfRule type="colorScale" priority="108">
      <colorScale>
        <cfvo type="num" val="0"/>
        <cfvo type="num" val="0.005"/>
        <cfvo type="num" val="0.01"/>
        <color rgb="FF63BE7B"/>
        <color rgb="FFFFC000"/>
        <color rgb="FFF8696B"/>
      </colorScale>
    </cfRule>
  </conditionalFormatting>
  <conditionalFormatting sqref="V58:AD58">
    <cfRule type="colorScale" priority="100">
      <colorScale>
        <cfvo type="num" val="0"/>
        <cfvo type="num" val="0.005"/>
        <cfvo type="num" val="0.01"/>
        <color rgb="FF63BE7B"/>
        <color rgb="FFFFC000"/>
        <color rgb="FFF8696B"/>
      </colorScale>
    </cfRule>
  </conditionalFormatting>
  <conditionalFormatting sqref="AI59">
    <cfRule type="colorScale" priority="83">
      <colorScale>
        <cfvo type="num" val="0"/>
        <cfvo type="num" val="1"/>
        <color theme="8" tint="0.7999816888943144"/>
        <color theme="8" tint="-0.499984740745262"/>
      </colorScale>
    </cfRule>
  </conditionalFormatting>
  <conditionalFormatting sqref="AH59">
    <cfRule type="colorScale" priority="85">
      <colorScale>
        <cfvo type="num" val="0"/>
        <cfvo type="num" val="0.005"/>
        <cfvo type="num" val="0.01"/>
        <color rgb="FF63BE7B"/>
        <color rgb="FFFFC000"/>
        <color rgb="FFF8696B"/>
      </colorScale>
    </cfRule>
  </conditionalFormatting>
  <conditionalFormatting sqref="AE59:AG59">
    <cfRule type="colorScale" priority="84">
      <colorScale>
        <cfvo type="num" val="0"/>
        <cfvo type="num" val="0.1"/>
        <color theme="8" tint="0.7999816888943144"/>
        <color theme="8" tint="-0.499984740745262"/>
      </colorScale>
    </cfRule>
  </conditionalFormatting>
  <conditionalFormatting sqref="M59:U59">
    <cfRule type="colorScale" priority="90">
      <colorScale>
        <cfvo type="num" val="0"/>
        <cfvo type="num" val="0.005"/>
        <cfvo type="num" val="0.01"/>
        <color rgb="FF63BE7B"/>
        <color rgb="FFFFC000"/>
        <color rgb="FFF8696B"/>
      </colorScale>
    </cfRule>
  </conditionalFormatting>
  <conditionalFormatting sqref="V59:AD59">
    <cfRule type="colorScale" priority="82">
      <colorScale>
        <cfvo type="num" val="0"/>
        <cfvo type="num" val="0.005"/>
        <cfvo type="num" val="0.01"/>
        <color rgb="FF63BE7B"/>
        <color rgb="FFFFC000"/>
        <color rgb="FFF8696B"/>
      </colorScale>
    </cfRule>
  </conditionalFormatting>
  <conditionalFormatting sqref="AI60">
    <cfRule type="colorScale" priority="74">
      <colorScale>
        <cfvo type="num" val="0"/>
        <cfvo type="num" val="1"/>
        <color theme="8" tint="0.7999816888943144"/>
        <color theme="8" tint="-0.499984740745262"/>
      </colorScale>
    </cfRule>
  </conditionalFormatting>
  <conditionalFormatting sqref="AH60">
    <cfRule type="colorScale" priority="76">
      <colorScale>
        <cfvo type="num" val="0"/>
        <cfvo type="num" val="0.005"/>
        <cfvo type="num" val="0.01"/>
        <color rgb="FF63BE7B"/>
        <color rgb="FFFFC000"/>
        <color rgb="FFF8696B"/>
      </colorScale>
    </cfRule>
  </conditionalFormatting>
  <conditionalFormatting sqref="AE60:AG60">
    <cfRule type="colorScale" priority="75">
      <colorScale>
        <cfvo type="num" val="0"/>
        <cfvo type="num" val="0.1"/>
        <color theme="8" tint="0.7999816888943144"/>
        <color theme="8" tint="-0.499984740745262"/>
      </colorScale>
    </cfRule>
  </conditionalFormatting>
  <conditionalFormatting sqref="M60:U60">
    <cfRule type="colorScale" priority="81">
      <colorScale>
        <cfvo type="num" val="0"/>
        <cfvo type="num" val="0.005"/>
        <cfvo type="num" val="0.01"/>
        <color rgb="FF63BE7B"/>
        <color rgb="FFFFC000"/>
        <color rgb="FFF8696B"/>
      </colorScale>
    </cfRule>
  </conditionalFormatting>
  <conditionalFormatting sqref="V60:AD60">
    <cfRule type="colorScale" priority="73">
      <colorScale>
        <cfvo type="num" val="0"/>
        <cfvo type="num" val="0.005"/>
        <cfvo type="num" val="0.01"/>
        <color rgb="FF63BE7B"/>
        <color rgb="FFFFC000"/>
        <color rgb="FFF8696B"/>
      </colorScale>
    </cfRule>
  </conditionalFormatting>
  <conditionalFormatting sqref="AI61">
    <cfRule type="colorScale" priority="65">
      <colorScale>
        <cfvo type="num" val="0"/>
        <cfvo type="num" val="1"/>
        <color theme="8" tint="0.7999816888943144"/>
        <color theme="8" tint="-0.499984740745262"/>
      </colorScale>
    </cfRule>
  </conditionalFormatting>
  <conditionalFormatting sqref="AH61">
    <cfRule type="colorScale" priority="67">
      <colorScale>
        <cfvo type="num" val="0"/>
        <cfvo type="num" val="0.005"/>
        <cfvo type="num" val="0.01"/>
        <color rgb="FF63BE7B"/>
        <color rgb="FFFFC000"/>
        <color rgb="FFF8696B"/>
      </colorScale>
    </cfRule>
  </conditionalFormatting>
  <conditionalFormatting sqref="AE61:AG61">
    <cfRule type="colorScale" priority="66">
      <colorScale>
        <cfvo type="num" val="0"/>
        <cfvo type="num" val="0.1"/>
        <color theme="8" tint="0.7999816888943144"/>
        <color theme="8" tint="-0.499984740745262"/>
      </colorScale>
    </cfRule>
  </conditionalFormatting>
  <conditionalFormatting sqref="M61:U61">
    <cfRule type="colorScale" priority="72">
      <colorScale>
        <cfvo type="num" val="0"/>
        <cfvo type="num" val="0.005"/>
        <cfvo type="num" val="0.01"/>
        <color rgb="FF63BE7B"/>
        <color rgb="FFFFC000"/>
        <color rgb="FFF8696B"/>
      </colorScale>
    </cfRule>
  </conditionalFormatting>
  <conditionalFormatting sqref="V61:AD61">
    <cfRule type="colorScale" priority="64">
      <colorScale>
        <cfvo type="num" val="0"/>
        <cfvo type="num" val="0.005"/>
        <cfvo type="num" val="0.01"/>
        <color rgb="FF63BE7B"/>
        <color rgb="FFFFC000"/>
        <color rgb="FFF8696B"/>
      </colorScale>
    </cfRule>
  </conditionalFormatting>
  <conditionalFormatting sqref="AI62">
    <cfRule type="colorScale" priority="56">
      <colorScale>
        <cfvo type="num" val="0"/>
        <cfvo type="num" val="1"/>
        <color theme="8" tint="0.7999816888943144"/>
        <color theme="8" tint="-0.499984740745262"/>
      </colorScale>
    </cfRule>
  </conditionalFormatting>
  <conditionalFormatting sqref="AH62">
    <cfRule type="colorScale" priority="58">
      <colorScale>
        <cfvo type="num" val="0"/>
        <cfvo type="num" val="0.005"/>
        <cfvo type="num" val="0.01"/>
        <color rgb="FF63BE7B"/>
        <color rgb="FFFFC000"/>
        <color rgb="FFF8696B"/>
      </colorScale>
    </cfRule>
  </conditionalFormatting>
  <conditionalFormatting sqref="AE62:AG62">
    <cfRule type="colorScale" priority="57">
      <colorScale>
        <cfvo type="num" val="0"/>
        <cfvo type="num" val="0.1"/>
        <color theme="8" tint="0.7999816888943144"/>
        <color theme="8" tint="-0.499984740745262"/>
      </colorScale>
    </cfRule>
  </conditionalFormatting>
  <conditionalFormatting sqref="M62:U62">
    <cfRule type="colorScale" priority="63">
      <colorScale>
        <cfvo type="num" val="0"/>
        <cfvo type="num" val="0.005"/>
        <cfvo type="num" val="0.01"/>
        <color rgb="FF63BE7B"/>
        <color rgb="FFFFC000"/>
        <color rgb="FFF8696B"/>
      </colorScale>
    </cfRule>
  </conditionalFormatting>
  <conditionalFormatting sqref="V62:AD62">
    <cfRule type="colorScale" priority="55">
      <colorScale>
        <cfvo type="num" val="0"/>
        <cfvo type="num" val="0.005"/>
        <cfvo type="num" val="0.01"/>
        <color rgb="FF63BE7B"/>
        <color rgb="FFFFC000"/>
        <color rgb="FFF8696B"/>
      </colorScale>
    </cfRule>
  </conditionalFormatting>
  <conditionalFormatting sqref="AI63">
    <cfRule type="colorScale" priority="38">
      <colorScale>
        <cfvo type="num" val="0"/>
        <cfvo type="num" val="1"/>
        <color theme="8" tint="0.7999816888943144"/>
        <color theme="8" tint="-0.499984740745262"/>
      </colorScale>
    </cfRule>
  </conditionalFormatting>
  <conditionalFormatting sqref="AH63">
    <cfRule type="colorScale" priority="40">
      <colorScale>
        <cfvo type="num" val="0"/>
        <cfvo type="num" val="0.005"/>
        <cfvo type="num" val="0.01"/>
        <color rgb="FF63BE7B"/>
        <color rgb="FFFFC000"/>
        <color rgb="FFF8696B"/>
      </colorScale>
    </cfRule>
  </conditionalFormatting>
  <conditionalFormatting sqref="AE63:AG63">
    <cfRule type="colorScale" priority="39">
      <colorScale>
        <cfvo type="num" val="0"/>
        <cfvo type="num" val="0.1"/>
        <color theme="8" tint="0.7999816888943144"/>
        <color theme="8" tint="-0.499984740745262"/>
      </colorScale>
    </cfRule>
  </conditionalFormatting>
  <conditionalFormatting sqref="M63:U63">
    <cfRule type="colorScale" priority="45">
      <colorScale>
        <cfvo type="num" val="0"/>
        <cfvo type="num" val="0.005"/>
        <cfvo type="num" val="0.01"/>
        <color rgb="FF63BE7B"/>
        <color rgb="FFFFC000"/>
        <color rgb="FFF8696B"/>
      </colorScale>
    </cfRule>
  </conditionalFormatting>
  <conditionalFormatting sqref="V63:AD63">
    <cfRule type="colorScale" priority="37">
      <colorScale>
        <cfvo type="num" val="0"/>
        <cfvo type="num" val="0.005"/>
        <cfvo type="num" val="0.01"/>
        <color rgb="FF63BE7B"/>
        <color rgb="FFFFC000"/>
        <color rgb="FFF8696B"/>
      </colorScale>
    </cfRule>
  </conditionalFormatting>
  <conditionalFormatting sqref="AI64">
    <cfRule type="colorScale" priority="29">
      <colorScale>
        <cfvo type="num" val="0"/>
        <cfvo type="num" val="1"/>
        <color theme="8" tint="0.7999816888943144"/>
        <color theme="8" tint="-0.499984740745262"/>
      </colorScale>
    </cfRule>
  </conditionalFormatting>
  <conditionalFormatting sqref="AH64">
    <cfRule type="colorScale" priority="31">
      <colorScale>
        <cfvo type="num" val="0"/>
        <cfvo type="num" val="0.005"/>
        <cfvo type="num" val="0.01"/>
        <color rgb="FF63BE7B"/>
        <color rgb="FFFFC000"/>
        <color rgb="FFF8696B"/>
      </colorScale>
    </cfRule>
  </conditionalFormatting>
  <conditionalFormatting sqref="AE64:AG64">
    <cfRule type="colorScale" priority="30">
      <colorScale>
        <cfvo type="num" val="0"/>
        <cfvo type="num" val="0.1"/>
        <color theme="8" tint="0.7999816888943144"/>
        <color theme="8" tint="-0.499984740745262"/>
      </colorScale>
    </cfRule>
  </conditionalFormatting>
  <conditionalFormatting sqref="M64:U64">
    <cfRule type="colorScale" priority="36">
      <colorScale>
        <cfvo type="num" val="0"/>
        <cfvo type="num" val="0.005"/>
        <cfvo type="num" val="0.01"/>
        <color rgb="FF63BE7B"/>
        <color rgb="FFFFC000"/>
        <color rgb="FFF8696B"/>
      </colorScale>
    </cfRule>
  </conditionalFormatting>
  <conditionalFormatting sqref="V64:AD64">
    <cfRule type="colorScale" priority="28">
      <colorScale>
        <cfvo type="num" val="0"/>
        <cfvo type="num" val="0.005"/>
        <cfvo type="num" val="0.01"/>
        <color rgb="FF63BE7B"/>
        <color rgb="FFFFC000"/>
        <color rgb="FFF8696B"/>
      </colorScale>
    </cfRule>
  </conditionalFormatting>
  <conditionalFormatting sqref="AI65">
    <cfRule type="colorScale" priority="20">
      <colorScale>
        <cfvo type="num" val="0"/>
        <cfvo type="num" val="1"/>
        <color theme="8" tint="0.7999816888943144"/>
        <color theme="8" tint="-0.499984740745262"/>
      </colorScale>
    </cfRule>
  </conditionalFormatting>
  <conditionalFormatting sqref="AH65">
    <cfRule type="colorScale" priority="22">
      <colorScale>
        <cfvo type="num" val="0"/>
        <cfvo type="num" val="0.005"/>
        <cfvo type="num" val="0.01"/>
        <color rgb="FF63BE7B"/>
        <color rgb="FFFFC000"/>
        <color rgb="FFF8696B"/>
      </colorScale>
    </cfRule>
  </conditionalFormatting>
  <conditionalFormatting sqref="AE65:AG65">
    <cfRule type="colorScale" priority="21">
      <colorScale>
        <cfvo type="num" val="0"/>
        <cfvo type="num" val="0.1"/>
        <color theme="8" tint="0.7999816888943144"/>
        <color theme="8" tint="-0.499984740745262"/>
      </colorScale>
    </cfRule>
  </conditionalFormatting>
  <conditionalFormatting sqref="M65:U65">
    <cfRule type="colorScale" priority="27">
      <colorScale>
        <cfvo type="num" val="0"/>
        <cfvo type="num" val="0.005"/>
        <cfvo type="num" val="0.01"/>
        <color rgb="FF63BE7B"/>
        <color rgb="FFFFC000"/>
        <color rgb="FFF8696B"/>
      </colorScale>
    </cfRule>
  </conditionalFormatting>
  <conditionalFormatting sqref="V65:AD65">
    <cfRule type="colorScale" priority="19">
      <colorScale>
        <cfvo type="num" val="0"/>
        <cfvo type="num" val="0.005"/>
        <cfvo type="num" val="0.01"/>
        <color rgb="FF63BE7B"/>
        <color rgb="FFFFC000"/>
        <color rgb="FFF8696B"/>
      </colorScale>
    </cfRule>
  </conditionalFormatting>
  <conditionalFormatting sqref="AI66">
    <cfRule type="colorScale" priority="11">
      <colorScale>
        <cfvo type="num" val="0"/>
        <cfvo type="num" val="1"/>
        <color theme="8" tint="0.7999816888943144"/>
        <color theme="8" tint="-0.499984740745262"/>
      </colorScale>
    </cfRule>
  </conditionalFormatting>
  <conditionalFormatting sqref="AH66">
    <cfRule type="colorScale" priority="13">
      <colorScale>
        <cfvo type="num" val="0"/>
        <cfvo type="num" val="0.005"/>
        <cfvo type="num" val="0.01"/>
        <color rgb="FF63BE7B"/>
        <color rgb="FFFFC000"/>
        <color rgb="FFF8696B"/>
      </colorScale>
    </cfRule>
  </conditionalFormatting>
  <conditionalFormatting sqref="AE66:AG66">
    <cfRule type="colorScale" priority="12">
      <colorScale>
        <cfvo type="num" val="0"/>
        <cfvo type="num" val="0.1"/>
        <color theme="8" tint="0.7999816888943144"/>
        <color theme="8" tint="-0.499984740745262"/>
      </colorScale>
    </cfRule>
  </conditionalFormatting>
  <conditionalFormatting sqref="M66:U66">
    <cfRule type="colorScale" priority="18">
      <colorScale>
        <cfvo type="num" val="0"/>
        <cfvo type="num" val="0.005"/>
        <cfvo type="num" val="0.01"/>
        <color rgb="FF63BE7B"/>
        <color rgb="FFFFC000"/>
        <color rgb="FFF8696B"/>
      </colorScale>
    </cfRule>
  </conditionalFormatting>
  <conditionalFormatting sqref="V66:AD66">
    <cfRule type="colorScale" priority="10">
      <colorScale>
        <cfvo type="num" val="0"/>
        <cfvo type="num" val="0.005"/>
        <cfvo type="num" val="0.01"/>
        <color rgb="FF63BE7B"/>
        <color rgb="FFFFC000"/>
        <color rgb="FFF8696B"/>
      </colorScale>
    </cfRule>
  </conditionalFormatting>
  <conditionalFormatting sqref="AI67:AI68">
    <cfRule type="colorScale" priority="2">
      <colorScale>
        <cfvo type="num" val="0"/>
        <cfvo type="num" val="1"/>
        <color theme="8" tint="0.7999816888943144"/>
        <color theme="8" tint="-0.499984740745262"/>
      </colorScale>
    </cfRule>
  </conditionalFormatting>
  <conditionalFormatting sqref="AH67:AH68">
    <cfRule type="colorScale" priority="4">
      <colorScale>
        <cfvo type="num" val="0"/>
        <cfvo type="num" val="0.005"/>
        <cfvo type="num" val="0.01"/>
        <color rgb="FF63BE7B"/>
        <color rgb="FFFFC000"/>
        <color rgb="FFF8696B"/>
      </colorScale>
    </cfRule>
  </conditionalFormatting>
  <conditionalFormatting sqref="AE67:AG68">
    <cfRule type="colorScale" priority="3">
      <colorScale>
        <cfvo type="num" val="0"/>
        <cfvo type="num" val="0.1"/>
        <color theme="8" tint="0.7999816888943144"/>
        <color theme="8" tint="-0.499984740745262"/>
      </colorScale>
    </cfRule>
  </conditionalFormatting>
  <conditionalFormatting sqref="M67:U68">
    <cfRule type="colorScale" priority="9">
      <colorScale>
        <cfvo type="num" val="0"/>
        <cfvo type="num" val="0.005"/>
        <cfvo type="num" val="0.01"/>
        <color rgb="FF63BE7B"/>
        <color rgb="FFFFC000"/>
        <color rgb="FFF8696B"/>
      </colorScale>
    </cfRule>
  </conditionalFormatting>
  <conditionalFormatting sqref="V67:AD68">
    <cfRule type="colorScale" priority="1">
      <colorScale>
        <cfvo type="num" val="0"/>
        <cfvo type="num" val="0.005"/>
        <cfvo type="num" val="0.01"/>
        <color rgb="FF63BE7B"/>
        <color rgb="FFFFC000"/>
        <color rgb="FFF8696B"/>
      </colorScale>
    </cfRule>
  </conditionalFormatting>
  <pageMargins left="0.7" right="0.7" top="0.75" bottom="0.75" header="0.3" footer="0.3"/>
  <pageSetup orientation="portrait" paperSize="9"/>
</worksheet>
</file>

<file path=xl/worksheets/sheet3.xml><?xml version="1.0" encoding="utf-8"?>
<worksheet xmlns="http://schemas.openxmlformats.org/spreadsheetml/2006/main">
  <sheetPr codeName="Feuil20">
    <outlinePr summaryBelow="1" summaryRight="1"/>
    <pageSetUpPr/>
  </sheetPr>
  <dimension ref="A1:BY77"/>
  <sheetViews>
    <sheetView showGridLines="0" zoomScale="60" zoomScaleNormal="60" workbookViewId="0">
      <pane ySplit="2" topLeftCell="A15" activePane="bottomLeft" state="frozen"/>
      <selection pane="bottomLeft" activeCell="L20" sqref="L20"/>
    </sheetView>
  </sheetViews>
  <sheetFormatPr baseColWidth="10" defaultColWidth="11.42578125" defaultRowHeight="15.75" customHeight="1"/>
  <cols>
    <col width="33" customWidth="1" style="82" min="1" max="1"/>
    <col width="31.140625" customWidth="1" style="82" min="2" max="2"/>
    <col width="21.5703125" customWidth="1" style="82" min="3" max="3"/>
    <col width="27.7109375" customWidth="1" style="82" min="4" max="4"/>
    <col width="25.28515625" customWidth="1" style="82" min="5" max="5"/>
    <col width="21.42578125" customWidth="1" style="82" min="6" max="6"/>
    <col width="21.7109375" customWidth="1" style="82" min="7" max="7"/>
    <col width="25.7109375" customWidth="1" style="82" min="8" max="8"/>
    <col width="19.5703125" customWidth="1" style="82" min="9" max="9"/>
    <col width="10.140625" customWidth="1" style="82" min="10" max="10"/>
    <col width="11.42578125" customWidth="1" style="22" min="11" max="11"/>
    <col width="14.42578125" bestFit="1" customWidth="1" style="22" min="12" max="12"/>
    <col width="11.42578125" customWidth="1" style="22" min="13" max="16384"/>
  </cols>
  <sheetData>
    <row r="1" ht="15.75" customFormat="1" customHeight="1" s="106">
      <c r="A1" s="180" t="n"/>
      <c r="B1" s="922" t="n"/>
      <c r="C1" s="181" t="n"/>
      <c r="D1" s="181" t="n"/>
      <c r="E1" s="181" t="n"/>
      <c r="F1" s="181" t="n"/>
      <c r="G1" s="181" t="n"/>
      <c r="H1" s="181" t="n"/>
      <c r="I1" s="181" t="n"/>
      <c r="J1" s="181" t="n"/>
      <c r="K1" s="546" t="inlineStr">
        <is>
          <t>Couleurs</t>
        </is>
      </c>
      <c r="L1" s="1234" t="inlineStr">
        <is>
          <t>rouge</t>
        </is>
      </c>
      <c r="M1" s="1235" t="n"/>
      <c r="N1" s="1236" t="inlineStr">
        <is>
          <t>orange</t>
        </is>
      </c>
      <c r="O1" s="1235" t="n"/>
      <c r="P1" s="1237" t="inlineStr">
        <is>
          <t>vert</t>
        </is>
      </c>
      <c r="Q1" s="1235" t="n"/>
      <c r="R1" s="1236" t="inlineStr">
        <is>
          <t>orange</t>
        </is>
      </c>
      <c r="S1" s="1235" t="n"/>
      <c r="T1" s="924" t="inlineStr">
        <is>
          <t>rouge</t>
        </is>
      </c>
      <c r="U1" s="1238" t="n"/>
    </row>
    <row r="2" ht="24.75" customFormat="1" customHeight="1" s="106" thickBot="1">
      <c r="A2" s="180" t="n"/>
      <c r="C2" s="181" t="n"/>
      <c r="D2" s="181" t="n"/>
      <c r="E2" s="181" t="n"/>
      <c r="F2" s="181" t="n"/>
      <c r="G2" s="181" t="n"/>
      <c r="H2" s="181" t="n"/>
      <c r="I2" s="181" t="n"/>
      <c r="J2" s="181" t="n"/>
      <c r="K2" s="547" t="inlineStr">
        <is>
          <t>seuils</t>
        </is>
      </c>
      <c r="L2" s="539" t="n"/>
      <c r="M2" s="1239" t="n">
        <v>0.5</v>
      </c>
      <c r="N2" s="1240" t="n"/>
      <c r="O2" s="1239" t="n">
        <v>0.75</v>
      </c>
      <c r="P2" s="1240" t="n"/>
      <c r="Q2" s="1239" t="n">
        <v>1.1</v>
      </c>
      <c r="R2" s="1240" t="n"/>
      <c r="S2" s="1239" t="n">
        <v>1.2</v>
      </c>
      <c r="T2" s="1240" t="n"/>
      <c r="U2" s="206" t="n"/>
    </row>
    <row r="3" ht="15.75" customHeight="1" thickBot="1">
      <c r="A3" s="261" t="inlineStr">
        <is>
          <t>Titre config</t>
        </is>
      </c>
      <c r="B3" s="1241" t="inlineStr">
        <is>
          <t>AT</t>
        </is>
      </c>
      <c r="C3" s="1242" t="n"/>
      <c r="D3" s="1242" t="n"/>
      <c r="E3" s="1242" t="n"/>
      <c r="F3" s="1242" t="n"/>
      <c r="G3" s="1242" t="n"/>
      <c r="H3" s="1242" t="n"/>
      <c r="I3" s="1243" t="n"/>
      <c r="J3" s="187" t="n"/>
      <c r="K3" s="185" t="n"/>
      <c r="L3" s="185" t="n"/>
      <c r="M3" s="185" t="n"/>
      <c r="N3" s="185" t="n"/>
      <c r="O3" s="185" t="n"/>
      <c r="P3" s="185" t="n"/>
      <c r="Q3" s="185" t="n"/>
      <c r="R3" s="185" t="n"/>
      <c r="S3" s="185" t="n"/>
      <c r="T3" s="185" t="n"/>
      <c r="U3" s="185" t="n"/>
      <c r="V3" s="185" t="n"/>
      <c r="W3" s="185" t="n"/>
      <c r="X3" s="185" t="n"/>
      <c r="Y3" s="185" t="n"/>
      <c r="Z3" s="185" t="n"/>
      <c r="AA3" s="185" t="n"/>
      <c r="AB3" s="185" t="n"/>
      <c r="AC3" s="185" t="n"/>
      <c r="AD3" s="185" t="n"/>
      <c r="AE3" s="185" t="n"/>
      <c r="AF3" s="185" t="n"/>
      <c r="AG3" s="185" t="n"/>
      <c r="AH3" s="185" t="n"/>
      <c r="AI3" s="185" t="n"/>
      <c r="AJ3" s="185" t="n"/>
      <c r="AK3" s="185" t="n"/>
      <c r="AL3" s="185" t="n"/>
      <c r="AM3" s="185" t="n"/>
      <c r="AN3" s="185" t="n"/>
      <c r="AO3" s="185" t="n"/>
      <c r="AP3" s="185" t="n"/>
      <c r="AQ3" s="185" t="n"/>
      <c r="AR3" s="185" t="n"/>
      <c r="AS3" s="185" t="n"/>
      <c r="AT3" s="185" t="n"/>
      <c r="AU3" s="185" t="n"/>
      <c r="AV3" s="185" t="n"/>
      <c r="AW3" s="185" t="n"/>
      <c r="AX3" s="185" t="n"/>
      <c r="AY3" s="185" t="n"/>
      <c r="AZ3" s="185" t="n"/>
      <c r="BA3" s="185" t="n"/>
      <c r="BB3" s="185" t="n"/>
      <c r="BC3" s="185" t="n"/>
      <c r="BD3" s="185" t="n"/>
      <c r="BE3" s="185" t="n"/>
      <c r="BF3" s="185" t="n"/>
      <c r="BG3" s="185" t="n"/>
      <c r="BH3" s="185" t="n"/>
      <c r="BI3" s="185" t="n"/>
      <c r="BJ3" s="185" t="n"/>
      <c r="BK3" s="185" t="n"/>
      <c r="BL3" s="185" t="n"/>
      <c r="BM3" s="185" t="n"/>
      <c r="BN3" s="185" t="n"/>
      <c r="BO3" s="185" t="n"/>
      <c r="BP3" s="185" t="n"/>
      <c r="BQ3" s="185" t="n"/>
      <c r="BR3" s="185" t="n"/>
      <c r="BS3" s="185" t="n"/>
      <c r="BT3" s="185" t="n"/>
      <c r="BU3" s="185" t="n"/>
      <c r="BV3" s="185" t="n"/>
      <c r="BW3" s="185" t="n"/>
      <c r="BX3" s="185" t="n"/>
      <c r="BY3" s="185" t="n"/>
    </row>
    <row r="4" ht="15.75" customHeight="1">
      <c r="A4" s="1244" t="inlineStr">
        <is>
          <t>Engine type</t>
        </is>
      </c>
      <c r="B4" s="182" t="inlineStr">
        <is>
          <t>GASOLINE</t>
        </is>
      </c>
      <c r="C4" s="182" t="inlineStr">
        <is>
          <t>DIESEL</t>
        </is>
      </c>
      <c r="D4" s="182" t="n"/>
      <c r="E4" s="182" t="n"/>
      <c r="F4" s="182" t="n"/>
      <c r="G4" s="182" t="n"/>
      <c r="H4" s="182" t="n"/>
      <c r="I4" s="182" t="n"/>
      <c r="J4" s="187" t="n"/>
      <c r="K4" s="185" t="n"/>
      <c r="L4" s="189" t="n"/>
      <c r="M4" s="189" t="n"/>
      <c r="N4" s="189" t="n"/>
      <c r="O4" s="189" t="n"/>
      <c r="P4" s="189" t="n"/>
      <c r="Q4" s="189" t="n"/>
      <c r="R4" s="189" t="n"/>
      <c r="S4" s="189" t="n"/>
      <c r="T4" s="189" t="n"/>
      <c r="U4" s="189" t="n"/>
      <c r="V4" s="189" t="n"/>
      <c r="W4" s="189" t="n"/>
      <c r="X4" s="185" t="n"/>
      <c r="Y4" s="185" t="n"/>
      <c r="Z4" s="185" t="n"/>
      <c r="AA4" s="185" t="n"/>
      <c r="AB4" s="185" t="n"/>
      <c r="AC4" s="185" t="n"/>
      <c r="AD4" s="185" t="n"/>
      <c r="AE4" s="185" t="n"/>
      <c r="AF4" s="185" t="n"/>
      <c r="AG4" s="185" t="n"/>
      <c r="AH4" s="185" t="n"/>
      <c r="AI4" s="185" t="n"/>
      <c r="AJ4" s="185" t="n"/>
      <c r="AK4" s="185" t="n"/>
      <c r="AL4" s="185" t="n"/>
      <c r="AM4" s="185" t="n"/>
      <c r="AN4" s="185" t="n"/>
      <c r="AO4" s="185" t="n"/>
      <c r="AP4" s="185" t="n"/>
      <c r="AQ4" s="185" t="n"/>
      <c r="AR4" s="185" t="n"/>
      <c r="AS4" s="185" t="n"/>
      <c r="AT4" s="185" t="n"/>
      <c r="AU4" s="185" t="n"/>
      <c r="AV4" s="185" t="n"/>
      <c r="AW4" s="185" t="n"/>
      <c r="AX4" s="185" t="n"/>
      <c r="AY4" s="185" t="n"/>
      <c r="AZ4" s="185" t="n"/>
      <c r="BA4" s="185" t="n"/>
      <c r="BB4" s="185" t="n"/>
      <c r="BC4" s="185" t="n"/>
      <c r="BD4" s="185" t="n"/>
      <c r="BE4" s="185" t="n"/>
      <c r="BF4" s="185" t="n"/>
      <c r="BG4" s="185" t="n"/>
      <c r="BH4" s="185" t="n"/>
      <c r="BI4" s="185" t="n"/>
      <c r="BJ4" s="185" t="n"/>
      <c r="BK4" s="185" t="n"/>
      <c r="BL4" s="185" t="n"/>
      <c r="BM4" s="185" t="n"/>
      <c r="BN4" s="185" t="n"/>
      <c r="BO4" s="185" t="n"/>
      <c r="BP4" s="185" t="n"/>
      <c r="BQ4" s="185" t="n"/>
      <c r="BR4" s="185" t="n"/>
      <c r="BS4" s="185" t="n"/>
      <c r="BT4" s="185" t="n"/>
      <c r="BU4" s="185" t="n"/>
      <c r="BV4" s="185" t="n"/>
      <c r="BW4" s="185" t="n"/>
      <c r="BX4" s="185" t="n"/>
      <c r="BY4" s="185" t="n"/>
    </row>
    <row r="5" ht="15.75" customFormat="1" customHeight="1" s="190">
      <c r="A5" s="1245" t="n"/>
      <c r="B5" s="183" t="inlineStr">
        <is>
          <t>X</t>
        </is>
      </c>
      <c r="C5" s="183" t="inlineStr">
        <is>
          <t>X</t>
        </is>
      </c>
      <c r="D5" s="183" t="n"/>
      <c r="E5" s="183" t="n"/>
      <c r="F5" s="183" t="n"/>
      <c r="G5" s="183" t="n"/>
      <c r="H5" s="183" t="n"/>
      <c r="I5" s="183" t="n"/>
      <c r="J5" s="188" t="n"/>
      <c r="K5" s="189" t="n"/>
      <c r="L5" s="185" t="n"/>
      <c r="M5" s="185" t="n"/>
      <c r="N5" s="185" t="n"/>
      <c r="O5" s="185" t="n"/>
      <c r="P5" s="185" t="n"/>
      <c r="Q5" s="185" t="n"/>
      <c r="R5" s="185" t="n"/>
      <c r="S5" s="185" t="n"/>
      <c r="T5" s="185" t="n"/>
      <c r="U5" s="185" t="n"/>
      <c r="V5" s="185" t="n"/>
      <c r="W5" s="185" t="n"/>
      <c r="X5" s="189" t="n"/>
      <c r="Y5" s="189" t="n"/>
      <c r="Z5" s="189" t="n"/>
      <c r="AA5" s="189" t="n"/>
      <c r="AB5" s="189" t="n"/>
      <c r="AC5" s="189" t="n"/>
      <c r="AD5" s="189" t="n"/>
      <c r="AE5" s="189" t="n"/>
      <c r="AF5" s="189" t="n"/>
      <c r="AG5" s="189" t="n"/>
      <c r="AH5" s="189" t="n"/>
      <c r="AI5" s="189" t="n"/>
      <c r="AJ5" s="189" t="n"/>
      <c r="AK5" s="189" t="n"/>
      <c r="AL5" s="189" t="n"/>
      <c r="AM5" s="189" t="n"/>
      <c r="AN5" s="189" t="n"/>
      <c r="AO5" s="189" t="n"/>
      <c r="AP5" s="189" t="n"/>
      <c r="AQ5" s="189" t="n"/>
      <c r="AR5" s="189" t="n"/>
      <c r="AS5" s="189" t="n"/>
      <c r="AT5" s="189" t="n"/>
      <c r="AU5" s="189" t="n"/>
      <c r="AV5" s="189" t="n"/>
      <c r="AW5" s="189" t="n"/>
      <c r="AX5" s="189" t="n"/>
      <c r="AY5" s="189" t="n"/>
      <c r="AZ5" s="189" t="n"/>
      <c r="BA5" s="189" t="n"/>
      <c r="BB5" s="189" t="n"/>
      <c r="BC5" s="189" t="n"/>
      <c r="BD5" s="189" t="n"/>
      <c r="BE5" s="189" t="n"/>
      <c r="BF5" s="189" t="n"/>
      <c r="BG5" s="189" t="n"/>
      <c r="BH5" s="189" t="n"/>
      <c r="BI5" s="189" t="n"/>
      <c r="BJ5" s="189" t="n"/>
      <c r="BK5" s="189" t="n"/>
      <c r="BL5" s="189" t="n"/>
      <c r="BM5" s="189" t="n"/>
      <c r="BN5" s="189" t="n"/>
      <c r="BO5" s="189" t="n"/>
      <c r="BP5" s="189" t="n"/>
      <c r="BQ5" s="189" t="n"/>
      <c r="BR5" s="189" t="n"/>
      <c r="BS5" s="189" t="n"/>
      <c r="BT5" s="189" t="n"/>
      <c r="BU5" s="189" t="n"/>
      <c r="BV5" s="189" t="n"/>
      <c r="BW5" s="189" t="n"/>
      <c r="BX5" s="189" t="n"/>
      <c r="BY5" s="189" t="n"/>
    </row>
    <row r="6" ht="15.75" customHeight="1">
      <c r="A6" s="1246" t="inlineStr">
        <is>
          <t>Gearbox type</t>
        </is>
      </c>
      <c r="B6" s="182" t="inlineStr">
        <is>
          <t>AT</t>
        </is>
      </c>
      <c r="C6" s="182" t="inlineStr">
        <is>
          <t>EAT</t>
        </is>
      </c>
      <c r="D6" s="182" t="n"/>
      <c r="E6" s="182" t="n"/>
      <c r="F6" s="182" t="n"/>
      <c r="G6" s="182" t="n"/>
      <c r="H6" s="182" t="n"/>
      <c r="I6" s="182" t="n"/>
      <c r="J6" s="187" t="n"/>
      <c r="K6" s="185" t="n"/>
      <c r="L6" s="189" t="n"/>
      <c r="M6" s="189" t="n"/>
      <c r="N6" s="189" t="n"/>
      <c r="O6" s="189" t="n"/>
      <c r="P6" s="189" t="n"/>
      <c r="Q6" s="189" t="n"/>
      <c r="R6" s="189" t="n"/>
      <c r="S6" s="189" t="n"/>
      <c r="T6" s="189" t="n"/>
      <c r="U6" s="189" t="n"/>
      <c r="V6" s="189" t="n"/>
      <c r="W6" s="189" t="n"/>
      <c r="X6" s="185" t="n"/>
      <c r="Y6" s="185" t="n"/>
      <c r="Z6" s="185" t="n"/>
      <c r="AA6" s="185" t="n"/>
      <c r="AB6" s="185" t="n"/>
      <c r="AC6" s="185" t="n"/>
      <c r="AD6" s="185" t="n"/>
      <c r="AE6" s="185" t="n"/>
      <c r="AF6" s="185" t="n"/>
      <c r="AG6" s="185" t="n"/>
      <c r="AH6" s="185" t="n"/>
      <c r="AI6" s="185" t="n"/>
      <c r="AJ6" s="185" t="n"/>
      <c r="AK6" s="185" t="n"/>
      <c r="AL6" s="185" t="n"/>
      <c r="AM6" s="185" t="n"/>
      <c r="AN6" s="185" t="n"/>
      <c r="AO6" s="185" t="n"/>
      <c r="AP6" s="185" t="n"/>
      <c r="AQ6" s="185" t="n"/>
      <c r="AR6" s="185" t="n"/>
      <c r="AS6" s="185" t="n"/>
      <c r="AT6" s="185" t="n"/>
      <c r="AU6" s="185" t="n"/>
      <c r="AV6" s="185" t="n"/>
      <c r="AW6" s="185" t="n"/>
      <c r="AX6" s="185" t="n"/>
      <c r="AY6" s="185" t="n"/>
      <c r="AZ6" s="185" t="n"/>
      <c r="BA6" s="185" t="n"/>
      <c r="BB6" s="185" t="n"/>
      <c r="BC6" s="185" t="n"/>
      <c r="BD6" s="185" t="n"/>
      <c r="BE6" s="185" t="n"/>
      <c r="BF6" s="185" t="n"/>
      <c r="BG6" s="185" t="n"/>
      <c r="BH6" s="185" t="n"/>
      <c r="BI6" s="185" t="n"/>
      <c r="BJ6" s="185" t="n"/>
      <c r="BK6" s="185" t="n"/>
      <c r="BL6" s="185" t="n"/>
      <c r="BM6" s="185" t="n"/>
      <c r="BN6" s="185" t="n"/>
      <c r="BO6" s="185" t="n"/>
      <c r="BP6" s="185" t="n"/>
      <c r="BQ6" s="185" t="n"/>
      <c r="BR6" s="185" t="n"/>
      <c r="BS6" s="185" t="n"/>
      <c r="BT6" s="185" t="n"/>
      <c r="BU6" s="185" t="n"/>
      <c r="BV6" s="185" t="n"/>
      <c r="BW6" s="185" t="n"/>
      <c r="BX6" s="185" t="n"/>
      <c r="BY6" s="185" t="n"/>
    </row>
    <row r="7" ht="15.75" customFormat="1" customHeight="1" s="190">
      <c r="A7" s="1245" t="n"/>
      <c r="B7" s="183" t="inlineStr">
        <is>
          <t>X</t>
        </is>
      </c>
      <c r="C7" s="183" t="n"/>
      <c r="D7" s="183" t="n"/>
      <c r="E7" s="183" t="n"/>
      <c r="F7" s="183" t="n"/>
      <c r="G7" s="183" t="n"/>
      <c r="H7" s="183" t="n"/>
      <c r="I7" s="183" t="n"/>
      <c r="J7" s="188" t="n"/>
      <c r="K7" s="189" t="n"/>
      <c r="L7" s="185" t="n"/>
      <c r="M7" s="185" t="n"/>
      <c r="N7" s="185" t="n"/>
      <c r="O7" s="185" t="n"/>
      <c r="P7" s="185" t="n"/>
      <c r="Q7" s="185" t="n"/>
      <c r="R7" s="185" t="n"/>
      <c r="S7" s="185" t="n"/>
      <c r="T7" s="185" t="n"/>
      <c r="U7" s="185" t="n"/>
      <c r="V7" s="185" t="n"/>
      <c r="W7" s="185" t="n"/>
      <c r="X7" s="189" t="n"/>
      <c r="Y7" s="189" t="n"/>
      <c r="Z7" s="189" t="n"/>
      <c r="AA7" s="189" t="n"/>
      <c r="AB7" s="189" t="n"/>
      <c r="AC7" s="189" t="n"/>
      <c r="AD7" s="189" t="n"/>
      <c r="AE7" s="189" t="n"/>
      <c r="AF7" s="189" t="n"/>
      <c r="AG7" s="189" t="n"/>
      <c r="AH7" s="189" t="n"/>
      <c r="AI7" s="189" t="n"/>
      <c r="AJ7" s="189" t="n"/>
      <c r="AK7" s="189" t="n"/>
      <c r="AL7" s="189" t="n"/>
      <c r="AM7" s="189" t="n"/>
      <c r="AN7" s="189" t="n"/>
      <c r="AO7" s="189" t="n"/>
      <c r="AP7" s="189" t="n"/>
      <c r="AQ7" s="189" t="n"/>
      <c r="AR7" s="189" t="n"/>
      <c r="AS7" s="189" t="n"/>
      <c r="AT7" s="189" t="n"/>
      <c r="AU7" s="189" t="n"/>
      <c r="AV7" s="189" t="n"/>
      <c r="AW7" s="189" t="n"/>
      <c r="AX7" s="189" t="n"/>
      <c r="AY7" s="189" t="n"/>
      <c r="AZ7" s="189" t="n"/>
      <c r="BA7" s="189" t="n"/>
      <c r="BB7" s="189" t="n"/>
      <c r="BC7" s="189" t="n"/>
      <c r="BD7" s="189" t="n"/>
      <c r="BE7" s="189" t="n"/>
      <c r="BF7" s="189" t="n"/>
      <c r="BG7" s="189" t="n"/>
      <c r="BH7" s="189" t="n"/>
      <c r="BI7" s="189" t="n"/>
      <c r="BJ7" s="189" t="n"/>
      <c r="BK7" s="189" t="n"/>
      <c r="BL7" s="189" t="n"/>
      <c r="BM7" s="189" t="n"/>
      <c r="BN7" s="189" t="n"/>
      <c r="BO7" s="189" t="n"/>
      <c r="BP7" s="189" t="n"/>
      <c r="BQ7" s="189" t="n"/>
      <c r="BR7" s="189" t="n"/>
      <c r="BS7" s="189" t="n"/>
      <c r="BT7" s="189" t="n"/>
      <c r="BU7" s="189" t="n"/>
      <c r="BV7" s="189" t="n"/>
      <c r="BW7" s="189" t="n"/>
      <c r="BX7" s="189" t="n"/>
      <c r="BY7" s="189" t="n"/>
    </row>
    <row r="8" ht="15.75" customHeight="1">
      <c r="A8" s="1246" t="inlineStr">
        <is>
          <t>Number of gears</t>
        </is>
      </c>
      <c r="B8" s="182" t="inlineStr">
        <is>
          <t>5</t>
        </is>
      </c>
      <c r="C8" s="182" t="inlineStr">
        <is>
          <t>6</t>
        </is>
      </c>
      <c r="D8" s="182" t="inlineStr">
        <is>
          <t>7</t>
        </is>
      </c>
      <c r="E8" s="182" t="inlineStr">
        <is>
          <t>8</t>
        </is>
      </c>
      <c r="F8" s="182" t="inlineStr">
        <is>
          <t>9</t>
        </is>
      </c>
      <c r="G8" s="182" t="inlineStr">
        <is>
          <t>10</t>
        </is>
      </c>
      <c r="H8" s="182" t="n"/>
      <c r="I8" s="182" t="n"/>
      <c r="J8" s="187" t="n"/>
      <c r="K8" s="185" t="n"/>
      <c r="L8" s="189" t="n"/>
      <c r="M8" s="189" t="n"/>
      <c r="N8" s="189" t="n"/>
      <c r="O8" s="189" t="n"/>
      <c r="P8" s="189" t="n"/>
      <c r="Q8" s="189" t="n"/>
      <c r="R8" s="189" t="n"/>
      <c r="S8" s="189" t="n"/>
      <c r="T8" s="189" t="n"/>
      <c r="U8" s="189" t="n"/>
      <c r="V8" s="189" t="n"/>
      <c r="W8" s="189" t="n"/>
      <c r="X8" s="185" t="n"/>
      <c r="Y8" s="185" t="n"/>
      <c r="Z8" s="185" t="n"/>
      <c r="AA8" s="185" t="n"/>
      <c r="AB8" s="185" t="n"/>
      <c r="AC8" s="185" t="n"/>
      <c r="AD8" s="185" t="n"/>
      <c r="AE8" s="185" t="n"/>
      <c r="AF8" s="185" t="n"/>
      <c r="AG8" s="185" t="n"/>
      <c r="AH8" s="185" t="n"/>
      <c r="AI8" s="185" t="n"/>
      <c r="AJ8" s="185" t="n"/>
      <c r="AK8" s="185" t="n"/>
      <c r="AL8" s="185" t="n"/>
      <c r="AM8" s="185" t="n"/>
      <c r="AN8" s="185" t="n"/>
      <c r="AO8" s="185" t="n"/>
      <c r="AP8" s="185" t="n"/>
      <c r="AQ8" s="185" t="n"/>
      <c r="AR8" s="185" t="n"/>
      <c r="AS8" s="185" t="n"/>
      <c r="AT8" s="185" t="n"/>
      <c r="AU8" s="185" t="n"/>
      <c r="AV8" s="185" t="n"/>
      <c r="AW8" s="185" t="n"/>
      <c r="AX8" s="185" t="n"/>
      <c r="AY8" s="185" t="n"/>
      <c r="AZ8" s="185" t="n"/>
      <c r="BA8" s="185" t="n"/>
      <c r="BB8" s="185" t="n"/>
      <c r="BC8" s="185" t="n"/>
      <c r="BD8" s="185" t="n"/>
      <c r="BE8" s="185" t="n"/>
      <c r="BF8" s="185" t="n"/>
      <c r="BG8" s="185" t="n"/>
      <c r="BH8" s="185" t="n"/>
      <c r="BI8" s="185" t="n"/>
      <c r="BJ8" s="185" t="n"/>
      <c r="BK8" s="185" t="n"/>
      <c r="BL8" s="185" t="n"/>
      <c r="BM8" s="185" t="n"/>
      <c r="BN8" s="185" t="n"/>
      <c r="BO8" s="185" t="n"/>
      <c r="BP8" s="185" t="n"/>
      <c r="BQ8" s="185" t="n"/>
      <c r="BR8" s="185" t="n"/>
      <c r="BS8" s="185" t="n"/>
      <c r="BT8" s="185" t="n"/>
      <c r="BU8" s="185" t="n"/>
      <c r="BV8" s="185" t="n"/>
      <c r="BW8" s="185" t="n"/>
      <c r="BX8" s="185" t="n"/>
      <c r="BY8" s="185" t="n"/>
    </row>
    <row r="9" ht="15.75" customFormat="1" customHeight="1" s="190">
      <c r="A9" s="1245" t="n"/>
      <c r="B9" s="183" t="n"/>
      <c r="C9" s="183" t="inlineStr">
        <is>
          <t>X</t>
        </is>
      </c>
      <c r="D9" s="183" t="inlineStr">
        <is>
          <t>X</t>
        </is>
      </c>
      <c r="E9" s="183" t="inlineStr">
        <is>
          <t>X</t>
        </is>
      </c>
      <c r="F9" s="183" t="inlineStr">
        <is>
          <t>X</t>
        </is>
      </c>
      <c r="G9" s="183" t="inlineStr">
        <is>
          <t>X</t>
        </is>
      </c>
      <c r="H9" s="183" t="n"/>
      <c r="I9" s="183" t="n"/>
      <c r="J9" s="188" t="n"/>
      <c r="K9" s="189" t="n"/>
      <c r="L9" s="185" t="n"/>
      <c r="M9" s="185" t="n"/>
      <c r="N9" s="185" t="n"/>
      <c r="O9" s="185" t="n"/>
      <c r="P9" s="185" t="n"/>
      <c r="Q9" s="185" t="n"/>
      <c r="R9" s="185" t="n"/>
      <c r="S9" s="185" t="n"/>
      <c r="T9" s="185" t="n"/>
      <c r="U9" s="185" t="n"/>
      <c r="V9" s="185" t="n"/>
      <c r="W9" s="185" t="n"/>
      <c r="X9" s="189" t="n"/>
      <c r="Y9" s="189" t="n"/>
      <c r="Z9" s="189" t="n"/>
      <c r="AA9" s="189" t="n"/>
      <c r="AB9" s="189" t="n"/>
      <c r="AC9" s="189" t="n"/>
      <c r="AD9" s="189" t="n"/>
      <c r="AE9" s="189" t="n"/>
      <c r="AF9" s="189" t="n"/>
      <c r="AG9" s="189" t="n"/>
      <c r="AH9" s="189" t="n"/>
      <c r="AI9" s="189" t="n"/>
      <c r="AJ9" s="189" t="n"/>
      <c r="AK9" s="189" t="n"/>
      <c r="AL9" s="189" t="n"/>
      <c r="AM9" s="189" t="n"/>
      <c r="AN9" s="189" t="n"/>
      <c r="AO9" s="189" t="n"/>
      <c r="AP9" s="189" t="n"/>
      <c r="AQ9" s="189" t="n"/>
      <c r="AR9" s="189" t="n"/>
      <c r="AS9" s="189" t="n"/>
      <c r="AT9" s="189" t="n"/>
      <c r="AU9" s="189" t="n"/>
      <c r="AV9" s="189" t="n"/>
      <c r="AW9" s="189" t="n"/>
      <c r="AX9" s="189" t="n"/>
      <c r="AY9" s="189" t="n"/>
      <c r="AZ9" s="189" t="n"/>
      <c r="BA9" s="189" t="n"/>
      <c r="BB9" s="189" t="n"/>
      <c r="BC9" s="189" t="n"/>
      <c r="BD9" s="189" t="n"/>
      <c r="BE9" s="189" t="n"/>
      <c r="BF9" s="189" t="n"/>
      <c r="BG9" s="189" t="n"/>
      <c r="BH9" s="189" t="n"/>
      <c r="BI9" s="189" t="n"/>
      <c r="BJ9" s="189" t="n"/>
      <c r="BK9" s="189" t="n"/>
      <c r="BL9" s="189" t="n"/>
      <c r="BM9" s="189" t="n"/>
      <c r="BN9" s="189" t="n"/>
      <c r="BO9" s="189" t="n"/>
      <c r="BP9" s="189" t="n"/>
      <c r="BQ9" s="189" t="n"/>
      <c r="BR9" s="189" t="n"/>
      <c r="BS9" s="189" t="n"/>
      <c r="BT9" s="189" t="n"/>
      <c r="BU9" s="189" t="n"/>
      <c r="BV9" s="189" t="n"/>
      <c r="BW9" s="189" t="n"/>
      <c r="BX9" s="189" t="n"/>
      <c r="BY9" s="189" t="n"/>
    </row>
    <row r="10" ht="15.75" customHeight="1">
      <c r="A10" s="1246" t="inlineStr">
        <is>
          <t>Area</t>
        </is>
      </c>
      <c r="B10" s="182" t="inlineStr">
        <is>
          <t>EUROPE</t>
        </is>
      </c>
      <c r="C10" s="182" t="inlineStr">
        <is>
          <t>CHINA</t>
        </is>
      </c>
      <c r="D10" s="182" t="inlineStr">
        <is>
          <t>North America</t>
        </is>
      </c>
      <c r="E10" s="182" t="inlineStr">
        <is>
          <t>LATAM</t>
        </is>
      </c>
      <c r="F10" s="182" t="inlineStr">
        <is>
          <t>India</t>
        </is>
      </c>
      <c r="G10" s="182" t="inlineStr">
        <is>
          <t>World</t>
        </is>
      </c>
      <c r="H10" s="182" t="n"/>
      <c r="I10" s="182" t="n"/>
      <c r="J10" s="187" t="n"/>
      <c r="K10" s="185" t="n"/>
      <c r="L10" s="189" t="n"/>
      <c r="M10" s="189" t="n"/>
      <c r="N10" s="189" t="n"/>
      <c r="O10" s="189" t="n"/>
      <c r="P10" s="189" t="n"/>
      <c r="Q10" s="189" t="n"/>
      <c r="R10" s="189" t="n"/>
      <c r="S10" s="189" t="n"/>
      <c r="T10" s="189" t="n"/>
      <c r="U10" s="189" t="n"/>
      <c r="V10" s="189" t="n"/>
      <c r="W10" s="189" t="n"/>
      <c r="X10" s="185" t="n"/>
      <c r="Y10" s="185" t="n"/>
      <c r="Z10" s="185" t="n"/>
      <c r="AA10" s="185" t="n"/>
      <c r="AB10" s="185" t="n"/>
      <c r="AC10" s="185" t="n"/>
      <c r="AD10" s="185" t="n"/>
      <c r="AE10" s="185" t="n"/>
      <c r="AF10" s="185" t="n"/>
      <c r="AG10" s="185" t="n"/>
      <c r="AH10" s="185" t="n"/>
      <c r="AI10" s="185" t="n"/>
      <c r="AJ10" s="185" t="n"/>
      <c r="AK10" s="185" t="n"/>
      <c r="AL10" s="185" t="n"/>
      <c r="AM10" s="185" t="n"/>
      <c r="AN10" s="185" t="n"/>
      <c r="AO10" s="185" t="n"/>
      <c r="AP10" s="185" t="n"/>
      <c r="AQ10" s="185" t="n"/>
      <c r="AR10" s="185" t="n"/>
      <c r="AS10" s="185" t="n"/>
      <c r="AT10" s="185" t="n"/>
      <c r="AU10" s="185" t="n"/>
      <c r="AV10" s="185" t="n"/>
      <c r="AW10" s="185" t="n"/>
      <c r="AX10" s="185" t="n"/>
      <c r="AY10" s="185" t="n"/>
      <c r="AZ10" s="185" t="n"/>
      <c r="BA10" s="185" t="n"/>
      <c r="BB10" s="185" t="n"/>
      <c r="BC10" s="185" t="n"/>
      <c r="BD10" s="185" t="n"/>
      <c r="BE10" s="185" t="n"/>
      <c r="BF10" s="185" t="n"/>
      <c r="BG10" s="185" t="n"/>
      <c r="BH10" s="185" t="n"/>
      <c r="BI10" s="185" t="n"/>
      <c r="BJ10" s="185" t="n"/>
      <c r="BK10" s="185" t="n"/>
      <c r="BL10" s="185" t="n"/>
      <c r="BM10" s="185" t="n"/>
      <c r="BN10" s="185" t="n"/>
      <c r="BO10" s="185" t="n"/>
      <c r="BP10" s="185" t="n"/>
      <c r="BQ10" s="185" t="n"/>
      <c r="BR10" s="185" t="n"/>
      <c r="BS10" s="185" t="n"/>
      <c r="BT10" s="185" t="n"/>
      <c r="BU10" s="185" t="n"/>
      <c r="BV10" s="185" t="n"/>
      <c r="BW10" s="185" t="n"/>
      <c r="BX10" s="185" t="n"/>
      <c r="BY10" s="185" t="n"/>
    </row>
    <row r="11" ht="15.75" customFormat="1" customHeight="1" s="190" thickBot="1">
      <c r="A11" s="1245" t="n"/>
      <c r="B11" s="183" t="inlineStr">
        <is>
          <t>X</t>
        </is>
      </c>
      <c r="C11" s="183" t="inlineStr">
        <is>
          <t>X</t>
        </is>
      </c>
      <c r="D11" s="183" t="inlineStr">
        <is>
          <t>X</t>
        </is>
      </c>
      <c r="E11" s="183" t="inlineStr">
        <is>
          <t>X</t>
        </is>
      </c>
      <c r="F11" s="183" t="inlineStr">
        <is>
          <t>X</t>
        </is>
      </c>
      <c r="G11" s="183" t="inlineStr">
        <is>
          <t>X</t>
        </is>
      </c>
      <c r="H11" s="183" t="n"/>
      <c r="I11" s="183" t="n"/>
      <c r="J11" s="188" t="n"/>
      <c r="K11" s="189" t="n"/>
      <c r="L11" s="185" t="n"/>
      <c r="M11" s="185" t="n"/>
      <c r="N11" s="185" t="n"/>
      <c r="O11" s="185" t="n"/>
      <c r="P11" s="185" t="n"/>
      <c r="Q11" s="185" t="n"/>
      <c r="R11" s="185" t="n"/>
      <c r="S11" s="185" t="n"/>
      <c r="T11" s="185" t="n"/>
      <c r="U11" s="185" t="n"/>
      <c r="V11" s="185" t="n"/>
      <c r="W11" s="185" t="n"/>
      <c r="X11" s="189" t="n"/>
      <c r="Y11" s="189" t="n"/>
      <c r="Z11" s="189" t="n"/>
      <c r="AA11" s="189" t="n"/>
      <c r="AB11" s="189" t="n"/>
      <c r="AC11" s="189" t="n"/>
      <c r="AD11" s="189" t="n"/>
      <c r="AE11" s="189" t="n"/>
      <c r="AF11" s="189" t="n"/>
      <c r="AG11" s="189" t="n"/>
      <c r="AH11" s="189" t="n"/>
      <c r="AI11" s="189" t="n"/>
      <c r="AJ11" s="189" t="n"/>
      <c r="AK11" s="189" t="n"/>
      <c r="AL11" s="189" t="n"/>
      <c r="AM11" s="189" t="n"/>
      <c r="AN11" s="189" t="n"/>
      <c r="AO11" s="189" t="n"/>
      <c r="AP11" s="189" t="n"/>
      <c r="AQ11" s="189" t="n"/>
      <c r="AR11" s="189" t="n"/>
      <c r="AS11" s="189" t="n"/>
      <c r="AT11" s="189" t="n"/>
      <c r="AU11" s="189" t="n"/>
      <c r="AV11" s="189" t="n"/>
      <c r="AW11" s="189" t="n"/>
      <c r="AX11" s="189" t="n"/>
      <c r="AY11" s="189" t="n"/>
      <c r="AZ11" s="189" t="n"/>
      <c r="BA11" s="189" t="n"/>
      <c r="BB11" s="189" t="n"/>
      <c r="BC11" s="189" t="n"/>
      <c r="BD11" s="189" t="n"/>
      <c r="BE11" s="189" t="n"/>
      <c r="BF11" s="189" t="n"/>
      <c r="BG11" s="189" t="n"/>
      <c r="BH11" s="189" t="n"/>
      <c r="BI11" s="189" t="n"/>
      <c r="BJ11" s="189" t="n"/>
      <c r="BK11" s="189" t="n"/>
      <c r="BL11" s="189" t="n"/>
      <c r="BM11" s="189" t="n"/>
      <c r="BN11" s="189" t="n"/>
      <c r="BO11" s="189" t="n"/>
      <c r="BP11" s="189" t="n"/>
      <c r="BQ11" s="189" t="n"/>
      <c r="BR11" s="189" t="n"/>
      <c r="BS11" s="189" t="n"/>
      <c r="BT11" s="189" t="n"/>
      <c r="BU11" s="189" t="n"/>
      <c r="BV11" s="189" t="n"/>
      <c r="BW11" s="189" t="n"/>
      <c r="BX11" s="189" t="n"/>
      <c r="BY11" s="189" t="n"/>
    </row>
    <row r="12" ht="15.75" customHeight="1" thickBot="1">
      <c r="A12" s="82" t="inlineStr">
        <is>
          <t>Operation modes</t>
        </is>
      </c>
      <c r="B12" s="196" t="inlineStr">
        <is>
          <t>occurencies</t>
        </is>
      </c>
      <c r="C12" s="197" t="inlineStr">
        <is>
          <t>P1</t>
        </is>
      </c>
      <c r="D12" s="197" t="inlineStr">
        <is>
          <t>P2</t>
        </is>
      </c>
      <c r="E12" s="198" t="inlineStr">
        <is>
          <t>P3</t>
        </is>
      </c>
      <c r="F12" s="196" t="inlineStr">
        <is>
          <t>Total</t>
        </is>
      </c>
      <c r="G12" s="197" t="inlineStr">
        <is>
          <t>P1</t>
        </is>
      </c>
      <c r="H12" s="197" t="inlineStr">
        <is>
          <t>P2</t>
        </is>
      </c>
      <c r="I12" s="198" t="inlineStr">
        <is>
          <t>P3</t>
        </is>
      </c>
      <c r="J12" s="187" t="n"/>
      <c r="K12" s="185" t="n"/>
      <c r="L12" s="185" t="n"/>
      <c r="M12" s="185" t="n"/>
      <c r="N12" s="185" t="n"/>
      <c r="O12" s="185" t="n"/>
      <c r="P12" s="185" t="n"/>
      <c r="Q12" s="185" t="n"/>
      <c r="R12" s="185" t="n"/>
      <c r="S12" s="185" t="n"/>
      <c r="T12" s="185" t="n"/>
      <c r="U12" s="185" t="n"/>
      <c r="V12" s="185" t="n"/>
      <c r="W12" s="185" t="n"/>
      <c r="X12" s="185" t="n"/>
      <c r="Y12" s="185" t="n"/>
      <c r="Z12" s="185" t="n"/>
      <c r="AA12" s="185" t="n"/>
      <c r="AB12" s="185" t="n"/>
      <c r="AC12" s="185" t="n"/>
      <c r="AD12" s="185" t="n"/>
      <c r="AE12" s="185" t="n"/>
      <c r="AF12" s="185" t="n"/>
      <c r="AG12" s="185" t="n"/>
      <c r="AH12" s="185" t="n"/>
      <c r="AI12" s="185" t="n"/>
      <c r="AJ12" s="185" t="n"/>
      <c r="AK12" s="185" t="n"/>
      <c r="AL12" s="185" t="n"/>
      <c r="AM12" s="185" t="n"/>
      <c r="AN12" s="185" t="n"/>
      <c r="AO12" s="185" t="n"/>
      <c r="AP12" s="185" t="n"/>
      <c r="AQ12" s="185" t="n"/>
      <c r="AR12" s="185" t="n"/>
      <c r="AS12" s="185" t="n"/>
      <c r="AT12" s="185" t="n"/>
      <c r="AU12" s="185" t="n"/>
      <c r="AV12" s="185" t="n"/>
      <c r="AW12" s="185" t="n"/>
      <c r="AX12" s="185" t="n"/>
      <c r="AY12" s="185" t="n"/>
      <c r="AZ12" s="185" t="n"/>
      <c r="BA12" s="185" t="n"/>
      <c r="BB12" s="185" t="n"/>
      <c r="BC12" s="185" t="n"/>
      <c r="BD12" s="185" t="n"/>
      <c r="BE12" s="185" t="n"/>
      <c r="BF12" s="185" t="n"/>
      <c r="BG12" s="185" t="n"/>
      <c r="BH12" s="185" t="n"/>
      <c r="BI12" s="185" t="n"/>
      <c r="BJ12" s="185" t="n"/>
      <c r="BK12" s="185" t="n"/>
      <c r="BL12" s="185" t="n"/>
      <c r="BM12" s="185" t="n"/>
      <c r="BN12" s="185" t="n"/>
      <c r="BO12" s="185" t="n"/>
      <c r="BP12" s="185" t="n"/>
      <c r="BQ12" s="185" t="n"/>
      <c r="BR12" s="185" t="n"/>
      <c r="BS12" s="185" t="n"/>
      <c r="BT12" s="185" t="n"/>
      <c r="BU12" s="185" t="n"/>
      <c r="BV12" s="185" t="n"/>
      <c r="BW12" s="185" t="n"/>
      <c r="BX12" s="185" t="n"/>
      <c r="BY12" s="185" t="n"/>
    </row>
    <row r="13" ht="15.75" customHeight="1">
      <c r="A13" s="184" t="inlineStr">
        <is>
          <t>Coast - brake-on downshift</t>
        </is>
      </c>
      <c r="B13" s="865" t="n">
        <v>0.06053363537036173</v>
      </c>
      <c r="C13" s="437" t="n">
        <v>0.03049</v>
      </c>
      <c r="D13" s="548" t="n">
        <v>0.004472</v>
      </c>
      <c r="E13" s="438" t="n">
        <v>0.000434</v>
      </c>
      <c r="F13" s="199">
        <f>+SUM(G13:I13)</f>
        <v/>
      </c>
      <c r="G13" s="200" t="n">
        <v>0</v>
      </c>
      <c r="H13" s="200" t="n">
        <v>0</v>
      </c>
      <c r="I13" s="201" t="n">
        <v>0</v>
      </c>
      <c r="J13" s="187" t="n"/>
      <c r="K13" s="185" t="n"/>
      <c r="L13" s="185" t="n"/>
      <c r="M13" s="185" t="n"/>
      <c r="N13" s="185" t="n"/>
      <c r="O13" s="185" t="n"/>
      <c r="P13" s="185" t="n"/>
      <c r="Q13" s="185" t="n"/>
      <c r="R13" s="185" t="n"/>
      <c r="S13" s="185" t="n"/>
      <c r="T13" s="185" t="n"/>
      <c r="U13" s="185" t="n"/>
      <c r="V13" s="185" t="n"/>
      <c r="W13" s="185" t="n"/>
      <c r="X13" s="185" t="n"/>
      <c r="Y13" s="185" t="n"/>
      <c r="Z13" s="185" t="n"/>
      <c r="AA13" s="185" t="n"/>
      <c r="AB13" s="185" t="n"/>
      <c r="AC13" s="185" t="n"/>
      <c r="AD13" s="185" t="n"/>
      <c r="AE13" s="185" t="n"/>
      <c r="AF13" s="185" t="n"/>
      <c r="AG13" s="185" t="n"/>
      <c r="AH13" s="185" t="n"/>
      <c r="AI13" s="185" t="n"/>
      <c r="AJ13" s="185" t="n"/>
      <c r="AK13" s="185" t="n"/>
      <c r="AL13" s="185" t="n"/>
      <c r="AM13" s="185" t="n"/>
      <c r="AN13" s="185" t="n"/>
      <c r="AO13" s="185" t="n"/>
      <c r="AP13" s="185" t="n"/>
      <c r="AQ13" s="185" t="n"/>
      <c r="AR13" s="185" t="n"/>
      <c r="AS13" s="185" t="n"/>
      <c r="AT13" s="185" t="n"/>
      <c r="AU13" s="185" t="n"/>
      <c r="AV13" s="185" t="n"/>
      <c r="AW13" s="185" t="n"/>
      <c r="AX13" s="185" t="n"/>
      <c r="AY13" s="185" t="n"/>
      <c r="AZ13" s="185" t="n"/>
      <c r="BA13" s="185" t="n"/>
      <c r="BB13" s="185" t="n"/>
      <c r="BC13" s="185" t="n"/>
      <c r="BD13" s="185" t="n"/>
      <c r="BE13" s="185" t="n"/>
      <c r="BF13" s="185" t="n"/>
      <c r="BG13" s="185" t="n"/>
      <c r="BH13" s="185" t="n"/>
      <c r="BI13" s="185" t="n"/>
      <c r="BJ13" s="185" t="n"/>
      <c r="BK13" s="185" t="n"/>
      <c r="BL13" s="185" t="n"/>
      <c r="BM13" s="185" t="n"/>
      <c r="BN13" s="185" t="n"/>
      <c r="BO13" s="185" t="n"/>
      <c r="BP13" s="185" t="n"/>
      <c r="BQ13" s="185" t="n"/>
      <c r="BR13" s="185" t="n"/>
      <c r="BS13" s="185" t="n"/>
      <c r="BT13" s="185" t="n"/>
      <c r="BU13" s="185" t="n"/>
      <c r="BV13" s="185" t="n"/>
      <c r="BW13" s="185" t="n"/>
      <c r="BX13" s="185" t="n"/>
      <c r="BY13" s="185" t="n"/>
    </row>
    <row r="14" ht="15.75" customHeight="1">
      <c r="A14" s="186" t="inlineStr">
        <is>
          <t>Coast-brake-on downshift Cold</t>
        </is>
      </c>
      <c r="B14" s="865" t="n">
        <v>0.004922285229077858</v>
      </c>
      <c r="C14" s="437" t="n">
        <v>0.03049</v>
      </c>
      <c r="D14" s="548" t="n">
        <v>0.004472</v>
      </c>
      <c r="E14" s="438" t="n">
        <v>0.000434</v>
      </c>
      <c r="F14" s="199">
        <f>+SUM(G14:I14)</f>
        <v/>
      </c>
      <c r="G14" s="200" t="n">
        <v>0</v>
      </c>
      <c r="H14" s="200" t="n">
        <v>0</v>
      </c>
      <c r="I14" s="201" t="n">
        <v>0</v>
      </c>
      <c r="J14" s="187" t="n"/>
      <c r="K14" s="185" t="n"/>
      <c r="L14" s="185" t="n"/>
      <c r="M14" s="185" t="n"/>
      <c r="N14" s="185" t="n"/>
      <c r="O14" s="185" t="n"/>
      <c r="P14" s="185" t="n"/>
      <c r="Q14" s="185" t="n"/>
      <c r="R14" s="185" t="n"/>
      <c r="S14" s="185" t="n"/>
      <c r="T14" s="185" t="n"/>
      <c r="U14" s="185" t="n"/>
      <c r="V14" s="185" t="n"/>
      <c r="W14" s="185" t="n"/>
      <c r="X14" s="185" t="n"/>
      <c r="Y14" s="185" t="n"/>
      <c r="Z14" s="185" t="n"/>
      <c r="AA14" s="185" t="n"/>
      <c r="AB14" s="185" t="n"/>
      <c r="AC14" s="185" t="n"/>
      <c r="AD14" s="185" t="n"/>
      <c r="AE14" s="185" t="n"/>
      <c r="AF14" s="185" t="n"/>
      <c r="AG14" s="185" t="n"/>
      <c r="AH14" s="185" t="n"/>
      <c r="AI14" s="185" t="n"/>
      <c r="AJ14" s="185" t="n"/>
      <c r="AK14" s="185" t="n"/>
      <c r="AL14" s="185" t="n"/>
      <c r="AM14" s="185" t="n"/>
      <c r="AN14" s="185" t="n"/>
      <c r="AO14" s="185" t="n"/>
      <c r="AP14" s="185" t="n"/>
      <c r="AQ14" s="185" t="n"/>
      <c r="AR14" s="185" t="n"/>
      <c r="AS14" s="185" t="n"/>
      <c r="AT14" s="185" t="n"/>
      <c r="AU14" s="185" t="n"/>
      <c r="AV14" s="185" t="n"/>
      <c r="AW14" s="185" t="n"/>
      <c r="AX14" s="185" t="n"/>
      <c r="AY14" s="185" t="n"/>
      <c r="AZ14" s="185" t="n"/>
      <c r="BA14" s="185" t="n"/>
      <c r="BB14" s="185" t="n"/>
      <c r="BC14" s="185" t="n"/>
      <c r="BD14" s="185" t="n"/>
      <c r="BE14" s="185" t="n"/>
      <c r="BF14" s="185" t="n"/>
      <c r="BG14" s="185" t="n"/>
      <c r="BH14" s="185" t="n"/>
      <c r="BI14" s="185" t="n"/>
      <c r="BJ14" s="185" t="n"/>
      <c r="BK14" s="185" t="n"/>
      <c r="BL14" s="185" t="n"/>
      <c r="BM14" s="185" t="n"/>
      <c r="BN14" s="185" t="n"/>
      <c r="BO14" s="185" t="n"/>
      <c r="BP14" s="185" t="n"/>
      <c r="BQ14" s="185" t="n"/>
      <c r="BR14" s="185" t="n"/>
      <c r="BS14" s="185" t="n"/>
      <c r="BT14" s="185" t="n"/>
      <c r="BU14" s="185" t="n"/>
      <c r="BV14" s="185" t="n"/>
      <c r="BW14" s="185" t="n"/>
      <c r="BX14" s="185" t="n"/>
      <c r="BY14" s="185" t="n"/>
    </row>
    <row r="15" ht="15.75" customHeight="1">
      <c r="A15" s="186" t="inlineStr">
        <is>
          <t>Coast - brake-on upshift</t>
        </is>
      </c>
      <c r="B15" s="865" t="n">
        <v>0.003434637591893671</v>
      </c>
      <c r="C15" s="437" t="n">
        <v>0.04053</v>
      </c>
      <c r="D15" s="548" t="n">
        <v>0.002575</v>
      </c>
      <c r="E15" s="438" t="n">
        <v>0</v>
      </c>
      <c r="F15" s="199">
        <f>+SUM(G15:I15)</f>
        <v/>
      </c>
      <c r="G15" s="200" t="n">
        <v>0</v>
      </c>
      <c r="H15" s="200" t="n">
        <v>0</v>
      </c>
      <c r="I15" s="201" t="n">
        <v>0</v>
      </c>
      <c r="J15" s="187" t="n"/>
      <c r="K15" s="185" t="n"/>
      <c r="L15" s="185" t="n"/>
      <c r="M15" s="185" t="n"/>
      <c r="N15" s="185" t="n"/>
      <c r="O15" s="185" t="n"/>
      <c r="P15" s="185" t="n"/>
      <c r="Q15" s="185" t="n"/>
      <c r="R15" s="185" t="n"/>
      <c r="S15" s="185" t="n"/>
      <c r="T15" s="185" t="n"/>
      <c r="U15" s="185" t="n"/>
      <c r="V15" s="185" t="n"/>
      <c r="W15" s="185" t="n"/>
      <c r="X15" s="185" t="n"/>
      <c r="Y15" s="185" t="n"/>
      <c r="Z15" s="185" t="n"/>
      <c r="AA15" s="185" t="n"/>
      <c r="AB15" s="185" t="n"/>
      <c r="AC15" s="185" t="n"/>
      <c r="AD15" s="185" t="n"/>
      <c r="AE15" s="185" t="n"/>
      <c r="AF15" s="185" t="n"/>
      <c r="AG15" s="185" t="n"/>
      <c r="AH15" s="185" t="n"/>
      <c r="AI15" s="185" t="n"/>
      <c r="AJ15" s="185" t="n"/>
      <c r="AK15" s="185" t="n"/>
      <c r="AL15" s="185" t="n"/>
      <c r="AM15" s="185" t="n"/>
      <c r="AN15" s="185" t="n"/>
      <c r="AO15" s="185" t="n"/>
      <c r="AP15" s="185" t="n"/>
      <c r="AQ15" s="185" t="n"/>
      <c r="AR15" s="185" t="n"/>
      <c r="AS15" s="185" t="n"/>
      <c r="AT15" s="185" t="n"/>
      <c r="AU15" s="185" t="n"/>
      <c r="AV15" s="185" t="n"/>
      <c r="AW15" s="185" t="n"/>
      <c r="AX15" s="185" t="n"/>
      <c r="AY15" s="185" t="n"/>
      <c r="AZ15" s="185" t="n"/>
      <c r="BA15" s="185" t="n"/>
      <c r="BB15" s="185" t="n"/>
      <c r="BC15" s="185" t="n"/>
      <c r="BD15" s="185" t="n"/>
      <c r="BE15" s="185" t="n"/>
      <c r="BF15" s="185" t="n"/>
      <c r="BG15" s="185" t="n"/>
      <c r="BH15" s="185" t="n"/>
      <c r="BI15" s="185" t="n"/>
      <c r="BJ15" s="185" t="n"/>
      <c r="BK15" s="185" t="n"/>
      <c r="BL15" s="185" t="n"/>
      <c r="BM15" s="185" t="n"/>
      <c r="BN15" s="185" t="n"/>
      <c r="BO15" s="185" t="n"/>
      <c r="BP15" s="185" t="n"/>
      <c r="BQ15" s="185" t="n"/>
      <c r="BR15" s="185" t="n"/>
      <c r="BS15" s="185" t="n"/>
      <c r="BT15" s="185" t="n"/>
      <c r="BU15" s="185" t="n"/>
      <c r="BV15" s="185" t="n"/>
      <c r="BW15" s="185" t="n"/>
      <c r="BX15" s="185" t="n"/>
      <c r="BY15" s="185" t="n"/>
    </row>
    <row r="16" ht="15.75" customHeight="1">
      <c r="A16" s="186" t="inlineStr">
        <is>
          <t>(PT) KD - tip in downshift</t>
        </is>
      </c>
      <c r="B16" s="865" t="n">
        <v>0.002956330140670516</v>
      </c>
      <c r="C16" s="437" t="n">
        <v>0.022216</v>
      </c>
      <c r="D16" s="548" t="n">
        <v>0.004036</v>
      </c>
      <c r="E16" s="438" t="n">
        <v>0</v>
      </c>
      <c r="F16" s="199">
        <f>+SUM(G16:I16)</f>
        <v/>
      </c>
      <c r="G16" s="200" t="n">
        <v>0</v>
      </c>
      <c r="H16" s="200" t="n">
        <v>0</v>
      </c>
      <c r="I16" s="201" t="n">
        <v>0</v>
      </c>
      <c r="J16" s="187" t="n"/>
      <c r="K16" s="185" t="n"/>
      <c r="L16" s="185" t="n"/>
      <c r="M16" s="185" t="n"/>
      <c r="N16" s="185" t="n"/>
      <c r="O16" s="185" t="n"/>
      <c r="P16" s="185" t="n"/>
      <c r="Q16" s="185" t="n"/>
      <c r="R16" s="185" t="n"/>
      <c r="S16" s="185" t="n"/>
      <c r="T16" s="185" t="n"/>
      <c r="U16" s="185" t="n"/>
      <c r="V16" s="185" t="n"/>
      <c r="W16" s="185" t="n"/>
      <c r="X16" s="185" t="n"/>
      <c r="Y16" s="185" t="n"/>
      <c r="Z16" s="185" t="n"/>
      <c r="AA16" s="185" t="n"/>
      <c r="AB16" s="185" t="n"/>
      <c r="AC16" s="185" t="n"/>
      <c r="AD16" s="185" t="n"/>
      <c r="AE16" s="185" t="n"/>
      <c r="AF16" s="185" t="n"/>
      <c r="AG16" s="185" t="n"/>
      <c r="AH16" s="185" t="n"/>
      <c r="AI16" s="185" t="n"/>
      <c r="AJ16" s="185" t="n"/>
      <c r="AK16" s="185" t="n"/>
      <c r="AL16" s="185" t="n"/>
      <c r="AM16" s="185" t="n"/>
      <c r="AN16" s="185" t="n"/>
      <c r="AO16" s="185" t="n"/>
      <c r="AP16" s="185" t="n"/>
      <c r="AQ16" s="185" t="n"/>
      <c r="AR16" s="185" t="n"/>
      <c r="AS16" s="185" t="n"/>
      <c r="AT16" s="185" t="n"/>
      <c r="AU16" s="185" t="n"/>
      <c r="AV16" s="185" t="n"/>
      <c r="AW16" s="185" t="n"/>
      <c r="AX16" s="185" t="n"/>
      <c r="AY16" s="185" t="n"/>
      <c r="AZ16" s="185" t="n"/>
      <c r="BA16" s="185" t="n"/>
      <c r="BB16" s="185" t="n"/>
      <c r="BC16" s="185" t="n"/>
      <c r="BD16" s="185" t="n"/>
      <c r="BE16" s="185" t="n"/>
      <c r="BF16" s="185" t="n"/>
      <c r="BG16" s="185" t="n"/>
      <c r="BH16" s="185" t="n"/>
      <c r="BI16" s="185" t="n"/>
      <c r="BJ16" s="185" t="n"/>
      <c r="BK16" s="185" t="n"/>
      <c r="BL16" s="185" t="n"/>
      <c r="BM16" s="185" t="n"/>
      <c r="BN16" s="185" t="n"/>
      <c r="BO16" s="185" t="n"/>
      <c r="BP16" s="185" t="n"/>
      <c r="BQ16" s="185" t="n"/>
      <c r="BR16" s="185" t="n"/>
      <c r="BS16" s="185" t="n"/>
      <c r="BT16" s="185" t="n"/>
      <c r="BU16" s="185" t="n"/>
      <c r="BV16" s="185" t="n"/>
      <c r="BW16" s="185" t="n"/>
      <c r="BX16" s="185" t="n"/>
      <c r="BY16" s="185" t="n"/>
    </row>
    <row r="17" ht="15.75" customHeight="1">
      <c r="A17" s="186" t="inlineStr">
        <is>
          <t>(TO) KD - tip in downshift</t>
        </is>
      </c>
      <c r="B17" s="865" t="n">
        <v>0.001080717709487228</v>
      </c>
      <c r="C17" s="437" t="n">
        <v>0.022216</v>
      </c>
      <c r="D17" s="548" t="n">
        <v>0.004036</v>
      </c>
      <c r="E17" s="438" t="n">
        <v>0</v>
      </c>
      <c r="F17" s="199">
        <f>+SUM(G17:I17)</f>
        <v/>
      </c>
      <c r="G17" s="200" t="n">
        <v>0</v>
      </c>
      <c r="H17" s="200" t="n">
        <v>0</v>
      </c>
      <c r="I17" s="201" t="n">
        <v>0</v>
      </c>
      <c r="J17" s="187" t="n"/>
      <c r="K17" s="185" t="n"/>
      <c r="L17" s="185" t="n"/>
      <c r="M17" s="185" t="n"/>
      <c r="N17" s="185" t="n"/>
      <c r="O17" s="185" t="n"/>
      <c r="P17" s="185" t="n"/>
      <c r="Q17" s="185" t="n"/>
      <c r="R17" s="185" t="n"/>
      <c r="S17" s="185" t="n"/>
      <c r="T17" s="185" t="n"/>
      <c r="U17" s="185" t="n"/>
      <c r="V17" s="185" t="n"/>
      <c r="W17" s="185" t="n"/>
      <c r="X17" s="185" t="n"/>
      <c r="Y17" s="185" t="n"/>
      <c r="Z17" s="185" t="n"/>
      <c r="AA17" s="185" t="n"/>
      <c r="AB17" s="185" t="n"/>
      <c r="AC17" s="185" t="n"/>
      <c r="AD17" s="185" t="n"/>
      <c r="AE17" s="185" t="n"/>
      <c r="AF17" s="185" t="n"/>
      <c r="AG17" s="185" t="n"/>
      <c r="AH17" s="185" t="n"/>
      <c r="AI17" s="185" t="n"/>
      <c r="AJ17" s="185" t="n"/>
      <c r="AK17" s="185" t="n"/>
      <c r="AL17" s="185" t="n"/>
      <c r="AM17" s="185" t="n"/>
      <c r="AN17" s="185" t="n"/>
      <c r="AO17" s="185" t="n"/>
      <c r="AP17" s="185" t="n"/>
      <c r="AQ17" s="185" t="n"/>
      <c r="AR17" s="185" t="n"/>
      <c r="AS17" s="185" t="n"/>
      <c r="AT17" s="185" t="n"/>
      <c r="AU17" s="185" t="n"/>
      <c r="AV17" s="185" t="n"/>
      <c r="AW17" s="185" t="n"/>
      <c r="AX17" s="185" t="n"/>
      <c r="AY17" s="185" t="n"/>
      <c r="AZ17" s="185" t="n"/>
      <c r="BA17" s="185" t="n"/>
      <c r="BB17" s="185" t="n"/>
      <c r="BC17" s="185" t="n"/>
      <c r="BD17" s="185" t="n"/>
      <c r="BE17" s="185" t="n"/>
      <c r="BF17" s="185" t="n"/>
      <c r="BG17" s="185" t="n"/>
      <c r="BH17" s="185" t="n"/>
      <c r="BI17" s="185" t="n"/>
      <c r="BJ17" s="185" t="n"/>
      <c r="BK17" s="185" t="n"/>
      <c r="BL17" s="185" t="n"/>
      <c r="BM17" s="185" t="n"/>
      <c r="BN17" s="185" t="n"/>
      <c r="BO17" s="185" t="n"/>
      <c r="BP17" s="185" t="n"/>
      <c r="BQ17" s="185" t="n"/>
      <c r="BR17" s="185" t="n"/>
      <c r="BS17" s="185" t="n"/>
      <c r="BT17" s="185" t="n"/>
      <c r="BU17" s="185" t="n"/>
      <c r="BV17" s="185" t="n"/>
      <c r="BW17" s="185" t="n"/>
      <c r="BX17" s="185" t="n"/>
      <c r="BY17" s="185" t="n"/>
    </row>
    <row r="18" ht="15.75" customHeight="1">
      <c r="A18" s="186" t="inlineStr">
        <is>
          <t>Load reversal downshift</t>
        </is>
      </c>
      <c r="B18" s="865" t="n">
        <v>0.002032010721905679</v>
      </c>
      <c r="C18" s="437" t="n">
        <v>0.08520999999999999</v>
      </c>
      <c r="D18" s="548" t="n">
        <v>0.003254</v>
      </c>
      <c r="E18" s="438" t="n">
        <v>0</v>
      </c>
      <c r="F18" s="199">
        <f>+SUM(G18:I18)</f>
        <v/>
      </c>
      <c r="G18" s="200" t="n">
        <v>0</v>
      </c>
      <c r="H18" s="200" t="n">
        <v>0</v>
      </c>
      <c r="I18" s="201" t="n">
        <v>0</v>
      </c>
      <c r="J18" s="187" t="n"/>
      <c r="K18" s="185" t="n"/>
      <c r="L18" s="185" t="n"/>
      <c r="M18" s="185" t="n"/>
      <c r="N18" s="185" t="n"/>
      <c r="O18" s="185" t="n"/>
      <c r="P18" s="185" t="n"/>
      <c r="Q18" s="185" t="n"/>
      <c r="R18" s="185" t="n"/>
      <c r="S18" s="185" t="n"/>
      <c r="T18" s="185" t="n"/>
      <c r="U18" s="185" t="n"/>
      <c r="V18" s="185" t="n"/>
      <c r="W18" s="185" t="n"/>
      <c r="X18" s="185" t="n"/>
      <c r="Y18" s="185" t="n"/>
      <c r="Z18" s="185" t="n"/>
      <c r="AA18" s="185" t="n"/>
      <c r="AB18" s="185" t="n"/>
      <c r="AC18" s="185" t="n"/>
      <c r="AD18" s="185" t="n"/>
      <c r="AE18" s="185" t="n"/>
      <c r="AF18" s="185" t="n"/>
      <c r="AG18" s="185" t="n"/>
      <c r="AH18" s="185" t="n"/>
      <c r="AI18" s="185" t="n"/>
      <c r="AJ18" s="185" t="n"/>
      <c r="AK18" s="185" t="n"/>
      <c r="AL18" s="185" t="n"/>
      <c r="AM18" s="185" t="n"/>
      <c r="AN18" s="185" t="n"/>
      <c r="AO18" s="185" t="n"/>
      <c r="AP18" s="185" t="n"/>
      <c r="AQ18" s="185" t="n"/>
      <c r="AR18" s="185" t="n"/>
      <c r="AS18" s="185" t="n"/>
      <c r="AT18" s="185" t="n"/>
      <c r="AU18" s="185" t="n"/>
      <c r="AV18" s="185" t="n"/>
      <c r="AW18" s="185" t="n"/>
      <c r="AX18" s="185" t="n"/>
      <c r="AY18" s="185" t="n"/>
      <c r="AZ18" s="185" t="n"/>
      <c r="BA18" s="185" t="n"/>
      <c r="BB18" s="185" t="n"/>
      <c r="BC18" s="185" t="n"/>
      <c r="BD18" s="185" t="n"/>
      <c r="BE18" s="185" t="n"/>
      <c r="BF18" s="185" t="n"/>
      <c r="BG18" s="185" t="n"/>
      <c r="BH18" s="185" t="n"/>
      <c r="BI18" s="185" t="n"/>
      <c r="BJ18" s="185" t="n"/>
      <c r="BK18" s="185" t="n"/>
      <c r="BL18" s="185" t="n"/>
      <c r="BM18" s="185" t="n"/>
      <c r="BN18" s="185" t="n"/>
      <c r="BO18" s="185" t="n"/>
      <c r="BP18" s="185" t="n"/>
      <c r="BQ18" s="185" t="n"/>
      <c r="BR18" s="185" t="n"/>
      <c r="BS18" s="185" t="n"/>
      <c r="BT18" s="185" t="n"/>
      <c r="BU18" s="185" t="n"/>
      <c r="BV18" s="185" t="n"/>
      <c r="BW18" s="185" t="n"/>
      <c r="BX18" s="185" t="n"/>
      <c r="BY18" s="185" t="n"/>
    </row>
    <row r="19" ht="15.75" customHeight="1">
      <c r="A19" s="186" t="inlineStr">
        <is>
          <t>Load reversal upshift</t>
        </is>
      </c>
      <c r="B19" s="865" t="n">
        <v>0.003128936863819365</v>
      </c>
      <c r="C19" s="437" t="n">
        <v>0.0251</v>
      </c>
      <c r="D19" s="548" t="n">
        <v>0.003832</v>
      </c>
      <c r="E19" s="438" t="n">
        <v>0</v>
      </c>
      <c r="F19" s="199">
        <f>+SUM(G19:I19)</f>
        <v/>
      </c>
      <c r="G19" s="200" t="n">
        <v>0</v>
      </c>
      <c r="H19" s="200" t="n">
        <v>0</v>
      </c>
      <c r="I19" s="201" t="n">
        <v>0</v>
      </c>
      <c r="J19" s="187" t="n"/>
      <c r="K19" s="185" t="n"/>
      <c r="L19" s="185" t="n"/>
      <c r="M19" s="185" t="n"/>
      <c r="N19" s="185" t="n"/>
      <c r="O19" s="185" t="n"/>
      <c r="P19" s="185" t="n"/>
      <c r="Q19" s="185" t="n"/>
      <c r="R19" s="185" t="n"/>
      <c r="S19" s="185" t="n"/>
      <c r="T19" s="185" t="n"/>
      <c r="U19" s="185" t="n"/>
      <c r="V19" s="185" t="n"/>
      <c r="W19" s="185" t="n"/>
      <c r="X19" s="185" t="n"/>
      <c r="Y19" s="185" t="n"/>
      <c r="Z19" s="185" t="n"/>
      <c r="AA19" s="185" t="n"/>
      <c r="AB19" s="185" t="n"/>
      <c r="AC19" s="185" t="n"/>
      <c r="AD19" s="185" t="n"/>
      <c r="AE19" s="185" t="n"/>
      <c r="AF19" s="185" t="n"/>
      <c r="AG19" s="185" t="n"/>
      <c r="AH19" s="185" t="n"/>
      <c r="AI19" s="185" t="n"/>
      <c r="AJ19" s="185" t="n"/>
      <c r="AK19" s="185" t="n"/>
      <c r="AL19" s="185" t="n"/>
      <c r="AM19" s="185" t="n"/>
      <c r="AN19" s="185" t="n"/>
      <c r="AO19" s="185" t="n"/>
      <c r="AP19" s="185" t="n"/>
      <c r="AQ19" s="185" t="n"/>
      <c r="AR19" s="185" t="n"/>
      <c r="AS19" s="185" t="n"/>
      <c r="AT19" s="185" t="n"/>
      <c r="AU19" s="185" t="n"/>
      <c r="AV19" s="185" t="n"/>
      <c r="AW19" s="185" t="n"/>
      <c r="AX19" s="185" t="n"/>
      <c r="AY19" s="185" t="n"/>
      <c r="AZ19" s="185" t="n"/>
      <c r="BA19" s="185" t="n"/>
      <c r="BB19" s="185" t="n"/>
      <c r="BC19" s="185" t="n"/>
      <c r="BD19" s="185" t="n"/>
      <c r="BE19" s="185" t="n"/>
      <c r="BF19" s="185" t="n"/>
      <c r="BG19" s="185" t="n"/>
      <c r="BH19" s="185" t="n"/>
      <c r="BI19" s="185" t="n"/>
      <c r="BJ19" s="185" t="n"/>
      <c r="BK19" s="185" t="n"/>
      <c r="BL19" s="185" t="n"/>
      <c r="BM19" s="185" t="n"/>
      <c r="BN19" s="185" t="n"/>
      <c r="BO19" s="185" t="n"/>
      <c r="BP19" s="185" t="n"/>
      <c r="BQ19" s="185" t="n"/>
      <c r="BR19" s="185" t="n"/>
      <c r="BS19" s="185" t="n"/>
      <c r="BT19" s="185" t="n"/>
      <c r="BU19" s="185" t="n"/>
      <c r="BV19" s="185" t="n"/>
      <c r="BW19" s="185" t="n"/>
      <c r="BX19" s="185" t="n"/>
      <c r="BY19" s="185" t="n"/>
    </row>
    <row r="20" ht="15.75" customHeight="1">
      <c r="A20" s="186" t="inlineStr">
        <is>
          <t>Maneuvering</t>
        </is>
      </c>
      <c r="B20" s="865" t="n">
        <v>2.06432335503835e-05</v>
      </c>
      <c r="C20" s="437" t="n">
        <v>0.4</v>
      </c>
      <c r="D20" s="548" t="n">
        <v>0.2</v>
      </c>
      <c r="E20" s="438" t="n">
        <v>0.0667</v>
      </c>
      <c r="F20" s="199">
        <f>+SUM(G20:I20)</f>
        <v/>
      </c>
      <c r="G20" s="200" t="n">
        <v>0</v>
      </c>
      <c r="H20" s="200" t="n">
        <v>0</v>
      </c>
      <c r="I20" s="201" t="n">
        <v>0</v>
      </c>
      <c r="J20" s="187" t="n"/>
      <c r="K20" s="185" t="n"/>
      <c r="L20" s="185" t="n"/>
      <c r="M20" s="185" t="n"/>
      <c r="N20" s="185" t="n"/>
      <c r="O20" s="185" t="n"/>
      <c r="P20" s="185" t="n"/>
      <c r="Q20" s="185" t="n"/>
      <c r="R20" s="185" t="n"/>
      <c r="S20" s="185" t="n"/>
      <c r="T20" s="185" t="n"/>
      <c r="U20" s="185" t="n"/>
      <c r="V20" s="185" t="n"/>
      <c r="W20" s="185" t="n"/>
      <c r="X20" s="185" t="n"/>
      <c r="Y20" s="185" t="n"/>
      <c r="Z20" s="185" t="n"/>
      <c r="AA20" s="185" t="n"/>
      <c r="AB20" s="185" t="n"/>
      <c r="AC20" s="185" t="n"/>
      <c r="AD20" s="185" t="n"/>
      <c r="AE20" s="185" t="n"/>
      <c r="AF20" s="185" t="n"/>
      <c r="AG20" s="185" t="n"/>
      <c r="AH20" s="185" t="n"/>
      <c r="AI20" s="185" t="n"/>
      <c r="AJ20" s="185" t="n"/>
      <c r="AK20" s="185" t="n"/>
      <c r="AL20" s="185" t="n"/>
      <c r="AM20" s="185" t="n"/>
      <c r="AN20" s="185" t="n"/>
      <c r="AO20" s="185" t="n"/>
      <c r="AP20" s="185" t="n"/>
      <c r="AQ20" s="185" t="n"/>
      <c r="AR20" s="185" t="n"/>
      <c r="AS20" s="185" t="n"/>
      <c r="AT20" s="185" t="n"/>
      <c r="AU20" s="185" t="n"/>
      <c r="AV20" s="185" t="n"/>
      <c r="AW20" s="185" t="n"/>
      <c r="AX20" s="185" t="n"/>
      <c r="AY20" s="185" t="n"/>
      <c r="AZ20" s="185" t="n"/>
      <c r="BA20" s="185" t="n"/>
      <c r="BB20" s="185" t="n"/>
      <c r="BC20" s="185" t="n"/>
      <c r="BD20" s="185" t="n"/>
      <c r="BE20" s="185" t="n"/>
      <c r="BF20" s="185" t="n"/>
      <c r="BG20" s="185" t="n"/>
      <c r="BH20" s="185" t="n"/>
      <c r="BI20" s="185" t="n"/>
      <c r="BJ20" s="185" t="n"/>
      <c r="BK20" s="185" t="n"/>
      <c r="BL20" s="185" t="n"/>
      <c r="BM20" s="185" t="n"/>
      <c r="BN20" s="185" t="n"/>
      <c r="BO20" s="185" t="n"/>
      <c r="BP20" s="185" t="n"/>
      <c r="BQ20" s="185" t="n"/>
      <c r="BR20" s="185" t="n"/>
      <c r="BS20" s="185" t="n"/>
      <c r="BT20" s="185" t="n"/>
      <c r="BU20" s="185" t="n"/>
      <c r="BV20" s="185" t="n"/>
      <c r="BW20" s="185" t="n"/>
      <c r="BX20" s="185" t="n"/>
      <c r="BY20" s="185" t="n"/>
    </row>
    <row r="21" ht="15.75" customHeight="1">
      <c r="A21" s="186" t="inlineStr">
        <is>
          <t>Power-on downshift</t>
        </is>
      </c>
      <c r="B21" s="865" t="n">
        <v>0.02274773064788216</v>
      </c>
      <c r="C21" s="437" t="n">
        <v>0.03441</v>
      </c>
      <c r="D21" s="548" t="n">
        <v>0.003722</v>
      </c>
      <c r="E21" s="438" t="n">
        <v>0.000502</v>
      </c>
      <c r="F21" s="199">
        <f>+SUM(G21:I21)</f>
        <v/>
      </c>
      <c r="G21" s="200" t="n">
        <v>0</v>
      </c>
      <c r="H21" s="200" t="n">
        <v>0</v>
      </c>
      <c r="I21" s="201" t="n">
        <v>0</v>
      </c>
      <c r="J21" s="187" t="n"/>
      <c r="K21" s="185" t="n"/>
      <c r="L21" s="185" t="n"/>
      <c r="M21" s="185" t="n"/>
      <c r="N21" s="185" t="n"/>
      <c r="O21" s="185" t="n"/>
      <c r="P21" s="185" t="n"/>
      <c r="Q21" s="185" t="n"/>
      <c r="R21" s="185" t="n"/>
      <c r="S21" s="185" t="n"/>
      <c r="T21" s="185" t="n"/>
      <c r="U21" s="185" t="n"/>
      <c r="V21" s="185" t="n"/>
      <c r="W21" s="185" t="n"/>
      <c r="X21" s="185" t="n"/>
      <c r="Y21" s="185" t="n"/>
      <c r="Z21" s="185" t="n"/>
      <c r="AA21" s="185" t="n"/>
      <c r="AB21" s="185" t="n"/>
      <c r="AC21" s="185" t="n"/>
      <c r="AD21" s="185" t="n"/>
      <c r="AE21" s="185" t="n"/>
      <c r="AF21" s="185" t="n"/>
      <c r="AG21" s="185" t="n"/>
      <c r="AH21" s="185" t="n"/>
      <c r="AI21" s="185" t="n"/>
      <c r="AJ21" s="185" t="n"/>
      <c r="AK21" s="185" t="n"/>
      <c r="AL21" s="185" t="n"/>
      <c r="AM21" s="185" t="n"/>
      <c r="AN21" s="185" t="n"/>
      <c r="AO21" s="185" t="n"/>
      <c r="AP21" s="185" t="n"/>
      <c r="AQ21" s="185" t="n"/>
      <c r="AR21" s="185" t="n"/>
      <c r="AS21" s="185" t="n"/>
      <c r="AT21" s="185" t="n"/>
      <c r="AU21" s="185" t="n"/>
      <c r="AV21" s="185" t="n"/>
      <c r="AW21" s="185" t="n"/>
      <c r="AX21" s="185" t="n"/>
      <c r="AY21" s="185" t="n"/>
      <c r="AZ21" s="185" t="n"/>
      <c r="BA21" s="185" t="n"/>
      <c r="BB21" s="185" t="n"/>
      <c r="BC21" s="185" t="n"/>
      <c r="BD21" s="185" t="n"/>
      <c r="BE21" s="185" t="n"/>
      <c r="BF21" s="185" t="n"/>
      <c r="BG21" s="185" t="n"/>
      <c r="BH21" s="185" t="n"/>
      <c r="BI21" s="185" t="n"/>
      <c r="BJ21" s="185" t="n"/>
      <c r="BK21" s="185" t="n"/>
      <c r="BL21" s="185" t="n"/>
      <c r="BM21" s="185" t="n"/>
      <c r="BN21" s="185" t="n"/>
      <c r="BO21" s="185" t="n"/>
      <c r="BP21" s="185" t="n"/>
      <c r="BQ21" s="185" t="n"/>
      <c r="BR21" s="185" t="n"/>
      <c r="BS21" s="185" t="n"/>
      <c r="BT21" s="185" t="n"/>
      <c r="BU21" s="185" t="n"/>
      <c r="BV21" s="185" t="n"/>
      <c r="BW21" s="185" t="n"/>
      <c r="BX21" s="185" t="n"/>
      <c r="BY21" s="185" t="n"/>
    </row>
    <row r="22" ht="15.75" customHeight="1">
      <c r="A22" s="186" t="inlineStr">
        <is>
          <t>Power-on upshift</t>
        </is>
      </c>
      <c r="B22" s="865" t="n">
        <v>0.0856451159772975</v>
      </c>
      <c r="C22" s="437" t="n">
        <v>0.03302</v>
      </c>
      <c r="D22" s="548" t="n">
        <v>0.002674</v>
      </c>
      <c r="E22" s="438" t="n">
        <v>0.000528</v>
      </c>
      <c r="F22" s="199">
        <f>+SUM(G22:I22)</f>
        <v/>
      </c>
      <c r="G22" s="200" t="n">
        <v>0</v>
      </c>
      <c r="H22" s="200" t="n">
        <v>0</v>
      </c>
      <c r="I22" s="201" t="n">
        <v>0</v>
      </c>
      <c r="J22" s="187" t="n"/>
      <c r="K22" s="185" t="n"/>
      <c r="L22" s="185" t="n"/>
      <c r="M22" s="185" t="n"/>
      <c r="N22" s="185" t="n"/>
      <c r="O22" s="185" t="n"/>
      <c r="P22" s="185" t="n"/>
      <c r="Q22" s="185" t="n"/>
      <c r="R22" s="185" t="n"/>
      <c r="S22" s="185" t="n"/>
      <c r="T22" s="185" t="n"/>
      <c r="U22" s="185" t="n"/>
      <c r="V22" s="185" t="n"/>
      <c r="W22" s="185" t="n"/>
      <c r="X22" s="185" t="n"/>
      <c r="Y22" s="185" t="n"/>
      <c r="Z22" s="185" t="n"/>
      <c r="AA22" s="185" t="n"/>
      <c r="AB22" s="185" t="n"/>
      <c r="AC22" s="185" t="n"/>
      <c r="AD22" s="185" t="n"/>
      <c r="AE22" s="185" t="n"/>
      <c r="AF22" s="185" t="n"/>
      <c r="AG22" s="185" t="n"/>
      <c r="AH22" s="185" t="n"/>
      <c r="AI22" s="185" t="n"/>
      <c r="AJ22" s="185" t="n"/>
      <c r="AK22" s="185" t="n"/>
      <c r="AL22" s="185" t="n"/>
      <c r="AM22" s="185" t="n"/>
      <c r="AN22" s="185" t="n"/>
      <c r="AO22" s="185" t="n"/>
      <c r="AP22" s="185" t="n"/>
      <c r="AQ22" s="185" t="n"/>
      <c r="AR22" s="185" t="n"/>
      <c r="AS22" s="185" t="n"/>
      <c r="AT22" s="185" t="n"/>
      <c r="AU22" s="185" t="n"/>
      <c r="AV22" s="185" t="n"/>
      <c r="AW22" s="185" t="n"/>
      <c r="AX22" s="185" t="n"/>
      <c r="AY22" s="185" t="n"/>
      <c r="AZ22" s="185" t="n"/>
      <c r="BA22" s="185" t="n"/>
      <c r="BB22" s="185" t="n"/>
      <c r="BC22" s="185" t="n"/>
      <c r="BD22" s="185" t="n"/>
      <c r="BE22" s="185" t="n"/>
      <c r="BF22" s="185" t="n"/>
      <c r="BG22" s="185" t="n"/>
      <c r="BH22" s="185" t="n"/>
      <c r="BI22" s="185" t="n"/>
      <c r="BJ22" s="185" t="n"/>
      <c r="BK22" s="185" t="n"/>
      <c r="BL22" s="185" t="n"/>
      <c r="BM22" s="185" t="n"/>
      <c r="BN22" s="185" t="n"/>
      <c r="BO22" s="185" t="n"/>
      <c r="BP22" s="185" t="n"/>
      <c r="BQ22" s="185" t="n"/>
      <c r="BR22" s="185" t="n"/>
      <c r="BS22" s="185" t="n"/>
      <c r="BT22" s="185" t="n"/>
      <c r="BU22" s="185" t="n"/>
      <c r="BV22" s="185" t="n"/>
      <c r="BW22" s="185" t="n"/>
      <c r="BX22" s="185" t="n"/>
      <c r="BY22" s="185" t="n"/>
    </row>
    <row r="23" ht="15.75" customHeight="1">
      <c r="A23" s="186" t="inlineStr">
        <is>
          <t>Power-on upshift Cold</t>
        </is>
      </c>
      <c r="B23" s="865" t="n">
        <v>0.006964222233448067</v>
      </c>
      <c r="C23" s="437" t="n">
        <v>0.03302</v>
      </c>
      <c r="D23" s="548" t="n">
        <v>0.002674</v>
      </c>
      <c r="E23" s="438" t="n">
        <v>0.000528</v>
      </c>
      <c r="F23" s="199">
        <f>+SUM(G23:I23)</f>
        <v/>
      </c>
      <c r="G23" s="200" t="n">
        <v>0</v>
      </c>
      <c r="H23" s="200" t="n">
        <v>0</v>
      </c>
      <c r="I23" s="201" t="n">
        <v>0</v>
      </c>
      <c r="J23" s="187" t="n"/>
      <c r="K23" s="185" t="n"/>
      <c r="L23" s="185" t="n"/>
      <c r="M23" s="185" t="n"/>
      <c r="N23" s="185" t="n"/>
      <c r="O23" s="185" t="n"/>
      <c r="P23" s="185" t="n"/>
      <c r="Q23" s="185" t="n"/>
      <c r="R23" s="185" t="n"/>
      <c r="S23" s="185" t="n"/>
      <c r="T23" s="185" t="n"/>
      <c r="U23" s="185" t="n"/>
      <c r="V23" s="185" t="n"/>
      <c r="W23" s="185" t="n"/>
      <c r="X23" s="185" t="n"/>
      <c r="Y23" s="185" t="n"/>
      <c r="Z23" s="185" t="n"/>
      <c r="AA23" s="185" t="n"/>
      <c r="AB23" s="185" t="n"/>
      <c r="AC23" s="185" t="n"/>
      <c r="AD23" s="185" t="n"/>
      <c r="AE23" s="185" t="n"/>
      <c r="AF23" s="185" t="n"/>
      <c r="AG23" s="185" t="n"/>
      <c r="AH23" s="185" t="n"/>
      <c r="AI23" s="185" t="n"/>
      <c r="AJ23" s="185" t="n"/>
      <c r="AK23" s="185" t="n"/>
      <c r="AL23" s="185" t="n"/>
      <c r="AM23" s="185" t="n"/>
      <c r="AN23" s="185" t="n"/>
      <c r="AO23" s="185" t="n"/>
      <c r="AP23" s="185" t="n"/>
      <c r="AQ23" s="185" t="n"/>
      <c r="AR23" s="185" t="n"/>
      <c r="AS23" s="185" t="n"/>
      <c r="AT23" s="185" t="n"/>
      <c r="AU23" s="185" t="n"/>
      <c r="AV23" s="185" t="n"/>
      <c r="AW23" s="185" t="n"/>
      <c r="AX23" s="185" t="n"/>
      <c r="AY23" s="185" t="n"/>
      <c r="AZ23" s="185" t="n"/>
      <c r="BA23" s="185" t="n"/>
      <c r="BB23" s="185" t="n"/>
      <c r="BC23" s="185" t="n"/>
      <c r="BD23" s="185" t="n"/>
      <c r="BE23" s="185" t="n"/>
      <c r="BF23" s="185" t="n"/>
      <c r="BG23" s="185" t="n"/>
      <c r="BH23" s="185" t="n"/>
      <c r="BI23" s="185" t="n"/>
      <c r="BJ23" s="185" t="n"/>
      <c r="BK23" s="185" t="n"/>
      <c r="BL23" s="185" t="n"/>
      <c r="BM23" s="185" t="n"/>
      <c r="BN23" s="185" t="n"/>
      <c r="BO23" s="185" t="n"/>
      <c r="BP23" s="185" t="n"/>
      <c r="BQ23" s="185" t="n"/>
      <c r="BR23" s="185" t="n"/>
      <c r="BS23" s="185" t="n"/>
      <c r="BT23" s="185" t="n"/>
      <c r="BU23" s="185" t="n"/>
      <c r="BV23" s="185" t="n"/>
      <c r="BW23" s="185" t="n"/>
      <c r="BX23" s="185" t="n"/>
      <c r="BY23" s="185" t="n"/>
    </row>
    <row r="24" ht="15.75" customHeight="1">
      <c r="A24" s="186" t="inlineStr">
        <is>
          <t>Lever change</t>
        </is>
      </c>
      <c r="B24" s="865" t="n">
        <v>0.002337711449979985</v>
      </c>
      <c r="C24" s="437" t="n">
        <v>0.044</v>
      </c>
      <c r="D24" s="548" t="n">
        <v>0.0075</v>
      </c>
      <c r="E24" s="438" t="n">
        <v>0.00375</v>
      </c>
      <c r="F24" s="199">
        <f>+SUM(G24:I24)</f>
        <v/>
      </c>
      <c r="G24" s="200" t="n">
        <v>0</v>
      </c>
      <c r="H24" s="200" t="n">
        <v>0</v>
      </c>
      <c r="I24" s="201" t="n">
        <v>0</v>
      </c>
      <c r="J24" s="187" t="n"/>
      <c r="K24" s="185" t="n"/>
      <c r="L24" s="185" t="n"/>
      <c r="M24" s="185" t="n"/>
      <c r="N24" s="185" t="n"/>
      <c r="O24" s="185" t="n"/>
      <c r="P24" s="185" t="n"/>
      <c r="Q24" s="185" t="n"/>
      <c r="R24" s="185" t="n"/>
      <c r="S24" s="185" t="n"/>
      <c r="T24" s="185" t="n"/>
      <c r="U24" s="185" t="n"/>
      <c r="V24" s="185" t="n"/>
      <c r="W24" s="185" t="n"/>
      <c r="X24" s="185" t="n"/>
      <c r="Y24" s="185" t="n"/>
      <c r="Z24" s="185" t="n"/>
      <c r="AA24" s="185" t="n"/>
      <c r="AB24" s="185" t="n"/>
      <c r="AC24" s="185" t="n"/>
      <c r="AD24" s="185" t="n"/>
      <c r="AE24" s="185" t="n"/>
      <c r="AF24" s="185" t="n"/>
      <c r="AG24" s="185" t="n"/>
      <c r="AH24" s="185" t="n"/>
      <c r="AI24" s="185" t="n"/>
      <c r="AJ24" s="185" t="n"/>
      <c r="AK24" s="185" t="n"/>
      <c r="AL24" s="185" t="n"/>
      <c r="AM24" s="185" t="n"/>
      <c r="AN24" s="185" t="n"/>
      <c r="AO24" s="185" t="n"/>
      <c r="AP24" s="185" t="n"/>
      <c r="AQ24" s="185" t="n"/>
      <c r="AR24" s="185" t="n"/>
      <c r="AS24" s="185" t="n"/>
      <c r="AT24" s="185" t="n"/>
      <c r="AU24" s="185" t="n"/>
      <c r="AV24" s="185" t="n"/>
      <c r="AW24" s="185" t="n"/>
      <c r="AX24" s="185" t="n"/>
      <c r="AY24" s="185" t="n"/>
      <c r="AZ24" s="185" t="n"/>
      <c r="BA24" s="185" t="n"/>
      <c r="BB24" s="185" t="n"/>
      <c r="BC24" s="185" t="n"/>
      <c r="BD24" s="185" t="n"/>
      <c r="BE24" s="185" t="n"/>
      <c r="BF24" s="185" t="n"/>
      <c r="BG24" s="185" t="n"/>
      <c r="BH24" s="185" t="n"/>
      <c r="BI24" s="185" t="n"/>
      <c r="BJ24" s="185" t="n"/>
      <c r="BK24" s="185" t="n"/>
      <c r="BL24" s="185" t="n"/>
      <c r="BM24" s="185" t="n"/>
      <c r="BN24" s="185" t="n"/>
      <c r="BO24" s="185" t="n"/>
      <c r="BP24" s="185" t="n"/>
      <c r="BQ24" s="185" t="n"/>
      <c r="BR24" s="185" t="n"/>
      <c r="BS24" s="185" t="n"/>
      <c r="BT24" s="185" t="n"/>
      <c r="BU24" s="185" t="n"/>
      <c r="BV24" s="185" t="n"/>
      <c r="BW24" s="185" t="n"/>
      <c r="BX24" s="185" t="n"/>
      <c r="BY24" s="185" t="n"/>
    </row>
    <row r="25" ht="15.75" customHeight="1">
      <c r="A25" s="186" t="inlineStr">
        <is>
          <t>Tip out upshift</t>
        </is>
      </c>
      <c r="B25" s="865" t="n">
        <v>0.006689451226096573</v>
      </c>
      <c r="C25" s="437" t="n">
        <v>0.021523</v>
      </c>
      <c r="D25" s="548" t="n">
        <v>0.004065</v>
      </c>
      <c r="E25" s="438" t="n">
        <v>0.000628</v>
      </c>
      <c r="F25" s="199">
        <f>+SUM(G25:I25)</f>
        <v/>
      </c>
      <c r="G25" s="200" t="n">
        <v>0</v>
      </c>
      <c r="H25" s="200" t="n">
        <v>0</v>
      </c>
      <c r="I25" s="201" t="n">
        <v>0</v>
      </c>
      <c r="J25" s="187" t="n"/>
      <c r="K25" s="185" t="n"/>
      <c r="L25" s="185" t="n"/>
      <c r="M25" s="185" t="n"/>
      <c r="N25" s="185" t="n"/>
      <c r="O25" s="185" t="n"/>
      <c r="P25" s="185" t="n"/>
      <c r="Q25" s="185" t="n"/>
      <c r="R25" s="185" t="n"/>
      <c r="S25" s="185" t="n"/>
      <c r="T25" s="185" t="n"/>
      <c r="U25" s="185" t="n"/>
      <c r="V25" s="185" t="n"/>
      <c r="W25" s="185" t="n"/>
      <c r="X25" s="185" t="n"/>
      <c r="Y25" s="185" t="n"/>
      <c r="Z25" s="185" t="n"/>
      <c r="AA25" s="185" t="n"/>
      <c r="AB25" s="185" t="n"/>
      <c r="AC25" s="185" t="n"/>
      <c r="AD25" s="185" t="n"/>
      <c r="AE25" s="185" t="n"/>
      <c r="AF25" s="185" t="n"/>
      <c r="AG25" s="185" t="n"/>
      <c r="AH25" s="185" t="n"/>
      <c r="AI25" s="185" t="n"/>
      <c r="AJ25" s="185" t="n"/>
      <c r="AK25" s="185" t="n"/>
      <c r="AL25" s="185" t="n"/>
      <c r="AM25" s="185" t="n"/>
      <c r="AN25" s="185" t="n"/>
      <c r="AO25" s="185" t="n"/>
      <c r="AP25" s="185" t="n"/>
      <c r="AQ25" s="185" t="n"/>
      <c r="AR25" s="185" t="n"/>
      <c r="AS25" s="185" t="n"/>
      <c r="AT25" s="185" t="n"/>
      <c r="AU25" s="185" t="n"/>
      <c r="AV25" s="185" t="n"/>
      <c r="AW25" s="185" t="n"/>
      <c r="AX25" s="185" t="n"/>
      <c r="AY25" s="185" t="n"/>
      <c r="AZ25" s="185" t="n"/>
      <c r="BA25" s="185" t="n"/>
      <c r="BB25" s="185" t="n"/>
      <c r="BC25" s="185" t="n"/>
      <c r="BD25" s="185" t="n"/>
      <c r="BE25" s="185" t="n"/>
      <c r="BF25" s="185" t="n"/>
      <c r="BG25" s="185" t="n"/>
      <c r="BH25" s="185" t="n"/>
      <c r="BI25" s="185" t="n"/>
      <c r="BJ25" s="185" t="n"/>
      <c r="BK25" s="185" t="n"/>
      <c r="BL25" s="185" t="n"/>
      <c r="BM25" s="185" t="n"/>
      <c r="BN25" s="185" t="n"/>
      <c r="BO25" s="185" t="n"/>
      <c r="BP25" s="185" t="n"/>
      <c r="BQ25" s="185" t="n"/>
      <c r="BR25" s="185" t="n"/>
      <c r="BS25" s="185" t="n"/>
      <c r="BT25" s="185" t="n"/>
      <c r="BU25" s="185" t="n"/>
      <c r="BV25" s="185" t="n"/>
      <c r="BW25" s="185" t="n"/>
      <c r="BX25" s="185" t="n"/>
      <c r="BY25" s="185" t="n"/>
    </row>
    <row r="26" ht="15.75" customHeight="1">
      <c r="A26" s="186" t="inlineStr">
        <is>
          <t>Tip in At deceleration</t>
        </is>
      </c>
      <c r="B26" s="865" t="n">
        <v>0.01456574057295222</v>
      </c>
      <c r="C26" s="437" t="n">
        <v>0.023333</v>
      </c>
      <c r="D26" s="548" t="n">
        <v>0.003065</v>
      </c>
      <c r="E26" s="438" t="n">
        <v>0.0009120000000000001</v>
      </c>
      <c r="F26" s="199">
        <f>+SUM(G26:I26)</f>
        <v/>
      </c>
      <c r="G26" s="200" t="n">
        <v>0</v>
      </c>
      <c r="H26" s="200" t="n">
        <v>0</v>
      </c>
      <c r="I26" s="201" t="n">
        <v>0</v>
      </c>
      <c r="J26" s="187" t="n"/>
      <c r="K26" s="185" t="n"/>
      <c r="L26" s="185" t="n"/>
      <c r="M26" s="185" t="n"/>
      <c r="N26" s="185" t="n"/>
      <c r="O26" s="185" t="n"/>
      <c r="P26" s="185" t="n"/>
      <c r="Q26" s="185" t="n"/>
      <c r="R26" s="185" t="n"/>
      <c r="S26" s="185" t="n"/>
      <c r="T26" s="185" t="n"/>
      <c r="U26" s="185" t="n"/>
      <c r="V26" s="185" t="n"/>
      <c r="W26" s="185" t="n"/>
      <c r="X26" s="185" t="n"/>
      <c r="Y26" s="185" t="n"/>
      <c r="Z26" s="185" t="n"/>
      <c r="AA26" s="185" t="n"/>
      <c r="AB26" s="185" t="n"/>
      <c r="AC26" s="185" t="n"/>
      <c r="AD26" s="185" t="n"/>
      <c r="AE26" s="185" t="n"/>
      <c r="AF26" s="185" t="n"/>
      <c r="AG26" s="185" t="n"/>
      <c r="AH26" s="185" t="n"/>
      <c r="AI26" s="185" t="n"/>
      <c r="AJ26" s="185" t="n"/>
      <c r="AK26" s="185" t="n"/>
      <c r="AL26" s="185" t="n"/>
      <c r="AM26" s="185" t="n"/>
      <c r="AN26" s="185" t="n"/>
      <c r="AO26" s="185" t="n"/>
      <c r="AP26" s="185" t="n"/>
      <c r="AQ26" s="185" t="n"/>
      <c r="AR26" s="185" t="n"/>
      <c r="AS26" s="185" t="n"/>
      <c r="AT26" s="185" t="n"/>
      <c r="AU26" s="185" t="n"/>
      <c r="AV26" s="185" t="n"/>
      <c r="AW26" s="185" t="n"/>
      <c r="AX26" s="185" t="n"/>
      <c r="AY26" s="185" t="n"/>
      <c r="AZ26" s="185" t="n"/>
      <c r="BA26" s="185" t="n"/>
      <c r="BB26" s="185" t="n"/>
      <c r="BC26" s="185" t="n"/>
      <c r="BD26" s="185" t="n"/>
      <c r="BE26" s="185" t="n"/>
      <c r="BF26" s="185" t="n"/>
      <c r="BG26" s="185" t="n"/>
      <c r="BH26" s="185" t="n"/>
      <c r="BI26" s="185" t="n"/>
      <c r="BJ26" s="185" t="n"/>
      <c r="BK26" s="185" t="n"/>
      <c r="BL26" s="185" t="n"/>
      <c r="BM26" s="185" t="n"/>
      <c r="BN26" s="185" t="n"/>
      <c r="BO26" s="185" t="n"/>
      <c r="BP26" s="185" t="n"/>
      <c r="BQ26" s="185" t="n"/>
      <c r="BR26" s="185" t="n"/>
      <c r="BS26" s="185" t="n"/>
      <c r="BT26" s="185" t="n"/>
      <c r="BU26" s="185" t="n"/>
      <c r="BV26" s="185" t="n"/>
      <c r="BW26" s="185" t="n"/>
      <c r="BX26" s="185" t="n"/>
      <c r="BY26" s="185" t="n"/>
    </row>
    <row r="27" ht="15.75" customHeight="1">
      <c r="A27" s="186" t="inlineStr">
        <is>
          <t>Tip in At constant speed</t>
        </is>
      </c>
      <c r="B27" s="865" t="n">
        <v>0.004585510921114587</v>
      </c>
      <c r="C27" s="437" t="n">
        <v>0.018196</v>
      </c>
      <c r="D27" s="548" t="n">
        <v>0.001967</v>
      </c>
      <c r="E27" s="438" t="n">
        <v>0.0009</v>
      </c>
      <c r="F27" s="199">
        <f>+SUM(G27:I27)</f>
        <v/>
      </c>
      <c r="G27" s="200" t="n">
        <v>0</v>
      </c>
      <c r="H27" s="200" t="n">
        <v>0</v>
      </c>
      <c r="I27" s="201" t="n">
        <v>0</v>
      </c>
      <c r="J27" s="187" t="n"/>
      <c r="K27" s="185" t="n"/>
      <c r="L27" s="185" t="n"/>
      <c r="M27" s="185" t="n"/>
      <c r="N27" s="185" t="n"/>
      <c r="O27" s="185" t="n"/>
      <c r="P27" s="185" t="n"/>
      <c r="Q27" s="185" t="n"/>
      <c r="R27" s="185" t="n"/>
      <c r="S27" s="185" t="n"/>
      <c r="T27" s="185" t="n"/>
      <c r="U27" s="185" t="n"/>
      <c r="V27" s="185" t="n"/>
      <c r="W27" s="185" t="n"/>
      <c r="X27" s="185" t="n"/>
      <c r="Y27" s="185" t="n"/>
      <c r="Z27" s="185" t="n"/>
      <c r="AA27" s="185" t="n"/>
      <c r="AB27" s="185" t="n"/>
      <c r="AC27" s="185" t="n"/>
      <c r="AD27" s="185" t="n"/>
      <c r="AE27" s="185" t="n"/>
      <c r="AF27" s="185" t="n"/>
      <c r="AG27" s="185" t="n"/>
      <c r="AH27" s="185" t="n"/>
      <c r="AI27" s="185" t="n"/>
      <c r="AJ27" s="185" t="n"/>
      <c r="AK27" s="185" t="n"/>
      <c r="AL27" s="185" t="n"/>
      <c r="AM27" s="185" t="n"/>
      <c r="AN27" s="185" t="n"/>
      <c r="AO27" s="185" t="n"/>
      <c r="AP27" s="185" t="n"/>
      <c r="AQ27" s="185" t="n"/>
      <c r="AR27" s="185" t="n"/>
      <c r="AS27" s="185" t="n"/>
      <c r="AT27" s="185" t="n"/>
      <c r="AU27" s="185" t="n"/>
      <c r="AV27" s="185" t="n"/>
      <c r="AW27" s="185" t="n"/>
      <c r="AX27" s="185" t="n"/>
      <c r="AY27" s="185" t="n"/>
      <c r="AZ27" s="185" t="n"/>
      <c r="BA27" s="185" t="n"/>
      <c r="BB27" s="185" t="n"/>
      <c r="BC27" s="185" t="n"/>
      <c r="BD27" s="185" t="n"/>
      <c r="BE27" s="185" t="n"/>
      <c r="BF27" s="185" t="n"/>
      <c r="BG27" s="185" t="n"/>
      <c r="BH27" s="185" t="n"/>
      <c r="BI27" s="185" t="n"/>
      <c r="BJ27" s="185" t="n"/>
      <c r="BK27" s="185" t="n"/>
      <c r="BL27" s="185" t="n"/>
      <c r="BM27" s="185" t="n"/>
      <c r="BN27" s="185" t="n"/>
      <c r="BO27" s="185" t="n"/>
      <c r="BP27" s="185" t="n"/>
      <c r="BQ27" s="185" t="n"/>
      <c r="BR27" s="185" t="n"/>
      <c r="BS27" s="185" t="n"/>
      <c r="BT27" s="185" t="n"/>
      <c r="BU27" s="185" t="n"/>
      <c r="BV27" s="185" t="n"/>
      <c r="BW27" s="185" t="n"/>
      <c r="BX27" s="185" t="n"/>
      <c r="BY27" s="185" t="n"/>
    </row>
    <row r="28" ht="15.75" customHeight="1">
      <c r="A28" s="186" t="inlineStr">
        <is>
          <t>Tip out After acceleration</t>
        </is>
      </c>
      <c r="B28" s="865" t="n">
        <v>0.03846272613443608</v>
      </c>
      <c r="C28" s="437" t="n">
        <v>0.021523</v>
      </c>
      <c r="D28" s="548" t="n">
        <v>0.004065</v>
      </c>
      <c r="E28" s="438" t="n">
        <v>0.000628</v>
      </c>
      <c r="F28" s="199">
        <f>+SUM(G28:I28)</f>
        <v/>
      </c>
      <c r="G28" s="200" t="n">
        <v>0</v>
      </c>
      <c r="H28" s="200" t="n">
        <v>0</v>
      </c>
      <c r="I28" s="201" t="n">
        <v>0</v>
      </c>
      <c r="J28" s="187" t="n"/>
      <c r="K28" s="185" t="n"/>
      <c r="L28" s="185" t="n"/>
      <c r="M28" s="185" t="n"/>
      <c r="N28" s="185" t="n"/>
      <c r="O28" s="185" t="n"/>
      <c r="P28" s="185" t="n"/>
      <c r="Q28" s="185" t="n"/>
      <c r="R28" s="185" t="n"/>
      <c r="S28" s="185" t="n"/>
      <c r="T28" s="185" t="n"/>
      <c r="U28" s="185" t="n"/>
      <c r="V28" s="185" t="n"/>
      <c r="W28" s="185" t="n"/>
      <c r="X28" s="185" t="n"/>
      <c r="Y28" s="185" t="n"/>
      <c r="Z28" s="185" t="n"/>
      <c r="AA28" s="185" t="n"/>
      <c r="AB28" s="185" t="n"/>
      <c r="AC28" s="185" t="n"/>
      <c r="AD28" s="185" t="n"/>
      <c r="AE28" s="185" t="n"/>
      <c r="AF28" s="185" t="n"/>
      <c r="AG28" s="185" t="n"/>
      <c r="AH28" s="185" t="n"/>
      <c r="AI28" s="185" t="n"/>
      <c r="AJ28" s="185" t="n"/>
      <c r="AK28" s="185" t="n"/>
      <c r="AL28" s="185" t="n"/>
      <c r="AM28" s="185" t="n"/>
      <c r="AN28" s="185" t="n"/>
      <c r="AO28" s="185" t="n"/>
      <c r="AP28" s="185" t="n"/>
      <c r="AQ28" s="185" t="n"/>
      <c r="AR28" s="185" t="n"/>
      <c r="AS28" s="185" t="n"/>
      <c r="AT28" s="185" t="n"/>
      <c r="AU28" s="185" t="n"/>
      <c r="AV28" s="185" t="n"/>
      <c r="AW28" s="185" t="n"/>
      <c r="AX28" s="185" t="n"/>
      <c r="AY28" s="185" t="n"/>
      <c r="AZ28" s="185" t="n"/>
      <c r="BA28" s="185" t="n"/>
      <c r="BB28" s="185" t="n"/>
      <c r="BC28" s="185" t="n"/>
      <c r="BD28" s="185" t="n"/>
      <c r="BE28" s="185" t="n"/>
      <c r="BF28" s="185" t="n"/>
      <c r="BG28" s="185" t="n"/>
      <c r="BH28" s="185" t="n"/>
      <c r="BI28" s="185" t="n"/>
      <c r="BJ28" s="185" t="n"/>
      <c r="BK28" s="185" t="n"/>
      <c r="BL28" s="185" t="n"/>
      <c r="BM28" s="185" t="n"/>
      <c r="BN28" s="185" t="n"/>
      <c r="BO28" s="185" t="n"/>
      <c r="BP28" s="185" t="n"/>
      <c r="BQ28" s="185" t="n"/>
      <c r="BR28" s="185" t="n"/>
      <c r="BS28" s="185" t="n"/>
      <c r="BT28" s="185" t="n"/>
      <c r="BU28" s="185" t="n"/>
      <c r="BV28" s="185" t="n"/>
      <c r="BW28" s="185" t="n"/>
      <c r="BX28" s="185" t="n"/>
      <c r="BY28" s="185" t="n"/>
    </row>
    <row r="29" ht="15.75" customHeight="1">
      <c r="A29" s="186" t="inlineStr">
        <is>
          <t>Tip out At constant speed</t>
        </is>
      </c>
      <c r="B29" s="865" t="n">
        <v>0.03877166369374882</v>
      </c>
      <c r="C29" s="437" t="n">
        <v>0.032552</v>
      </c>
      <c r="D29" s="548" t="n">
        <v>0.003597</v>
      </c>
      <c r="E29" s="438" t="n">
        <v>0.00574</v>
      </c>
      <c r="F29" s="199">
        <f>+SUM(G29:I29)</f>
        <v/>
      </c>
      <c r="G29" s="200" t="n">
        <v>0</v>
      </c>
      <c r="H29" s="200" t="n">
        <v>0</v>
      </c>
      <c r="I29" s="201" t="n">
        <v>0</v>
      </c>
      <c r="J29" s="187" t="n"/>
      <c r="K29" s="185" t="n"/>
      <c r="L29" s="185" t="n"/>
      <c r="M29" s="185" t="n"/>
      <c r="N29" s="185" t="n"/>
      <c r="O29" s="185" t="n"/>
      <c r="P29" s="185" t="n"/>
      <c r="Q29" s="185" t="n"/>
      <c r="R29" s="185" t="n"/>
      <c r="S29" s="185" t="n"/>
      <c r="T29" s="185" t="n"/>
      <c r="U29" s="185" t="n"/>
      <c r="V29" s="185" t="n"/>
      <c r="W29" s="185" t="n"/>
      <c r="X29" s="185" t="n"/>
      <c r="Y29" s="185" t="n"/>
      <c r="Z29" s="185" t="n"/>
      <c r="AA29" s="185" t="n"/>
      <c r="AB29" s="185" t="n"/>
      <c r="AC29" s="185" t="n"/>
      <c r="AD29" s="185" t="n"/>
      <c r="AE29" s="185" t="n"/>
      <c r="AF29" s="185" t="n"/>
      <c r="AG29" s="185" t="n"/>
      <c r="AH29" s="185" t="n"/>
      <c r="AI29" s="185" t="n"/>
      <c r="AJ29" s="185" t="n"/>
      <c r="AK29" s="185" t="n"/>
      <c r="AL29" s="185" t="n"/>
      <c r="AM29" s="185" t="n"/>
      <c r="AN29" s="185" t="n"/>
      <c r="AO29" s="185" t="n"/>
      <c r="AP29" s="185" t="n"/>
      <c r="AQ29" s="185" t="n"/>
      <c r="AR29" s="185" t="n"/>
      <c r="AS29" s="185" t="n"/>
      <c r="AT29" s="185" t="n"/>
      <c r="AU29" s="185" t="n"/>
      <c r="AV29" s="185" t="n"/>
      <c r="AW29" s="185" t="n"/>
      <c r="AX29" s="185" t="n"/>
      <c r="AY29" s="185" t="n"/>
      <c r="AZ29" s="185" t="n"/>
      <c r="BA29" s="185" t="n"/>
      <c r="BB29" s="185" t="n"/>
      <c r="BC29" s="185" t="n"/>
      <c r="BD29" s="185" t="n"/>
      <c r="BE29" s="185" t="n"/>
      <c r="BF29" s="185" t="n"/>
      <c r="BG29" s="185" t="n"/>
      <c r="BH29" s="185" t="n"/>
      <c r="BI29" s="185" t="n"/>
      <c r="BJ29" s="185" t="n"/>
      <c r="BK29" s="185" t="n"/>
      <c r="BL29" s="185" t="n"/>
      <c r="BM29" s="185" t="n"/>
      <c r="BN29" s="185" t="n"/>
      <c r="BO29" s="185" t="n"/>
      <c r="BP29" s="185" t="n"/>
      <c r="BQ29" s="185" t="n"/>
      <c r="BR29" s="185" t="n"/>
      <c r="BS29" s="185" t="n"/>
      <c r="BT29" s="185" t="n"/>
      <c r="BU29" s="185" t="n"/>
      <c r="BV29" s="185" t="n"/>
      <c r="BW29" s="185" t="n"/>
      <c r="BX29" s="185" t="n"/>
      <c r="BY29" s="185" t="n"/>
    </row>
    <row r="30" ht="15.75" customHeight="1">
      <c r="A30" s="186" t="inlineStr">
        <is>
          <t>Converter controlled slip</t>
        </is>
      </c>
      <c r="B30" s="865" t="n">
        <v>0.0191512514940668</v>
      </c>
      <c r="C30" s="437" t="n">
        <v>0.0271</v>
      </c>
      <c r="D30" s="548" t="n">
        <v>0.0035</v>
      </c>
      <c r="E30" s="438" t="n">
        <v>0.00041</v>
      </c>
      <c r="F30" s="199">
        <f>+SUM(G30:I30)</f>
        <v/>
      </c>
      <c r="G30" s="200" t="n">
        <v>0</v>
      </c>
      <c r="H30" s="200" t="n">
        <v>0</v>
      </c>
      <c r="I30" s="201" t="n">
        <v>0</v>
      </c>
      <c r="J30" s="187" t="n"/>
      <c r="K30" s="185" t="n"/>
      <c r="L30" s="185" t="n"/>
      <c r="M30" s="185" t="n"/>
      <c r="N30" s="185" t="n"/>
      <c r="O30" s="185" t="n"/>
      <c r="P30" s="185" t="n"/>
      <c r="Q30" s="185" t="n"/>
      <c r="R30" s="185" t="n"/>
      <c r="S30" s="185" t="n"/>
      <c r="T30" s="185" t="n"/>
      <c r="U30" s="185" t="n"/>
      <c r="V30" s="185" t="n"/>
      <c r="W30" s="185" t="n"/>
      <c r="X30" s="185" t="n"/>
      <c r="Y30" s="185" t="n"/>
      <c r="Z30" s="185" t="n"/>
      <c r="AA30" s="185" t="n"/>
      <c r="AB30" s="185" t="n"/>
      <c r="AC30" s="185" t="n"/>
      <c r="AD30" s="185" t="n"/>
      <c r="AE30" s="185" t="n"/>
      <c r="AF30" s="185" t="n"/>
      <c r="AG30" s="185" t="n"/>
      <c r="AH30" s="185" t="n"/>
      <c r="AI30" s="185" t="n"/>
      <c r="AJ30" s="185" t="n"/>
      <c r="AK30" s="185" t="n"/>
      <c r="AL30" s="185" t="n"/>
      <c r="AM30" s="185" t="n"/>
      <c r="AN30" s="185" t="n"/>
      <c r="AO30" s="185" t="n"/>
      <c r="AP30" s="185" t="n"/>
      <c r="AQ30" s="185" t="n"/>
      <c r="AR30" s="185" t="n"/>
      <c r="AS30" s="185" t="n"/>
      <c r="AT30" s="185" t="n"/>
      <c r="AU30" s="185" t="n"/>
      <c r="AV30" s="185" t="n"/>
      <c r="AW30" s="185" t="n"/>
      <c r="AX30" s="185" t="n"/>
      <c r="AY30" s="185" t="n"/>
      <c r="AZ30" s="185" t="n"/>
      <c r="BA30" s="185" t="n"/>
      <c r="BB30" s="185" t="n"/>
      <c r="BC30" s="185" t="n"/>
      <c r="BD30" s="185" t="n"/>
      <c r="BE30" s="185" t="n"/>
      <c r="BF30" s="185" t="n"/>
      <c r="BG30" s="185" t="n"/>
      <c r="BH30" s="185" t="n"/>
      <c r="BI30" s="185" t="n"/>
      <c r="BJ30" s="185" t="n"/>
      <c r="BK30" s="185" t="n"/>
      <c r="BL30" s="185" t="n"/>
      <c r="BM30" s="185" t="n"/>
      <c r="BN30" s="185" t="n"/>
      <c r="BO30" s="185" t="n"/>
      <c r="BP30" s="185" t="n"/>
      <c r="BQ30" s="185" t="n"/>
      <c r="BR30" s="185" t="n"/>
      <c r="BS30" s="185" t="n"/>
      <c r="BT30" s="185" t="n"/>
      <c r="BU30" s="185" t="n"/>
      <c r="BV30" s="185" t="n"/>
      <c r="BW30" s="185" t="n"/>
      <c r="BX30" s="185" t="n"/>
      <c r="BY30" s="185" t="n"/>
    </row>
    <row r="31" ht="15.75" customHeight="1">
      <c r="A31" s="186" t="inlineStr">
        <is>
          <t>Converter lock up</t>
        </is>
      </c>
      <c r="B31" s="865" t="n">
        <v>0.0253551780343983</v>
      </c>
      <c r="C31" s="437" t="n">
        <v>0.026378</v>
      </c>
      <c r="D31" s="548" t="n">
        <v>0.004309</v>
      </c>
      <c r="E31" s="438" t="n">
        <v>0.000336</v>
      </c>
      <c r="F31" s="199">
        <f>+SUM(G31:I31)</f>
        <v/>
      </c>
      <c r="G31" s="200" t="n">
        <v>0</v>
      </c>
      <c r="H31" s="200" t="n">
        <v>0</v>
      </c>
      <c r="I31" s="201" t="n">
        <v>0</v>
      </c>
      <c r="J31" s="187" t="n"/>
      <c r="K31" s="185" t="n"/>
      <c r="L31" s="185" t="n"/>
      <c r="M31" s="185" t="n"/>
      <c r="N31" s="185" t="n"/>
      <c r="O31" s="185" t="n"/>
      <c r="P31" s="185" t="n"/>
      <c r="Q31" s="185" t="n"/>
      <c r="R31" s="185" t="n"/>
      <c r="S31" s="185" t="n"/>
      <c r="T31" s="185" t="n"/>
      <c r="U31" s="185" t="n"/>
      <c r="V31" s="185" t="n"/>
      <c r="W31" s="185" t="n"/>
      <c r="X31" s="185" t="n"/>
      <c r="Y31" s="185" t="n"/>
      <c r="Z31" s="185" t="n"/>
      <c r="AA31" s="185" t="n"/>
      <c r="AB31" s="185" t="n"/>
      <c r="AC31" s="185" t="n"/>
      <c r="AD31" s="185" t="n"/>
      <c r="AE31" s="185" t="n"/>
      <c r="AF31" s="185" t="n"/>
      <c r="AG31" s="185" t="n"/>
      <c r="AH31" s="185" t="n"/>
      <c r="AI31" s="185" t="n"/>
      <c r="AJ31" s="185" t="n"/>
      <c r="AK31" s="185" t="n"/>
      <c r="AL31" s="185" t="n"/>
      <c r="AM31" s="185" t="n"/>
      <c r="AN31" s="185" t="n"/>
      <c r="AO31" s="185" t="n"/>
      <c r="AP31" s="185" t="n"/>
      <c r="AQ31" s="185" t="n"/>
      <c r="AR31" s="185" t="n"/>
      <c r="AS31" s="185" t="n"/>
      <c r="AT31" s="185" t="n"/>
      <c r="AU31" s="185" t="n"/>
      <c r="AV31" s="185" t="n"/>
      <c r="AW31" s="185" t="n"/>
      <c r="AX31" s="185" t="n"/>
      <c r="AY31" s="185" t="n"/>
      <c r="AZ31" s="185" t="n"/>
      <c r="BA31" s="185" t="n"/>
      <c r="BB31" s="185" t="n"/>
      <c r="BC31" s="185" t="n"/>
      <c r="BD31" s="185" t="n"/>
      <c r="BE31" s="185" t="n"/>
      <c r="BF31" s="185" t="n"/>
      <c r="BG31" s="185" t="n"/>
      <c r="BH31" s="185" t="n"/>
      <c r="BI31" s="185" t="n"/>
      <c r="BJ31" s="185" t="n"/>
      <c r="BK31" s="185" t="n"/>
      <c r="BL31" s="185" t="n"/>
      <c r="BM31" s="185" t="n"/>
      <c r="BN31" s="185" t="n"/>
      <c r="BO31" s="185" t="n"/>
      <c r="BP31" s="185" t="n"/>
      <c r="BQ31" s="185" t="n"/>
      <c r="BR31" s="185" t="n"/>
      <c r="BS31" s="185" t="n"/>
      <c r="BT31" s="185" t="n"/>
      <c r="BU31" s="185" t="n"/>
      <c r="BV31" s="185" t="n"/>
      <c r="BW31" s="185" t="n"/>
      <c r="BX31" s="185" t="n"/>
      <c r="BY31" s="185" t="n"/>
    </row>
    <row r="32" ht="15.75" customHeight="1">
      <c r="A32" s="186" t="inlineStr">
        <is>
          <t>Converter release</t>
        </is>
      </c>
      <c r="B32" s="865" t="n">
        <v>0.02256790669019139</v>
      </c>
      <c r="C32" s="437" t="n">
        <v>0.060281</v>
      </c>
      <c r="D32" s="548" t="n">
        <v>0.005633</v>
      </c>
      <c r="E32" s="438" t="n">
        <v>0.000567</v>
      </c>
      <c r="F32" s="199">
        <f>+SUM(G32:I32)</f>
        <v/>
      </c>
      <c r="G32" s="200" t="n">
        <v>0</v>
      </c>
      <c r="H32" s="200" t="n">
        <v>0</v>
      </c>
      <c r="I32" s="201" t="n">
        <v>0</v>
      </c>
      <c r="J32" s="187" t="n"/>
      <c r="K32" s="185" t="n"/>
      <c r="L32" s="185" t="n"/>
      <c r="M32" s="185" t="n"/>
      <c r="N32" s="185" t="n"/>
      <c r="O32" s="185" t="n"/>
      <c r="P32" s="185" t="n"/>
      <c r="Q32" s="185" t="n"/>
      <c r="R32" s="185" t="n"/>
      <c r="S32" s="185" t="n"/>
      <c r="T32" s="185" t="n"/>
      <c r="U32" s="185" t="n"/>
      <c r="V32" s="185" t="n"/>
      <c r="W32" s="185" t="n"/>
      <c r="X32" s="185" t="n"/>
      <c r="Y32" s="185" t="n"/>
      <c r="Z32" s="185" t="n"/>
      <c r="AA32" s="185" t="n"/>
      <c r="AB32" s="185" t="n"/>
      <c r="AC32" s="185" t="n"/>
      <c r="AD32" s="185" t="n"/>
      <c r="AE32" s="185" t="n"/>
      <c r="AF32" s="185" t="n"/>
      <c r="AG32" s="185" t="n"/>
      <c r="AH32" s="185" t="n"/>
      <c r="AI32" s="185" t="n"/>
      <c r="AJ32" s="185" t="n"/>
      <c r="AK32" s="185" t="n"/>
      <c r="AL32" s="185" t="n"/>
      <c r="AM32" s="185" t="n"/>
      <c r="AN32" s="185" t="n"/>
      <c r="AO32" s="185" t="n"/>
      <c r="AP32" s="185" t="n"/>
      <c r="AQ32" s="185" t="n"/>
      <c r="AR32" s="185" t="n"/>
      <c r="AS32" s="185" t="n"/>
      <c r="AT32" s="185" t="n"/>
      <c r="AU32" s="185" t="n"/>
      <c r="AV32" s="185" t="n"/>
      <c r="AW32" s="185" t="n"/>
      <c r="AX32" s="185" t="n"/>
      <c r="AY32" s="185" t="n"/>
      <c r="AZ32" s="185" t="n"/>
      <c r="BA32" s="185" t="n"/>
      <c r="BB32" s="185" t="n"/>
      <c r="BC32" s="185" t="n"/>
      <c r="BD32" s="185" t="n"/>
      <c r="BE32" s="185" t="n"/>
      <c r="BF32" s="185" t="n"/>
      <c r="BG32" s="185" t="n"/>
      <c r="BH32" s="185" t="n"/>
      <c r="BI32" s="185" t="n"/>
      <c r="BJ32" s="185" t="n"/>
      <c r="BK32" s="185" t="n"/>
      <c r="BL32" s="185" t="n"/>
      <c r="BM32" s="185" t="n"/>
      <c r="BN32" s="185" t="n"/>
      <c r="BO32" s="185" t="n"/>
      <c r="BP32" s="185" t="n"/>
      <c r="BQ32" s="185" t="n"/>
      <c r="BR32" s="185" t="n"/>
      <c r="BS32" s="185" t="n"/>
      <c r="BT32" s="185" t="n"/>
      <c r="BU32" s="185" t="n"/>
      <c r="BV32" s="185" t="n"/>
      <c r="BW32" s="185" t="n"/>
      <c r="BX32" s="185" t="n"/>
      <c r="BY32" s="185" t="n"/>
    </row>
    <row r="33" ht="15.75" customHeight="1">
      <c r="A33" s="186" t="inlineStr">
        <is>
          <t>Auto stop</t>
        </is>
      </c>
      <c r="B33" s="865" t="n">
        <v>0.01321706089027145</v>
      </c>
      <c r="C33" s="437" t="n">
        <v>0.9653</v>
      </c>
      <c r="D33" s="548" t="n">
        <v>0.0347</v>
      </c>
      <c r="E33" s="438" t="n">
        <v>0</v>
      </c>
      <c r="F33" s="199">
        <f>+SUM(G33:I33)</f>
        <v/>
      </c>
      <c r="G33" s="200" t="n">
        <v>0</v>
      </c>
      <c r="H33" s="200" t="n">
        <v>0</v>
      </c>
      <c r="I33" s="201" t="n">
        <v>0</v>
      </c>
      <c r="J33" s="187" t="n"/>
      <c r="K33" s="185" t="n"/>
      <c r="L33" s="185" t="n"/>
      <c r="M33" s="185" t="n"/>
      <c r="N33" s="185" t="n"/>
      <c r="O33" s="185" t="n"/>
      <c r="P33" s="185" t="n"/>
      <c r="Q33" s="185" t="n"/>
      <c r="R33" s="185" t="n"/>
      <c r="S33" s="185" t="n"/>
      <c r="T33" s="185" t="n"/>
      <c r="U33" s="185" t="n"/>
      <c r="V33" s="185" t="n"/>
      <c r="W33" s="185" t="n"/>
      <c r="X33" s="185" t="n"/>
      <c r="Y33" s="185" t="n"/>
      <c r="Z33" s="185" t="n"/>
      <c r="AA33" s="185" t="n"/>
      <c r="AB33" s="185" t="n"/>
      <c r="AC33" s="185" t="n"/>
      <c r="AD33" s="185" t="n"/>
      <c r="AE33" s="185" t="n"/>
      <c r="AF33" s="185" t="n"/>
      <c r="AG33" s="185" t="n"/>
      <c r="AH33" s="185" t="n"/>
      <c r="AI33" s="185" t="n"/>
      <c r="AJ33" s="185" t="n"/>
      <c r="AK33" s="185" t="n"/>
      <c r="AL33" s="185" t="n"/>
      <c r="AM33" s="185" t="n"/>
      <c r="AN33" s="185" t="n"/>
      <c r="AO33" s="185" t="n"/>
      <c r="AP33" s="185" t="n"/>
      <c r="AQ33" s="185" t="n"/>
      <c r="AR33" s="185" t="n"/>
      <c r="AS33" s="185" t="n"/>
      <c r="AT33" s="185" t="n"/>
      <c r="AU33" s="185" t="n"/>
      <c r="AV33" s="185" t="n"/>
      <c r="AW33" s="185" t="n"/>
      <c r="AX33" s="185" t="n"/>
      <c r="AY33" s="185" t="n"/>
      <c r="AZ33" s="185" t="n"/>
      <c r="BA33" s="185" t="n"/>
      <c r="BB33" s="185" t="n"/>
      <c r="BC33" s="185" t="n"/>
      <c r="BD33" s="185" t="n"/>
      <c r="BE33" s="185" t="n"/>
      <c r="BF33" s="185" t="n"/>
      <c r="BG33" s="185" t="n"/>
      <c r="BH33" s="185" t="n"/>
      <c r="BI33" s="185" t="n"/>
      <c r="BJ33" s="185" t="n"/>
      <c r="BK33" s="185" t="n"/>
      <c r="BL33" s="185" t="n"/>
      <c r="BM33" s="185" t="n"/>
      <c r="BN33" s="185" t="n"/>
      <c r="BO33" s="185" t="n"/>
      <c r="BP33" s="185" t="n"/>
      <c r="BQ33" s="185" t="n"/>
      <c r="BR33" s="185" t="n"/>
      <c r="BS33" s="185" t="n"/>
      <c r="BT33" s="185" t="n"/>
      <c r="BU33" s="185" t="n"/>
      <c r="BV33" s="185" t="n"/>
      <c r="BW33" s="185" t="n"/>
      <c r="BX33" s="185" t="n"/>
      <c r="BY33" s="185" t="n"/>
    </row>
    <row r="34" ht="15.75" customHeight="1">
      <c r="A34" s="192" t="inlineStr">
        <is>
          <t>Sailing Exit</t>
        </is>
      </c>
      <c r="B34" s="865" t="n">
        <v>0.006284847321292344</v>
      </c>
      <c r="C34" s="437" t="n">
        <v>0.09911</v>
      </c>
      <c r="D34" s="548" t="n">
        <v>0.0089</v>
      </c>
      <c r="E34" s="438" t="n">
        <v>0</v>
      </c>
      <c r="F34" s="199">
        <f>+SUM(G34:I34)</f>
        <v/>
      </c>
      <c r="G34" s="200" t="n">
        <v>0</v>
      </c>
      <c r="H34" s="200" t="n">
        <v>0</v>
      </c>
      <c r="I34" s="201" t="n">
        <v>0</v>
      </c>
      <c r="J34" s="187" t="n"/>
      <c r="K34" s="185" t="n"/>
      <c r="L34" s="185" t="n"/>
      <c r="M34" s="185" t="n"/>
      <c r="N34" s="185" t="n"/>
      <c r="O34" s="185" t="n"/>
      <c r="P34" s="185" t="n"/>
      <c r="Q34" s="185" t="n"/>
      <c r="R34" s="185" t="n"/>
      <c r="S34" s="185" t="n"/>
      <c r="T34" s="185" t="n"/>
      <c r="U34" s="185" t="n"/>
      <c r="V34" s="185" t="n"/>
      <c r="W34" s="185" t="n"/>
      <c r="X34" s="185" t="n"/>
      <c r="Y34" s="185" t="n"/>
      <c r="Z34" s="185" t="n"/>
      <c r="AA34" s="185" t="n"/>
      <c r="AB34" s="185" t="n"/>
      <c r="AC34" s="185" t="n"/>
      <c r="AD34" s="185" t="n"/>
      <c r="AE34" s="185" t="n"/>
      <c r="AF34" s="185" t="n"/>
      <c r="AG34" s="185" t="n"/>
      <c r="AH34" s="185" t="n"/>
      <c r="AI34" s="185" t="n"/>
      <c r="AJ34" s="185" t="n"/>
      <c r="AK34" s="185" t="n"/>
      <c r="AL34" s="185" t="n"/>
      <c r="AM34" s="185" t="n"/>
      <c r="AN34" s="185" t="n"/>
      <c r="AO34" s="185" t="n"/>
      <c r="AP34" s="185" t="n"/>
      <c r="AQ34" s="185" t="n"/>
      <c r="AR34" s="185" t="n"/>
      <c r="AS34" s="185" t="n"/>
      <c r="AT34" s="185" t="n"/>
      <c r="AU34" s="185" t="n"/>
      <c r="AV34" s="185" t="n"/>
      <c r="AW34" s="185" t="n"/>
      <c r="AX34" s="185" t="n"/>
      <c r="AY34" s="185" t="n"/>
      <c r="AZ34" s="185" t="n"/>
      <c r="BA34" s="185" t="n"/>
      <c r="BB34" s="185" t="n"/>
      <c r="BC34" s="185" t="n"/>
      <c r="BD34" s="185" t="n"/>
      <c r="BE34" s="185" t="n"/>
      <c r="BF34" s="185" t="n"/>
      <c r="BG34" s="185" t="n"/>
      <c r="BH34" s="185" t="n"/>
      <c r="BI34" s="185" t="n"/>
      <c r="BJ34" s="185" t="n"/>
      <c r="BK34" s="185" t="n"/>
      <c r="BL34" s="185" t="n"/>
      <c r="BM34" s="185" t="n"/>
      <c r="BN34" s="185" t="n"/>
      <c r="BO34" s="185" t="n"/>
      <c r="BP34" s="185" t="n"/>
      <c r="BQ34" s="185" t="n"/>
      <c r="BR34" s="185" t="n"/>
      <c r="BS34" s="185" t="n"/>
      <c r="BT34" s="185" t="n"/>
      <c r="BU34" s="185" t="n"/>
      <c r="BV34" s="185" t="n"/>
      <c r="BW34" s="185" t="n"/>
      <c r="BX34" s="185" t="n"/>
      <c r="BY34" s="185" t="n"/>
    </row>
    <row r="35" ht="15.75" customHeight="1">
      <c r="A35" s="192" t="inlineStr">
        <is>
          <t>DASS Eng On</t>
        </is>
      </c>
      <c r="B35" s="865" t="n">
        <v>0.006890798155038267</v>
      </c>
      <c r="C35" s="437" t="n">
        <v>0.0599</v>
      </c>
      <c r="D35" s="548" t="n">
        <v>0.004622</v>
      </c>
      <c r="E35" s="438" t="n">
        <v>0.00059</v>
      </c>
      <c r="F35" s="199">
        <f>+SUM(G35:I35)</f>
        <v/>
      </c>
      <c r="G35" s="200" t="n">
        <v>0</v>
      </c>
      <c r="H35" s="200" t="n">
        <v>0</v>
      </c>
      <c r="I35" s="201" t="n">
        <v>0</v>
      </c>
      <c r="J35" s="187" t="n"/>
      <c r="K35" s="185" t="n"/>
      <c r="L35" s="185" t="n"/>
      <c r="M35" s="185" t="n"/>
      <c r="N35" s="185" t="n"/>
      <c r="O35" s="185" t="n"/>
      <c r="P35" s="185" t="n"/>
      <c r="Q35" s="185" t="n"/>
      <c r="R35" s="185" t="n"/>
      <c r="S35" s="185" t="n"/>
      <c r="T35" s="185" t="n"/>
      <c r="U35" s="185" t="n"/>
      <c r="V35" s="185" t="n"/>
      <c r="W35" s="185" t="n"/>
      <c r="X35" s="185" t="n"/>
      <c r="Y35" s="185" t="n"/>
      <c r="Z35" s="185" t="n"/>
      <c r="AA35" s="185" t="n"/>
      <c r="AB35" s="185" t="n"/>
      <c r="AC35" s="185" t="n"/>
      <c r="AD35" s="185" t="n"/>
      <c r="AE35" s="185" t="n"/>
      <c r="AF35" s="185" t="n"/>
      <c r="AG35" s="185" t="n"/>
      <c r="AH35" s="185" t="n"/>
      <c r="AI35" s="185" t="n"/>
      <c r="AJ35" s="185" t="n"/>
      <c r="AK35" s="185" t="n"/>
      <c r="AL35" s="185" t="n"/>
      <c r="AM35" s="185" t="n"/>
      <c r="AN35" s="185" t="n"/>
      <c r="AO35" s="185" t="n"/>
      <c r="AP35" s="185" t="n"/>
      <c r="AQ35" s="185" t="n"/>
      <c r="AR35" s="185" t="n"/>
      <c r="AS35" s="185" t="n"/>
      <c r="AT35" s="185" t="n"/>
      <c r="AU35" s="185" t="n"/>
      <c r="AV35" s="185" t="n"/>
      <c r="AW35" s="185" t="n"/>
      <c r="AX35" s="185" t="n"/>
      <c r="AY35" s="185" t="n"/>
      <c r="AZ35" s="185" t="n"/>
      <c r="BA35" s="185" t="n"/>
      <c r="BB35" s="185" t="n"/>
      <c r="BC35" s="185" t="n"/>
      <c r="BD35" s="185" t="n"/>
      <c r="BE35" s="185" t="n"/>
      <c r="BF35" s="185" t="n"/>
      <c r="BG35" s="185" t="n"/>
      <c r="BH35" s="185" t="n"/>
      <c r="BI35" s="185" t="n"/>
      <c r="BJ35" s="185" t="n"/>
      <c r="BK35" s="185" t="n"/>
      <c r="BL35" s="185" t="n"/>
      <c r="BM35" s="185" t="n"/>
      <c r="BN35" s="185" t="n"/>
      <c r="BO35" s="185" t="n"/>
      <c r="BP35" s="185" t="n"/>
      <c r="BQ35" s="185" t="n"/>
      <c r="BR35" s="185" t="n"/>
      <c r="BS35" s="185" t="n"/>
      <c r="BT35" s="185" t="n"/>
      <c r="BU35" s="185" t="n"/>
      <c r="BV35" s="185" t="n"/>
      <c r="BW35" s="185" t="n"/>
      <c r="BX35" s="185" t="n"/>
      <c r="BY35" s="185" t="n"/>
    </row>
    <row r="36" ht="15.75" customHeight="1">
      <c r="A36" s="192" t="inlineStr">
        <is>
          <t>Drive Away Creep Eng On</t>
        </is>
      </c>
      <c r="B36" s="865" t="n">
        <v>0.001130493018739064</v>
      </c>
      <c r="C36" s="437" t="n">
        <v>1</v>
      </c>
      <c r="D36" s="548" t="n">
        <v>0</v>
      </c>
      <c r="E36" s="438" t="n">
        <v>0</v>
      </c>
      <c r="F36" s="199">
        <f>+SUM(G36:I36)</f>
        <v/>
      </c>
      <c r="G36" s="200" t="n">
        <v>0</v>
      </c>
      <c r="H36" s="200" t="n">
        <v>0</v>
      </c>
      <c r="I36" s="201" t="n">
        <v>0</v>
      </c>
      <c r="J36" s="187" t="n"/>
      <c r="K36" s="185" t="n"/>
      <c r="L36" s="185" t="n"/>
      <c r="M36" s="185" t="n"/>
      <c r="N36" s="185" t="n"/>
      <c r="O36" s="185" t="n"/>
      <c r="P36" s="185" t="n"/>
      <c r="Q36" s="185" t="n"/>
      <c r="R36" s="185" t="n"/>
      <c r="S36" s="185" t="n"/>
      <c r="T36" s="185" t="n"/>
      <c r="U36" s="185" t="n"/>
      <c r="V36" s="185" t="n"/>
      <c r="W36" s="185" t="n"/>
      <c r="X36" s="185" t="n"/>
      <c r="Y36" s="185" t="n"/>
      <c r="Z36" s="185" t="n"/>
      <c r="AA36" s="185" t="n"/>
      <c r="AB36" s="185" t="n"/>
      <c r="AC36" s="185" t="n"/>
      <c r="AD36" s="185" t="n"/>
      <c r="AE36" s="185" t="n"/>
      <c r="AF36" s="185" t="n"/>
      <c r="AG36" s="185" t="n"/>
      <c r="AH36" s="185" t="n"/>
      <c r="AI36" s="185" t="n"/>
      <c r="AJ36" s="185" t="n"/>
      <c r="AK36" s="185" t="n"/>
      <c r="AL36" s="185" t="n"/>
      <c r="AM36" s="185" t="n"/>
      <c r="AN36" s="185" t="n"/>
      <c r="AO36" s="185" t="n"/>
      <c r="AP36" s="185" t="n"/>
      <c r="AQ36" s="185" t="n"/>
      <c r="AR36" s="185" t="n"/>
      <c r="AS36" s="185" t="n"/>
      <c r="AT36" s="185" t="n"/>
      <c r="AU36" s="185" t="n"/>
      <c r="AV36" s="185" t="n"/>
      <c r="AW36" s="185" t="n"/>
      <c r="AX36" s="185" t="n"/>
      <c r="AY36" s="185" t="n"/>
      <c r="AZ36" s="185" t="n"/>
      <c r="BA36" s="185" t="n"/>
      <c r="BB36" s="185" t="n"/>
      <c r="BC36" s="185" t="n"/>
      <c r="BD36" s="185" t="n"/>
      <c r="BE36" s="185" t="n"/>
      <c r="BF36" s="185" t="n"/>
      <c r="BG36" s="185" t="n"/>
      <c r="BH36" s="185" t="n"/>
      <c r="BI36" s="185" t="n"/>
      <c r="BJ36" s="185" t="n"/>
      <c r="BK36" s="185" t="n"/>
      <c r="BL36" s="185" t="n"/>
      <c r="BM36" s="185" t="n"/>
      <c r="BN36" s="185" t="n"/>
      <c r="BO36" s="185" t="n"/>
      <c r="BP36" s="185" t="n"/>
      <c r="BQ36" s="185" t="n"/>
      <c r="BR36" s="185" t="n"/>
      <c r="BS36" s="185" t="n"/>
      <c r="BT36" s="185" t="n"/>
      <c r="BU36" s="185" t="n"/>
      <c r="BV36" s="185" t="n"/>
      <c r="BW36" s="185" t="n"/>
      <c r="BX36" s="185" t="n"/>
      <c r="BY36" s="185" t="n"/>
    </row>
    <row r="37" ht="15.75" customHeight="1">
      <c r="A37" s="192" t="inlineStr">
        <is>
          <t>Accel Cst Load</t>
        </is>
      </c>
      <c r="B37" s="865" t="n">
        <v>0.05272887999387547</v>
      </c>
      <c r="C37" s="465" t="n">
        <v>0.03035</v>
      </c>
      <c r="D37" s="548" t="n">
        <v>0.003895</v>
      </c>
      <c r="E37" s="438" t="n">
        <v>0.000588</v>
      </c>
      <c r="F37" s="199">
        <f>+SUM(G37:I37)</f>
        <v/>
      </c>
      <c r="G37" s="200" t="n">
        <v>0</v>
      </c>
      <c r="H37" s="200" t="n">
        <v>0</v>
      </c>
      <c r="I37" s="201" t="n">
        <v>0</v>
      </c>
      <c r="J37" s="187" t="n"/>
      <c r="K37" s="185" t="n"/>
      <c r="L37" s="185" t="n"/>
      <c r="M37" s="185" t="n"/>
      <c r="N37" s="185" t="n"/>
      <c r="O37" s="185" t="n"/>
      <c r="P37" s="185" t="n"/>
      <c r="Q37" s="185" t="n"/>
      <c r="R37" s="185" t="n"/>
      <c r="S37" s="185" t="n"/>
      <c r="T37" s="185" t="n"/>
      <c r="U37" s="185" t="n"/>
      <c r="V37" s="185" t="n"/>
      <c r="W37" s="185" t="n"/>
      <c r="X37" s="185" t="n"/>
      <c r="Y37" s="185" t="n"/>
      <c r="Z37" s="185" t="n"/>
      <c r="AA37" s="185" t="n"/>
      <c r="AB37" s="185" t="n"/>
      <c r="AC37" s="185" t="n"/>
      <c r="AD37" s="185" t="n"/>
      <c r="AE37" s="185" t="n"/>
      <c r="AF37" s="185" t="n"/>
      <c r="AG37" s="185" t="n"/>
      <c r="AH37" s="185" t="n"/>
      <c r="AI37" s="185" t="n"/>
      <c r="AJ37" s="185" t="n"/>
      <c r="AK37" s="185" t="n"/>
      <c r="AL37" s="185" t="n"/>
      <c r="AM37" s="185" t="n"/>
      <c r="AN37" s="185" t="n"/>
      <c r="AO37" s="185" t="n"/>
      <c r="AP37" s="185" t="n"/>
      <c r="AQ37" s="185" t="n"/>
      <c r="AR37" s="185" t="n"/>
      <c r="AS37" s="185" t="n"/>
      <c r="AT37" s="185" t="n"/>
      <c r="AU37" s="185" t="n"/>
      <c r="AV37" s="185" t="n"/>
      <c r="AW37" s="185" t="n"/>
      <c r="AX37" s="185" t="n"/>
      <c r="AY37" s="185" t="n"/>
      <c r="AZ37" s="185" t="n"/>
      <c r="BA37" s="185" t="n"/>
      <c r="BB37" s="185" t="n"/>
      <c r="BC37" s="185" t="n"/>
      <c r="BD37" s="185" t="n"/>
      <c r="BE37" s="185" t="n"/>
      <c r="BF37" s="185" t="n"/>
      <c r="BG37" s="185" t="n"/>
      <c r="BH37" s="185" t="n"/>
      <c r="BI37" s="185" t="n"/>
      <c r="BJ37" s="185" t="n"/>
      <c r="BK37" s="185" t="n"/>
      <c r="BL37" s="185" t="n"/>
      <c r="BM37" s="185" t="n"/>
      <c r="BN37" s="185" t="n"/>
      <c r="BO37" s="185" t="n"/>
      <c r="BP37" s="185" t="n"/>
      <c r="BQ37" s="185" t="n"/>
      <c r="BR37" s="185" t="n"/>
      <c r="BS37" s="185" t="n"/>
      <c r="BT37" s="185" t="n"/>
      <c r="BU37" s="185" t="n"/>
      <c r="BV37" s="185" t="n"/>
      <c r="BW37" s="185" t="n"/>
      <c r="BX37" s="185" t="n"/>
      <c r="BY37" s="185" t="n"/>
    </row>
    <row r="38" ht="15.75" customHeight="1">
      <c r="A38" s="192" t="inlineStr">
        <is>
          <t>Cst Speed Without Load</t>
        </is>
      </c>
      <c r="B38" s="865" t="n">
        <v>0.002303769677965853</v>
      </c>
      <c r="C38" s="437" t="n">
        <v>0.2</v>
      </c>
      <c r="D38" s="548" t="n">
        <v>0</v>
      </c>
      <c r="E38" s="438" t="n">
        <v>0</v>
      </c>
      <c r="F38" s="199">
        <f>+SUM(G38:I38)</f>
        <v/>
      </c>
      <c r="G38" s="200" t="n">
        <v>0</v>
      </c>
      <c r="H38" s="200" t="n">
        <v>0</v>
      </c>
      <c r="I38" s="201" t="n">
        <v>0</v>
      </c>
      <c r="J38" s="187" t="n"/>
      <c r="K38" s="185" t="n"/>
      <c r="L38" s="185" t="n"/>
      <c r="M38" s="185" t="n"/>
      <c r="N38" s="185" t="n"/>
      <c r="O38" s="185" t="n"/>
      <c r="P38" s="185" t="n"/>
      <c r="Q38" s="185" t="n"/>
      <c r="R38" s="185" t="n"/>
      <c r="S38" s="185" t="n"/>
      <c r="T38" s="185" t="n"/>
      <c r="U38" s="185" t="n"/>
      <c r="V38" s="185" t="n"/>
      <c r="W38" s="185" t="n"/>
      <c r="X38" s="185" t="n"/>
      <c r="Y38" s="185" t="n"/>
      <c r="Z38" s="185" t="n"/>
      <c r="AA38" s="185" t="n"/>
      <c r="AB38" s="185" t="n"/>
      <c r="AC38" s="185" t="n"/>
      <c r="AD38" s="185" t="n"/>
      <c r="AE38" s="185" t="n"/>
      <c r="AF38" s="185" t="n"/>
      <c r="AG38" s="185" t="n"/>
      <c r="AH38" s="185" t="n"/>
      <c r="AI38" s="185" t="n"/>
      <c r="AJ38" s="185" t="n"/>
      <c r="AK38" s="185" t="n"/>
      <c r="AL38" s="185" t="n"/>
      <c r="AM38" s="185" t="n"/>
      <c r="AN38" s="185" t="n"/>
      <c r="AO38" s="185" t="n"/>
      <c r="AP38" s="185" t="n"/>
      <c r="AQ38" s="185" t="n"/>
      <c r="AR38" s="185" t="n"/>
      <c r="AS38" s="185" t="n"/>
      <c r="AT38" s="185" t="n"/>
      <c r="AU38" s="185" t="n"/>
      <c r="AV38" s="185" t="n"/>
      <c r="AW38" s="185" t="n"/>
      <c r="AX38" s="185" t="n"/>
      <c r="AY38" s="185" t="n"/>
      <c r="AZ38" s="185" t="n"/>
      <c r="BA38" s="185" t="n"/>
      <c r="BB38" s="185" t="n"/>
      <c r="BC38" s="185" t="n"/>
      <c r="BD38" s="185" t="n"/>
      <c r="BE38" s="185" t="n"/>
      <c r="BF38" s="185" t="n"/>
      <c r="BG38" s="185" t="n"/>
      <c r="BH38" s="185" t="n"/>
      <c r="BI38" s="185" t="n"/>
      <c r="BJ38" s="185" t="n"/>
      <c r="BK38" s="185" t="n"/>
      <c r="BL38" s="185" t="n"/>
      <c r="BM38" s="185" t="n"/>
      <c r="BN38" s="185" t="n"/>
      <c r="BO38" s="185" t="n"/>
      <c r="BP38" s="185" t="n"/>
      <c r="BQ38" s="185" t="n"/>
      <c r="BR38" s="185" t="n"/>
      <c r="BS38" s="185" t="n"/>
      <c r="BT38" s="185" t="n"/>
      <c r="BU38" s="185" t="n"/>
      <c r="BV38" s="185" t="n"/>
      <c r="BW38" s="185" t="n"/>
      <c r="BX38" s="185" t="n"/>
      <c r="BY38" s="185" t="n"/>
    </row>
    <row r="39" ht="15.75" customHeight="1">
      <c r="A39" s="192" t="inlineStr">
        <is>
          <t>Cst Speed Cst Load</t>
        </is>
      </c>
      <c r="B39" s="865" t="n">
        <v>0.03459812945970378</v>
      </c>
      <c r="C39" s="437" t="n">
        <v>0.032552</v>
      </c>
      <c r="D39" s="548" t="n">
        <v>0.003597</v>
      </c>
      <c r="E39" s="438" t="n">
        <v>0.00574</v>
      </c>
      <c r="F39" s="199">
        <f>+SUM(G39:I39)</f>
        <v/>
      </c>
      <c r="G39" s="200" t="n">
        <v>0</v>
      </c>
      <c r="H39" s="200" t="n">
        <v>0</v>
      </c>
      <c r="I39" s="201" t="n">
        <v>0</v>
      </c>
      <c r="J39" s="187" t="n"/>
      <c r="K39" s="185" t="n"/>
      <c r="L39" s="185" t="n"/>
      <c r="M39" s="185" t="n"/>
      <c r="N39" s="185" t="n"/>
      <c r="O39" s="185" t="n"/>
      <c r="P39" s="185" t="n"/>
      <c r="Q39" s="185" t="n"/>
      <c r="R39" s="185" t="n"/>
      <c r="S39" s="185" t="n"/>
      <c r="T39" s="185" t="n"/>
      <c r="U39" s="185" t="n"/>
      <c r="V39" s="185" t="n"/>
      <c r="W39" s="185" t="n"/>
      <c r="X39" s="185" t="n"/>
      <c r="Y39" s="185" t="n"/>
      <c r="Z39" s="185" t="n"/>
      <c r="AA39" s="185" t="n"/>
      <c r="AB39" s="185" t="n"/>
      <c r="AC39" s="185" t="n"/>
      <c r="AD39" s="185" t="n"/>
      <c r="AE39" s="185" t="n"/>
      <c r="AF39" s="185" t="n"/>
      <c r="AG39" s="185" t="n"/>
      <c r="AH39" s="185" t="n"/>
      <c r="AI39" s="185" t="n"/>
      <c r="AJ39" s="185" t="n"/>
      <c r="AK39" s="185" t="n"/>
      <c r="AL39" s="185" t="n"/>
      <c r="AM39" s="185" t="n"/>
      <c r="AN39" s="185" t="n"/>
      <c r="AO39" s="185" t="n"/>
      <c r="AP39" s="185" t="n"/>
      <c r="AQ39" s="185" t="n"/>
      <c r="AR39" s="185" t="n"/>
      <c r="AS39" s="185" t="n"/>
      <c r="AT39" s="185" t="n"/>
      <c r="AU39" s="185" t="n"/>
      <c r="AV39" s="185" t="n"/>
      <c r="AW39" s="185" t="n"/>
      <c r="AX39" s="185" t="n"/>
      <c r="AY39" s="185" t="n"/>
      <c r="AZ39" s="185" t="n"/>
      <c r="BA39" s="185" t="n"/>
      <c r="BB39" s="185" t="n"/>
      <c r="BC39" s="185" t="n"/>
      <c r="BD39" s="185" t="n"/>
      <c r="BE39" s="185" t="n"/>
      <c r="BF39" s="185" t="n"/>
      <c r="BG39" s="185" t="n"/>
      <c r="BH39" s="185" t="n"/>
      <c r="BI39" s="185" t="n"/>
      <c r="BJ39" s="185" t="n"/>
      <c r="BK39" s="185" t="n"/>
      <c r="BL39" s="185" t="n"/>
      <c r="BM39" s="185" t="n"/>
      <c r="BN39" s="185" t="n"/>
      <c r="BO39" s="185" t="n"/>
      <c r="BP39" s="185" t="n"/>
      <c r="BQ39" s="185" t="n"/>
      <c r="BR39" s="185" t="n"/>
      <c r="BS39" s="185" t="n"/>
      <c r="BT39" s="185" t="n"/>
      <c r="BU39" s="185" t="n"/>
      <c r="BV39" s="185" t="n"/>
      <c r="BW39" s="185" t="n"/>
      <c r="BX39" s="185" t="n"/>
      <c r="BY39" s="185" t="n"/>
    </row>
    <row r="40" ht="15.75" customHeight="1">
      <c r="A40" s="192" t="inlineStr">
        <is>
          <t>Idle Vehicle Stationary</t>
        </is>
      </c>
      <c r="B40" s="865" t="n">
        <v>0.01530815277347644</v>
      </c>
      <c r="C40" s="437" t="n">
        <v>0.325667</v>
      </c>
      <c r="D40" s="548" t="n">
        <v>0.0027</v>
      </c>
      <c r="E40" s="438" t="n">
        <v>0.0003</v>
      </c>
      <c r="F40" s="199">
        <f>+SUM(G40:I40)</f>
        <v/>
      </c>
      <c r="G40" s="200" t="n">
        <v>0</v>
      </c>
      <c r="H40" s="200" t="n">
        <v>0</v>
      </c>
      <c r="I40" s="201" t="n">
        <v>0</v>
      </c>
      <c r="J40" s="187" t="n"/>
      <c r="K40" s="185" t="n"/>
      <c r="L40" s="185" t="n"/>
      <c r="M40" s="185" t="n"/>
      <c r="N40" s="185" t="n"/>
      <c r="O40" s="185" t="n"/>
      <c r="P40" s="185" t="n"/>
      <c r="Q40" s="185" t="n"/>
      <c r="R40" s="185" t="n"/>
      <c r="S40" s="185" t="n"/>
      <c r="T40" s="185" t="n"/>
      <c r="U40" s="185" t="n"/>
      <c r="V40" s="185" t="n"/>
      <c r="W40" s="185" t="n"/>
      <c r="X40" s="185" t="n"/>
      <c r="Y40" s="185" t="n"/>
      <c r="Z40" s="185" t="n"/>
      <c r="AA40" s="185" t="n"/>
      <c r="AB40" s="185" t="n"/>
      <c r="AC40" s="185" t="n"/>
      <c r="AD40" s="185" t="n"/>
      <c r="AE40" s="185" t="n"/>
      <c r="AF40" s="185" t="n"/>
      <c r="AG40" s="185" t="n"/>
      <c r="AH40" s="185" t="n"/>
      <c r="AI40" s="185" t="n"/>
      <c r="AJ40" s="185" t="n"/>
      <c r="AK40" s="185" t="n"/>
      <c r="AL40" s="185" t="n"/>
      <c r="AM40" s="185" t="n"/>
      <c r="AN40" s="185" t="n"/>
      <c r="AO40" s="185" t="n"/>
      <c r="AP40" s="185" t="n"/>
      <c r="AQ40" s="185" t="n"/>
      <c r="AR40" s="185" t="n"/>
      <c r="AS40" s="185" t="n"/>
      <c r="AT40" s="185" t="n"/>
      <c r="AU40" s="185" t="n"/>
      <c r="AV40" s="185" t="n"/>
      <c r="AW40" s="185" t="n"/>
      <c r="AX40" s="185" t="n"/>
      <c r="AY40" s="185" t="n"/>
      <c r="AZ40" s="185" t="n"/>
      <c r="BA40" s="185" t="n"/>
      <c r="BB40" s="185" t="n"/>
      <c r="BC40" s="185" t="n"/>
      <c r="BD40" s="185" t="n"/>
      <c r="BE40" s="185" t="n"/>
      <c r="BF40" s="185" t="n"/>
      <c r="BG40" s="185" t="n"/>
      <c r="BH40" s="185" t="n"/>
      <c r="BI40" s="185" t="n"/>
      <c r="BJ40" s="185" t="n"/>
      <c r="BK40" s="185" t="n"/>
      <c r="BL40" s="185" t="n"/>
      <c r="BM40" s="185" t="n"/>
      <c r="BN40" s="185" t="n"/>
      <c r="BO40" s="185" t="n"/>
      <c r="BP40" s="185" t="n"/>
      <c r="BQ40" s="185" t="n"/>
      <c r="BR40" s="185" t="n"/>
      <c r="BS40" s="185" t="n"/>
      <c r="BT40" s="185" t="n"/>
      <c r="BU40" s="185" t="n"/>
      <c r="BV40" s="185" t="n"/>
      <c r="BW40" s="185" t="n"/>
      <c r="BX40" s="185" t="n"/>
      <c r="BY40" s="185" t="n"/>
    </row>
    <row r="41" ht="15.75" customHeight="1">
      <c r="A41" s="192" t="inlineStr">
        <is>
          <t>Idle Air Cond On-Off</t>
        </is>
      </c>
      <c r="B41" s="865" t="n">
        <v>0.0002664982061779299</v>
      </c>
      <c r="C41" s="437" t="n">
        <v>0.5</v>
      </c>
      <c r="D41" s="548" t="n">
        <v>0</v>
      </c>
      <c r="E41" s="438" t="n">
        <v>0</v>
      </c>
      <c r="F41" s="199">
        <f>+SUM(G41:I41)</f>
        <v/>
      </c>
      <c r="G41" s="200" t="n">
        <v>0</v>
      </c>
      <c r="H41" s="200" t="n">
        <v>0</v>
      </c>
      <c r="I41" s="201" t="n">
        <v>0</v>
      </c>
      <c r="J41" s="187" t="n"/>
      <c r="K41" s="185" t="n"/>
      <c r="L41" s="185" t="n"/>
      <c r="M41" s="185" t="n"/>
      <c r="N41" s="185" t="n"/>
      <c r="O41" s="185" t="n"/>
      <c r="P41" s="185" t="n"/>
      <c r="Q41" s="185" t="n"/>
      <c r="R41" s="185" t="n"/>
      <c r="S41" s="185" t="n"/>
      <c r="T41" s="185" t="n"/>
      <c r="U41" s="185" t="n"/>
      <c r="V41" s="185" t="n"/>
      <c r="W41" s="185" t="n"/>
      <c r="X41" s="185" t="n"/>
      <c r="Y41" s="185" t="n"/>
      <c r="Z41" s="185" t="n"/>
      <c r="AA41" s="185" t="n"/>
      <c r="AB41" s="185" t="n"/>
      <c r="AC41" s="185" t="n"/>
      <c r="AD41" s="185" t="n"/>
      <c r="AE41" s="185" t="n"/>
      <c r="AF41" s="185" t="n"/>
      <c r="AG41" s="185" t="n"/>
      <c r="AH41" s="185" t="n"/>
      <c r="AI41" s="185" t="n"/>
      <c r="AJ41" s="185" t="n"/>
      <c r="AK41" s="185" t="n"/>
      <c r="AL41" s="185" t="n"/>
      <c r="AM41" s="185" t="n"/>
      <c r="AN41" s="185" t="n"/>
      <c r="AO41" s="185" t="n"/>
      <c r="AP41" s="185" t="n"/>
      <c r="AQ41" s="185" t="n"/>
      <c r="AR41" s="185" t="n"/>
      <c r="AS41" s="185" t="n"/>
      <c r="AT41" s="185" t="n"/>
      <c r="AU41" s="185" t="n"/>
      <c r="AV41" s="185" t="n"/>
      <c r="AW41" s="185" t="n"/>
      <c r="AX41" s="185" t="n"/>
      <c r="AY41" s="185" t="n"/>
      <c r="AZ41" s="185" t="n"/>
      <c r="BA41" s="185" t="n"/>
      <c r="BB41" s="185" t="n"/>
      <c r="BC41" s="185" t="n"/>
      <c r="BD41" s="185" t="n"/>
      <c r="BE41" s="185" t="n"/>
      <c r="BF41" s="185" t="n"/>
      <c r="BG41" s="185" t="n"/>
      <c r="BH41" s="185" t="n"/>
      <c r="BI41" s="185" t="n"/>
      <c r="BJ41" s="185" t="n"/>
      <c r="BK41" s="185" t="n"/>
      <c r="BL41" s="185" t="n"/>
      <c r="BM41" s="185" t="n"/>
      <c r="BN41" s="185" t="n"/>
      <c r="BO41" s="185" t="n"/>
      <c r="BP41" s="185" t="n"/>
      <c r="BQ41" s="185" t="n"/>
      <c r="BR41" s="185" t="n"/>
      <c r="BS41" s="185" t="n"/>
      <c r="BT41" s="185" t="n"/>
      <c r="BU41" s="185" t="n"/>
      <c r="BV41" s="185" t="n"/>
      <c r="BW41" s="185" t="n"/>
      <c r="BX41" s="185" t="n"/>
      <c r="BY41" s="185" t="n"/>
    </row>
    <row r="42" ht="15.75" customHeight="1">
      <c r="A42" s="192" t="inlineStr">
        <is>
          <t>Cylinder Deactivation</t>
        </is>
      </c>
      <c r="B42" s="865" t="n">
        <v>0.0315508046534976</v>
      </c>
      <c r="C42" s="437" t="n">
        <v>0.051018</v>
      </c>
      <c r="D42" s="548" t="n">
        <v>0.003712</v>
      </c>
      <c r="E42" s="438" t="n">
        <v>0</v>
      </c>
      <c r="F42" s="199">
        <f>+SUM(G42:I42)</f>
        <v/>
      </c>
      <c r="G42" s="200" t="n">
        <v>0</v>
      </c>
      <c r="H42" s="200" t="n">
        <v>0</v>
      </c>
      <c r="I42" s="201" t="n">
        <v>0</v>
      </c>
      <c r="J42" s="187" t="n"/>
      <c r="K42" s="185" t="n"/>
      <c r="L42" s="185" t="n"/>
      <c r="M42" s="185" t="n"/>
      <c r="N42" s="185" t="n"/>
      <c r="O42" s="185" t="n"/>
      <c r="P42" s="185" t="n"/>
      <c r="Q42" s="185" t="n"/>
      <c r="R42" s="185" t="n"/>
      <c r="S42" s="185" t="n"/>
      <c r="T42" s="185" t="n"/>
      <c r="U42" s="185" t="n"/>
      <c r="V42" s="185" t="n"/>
      <c r="W42" s="185" t="n"/>
      <c r="X42" s="185" t="n"/>
      <c r="Y42" s="185" t="n"/>
      <c r="Z42" s="185" t="n"/>
      <c r="AA42" s="185" t="n"/>
      <c r="AB42" s="185" t="n"/>
      <c r="AC42" s="185" t="n"/>
      <c r="AD42" s="185" t="n"/>
      <c r="AE42" s="185" t="n"/>
      <c r="AF42" s="185" t="n"/>
      <c r="AG42" s="185" t="n"/>
      <c r="AH42" s="185" t="n"/>
      <c r="AI42" s="185" t="n"/>
      <c r="AJ42" s="185" t="n"/>
      <c r="AK42" s="185" t="n"/>
      <c r="AL42" s="185" t="n"/>
      <c r="AM42" s="185" t="n"/>
      <c r="AN42" s="185" t="n"/>
      <c r="AO42" s="185" t="n"/>
      <c r="AP42" s="185" t="n"/>
      <c r="AQ42" s="185" t="n"/>
      <c r="AR42" s="185" t="n"/>
      <c r="AS42" s="185" t="n"/>
      <c r="AT42" s="185" t="n"/>
      <c r="AU42" s="185" t="n"/>
      <c r="AV42" s="185" t="n"/>
      <c r="AW42" s="185" t="n"/>
      <c r="AX42" s="185" t="n"/>
      <c r="AY42" s="185" t="n"/>
      <c r="AZ42" s="185" t="n"/>
      <c r="BA42" s="185" t="n"/>
      <c r="BB42" s="185" t="n"/>
      <c r="BC42" s="185" t="n"/>
      <c r="BD42" s="185" t="n"/>
      <c r="BE42" s="185" t="n"/>
      <c r="BF42" s="185" t="n"/>
      <c r="BG42" s="185" t="n"/>
      <c r="BH42" s="185" t="n"/>
      <c r="BI42" s="185" t="n"/>
      <c r="BJ42" s="185" t="n"/>
      <c r="BK42" s="185" t="n"/>
      <c r="BL42" s="185" t="n"/>
      <c r="BM42" s="185" t="n"/>
      <c r="BN42" s="185" t="n"/>
      <c r="BO42" s="185" t="n"/>
      <c r="BP42" s="185" t="n"/>
      <c r="BQ42" s="185" t="n"/>
      <c r="BR42" s="185" t="n"/>
      <c r="BS42" s="185" t="n"/>
      <c r="BT42" s="185" t="n"/>
      <c r="BU42" s="185" t="n"/>
      <c r="BV42" s="185" t="n"/>
      <c r="BW42" s="185" t="n"/>
      <c r="BX42" s="185" t="n"/>
      <c r="BY42" s="185" t="n"/>
    </row>
    <row r="43" ht="15.75" customHeight="1">
      <c r="A43" s="192" t="inlineStr">
        <is>
          <t>Cylinder reactivation</t>
        </is>
      </c>
      <c r="B43" s="865" t="n">
        <v>0.03226381718803992</v>
      </c>
      <c r="C43" s="437" t="n">
        <v>0.03156</v>
      </c>
      <c r="D43" s="548" t="n">
        <v>0.005278</v>
      </c>
      <c r="E43" s="438" t="n">
        <v>0</v>
      </c>
      <c r="F43" s="199">
        <f>+SUM(G43:I43)</f>
        <v/>
      </c>
      <c r="G43" s="200" t="n">
        <v>0</v>
      </c>
      <c r="H43" s="200" t="n">
        <v>0</v>
      </c>
      <c r="I43" s="201" t="n">
        <v>0</v>
      </c>
      <c r="J43" s="187" t="n"/>
      <c r="K43" s="185" t="n"/>
      <c r="L43" s="185" t="n"/>
      <c r="M43" s="185" t="n"/>
      <c r="N43" s="185" t="n"/>
      <c r="O43" s="185" t="n"/>
      <c r="P43" s="185" t="n"/>
      <c r="Q43" s="185" t="n"/>
      <c r="R43" s="185" t="n"/>
      <c r="S43" s="185" t="n"/>
      <c r="T43" s="185" t="n"/>
      <c r="U43" s="185" t="n"/>
      <c r="V43" s="185" t="n"/>
      <c r="W43" s="185" t="n"/>
      <c r="X43" s="185" t="n"/>
      <c r="Y43" s="185" t="n"/>
      <c r="Z43" s="185" t="n"/>
      <c r="AA43" s="185" t="n"/>
      <c r="AB43" s="185" t="n"/>
      <c r="AC43" s="185" t="n"/>
      <c r="AD43" s="185" t="n"/>
      <c r="AE43" s="185" t="n"/>
      <c r="AF43" s="185" t="n"/>
      <c r="AG43" s="185" t="n"/>
      <c r="AH43" s="185" t="n"/>
      <c r="AI43" s="185" t="n"/>
      <c r="AJ43" s="185" t="n"/>
      <c r="AK43" s="185" t="n"/>
      <c r="AL43" s="185" t="n"/>
      <c r="AM43" s="185" t="n"/>
      <c r="AN43" s="185" t="n"/>
      <c r="AO43" s="185" t="n"/>
      <c r="AP43" s="185" t="n"/>
      <c r="AQ43" s="185" t="n"/>
      <c r="AR43" s="185" t="n"/>
      <c r="AS43" s="185" t="n"/>
      <c r="AT43" s="185" t="n"/>
      <c r="AU43" s="185" t="n"/>
      <c r="AV43" s="185" t="n"/>
      <c r="AW43" s="185" t="n"/>
      <c r="AX43" s="185" t="n"/>
      <c r="AY43" s="185" t="n"/>
      <c r="AZ43" s="185" t="n"/>
      <c r="BA43" s="185" t="n"/>
      <c r="BB43" s="185" t="n"/>
      <c r="BC43" s="185" t="n"/>
      <c r="BD43" s="185" t="n"/>
      <c r="BE43" s="185" t="n"/>
      <c r="BF43" s="185" t="n"/>
      <c r="BG43" s="185" t="n"/>
      <c r="BH43" s="185" t="n"/>
      <c r="BI43" s="185" t="n"/>
      <c r="BJ43" s="185" t="n"/>
      <c r="BK43" s="185" t="n"/>
      <c r="BL43" s="185" t="n"/>
      <c r="BM43" s="185" t="n"/>
      <c r="BN43" s="185" t="n"/>
      <c r="BO43" s="185" t="n"/>
      <c r="BP43" s="185" t="n"/>
      <c r="BQ43" s="185" t="n"/>
      <c r="BR43" s="185" t="n"/>
      <c r="BS43" s="185" t="n"/>
      <c r="BT43" s="185" t="n"/>
      <c r="BU43" s="185" t="n"/>
      <c r="BV43" s="185" t="n"/>
      <c r="BW43" s="185" t="n"/>
      <c r="BX43" s="185" t="n"/>
      <c r="BY43" s="185" t="n"/>
    </row>
    <row r="44" ht="15.75" customHeight="1">
      <c r="A44" s="192" t="inlineStr">
        <is>
          <t>DASS Eng On - Cold</t>
        </is>
      </c>
      <c r="B44" s="865" t="n">
        <v>0.0005603244174512085</v>
      </c>
      <c r="C44" s="437" t="n">
        <v>0.0599</v>
      </c>
      <c r="D44" s="548" t="n">
        <v>0.004622</v>
      </c>
      <c r="E44" s="438" t="n">
        <v>0.00059</v>
      </c>
      <c r="F44" s="199">
        <f>+SUM(G44:I44)</f>
        <v/>
      </c>
      <c r="G44" s="200" t="n">
        <v>0</v>
      </c>
      <c r="H44" s="200" t="n">
        <v>0</v>
      </c>
      <c r="I44" s="201" t="n">
        <v>0</v>
      </c>
      <c r="J44" s="187" t="n"/>
      <c r="K44" s="185" t="n"/>
      <c r="L44" s="185" t="n"/>
      <c r="M44" s="185" t="n"/>
      <c r="N44" s="185" t="n"/>
      <c r="O44" s="185" t="n"/>
      <c r="P44" s="185" t="n"/>
      <c r="Q44" s="185" t="n"/>
      <c r="R44" s="185" t="n"/>
      <c r="S44" s="185" t="n"/>
      <c r="T44" s="185" t="n"/>
      <c r="U44" s="185" t="n"/>
      <c r="V44" s="185" t="n"/>
      <c r="W44" s="185" t="n"/>
      <c r="X44" s="185" t="n"/>
      <c r="Y44" s="185" t="n"/>
      <c r="Z44" s="185" t="n"/>
      <c r="AA44" s="185" t="n"/>
      <c r="AB44" s="185" t="n"/>
      <c r="AC44" s="185" t="n"/>
      <c r="AD44" s="185" t="n"/>
      <c r="AE44" s="185" t="n"/>
      <c r="AF44" s="185" t="n"/>
      <c r="AG44" s="185" t="n"/>
      <c r="AH44" s="185" t="n"/>
      <c r="AI44" s="185" t="n"/>
      <c r="AJ44" s="185" t="n"/>
      <c r="AK44" s="185" t="n"/>
      <c r="AL44" s="185" t="n"/>
      <c r="AM44" s="185" t="n"/>
      <c r="AN44" s="185" t="n"/>
      <c r="AO44" s="185" t="n"/>
      <c r="AP44" s="185" t="n"/>
      <c r="AQ44" s="185" t="n"/>
      <c r="AR44" s="185" t="n"/>
      <c r="AS44" s="185" t="n"/>
      <c r="AT44" s="185" t="n"/>
      <c r="AU44" s="185" t="n"/>
      <c r="AV44" s="185" t="n"/>
      <c r="AW44" s="185" t="n"/>
      <c r="AX44" s="185" t="n"/>
      <c r="AY44" s="185" t="n"/>
      <c r="AZ44" s="185" t="n"/>
      <c r="BA44" s="185" t="n"/>
      <c r="BB44" s="185" t="n"/>
      <c r="BC44" s="185" t="n"/>
      <c r="BD44" s="185" t="n"/>
      <c r="BE44" s="185" t="n"/>
      <c r="BF44" s="185" t="n"/>
      <c r="BG44" s="185" t="n"/>
      <c r="BH44" s="185" t="n"/>
      <c r="BI44" s="185" t="n"/>
      <c r="BJ44" s="185" t="n"/>
      <c r="BK44" s="185" t="n"/>
      <c r="BL44" s="185" t="n"/>
      <c r="BM44" s="185" t="n"/>
      <c r="BN44" s="185" t="n"/>
      <c r="BO44" s="185" t="n"/>
      <c r="BP44" s="185" t="n"/>
      <c r="BQ44" s="185" t="n"/>
      <c r="BR44" s="185" t="n"/>
      <c r="BS44" s="185" t="n"/>
      <c r="BT44" s="185" t="n"/>
      <c r="BU44" s="185" t="n"/>
      <c r="BV44" s="185" t="n"/>
      <c r="BW44" s="185" t="n"/>
      <c r="BX44" s="185" t="n"/>
      <c r="BY44" s="185" t="n"/>
    </row>
    <row r="45" ht="15.75" customHeight="1">
      <c r="A45" s="192" t="inlineStr">
        <is>
          <t>Drive Away Creep Eng On - Cold</t>
        </is>
      </c>
      <c r="B45" s="865" t="n">
        <v>0.0005174559881691924</v>
      </c>
      <c r="C45" s="437" t="n">
        <v>1</v>
      </c>
      <c r="D45" s="548" t="n">
        <v>0</v>
      </c>
      <c r="E45" s="438" t="n">
        <v>0</v>
      </c>
      <c r="F45" s="199">
        <f>+SUM(G45:I45)</f>
        <v/>
      </c>
      <c r="G45" s="200" t="n">
        <v>0</v>
      </c>
      <c r="H45" s="200" t="n">
        <v>0</v>
      </c>
      <c r="I45" s="201" t="n">
        <v>0</v>
      </c>
      <c r="J45" s="187" t="n"/>
      <c r="K45" s="185" t="n"/>
      <c r="L45" s="185" t="n"/>
      <c r="M45" s="185" t="n"/>
      <c r="N45" s="185" t="n"/>
      <c r="O45" s="185" t="n"/>
      <c r="P45" s="185" t="n"/>
      <c r="Q45" s="185" t="n"/>
      <c r="R45" s="185" t="n"/>
      <c r="S45" s="185" t="n"/>
      <c r="T45" s="185" t="n"/>
      <c r="U45" s="185" t="n"/>
      <c r="V45" s="185" t="n"/>
      <c r="W45" s="185" t="n"/>
      <c r="X45" s="185" t="n"/>
      <c r="Y45" s="185" t="n"/>
      <c r="Z45" s="185" t="n"/>
      <c r="AA45" s="185" t="n"/>
      <c r="AB45" s="185" t="n"/>
      <c r="AC45" s="185" t="n"/>
      <c r="AD45" s="185" t="n"/>
      <c r="AE45" s="185" t="n"/>
      <c r="AF45" s="185" t="n"/>
      <c r="AG45" s="185" t="n"/>
      <c r="AH45" s="185" t="n"/>
      <c r="AI45" s="185" t="n"/>
      <c r="AJ45" s="185" t="n"/>
      <c r="AK45" s="185" t="n"/>
      <c r="AL45" s="185" t="n"/>
      <c r="AM45" s="185" t="n"/>
      <c r="AN45" s="185" t="n"/>
      <c r="AO45" s="185" t="n"/>
      <c r="AP45" s="185" t="n"/>
      <c r="AQ45" s="185" t="n"/>
      <c r="AR45" s="185" t="n"/>
      <c r="AS45" s="185" t="n"/>
      <c r="AT45" s="185" t="n"/>
      <c r="AU45" s="185" t="n"/>
      <c r="AV45" s="185" t="n"/>
      <c r="AW45" s="185" t="n"/>
      <c r="AX45" s="185" t="n"/>
      <c r="AY45" s="185" t="n"/>
      <c r="AZ45" s="185" t="n"/>
      <c r="BA45" s="185" t="n"/>
      <c r="BB45" s="185" t="n"/>
      <c r="BC45" s="185" t="n"/>
      <c r="BD45" s="185" t="n"/>
      <c r="BE45" s="185" t="n"/>
      <c r="BF45" s="185" t="n"/>
      <c r="BG45" s="185" t="n"/>
      <c r="BH45" s="185" t="n"/>
      <c r="BI45" s="185" t="n"/>
      <c r="BJ45" s="185" t="n"/>
      <c r="BK45" s="185" t="n"/>
      <c r="BL45" s="185" t="n"/>
      <c r="BM45" s="185" t="n"/>
      <c r="BN45" s="185" t="n"/>
      <c r="BO45" s="185" t="n"/>
      <c r="BP45" s="185" t="n"/>
      <c r="BQ45" s="185" t="n"/>
      <c r="BR45" s="185" t="n"/>
      <c r="BS45" s="185" t="n"/>
      <c r="BT45" s="185" t="n"/>
      <c r="BU45" s="185" t="n"/>
      <c r="BV45" s="185" t="n"/>
      <c r="BW45" s="185" t="n"/>
      <c r="BX45" s="185" t="n"/>
      <c r="BY45" s="185" t="n"/>
    </row>
    <row r="46" ht="15.75" customHeight="1">
      <c r="A46" s="192" t="inlineStr">
        <is>
          <t>Accel Cst Load - Cold</t>
        </is>
      </c>
      <c r="B46" s="865" t="n">
        <v>0.004275314594098012</v>
      </c>
      <c r="C46" s="465" t="n">
        <v>0.03035</v>
      </c>
      <c r="D46" s="548" t="n">
        <v>0.003895</v>
      </c>
      <c r="E46" s="438" t="n">
        <v>0.000588</v>
      </c>
      <c r="F46" s="199">
        <f>+SUM(G46:I46)</f>
        <v/>
      </c>
      <c r="G46" s="200" t="n">
        <v>0</v>
      </c>
      <c r="H46" s="200" t="n">
        <v>0</v>
      </c>
      <c r="I46" s="201" t="n">
        <v>0</v>
      </c>
      <c r="J46" s="187" t="n"/>
      <c r="K46" s="185" t="n"/>
      <c r="L46" s="185" t="n"/>
      <c r="M46" s="185" t="n"/>
      <c r="N46" s="185" t="n"/>
      <c r="O46" s="185" t="n"/>
      <c r="P46" s="185" t="n"/>
      <c r="Q46" s="185" t="n"/>
      <c r="R46" s="185" t="n"/>
      <c r="S46" s="185" t="n"/>
      <c r="T46" s="185" t="n"/>
      <c r="U46" s="185" t="n"/>
      <c r="V46" s="185" t="n"/>
      <c r="W46" s="185" t="n"/>
      <c r="X46" s="185" t="n"/>
      <c r="Y46" s="185" t="n"/>
      <c r="Z46" s="185" t="n"/>
      <c r="AA46" s="185" t="n"/>
      <c r="AB46" s="185" t="n"/>
      <c r="AC46" s="185" t="n"/>
      <c r="AD46" s="185" t="n"/>
      <c r="AE46" s="185" t="n"/>
      <c r="AF46" s="185" t="n"/>
      <c r="AG46" s="185" t="n"/>
      <c r="AH46" s="185" t="n"/>
      <c r="AI46" s="185" t="n"/>
      <c r="AJ46" s="185" t="n"/>
      <c r="AK46" s="185" t="n"/>
      <c r="AL46" s="185" t="n"/>
      <c r="AM46" s="185" t="n"/>
      <c r="AN46" s="185" t="n"/>
      <c r="AO46" s="185" t="n"/>
      <c r="AP46" s="185" t="n"/>
      <c r="AQ46" s="185" t="n"/>
      <c r="AR46" s="185" t="n"/>
      <c r="AS46" s="185" t="n"/>
      <c r="AT46" s="185" t="n"/>
      <c r="AU46" s="185" t="n"/>
      <c r="AV46" s="185" t="n"/>
      <c r="AW46" s="185" t="n"/>
      <c r="AX46" s="185" t="n"/>
      <c r="AY46" s="185" t="n"/>
      <c r="AZ46" s="185" t="n"/>
      <c r="BA46" s="185" t="n"/>
      <c r="BB46" s="185" t="n"/>
      <c r="BC46" s="185" t="n"/>
      <c r="BD46" s="185" t="n"/>
      <c r="BE46" s="185" t="n"/>
      <c r="BF46" s="185" t="n"/>
      <c r="BG46" s="185" t="n"/>
      <c r="BH46" s="185" t="n"/>
      <c r="BI46" s="185" t="n"/>
      <c r="BJ46" s="185" t="n"/>
      <c r="BK46" s="185" t="n"/>
      <c r="BL46" s="185" t="n"/>
      <c r="BM46" s="185" t="n"/>
      <c r="BN46" s="185" t="n"/>
      <c r="BO46" s="185" t="n"/>
      <c r="BP46" s="185" t="n"/>
      <c r="BQ46" s="185" t="n"/>
      <c r="BR46" s="185" t="n"/>
      <c r="BS46" s="185" t="n"/>
      <c r="BT46" s="185" t="n"/>
      <c r="BU46" s="185" t="n"/>
      <c r="BV46" s="185" t="n"/>
      <c r="BW46" s="185" t="n"/>
      <c r="BX46" s="185" t="n"/>
      <c r="BY46" s="185" t="n"/>
    </row>
    <row r="47" ht="15.75" customHeight="1">
      <c r="A47" s="192" t="inlineStr">
        <is>
          <t>Cst Speed Without Load - Cold</t>
        </is>
      </c>
      <c r="B47" s="865" t="n">
        <v>0.0001867921360512854</v>
      </c>
      <c r="C47" s="437" t="n">
        <v>0.2</v>
      </c>
      <c r="D47" s="437" t="n">
        <v>0</v>
      </c>
      <c r="E47" s="437" t="n">
        <v>0</v>
      </c>
      <c r="F47" s="199">
        <f>+SUM(G47:I47)</f>
        <v/>
      </c>
      <c r="G47" s="200" t="n">
        <v>0</v>
      </c>
      <c r="H47" s="200" t="n">
        <v>0</v>
      </c>
      <c r="I47" s="201" t="n">
        <v>0</v>
      </c>
      <c r="J47" s="187" t="n"/>
      <c r="K47" s="185" t="n"/>
      <c r="L47" s="185" t="n"/>
      <c r="M47" s="185" t="n"/>
      <c r="N47" s="185" t="n"/>
      <c r="O47" s="185" t="n"/>
      <c r="P47" s="185" t="n"/>
      <c r="Q47" s="185" t="n"/>
      <c r="R47" s="185" t="n"/>
      <c r="S47" s="185" t="n"/>
      <c r="T47" s="185" t="n"/>
      <c r="U47" s="185" t="n"/>
      <c r="V47" s="185" t="n"/>
      <c r="W47" s="185" t="n"/>
      <c r="X47" s="185" t="n"/>
      <c r="Y47" s="185" t="n"/>
      <c r="Z47" s="185" t="n"/>
      <c r="AA47" s="185" t="n"/>
      <c r="AB47" s="185" t="n"/>
      <c r="AC47" s="185" t="n"/>
      <c r="AD47" s="185" t="n"/>
      <c r="AE47" s="185" t="n"/>
      <c r="AF47" s="185" t="n"/>
      <c r="AG47" s="185" t="n"/>
      <c r="AH47" s="185" t="n"/>
      <c r="AI47" s="185" t="n"/>
      <c r="AJ47" s="185" t="n"/>
      <c r="AK47" s="185" t="n"/>
      <c r="AL47" s="185" t="n"/>
      <c r="AM47" s="185" t="n"/>
      <c r="AN47" s="185" t="n"/>
      <c r="AO47" s="185" t="n"/>
      <c r="AP47" s="185" t="n"/>
      <c r="AQ47" s="185" t="n"/>
      <c r="AR47" s="185" t="n"/>
      <c r="AS47" s="185" t="n"/>
      <c r="AT47" s="185" t="n"/>
      <c r="AU47" s="185" t="n"/>
      <c r="AV47" s="185" t="n"/>
      <c r="AW47" s="185" t="n"/>
      <c r="AX47" s="185" t="n"/>
      <c r="AY47" s="185" t="n"/>
      <c r="AZ47" s="185" t="n"/>
      <c r="BA47" s="185" t="n"/>
      <c r="BB47" s="185" t="n"/>
      <c r="BC47" s="185" t="n"/>
      <c r="BD47" s="185" t="n"/>
      <c r="BE47" s="185" t="n"/>
      <c r="BF47" s="185" t="n"/>
      <c r="BG47" s="185" t="n"/>
      <c r="BH47" s="185" t="n"/>
      <c r="BI47" s="185" t="n"/>
      <c r="BJ47" s="185" t="n"/>
      <c r="BK47" s="185" t="n"/>
      <c r="BL47" s="185" t="n"/>
      <c r="BM47" s="185" t="n"/>
      <c r="BN47" s="185" t="n"/>
      <c r="BO47" s="185" t="n"/>
      <c r="BP47" s="185" t="n"/>
      <c r="BQ47" s="185" t="n"/>
      <c r="BR47" s="185" t="n"/>
      <c r="BS47" s="185" t="n"/>
      <c r="BT47" s="185" t="n"/>
      <c r="BU47" s="185" t="n"/>
      <c r="BV47" s="185" t="n"/>
      <c r="BW47" s="185" t="n"/>
      <c r="BX47" s="185" t="n"/>
      <c r="BY47" s="185" t="n"/>
    </row>
    <row r="48" ht="15.75" customHeight="1">
      <c r="A48" s="192" t="inlineStr">
        <is>
          <t>Cst Speed Cst Load - Cold</t>
        </is>
      </c>
      <c r="B48" s="865" t="n">
        <v>0.002805253739975983</v>
      </c>
      <c r="C48" s="437" t="n">
        <v>0.032552</v>
      </c>
      <c r="D48" s="437" t="n">
        <v>0.003597</v>
      </c>
      <c r="E48" s="437" t="n">
        <v>0.00574</v>
      </c>
      <c r="F48" s="199">
        <f>+SUM(G48:I48)</f>
        <v/>
      </c>
      <c r="G48" s="200" t="n">
        <v>0</v>
      </c>
      <c r="H48" s="200" t="n">
        <v>0</v>
      </c>
      <c r="I48" s="201" t="n">
        <v>0</v>
      </c>
      <c r="J48" s="187" t="n"/>
      <c r="K48" s="185" t="n"/>
      <c r="L48" s="185" t="n"/>
      <c r="M48" s="185" t="n"/>
      <c r="N48" s="185" t="n"/>
      <c r="O48" s="185" t="n"/>
      <c r="P48" s="185" t="n"/>
      <c r="Q48" s="185" t="n"/>
      <c r="R48" s="185" t="n"/>
      <c r="S48" s="185" t="n"/>
      <c r="T48" s="185" t="n"/>
      <c r="U48" s="185" t="n"/>
      <c r="V48" s="185" t="n"/>
      <c r="W48" s="185" t="n"/>
      <c r="X48" s="185" t="n"/>
      <c r="Y48" s="185" t="n"/>
      <c r="Z48" s="185" t="n"/>
      <c r="AA48" s="185" t="n"/>
      <c r="AB48" s="185" t="n"/>
      <c r="AC48" s="185" t="n"/>
      <c r="AD48" s="185" t="n"/>
      <c r="AE48" s="185" t="n"/>
      <c r="AF48" s="185" t="n"/>
      <c r="AG48" s="185" t="n"/>
      <c r="AH48" s="185" t="n"/>
      <c r="AI48" s="185" t="n"/>
      <c r="AJ48" s="185" t="n"/>
      <c r="AK48" s="185" t="n"/>
      <c r="AL48" s="185" t="n"/>
      <c r="AM48" s="185" t="n"/>
      <c r="AN48" s="185" t="n"/>
      <c r="AO48" s="185" t="n"/>
      <c r="AP48" s="185" t="n"/>
      <c r="AQ48" s="185" t="n"/>
      <c r="AR48" s="185" t="n"/>
      <c r="AS48" s="185" t="n"/>
      <c r="AT48" s="185" t="n"/>
      <c r="AU48" s="185" t="n"/>
      <c r="AV48" s="185" t="n"/>
      <c r="AW48" s="185" t="n"/>
      <c r="AX48" s="185" t="n"/>
      <c r="AY48" s="185" t="n"/>
      <c r="AZ48" s="185" t="n"/>
      <c r="BA48" s="185" t="n"/>
      <c r="BB48" s="185" t="n"/>
      <c r="BC48" s="185" t="n"/>
      <c r="BD48" s="185" t="n"/>
      <c r="BE48" s="185" t="n"/>
      <c r="BF48" s="185" t="n"/>
      <c r="BG48" s="185" t="n"/>
      <c r="BH48" s="185" t="n"/>
      <c r="BI48" s="185" t="n"/>
      <c r="BJ48" s="185" t="n"/>
      <c r="BK48" s="185" t="n"/>
      <c r="BL48" s="185" t="n"/>
      <c r="BM48" s="185" t="n"/>
      <c r="BN48" s="185" t="n"/>
      <c r="BO48" s="185" t="n"/>
      <c r="BP48" s="185" t="n"/>
      <c r="BQ48" s="185" t="n"/>
      <c r="BR48" s="185" t="n"/>
      <c r="BS48" s="185" t="n"/>
      <c r="BT48" s="185" t="n"/>
      <c r="BU48" s="185" t="n"/>
      <c r="BV48" s="185" t="n"/>
      <c r="BW48" s="185" t="n"/>
      <c r="BX48" s="185" t="n"/>
      <c r="BY48" s="185" t="n"/>
    </row>
    <row r="49" ht="15.75" customHeight="1">
      <c r="A49" s="192" t="inlineStr">
        <is>
          <t>Idle Vehicle Stationary - Cold</t>
        </is>
      </c>
      <c r="B49" s="865" t="n">
        <v>0.006900106001333423</v>
      </c>
      <c r="C49" s="437" t="n">
        <v>0.325667</v>
      </c>
      <c r="D49" s="437" t="n">
        <v>0.0027</v>
      </c>
      <c r="E49" s="437" t="n">
        <v>0.0003</v>
      </c>
      <c r="F49" s="199">
        <f>+SUM(G49:I49)</f>
        <v/>
      </c>
      <c r="G49" s="200" t="n">
        <v>0</v>
      </c>
      <c r="H49" s="200" t="n">
        <v>0</v>
      </c>
      <c r="I49" s="201" t="n">
        <v>0</v>
      </c>
      <c r="J49" s="187" t="n"/>
      <c r="K49" s="185" t="n"/>
      <c r="L49" s="185" t="n"/>
      <c r="M49" s="185" t="n"/>
      <c r="N49" s="185" t="n"/>
      <c r="O49" s="185" t="n"/>
      <c r="P49" s="185" t="n"/>
      <c r="Q49" s="185" t="n"/>
      <c r="R49" s="185" t="n"/>
      <c r="S49" s="185" t="n"/>
      <c r="T49" s="185" t="n"/>
      <c r="U49" s="185" t="n"/>
      <c r="V49" s="185" t="n"/>
      <c r="W49" s="185" t="n"/>
      <c r="X49" s="185" t="n"/>
      <c r="Y49" s="185" t="n"/>
      <c r="Z49" s="185" t="n"/>
      <c r="AA49" s="185" t="n"/>
      <c r="AB49" s="185" t="n"/>
      <c r="AC49" s="185" t="n"/>
      <c r="AD49" s="185" t="n"/>
      <c r="AE49" s="185" t="n"/>
      <c r="AF49" s="185" t="n"/>
      <c r="AG49" s="185" t="n"/>
      <c r="AH49" s="185" t="n"/>
      <c r="AI49" s="185" t="n"/>
      <c r="AJ49" s="185" t="n"/>
      <c r="AK49" s="185" t="n"/>
      <c r="AL49" s="185" t="n"/>
      <c r="AM49" s="185" t="n"/>
      <c r="AN49" s="185" t="n"/>
      <c r="AO49" s="185" t="n"/>
      <c r="AP49" s="185" t="n"/>
      <c r="AQ49" s="185" t="n"/>
      <c r="AR49" s="185" t="n"/>
      <c r="AS49" s="185" t="n"/>
      <c r="AT49" s="185" t="n"/>
      <c r="AU49" s="185" t="n"/>
      <c r="AV49" s="185" t="n"/>
      <c r="AW49" s="185" t="n"/>
      <c r="AX49" s="185" t="n"/>
      <c r="AY49" s="185" t="n"/>
      <c r="AZ49" s="185" t="n"/>
      <c r="BA49" s="185" t="n"/>
      <c r="BB49" s="185" t="n"/>
      <c r="BC49" s="185" t="n"/>
      <c r="BD49" s="185" t="n"/>
      <c r="BE49" s="185" t="n"/>
      <c r="BF49" s="185" t="n"/>
      <c r="BG49" s="185" t="n"/>
      <c r="BH49" s="185" t="n"/>
      <c r="BI49" s="185" t="n"/>
      <c r="BJ49" s="185" t="n"/>
      <c r="BK49" s="185" t="n"/>
      <c r="BL49" s="185" t="n"/>
      <c r="BM49" s="185" t="n"/>
      <c r="BN49" s="185" t="n"/>
      <c r="BO49" s="185" t="n"/>
      <c r="BP49" s="185" t="n"/>
      <c r="BQ49" s="185" t="n"/>
      <c r="BR49" s="185" t="n"/>
      <c r="BS49" s="185" t="n"/>
      <c r="BT49" s="185" t="n"/>
      <c r="BU49" s="185" t="n"/>
      <c r="BV49" s="185" t="n"/>
      <c r="BW49" s="185" t="n"/>
      <c r="BX49" s="185" t="n"/>
      <c r="BY49" s="185" t="n"/>
    </row>
    <row r="50" ht="15.75" customHeight="1">
      <c r="A50" s="192" t="inlineStr">
        <is>
          <t>Idle Air Cond On-Off - Cold</t>
        </is>
      </c>
      <c r="B50" s="865" t="n">
        <v>0.0001201233028572215</v>
      </c>
      <c r="C50" s="437" t="n">
        <v>0.5</v>
      </c>
      <c r="D50" s="548" t="n">
        <v>0</v>
      </c>
      <c r="E50" s="438" t="n">
        <v>0</v>
      </c>
      <c r="F50" s="199">
        <f>+SUM(G50:I50)</f>
        <v/>
      </c>
      <c r="G50" s="200" t="n">
        <v>0</v>
      </c>
      <c r="H50" s="200" t="n">
        <v>0</v>
      </c>
      <c r="I50" s="201" t="n">
        <v>0</v>
      </c>
      <c r="J50" s="187" t="n"/>
      <c r="K50" s="185" t="n"/>
      <c r="L50" s="185" t="n"/>
      <c r="M50" s="185" t="n"/>
      <c r="N50" s="185" t="n"/>
      <c r="O50" s="185" t="n"/>
      <c r="P50" s="185" t="n"/>
      <c r="Q50" s="185" t="n"/>
      <c r="R50" s="185" t="n"/>
      <c r="S50" s="185" t="n"/>
      <c r="T50" s="185" t="n"/>
      <c r="U50" s="185" t="n"/>
      <c r="V50" s="185" t="n"/>
      <c r="W50" s="185" t="n"/>
      <c r="X50" s="185" t="n"/>
      <c r="Y50" s="185" t="n"/>
      <c r="Z50" s="185" t="n"/>
      <c r="AA50" s="185" t="n"/>
      <c r="AB50" s="185" t="n"/>
      <c r="AC50" s="185" t="n"/>
      <c r="AD50" s="185" t="n"/>
      <c r="AE50" s="185" t="n"/>
      <c r="AF50" s="185" t="n"/>
      <c r="AG50" s="185" t="n"/>
      <c r="AH50" s="185" t="n"/>
      <c r="AI50" s="185" t="n"/>
      <c r="AJ50" s="185" t="n"/>
      <c r="AK50" s="185" t="n"/>
      <c r="AL50" s="185" t="n"/>
      <c r="AM50" s="185" t="n"/>
      <c r="AN50" s="185" t="n"/>
      <c r="AO50" s="185" t="n"/>
      <c r="AP50" s="185" t="n"/>
      <c r="AQ50" s="185" t="n"/>
      <c r="AR50" s="185" t="n"/>
      <c r="AS50" s="185" t="n"/>
      <c r="AT50" s="185" t="n"/>
      <c r="AU50" s="185" t="n"/>
      <c r="AV50" s="185" t="n"/>
      <c r="AW50" s="185" t="n"/>
      <c r="AX50" s="185" t="n"/>
      <c r="AY50" s="185" t="n"/>
      <c r="AZ50" s="185" t="n"/>
      <c r="BA50" s="185" t="n"/>
      <c r="BB50" s="185" t="n"/>
      <c r="BC50" s="185" t="n"/>
      <c r="BD50" s="185" t="n"/>
      <c r="BE50" s="185" t="n"/>
      <c r="BF50" s="185" t="n"/>
      <c r="BG50" s="185" t="n"/>
      <c r="BH50" s="185" t="n"/>
      <c r="BI50" s="185" t="n"/>
      <c r="BJ50" s="185" t="n"/>
      <c r="BK50" s="185" t="n"/>
      <c r="BL50" s="185" t="n"/>
      <c r="BM50" s="185" t="n"/>
      <c r="BN50" s="185" t="n"/>
      <c r="BO50" s="185" t="n"/>
      <c r="BP50" s="185" t="n"/>
      <c r="BQ50" s="185" t="n"/>
      <c r="BR50" s="185" t="n"/>
      <c r="BS50" s="185" t="n"/>
      <c r="BT50" s="185" t="n"/>
      <c r="BU50" s="185" t="n"/>
      <c r="BV50" s="185" t="n"/>
      <c r="BW50" s="185" t="n"/>
      <c r="BX50" s="185" t="n"/>
      <c r="BY50" s="185" t="n"/>
    </row>
    <row r="51" ht="15.75" customHeight="1">
      <c r="A51" s="192" t="inlineStr">
        <is>
          <t>Cylinder Deactivation - Cold</t>
        </is>
      </c>
      <c r="B51" s="865" t="n">
        <v>0.002558173350283589</v>
      </c>
      <c r="C51" s="437" t="n">
        <v>0.051018</v>
      </c>
      <c r="D51" s="548" t="n">
        <v>0.003712</v>
      </c>
      <c r="E51" s="438" t="n">
        <v>0</v>
      </c>
      <c r="F51" s="199">
        <f>+SUM(G51:I51)</f>
        <v/>
      </c>
      <c r="G51" s="200" t="n">
        <v>0</v>
      </c>
      <c r="H51" s="200" t="n">
        <v>0</v>
      </c>
      <c r="I51" s="201" t="n">
        <v>0</v>
      </c>
      <c r="J51" s="187" t="n"/>
      <c r="K51" s="185" t="n"/>
      <c r="L51" s="185" t="n"/>
      <c r="M51" s="185" t="n"/>
      <c r="N51" s="185" t="n"/>
      <c r="O51" s="185" t="n"/>
      <c r="P51" s="185" t="n"/>
      <c r="Q51" s="185" t="n"/>
      <c r="R51" s="185" t="n"/>
      <c r="S51" s="185" t="n"/>
      <c r="T51" s="185" t="n"/>
      <c r="U51" s="185" t="n"/>
      <c r="V51" s="185" t="n"/>
      <c r="W51" s="185" t="n"/>
      <c r="X51" s="185" t="n"/>
      <c r="Y51" s="185" t="n"/>
      <c r="Z51" s="185" t="n"/>
      <c r="AA51" s="185" t="n"/>
      <c r="AB51" s="185" t="n"/>
      <c r="AC51" s="185" t="n"/>
      <c r="AD51" s="185" t="n"/>
      <c r="AE51" s="185" t="n"/>
      <c r="AF51" s="185" t="n"/>
      <c r="AG51" s="185" t="n"/>
      <c r="AH51" s="185" t="n"/>
      <c r="AI51" s="185" t="n"/>
      <c r="AJ51" s="185" t="n"/>
      <c r="AK51" s="185" t="n"/>
      <c r="AL51" s="185" t="n"/>
      <c r="AM51" s="185" t="n"/>
      <c r="AN51" s="185" t="n"/>
      <c r="AO51" s="185" t="n"/>
      <c r="AP51" s="185" t="n"/>
      <c r="AQ51" s="185" t="n"/>
      <c r="AR51" s="185" t="n"/>
      <c r="AS51" s="185" t="n"/>
      <c r="AT51" s="185" t="n"/>
      <c r="AU51" s="185" t="n"/>
      <c r="AV51" s="185" t="n"/>
      <c r="AW51" s="185" t="n"/>
      <c r="AX51" s="185" t="n"/>
      <c r="AY51" s="185" t="n"/>
      <c r="AZ51" s="185" t="n"/>
      <c r="BA51" s="185" t="n"/>
      <c r="BB51" s="185" t="n"/>
      <c r="BC51" s="185" t="n"/>
      <c r="BD51" s="185" t="n"/>
      <c r="BE51" s="185" t="n"/>
      <c r="BF51" s="185" t="n"/>
      <c r="BG51" s="185" t="n"/>
      <c r="BH51" s="185" t="n"/>
      <c r="BI51" s="185" t="n"/>
      <c r="BJ51" s="185" t="n"/>
      <c r="BK51" s="185" t="n"/>
      <c r="BL51" s="185" t="n"/>
      <c r="BM51" s="185" t="n"/>
      <c r="BN51" s="185" t="n"/>
      <c r="BO51" s="185" t="n"/>
      <c r="BP51" s="185" t="n"/>
      <c r="BQ51" s="185" t="n"/>
      <c r="BR51" s="185" t="n"/>
      <c r="BS51" s="185" t="n"/>
      <c r="BT51" s="185" t="n"/>
      <c r="BU51" s="185" t="n"/>
      <c r="BV51" s="185" t="n"/>
      <c r="BW51" s="185" t="n"/>
      <c r="BX51" s="185" t="n"/>
      <c r="BY51" s="185" t="n"/>
    </row>
    <row r="52" ht="15.75" customHeight="1">
      <c r="A52" s="192" t="inlineStr">
        <is>
          <t>Cylinder reactivation - Cold</t>
        </is>
      </c>
      <c r="B52" s="865" t="n">
        <v>0.002615985177408642</v>
      </c>
      <c r="C52" s="437" t="n">
        <v>0.03156</v>
      </c>
      <c r="D52" s="548" t="n">
        <v>0.005278</v>
      </c>
      <c r="E52" s="438" t="n">
        <v>0</v>
      </c>
      <c r="F52" s="199">
        <f>+SUM(G52:I52)</f>
        <v/>
      </c>
      <c r="G52" s="200" t="n">
        <v>0</v>
      </c>
      <c r="H52" s="200" t="n">
        <v>0</v>
      </c>
      <c r="I52" s="201" t="n">
        <v>0</v>
      </c>
      <c r="J52" s="187" t="n"/>
      <c r="K52" s="185" t="n"/>
      <c r="L52" s="185" t="n"/>
      <c r="M52" s="185" t="n"/>
      <c r="N52" s="185" t="n"/>
      <c r="O52" s="185" t="n"/>
      <c r="P52" s="185" t="n"/>
      <c r="Q52" s="185" t="n"/>
      <c r="R52" s="185" t="n"/>
      <c r="S52" s="185" t="n"/>
      <c r="T52" s="185" t="n"/>
      <c r="U52" s="185" t="n"/>
      <c r="V52" s="185" t="n"/>
      <c r="W52" s="185" t="n"/>
      <c r="X52" s="185" t="n"/>
      <c r="Y52" s="185" t="n"/>
      <c r="Z52" s="185" t="n"/>
      <c r="AA52" s="185" t="n"/>
      <c r="AB52" s="185" t="n"/>
      <c r="AC52" s="185" t="n"/>
      <c r="AD52" s="185" t="n"/>
      <c r="AE52" s="185" t="n"/>
      <c r="AF52" s="185" t="n"/>
      <c r="AG52" s="185" t="n"/>
      <c r="AH52" s="185" t="n"/>
      <c r="AI52" s="185" t="n"/>
      <c r="AJ52" s="185" t="n"/>
      <c r="AK52" s="185" t="n"/>
      <c r="AL52" s="185" t="n"/>
      <c r="AM52" s="185" t="n"/>
      <c r="AN52" s="185" t="n"/>
      <c r="AO52" s="185" t="n"/>
      <c r="AP52" s="185" t="n"/>
      <c r="AQ52" s="185" t="n"/>
      <c r="AR52" s="185" t="n"/>
      <c r="AS52" s="185" t="n"/>
      <c r="AT52" s="185" t="n"/>
      <c r="AU52" s="185" t="n"/>
      <c r="AV52" s="185" t="n"/>
      <c r="AW52" s="185" t="n"/>
      <c r="AX52" s="185" t="n"/>
      <c r="AY52" s="185" t="n"/>
      <c r="AZ52" s="185" t="n"/>
      <c r="BA52" s="185" t="n"/>
      <c r="BB52" s="185" t="n"/>
      <c r="BC52" s="185" t="n"/>
      <c r="BD52" s="185" t="n"/>
      <c r="BE52" s="185" t="n"/>
      <c r="BF52" s="185" t="n"/>
      <c r="BG52" s="185" t="n"/>
      <c r="BH52" s="185" t="n"/>
      <c r="BI52" s="185" t="n"/>
      <c r="BJ52" s="185" t="n"/>
      <c r="BK52" s="185" t="n"/>
      <c r="BL52" s="185" t="n"/>
      <c r="BM52" s="185" t="n"/>
      <c r="BN52" s="185" t="n"/>
      <c r="BO52" s="185" t="n"/>
      <c r="BP52" s="185" t="n"/>
      <c r="BQ52" s="185" t="n"/>
      <c r="BR52" s="185" t="n"/>
      <c r="BS52" s="185" t="n"/>
      <c r="BT52" s="185" t="n"/>
      <c r="BU52" s="185" t="n"/>
      <c r="BV52" s="185" t="n"/>
      <c r="BW52" s="185" t="n"/>
      <c r="BX52" s="185" t="n"/>
      <c r="BY52" s="185" t="n"/>
    </row>
    <row r="53" ht="15.75" customHeight="1">
      <c r="A53" s="192" t="inlineStr">
        <is>
          <t>DA Rolling Start</t>
        </is>
      </c>
      <c r="B53" s="865" t="n">
        <v>0.006473662476867652</v>
      </c>
      <c r="C53" s="437" t="n">
        <v>0.072377</v>
      </c>
      <c r="D53" s="548" t="n">
        <v>0.003862</v>
      </c>
      <c r="E53" s="438" t="n">
        <v>0.001483</v>
      </c>
      <c r="F53" s="199">
        <f>+SUM(G53:I53)</f>
        <v/>
      </c>
      <c r="G53" s="200" t="n">
        <v>0</v>
      </c>
      <c r="H53" s="200" t="n">
        <v>0</v>
      </c>
      <c r="I53" s="201" t="n">
        <v>0</v>
      </c>
      <c r="J53" s="187" t="n"/>
      <c r="K53" s="185" t="n"/>
      <c r="L53" s="185" t="n"/>
      <c r="M53" s="185" t="n"/>
      <c r="N53" s="185" t="n"/>
      <c r="O53" s="185" t="n"/>
      <c r="P53" s="185" t="n"/>
      <c r="Q53" s="185" t="n"/>
      <c r="R53" s="185" t="n"/>
      <c r="S53" s="185" t="n"/>
      <c r="T53" s="185" t="n"/>
      <c r="U53" s="185" t="n"/>
      <c r="V53" s="185" t="n"/>
      <c r="W53" s="185" t="n"/>
      <c r="X53" s="185" t="n"/>
      <c r="Y53" s="185" t="n"/>
      <c r="Z53" s="185" t="n"/>
      <c r="AA53" s="185" t="n"/>
      <c r="AB53" s="185" t="n"/>
      <c r="AC53" s="185" t="n"/>
      <c r="AD53" s="185" t="n"/>
      <c r="AE53" s="185" t="n"/>
      <c r="AF53" s="185" t="n"/>
      <c r="AG53" s="185" t="n"/>
      <c r="AH53" s="185" t="n"/>
      <c r="AI53" s="185" t="n"/>
      <c r="AJ53" s="185" t="n"/>
      <c r="AK53" s="185" t="n"/>
      <c r="AL53" s="185" t="n"/>
      <c r="AM53" s="185" t="n"/>
      <c r="AN53" s="185" t="n"/>
      <c r="AO53" s="185" t="n"/>
      <c r="AP53" s="185" t="n"/>
      <c r="AQ53" s="185" t="n"/>
      <c r="AR53" s="185" t="n"/>
      <c r="AS53" s="185" t="n"/>
      <c r="AT53" s="185" t="n"/>
      <c r="AU53" s="185" t="n"/>
      <c r="AV53" s="185" t="n"/>
      <c r="AW53" s="185" t="n"/>
      <c r="AX53" s="185" t="n"/>
      <c r="AY53" s="185" t="n"/>
      <c r="AZ53" s="185" t="n"/>
      <c r="BA53" s="185" t="n"/>
      <c r="BB53" s="185" t="n"/>
      <c r="BC53" s="185" t="n"/>
      <c r="BD53" s="185" t="n"/>
      <c r="BE53" s="185" t="n"/>
      <c r="BF53" s="185" t="n"/>
      <c r="BG53" s="185" t="n"/>
      <c r="BH53" s="185" t="n"/>
      <c r="BI53" s="185" t="n"/>
      <c r="BJ53" s="185" t="n"/>
      <c r="BK53" s="185" t="n"/>
      <c r="BL53" s="185" t="n"/>
      <c r="BM53" s="185" t="n"/>
      <c r="BN53" s="185" t="n"/>
      <c r="BO53" s="185" t="n"/>
      <c r="BP53" s="185" t="n"/>
      <c r="BQ53" s="185" t="n"/>
      <c r="BR53" s="185" t="n"/>
      <c r="BS53" s="185" t="n"/>
      <c r="BT53" s="185" t="n"/>
      <c r="BU53" s="185" t="n"/>
      <c r="BV53" s="185" t="n"/>
      <c r="BW53" s="185" t="n"/>
      <c r="BX53" s="185" t="n"/>
      <c r="BY53" s="185" t="n"/>
    </row>
    <row r="54" ht="15.75" customHeight="1">
      <c r="A54" s="192" t="inlineStr">
        <is>
          <t>DASS Eng Off quick</t>
        </is>
      </c>
      <c r="B54" s="865" t="n">
        <v>0.002172547791492081</v>
      </c>
      <c r="C54" s="437" t="n">
        <v>0.1596</v>
      </c>
      <c r="D54" s="548" t="n">
        <v>0.0101</v>
      </c>
      <c r="E54" s="438" t="n">
        <v>0.0013</v>
      </c>
      <c r="F54" s="199">
        <f>+SUM(G54:I54)</f>
        <v/>
      </c>
      <c r="G54" s="200" t="n">
        <v>0</v>
      </c>
      <c r="H54" s="200" t="n">
        <v>0</v>
      </c>
      <c r="I54" s="201" t="n">
        <v>0</v>
      </c>
      <c r="J54" s="187" t="n"/>
      <c r="K54" s="185" t="n"/>
      <c r="L54" s="185" t="n"/>
      <c r="M54" s="185" t="n"/>
      <c r="N54" s="185" t="n"/>
      <c r="O54" s="185" t="n"/>
      <c r="P54" s="185" t="n"/>
      <c r="Q54" s="185" t="n"/>
      <c r="R54" s="185" t="n"/>
      <c r="S54" s="185" t="n"/>
      <c r="T54" s="185" t="n"/>
      <c r="U54" s="185" t="n"/>
      <c r="V54" s="185" t="n"/>
      <c r="W54" s="185" t="n"/>
      <c r="X54" s="185" t="n"/>
      <c r="Y54" s="185" t="n"/>
      <c r="Z54" s="185" t="n"/>
      <c r="AA54" s="185" t="n"/>
      <c r="AB54" s="185" t="n"/>
      <c r="AC54" s="185" t="n"/>
      <c r="AD54" s="185" t="n"/>
      <c r="AE54" s="185" t="n"/>
      <c r="AF54" s="185" t="n"/>
      <c r="AG54" s="185" t="n"/>
      <c r="AH54" s="185" t="n"/>
      <c r="AI54" s="185" t="n"/>
      <c r="AJ54" s="185" t="n"/>
      <c r="AK54" s="185" t="n"/>
      <c r="AL54" s="185" t="n"/>
      <c r="AM54" s="185" t="n"/>
      <c r="AN54" s="185" t="n"/>
      <c r="AO54" s="185" t="n"/>
      <c r="AP54" s="185" t="n"/>
      <c r="AQ54" s="185" t="n"/>
      <c r="AR54" s="185" t="n"/>
      <c r="AS54" s="185" t="n"/>
      <c r="AT54" s="185" t="n"/>
      <c r="AU54" s="185" t="n"/>
      <c r="AV54" s="185" t="n"/>
      <c r="AW54" s="185" t="n"/>
      <c r="AX54" s="185" t="n"/>
      <c r="AY54" s="185" t="n"/>
      <c r="AZ54" s="185" t="n"/>
      <c r="BA54" s="185" t="n"/>
      <c r="BB54" s="185" t="n"/>
      <c r="BC54" s="185" t="n"/>
      <c r="BD54" s="185" t="n"/>
      <c r="BE54" s="185" t="n"/>
      <c r="BF54" s="185" t="n"/>
      <c r="BG54" s="185" t="n"/>
      <c r="BH54" s="185" t="n"/>
      <c r="BI54" s="185" t="n"/>
      <c r="BJ54" s="185" t="n"/>
      <c r="BK54" s="185" t="n"/>
      <c r="BL54" s="185" t="n"/>
      <c r="BM54" s="185" t="n"/>
      <c r="BN54" s="185" t="n"/>
      <c r="BO54" s="185" t="n"/>
      <c r="BP54" s="185" t="n"/>
      <c r="BQ54" s="185" t="n"/>
      <c r="BR54" s="185" t="n"/>
      <c r="BS54" s="185" t="n"/>
      <c r="BT54" s="185" t="n"/>
      <c r="BU54" s="185" t="n"/>
      <c r="BV54" s="185" t="n"/>
      <c r="BW54" s="185" t="n"/>
      <c r="BX54" s="185" t="n"/>
      <c r="BY54" s="185" t="n"/>
    </row>
    <row r="55" ht="15.75" customHeight="1">
      <c r="A55" s="192" t="inlineStr">
        <is>
          <t>Drive Away Creep Eng Off</t>
        </is>
      </c>
      <c r="B55" s="865" t="n">
        <v>0.00107638395210688</v>
      </c>
      <c r="C55" s="437" t="n">
        <v>1</v>
      </c>
      <c r="D55" s="548" t="n">
        <v>0</v>
      </c>
      <c r="E55" s="438" t="n">
        <v>0</v>
      </c>
      <c r="F55" s="199">
        <f>+SUM(G55:I55)</f>
        <v/>
      </c>
      <c r="G55" s="200" t="n">
        <v>0</v>
      </c>
      <c r="H55" s="200" t="n">
        <v>0</v>
      </c>
      <c r="I55" s="201" t="n">
        <v>0</v>
      </c>
      <c r="J55" s="187" t="n"/>
      <c r="K55" s="185" t="n"/>
      <c r="L55" s="185" t="n"/>
      <c r="M55" s="185" t="n"/>
      <c r="N55" s="185" t="n"/>
      <c r="O55" s="185" t="n"/>
      <c r="P55" s="185" t="n"/>
      <c r="Q55" s="185" t="n"/>
      <c r="R55" s="185" t="n"/>
      <c r="S55" s="185" t="n"/>
      <c r="T55" s="185" t="n"/>
      <c r="U55" s="185" t="n"/>
      <c r="V55" s="185" t="n"/>
      <c r="W55" s="185" t="n"/>
      <c r="X55" s="185" t="n"/>
      <c r="Y55" s="185" t="n"/>
      <c r="Z55" s="185" t="n"/>
      <c r="AA55" s="185" t="n"/>
      <c r="AB55" s="185" t="n"/>
      <c r="AC55" s="185" t="n"/>
      <c r="AD55" s="185" t="n"/>
      <c r="AE55" s="185" t="n"/>
      <c r="AF55" s="185" t="n"/>
      <c r="AG55" s="185" t="n"/>
      <c r="AH55" s="185" t="n"/>
      <c r="AI55" s="185" t="n"/>
      <c r="AJ55" s="185" t="n"/>
      <c r="AK55" s="185" t="n"/>
      <c r="AL55" s="185" t="n"/>
      <c r="AM55" s="185" t="n"/>
      <c r="AN55" s="185" t="n"/>
      <c r="AO55" s="185" t="n"/>
      <c r="AP55" s="185" t="n"/>
      <c r="AQ55" s="185" t="n"/>
      <c r="AR55" s="185" t="n"/>
      <c r="AS55" s="185" t="n"/>
      <c r="AT55" s="185" t="n"/>
      <c r="AU55" s="185" t="n"/>
      <c r="AV55" s="185" t="n"/>
      <c r="AW55" s="185" t="n"/>
      <c r="AX55" s="185" t="n"/>
      <c r="AY55" s="185" t="n"/>
      <c r="AZ55" s="185" t="n"/>
      <c r="BA55" s="185" t="n"/>
      <c r="BB55" s="185" t="n"/>
      <c r="BC55" s="185" t="n"/>
      <c r="BD55" s="185" t="n"/>
      <c r="BE55" s="185" t="n"/>
      <c r="BF55" s="185" t="n"/>
      <c r="BG55" s="185" t="n"/>
      <c r="BH55" s="185" t="n"/>
      <c r="BI55" s="185" t="n"/>
      <c r="BJ55" s="185" t="n"/>
      <c r="BK55" s="185" t="n"/>
      <c r="BL55" s="185" t="n"/>
      <c r="BM55" s="185" t="n"/>
      <c r="BN55" s="185" t="n"/>
      <c r="BO55" s="185" t="n"/>
      <c r="BP55" s="185" t="n"/>
      <c r="BQ55" s="185" t="n"/>
      <c r="BR55" s="185" t="n"/>
      <c r="BS55" s="185" t="n"/>
      <c r="BT55" s="185" t="n"/>
      <c r="BU55" s="185" t="n"/>
      <c r="BV55" s="185" t="n"/>
      <c r="BW55" s="185" t="n"/>
      <c r="BX55" s="185" t="n"/>
      <c r="BY55" s="185" t="n"/>
    </row>
    <row r="56" ht="15.75" customHeight="1">
      <c r="A56" s="192" t="inlineStr">
        <is>
          <t>Auto start vehicle stationary</t>
        </is>
      </c>
      <c r="B56" s="865" t="n">
        <v>0.0004585510921114586</v>
      </c>
      <c r="C56" s="437" t="n">
        <v>0.25</v>
      </c>
      <c r="D56" s="548" t="n">
        <v>0</v>
      </c>
      <c r="E56" s="438" t="n">
        <v>0</v>
      </c>
      <c r="F56" s="199">
        <f>+SUM(G56:I56)</f>
        <v/>
      </c>
      <c r="G56" s="200" t="n">
        <v>0</v>
      </c>
      <c r="H56" s="200" t="n">
        <v>0</v>
      </c>
      <c r="I56" s="201" t="n">
        <v>0</v>
      </c>
      <c r="J56" s="187" t="n"/>
      <c r="K56" s="185" t="n"/>
      <c r="L56" s="185" t="n"/>
      <c r="M56" s="185" t="n"/>
      <c r="N56" s="185" t="n"/>
      <c r="O56" s="185" t="n"/>
      <c r="P56" s="185" t="n"/>
      <c r="Q56" s="185" t="n"/>
      <c r="R56" s="185" t="n"/>
      <c r="S56" s="185" t="n"/>
      <c r="T56" s="185" t="n"/>
      <c r="U56" s="185" t="n"/>
      <c r="V56" s="185" t="n"/>
      <c r="W56" s="185" t="n"/>
      <c r="X56" s="185" t="n"/>
      <c r="Y56" s="185" t="n"/>
      <c r="Z56" s="185" t="n"/>
      <c r="AA56" s="185" t="n"/>
      <c r="AB56" s="185" t="n"/>
      <c r="AC56" s="185" t="n"/>
      <c r="AD56" s="185" t="n"/>
      <c r="AE56" s="185" t="n"/>
      <c r="AF56" s="185" t="n"/>
      <c r="AG56" s="185" t="n"/>
      <c r="AH56" s="185" t="n"/>
      <c r="AI56" s="185" t="n"/>
      <c r="AJ56" s="185" t="n"/>
      <c r="AK56" s="185" t="n"/>
      <c r="AL56" s="185" t="n"/>
      <c r="AM56" s="185" t="n"/>
      <c r="AN56" s="185" t="n"/>
      <c r="AO56" s="185" t="n"/>
      <c r="AP56" s="185" t="n"/>
      <c r="AQ56" s="185" t="n"/>
      <c r="AR56" s="185" t="n"/>
      <c r="AS56" s="185" t="n"/>
      <c r="AT56" s="185" t="n"/>
      <c r="AU56" s="185" t="n"/>
      <c r="AV56" s="185" t="n"/>
      <c r="AW56" s="185" t="n"/>
      <c r="AX56" s="185" t="n"/>
      <c r="AY56" s="185" t="n"/>
      <c r="AZ56" s="185" t="n"/>
      <c r="BA56" s="185" t="n"/>
      <c r="BB56" s="185" t="n"/>
      <c r="BC56" s="185" t="n"/>
      <c r="BD56" s="185" t="n"/>
      <c r="BE56" s="185" t="n"/>
      <c r="BF56" s="185" t="n"/>
      <c r="BG56" s="185" t="n"/>
      <c r="BH56" s="185" t="n"/>
      <c r="BI56" s="185" t="n"/>
      <c r="BJ56" s="185" t="n"/>
      <c r="BK56" s="185" t="n"/>
      <c r="BL56" s="185" t="n"/>
      <c r="BM56" s="185" t="n"/>
      <c r="BN56" s="185" t="n"/>
      <c r="BO56" s="185" t="n"/>
      <c r="BP56" s="185" t="n"/>
      <c r="BQ56" s="185" t="n"/>
      <c r="BR56" s="185" t="n"/>
      <c r="BS56" s="185" t="n"/>
      <c r="BT56" s="185" t="n"/>
      <c r="BU56" s="185" t="n"/>
      <c r="BV56" s="185" t="n"/>
      <c r="BW56" s="185" t="n"/>
      <c r="BX56" s="185" t="n"/>
      <c r="BY56" s="185" t="n"/>
    </row>
    <row r="57" ht="15.75" customHeight="1">
      <c r="A57" s="192" t="inlineStr">
        <is>
          <t>Auto start vehicle moving</t>
        </is>
      </c>
      <c r="B57" s="865" t="n">
        <v>0.01438591661526145</v>
      </c>
      <c r="C57" s="437" t="n">
        <v>0.48</v>
      </c>
      <c r="D57" s="548" t="n">
        <v>0.02</v>
      </c>
      <c r="E57" s="438" t="n">
        <v>0</v>
      </c>
      <c r="F57" s="199">
        <f>+SUM(G57:I57)</f>
        <v/>
      </c>
      <c r="G57" s="200" t="n">
        <v>0</v>
      </c>
      <c r="H57" s="200" t="n">
        <v>0</v>
      </c>
      <c r="I57" s="201" t="n">
        <v>0</v>
      </c>
      <c r="J57" s="187" t="n"/>
      <c r="K57" s="185" t="n"/>
      <c r="L57" s="185" t="n"/>
      <c r="M57" s="185" t="n"/>
      <c r="N57" s="185" t="n"/>
      <c r="O57" s="185" t="n"/>
      <c r="P57" s="185" t="n"/>
      <c r="Q57" s="185" t="n"/>
      <c r="R57" s="185" t="n"/>
      <c r="S57" s="185" t="n"/>
      <c r="T57" s="185" t="n"/>
      <c r="U57" s="185" t="n"/>
      <c r="V57" s="185" t="n"/>
      <c r="W57" s="185" t="n"/>
      <c r="X57" s="185" t="n"/>
      <c r="Y57" s="185" t="n"/>
      <c r="Z57" s="185" t="n"/>
      <c r="AA57" s="185" t="n"/>
      <c r="AB57" s="185" t="n"/>
      <c r="AC57" s="185" t="n"/>
      <c r="AD57" s="185" t="n"/>
      <c r="AE57" s="185" t="n"/>
      <c r="AF57" s="185" t="n"/>
      <c r="AG57" s="185" t="n"/>
      <c r="AH57" s="185" t="n"/>
      <c r="AI57" s="185" t="n"/>
      <c r="AJ57" s="185" t="n"/>
      <c r="AK57" s="185" t="n"/>
      <c r="AL57" s="185" t="n"/>
      <c r="AM57" s="185" t="n"/>
      <c r="AN57" s="185" t="n"/>
      <c r="AO57" s="185" t="n"/>
      <c r="AP57" s="185" t="n"/>
      <c r="AQ57" s="185" t="n"/>
      <c r="AR57" s="185" t="n"/>
      <c r="AS57" s="185" t="n"/>
      <c r="AT57" s="185" t="n"/>
      <c r="AU57" s="185" t="n"/>
      <c r="AV57" s="185" t="n"/>
      <c r="AW57" s="185" t="n"/>
      <c r="AX57" s="185" t="n"/>
      <c r="AY57" s="185" t="n"/>
      <c r="AZ57" s="185" t="n"/>
      <c r="BA57" s="185" t="n"/>
      <c r="BB57" s="185" t="n"/>
      <c r="BC57" s="185" t="n"/>
      <c r="BD57" s="185" t="n"/>
      <c r="BE57" s="185" t="n"/>
      <c r="BF57" s="185" t="n"/>
      <c r="BG57" s="185" t="n"/>
      <c r="BH57" s="185" t="n"/>
      <c r="BI57" s="185" t="n"/>
      <c r="BJ57" s="185" t="n"/>
      <c r="BK57" s="185" t="n"/>
      <c r="BL57" s="185" t="n"/>
      <c r="BM57" s="185" t="n"/>
      <c r="BN57" s="185" t="n"/>
      <c r="BO57" s="185" t="n"/>
      <c r="BP57" s="185" t="n"/>
      <c r="BQ57" s="185" t="n"/>
      <c r="BR57" s="185" t="n"/>
      <c r="BS57" s="185" t="n"/>
      <c r="BT57" s="185" t="n"/>
      <c r="BU57" s="185" t="n"/>
      <c r="BV57" s="185" t="n"/>
      <c r="BW57" s="185" t="n"/>
      <c r="BX57" s="185" t="n"/>
      <c r="BY57" s="185" t="n"/>
    </row>
    <row r="58" ht="15.75" customHeight="1">
      <c r="A58" s="192" t="inlineStr">
        <is>
          <t>DASS Eng Off slow</t>
        </is>
      </c>
      <c r="B58" s="865" t="n">
        <v>0.002207588884903244</v>
      </c>
      <c r="C58" s="437" t="n">
        <v>0.0599</v>
      </c>
      <c r="D58" s="548" t="n">
        <v>0.004622</v>
      </c>
      <c r="E58" s="438" t="n">
        <v>0.00059</v>
      </c>
      <c r="F58" s="199">
        <f>+SUM(G58:I58)</f>
        <v/>
      </c>
      <c r="G58" s="200" t="n">
        <v>0</v>
      </c>
      <c r="H58" s="200" t="n">
        <v>0</v>
      </c>
      <c r="I58" s="201" t="n">
        <v>0</v>
      </c>
      <c r="J58" s="187" t="n"/>
      <c r="K58" s="185" t="n"/>
      <c r="L58" s="185" t="n"/>
      <c r="M58" s="185" t="n"/>
      <c r="N58" s="185" t="n"/>
      <c r="O58" s="185" t="n"/>
      <c r="P58" s="185" t="n"/>
      <c r="Q58" s="185" t="n"/>
      <c r="R58" s="185" t="n"/>
      <c r="S58" s="185" t="n"/>
      <c r="T58" s="185" t="n"/>
      <c r="U58" s="185" t="n"/>
      <c r="V58" s="185" t="n"/>
      <c r="W58" s="185" t="n"/>
      <c r="X58" s="185" t="n"/>
      <c r="Y58" s="185" t="n"/>
      <c r="Z58" s="185" t="n"/>
      <c r="AA58" s="185" t="n"/>
      <c r="AB58" s="185" t="n"/>
      <c r="AC58" s="185" t="n"/>
      <c r="AD58" s="185" t="n"/>
      <c r="AE58" s="185" t="n"/>
      <c r="AF58" s="185" t="n"/>
      <c r="AG58" s="185" t="n"/>
      <c r="AH58" s="185" t="n"/>
      <c r="AI58" s="185" t="n"/>
      <c r="AJ58" s="185" t="n"/>
      <c r="AK58" s="185" t="n"/>
      <c r="AL58" s="185" t="n"/>
      <c r="AM58" s="185" t="n"/>
      <c r="AN58" s="185" t="n"/>
      <c r="AO58" s="185" t="n"/>
      <c r="AP58" s="185" t="n"/>
      <c r="AQ58" s="185" t="n"/>
      <c r="AR58" s="185" t="n"/>
      <c r="AS58" s="185" t="n"/>
      <c r="AT58" s="185" t="n"/>
      <c r="AU58" s="185" t="n"/>
      <c r="AV58" s="185" t="n"/>
      <c r="AW58" s="185" t="n"/>
      <c r="AX58" s="185" t="n"/>
      <c r="AY58" s="185" t="n"/>
      <c r="AZ58" s="185" t="n"/>
      <c r="BA58" s="185" t="n"/>
      <c r="BB58" s="185" t="n"/>
      <c r="BC58" s="185" t="n"/>
      <c r="BD58" s="185" t="n"/>
      <c r="BE58" s="185" t="n"/>
      <c r="BF58" s="185" t="n"/>
      <c r="BG58" s="185" t="n"/>
      <c r="BH58" s="185" t="n"/>
      <c r="BI58" s="185" t="n"/>
      <c r="BJ58" s="185" t="n"/>
      <c r="BK58" s="185" t="n"/>
      <c r="BL58" s="185" t="n"/>
      <c r="BM58" s="185" t="n"/>
      <c r="BN58" s="185" t="n"/>
      <c r="BO58" s="185" t="n"/>
      <c r="BP58" s="185" t="n"/>
      <c r="BQ58" s="185" t="n"/>
      <c r="BR58" s="185" t="n"/>
      <c r="BS58" s="185" t="n"/>
      <c r="BT58" s="185" t="n"/>
      <c r="BU58" s="185" t="n"/>
      <c r="BV58" s="185" t="n"/>
      <c r="BW58" s="185" t="n"/>
      <c r="BX58" s="185" t="n"/>
      <c r="BY58" s="185" t="n"/>
    </row>
    <row r="59" ht="15.75" customHeight="1">
      <c r="A59" s="192" t="inlineStr">
        <is>
          <t>DASS - Eng Off - COM</t>
        </is>
      </c>
      <c r="B59" s="865" t="n">
        <v>0.0004380136676395325</v>
      </c>
      <c r="C59" s="437" t="n">
        <v>0.0599</v>
      </c>
      <c r="D59" s="548" t="n">
        <v>0.004622</v>
      </c>
      <c r="E59" s="438" t="n">
        <v>0.00059</v>
      </c>
      <c r="F59" s="199">
        <f>+SUM(G59:I59)</f>
        <v/>
      </c>
      <c r="G59" s="200" t="n">
        <v>0</v>
      </c>
      <c r="H59" s="200" t="n">
        <v>0</v>
      </c>
      <c r="I59" s="201" t="n">
        <v>0</v>
      </c>
      <c r="J59" s="187" t="n"/>
      <c r="K59" s="185" t="n"/>
      <c r="L59" s="185" t="n"/>
      <c r="M59" s="185" t="n"/>
      <c r="N59" s="185" t="n"/>
      <c r="O59" s="185" t="n"/>
      <c r="P59" s="185" t="n"/>
      <c r="Q59" s="185" t="n"/>
      <c r="R59" s="185" t="n"/>
      <c r="S59" s="185" t="n"/>
      <c r="T59" s="185" t="n"/>
      <c r="U59" s="185" t="n"/>
      <c r="V59" s="185" t="n"/>
      <c r="W59" s="185" t="n"/>
      <c r="X59" s="185" t="n"/>
      <c r="Y59" s="185" t="n"/>
      <c r="Z59" s="185" t="n"/>
      <c r="AA59" s="185" t="n"/>
      <c r="AB59" s="185" t="n"/>
      <c r="AC59" s="185" t="n"/>
      <c r="AD59" s="185" t="n"/>
      <c r="AE59" s="185" t="n"/>
      <c r="AF59" s="185" t="n"/>
      <c r="AG59" s="185" t="n"/>
      <c r="AH59" s="185" t="n"/>
      <c r="AI59" s="185" t="n"/>
      <c r="AJ59" s="185" t="n"/>
      <c r="AK59" s="185" t="n"/>
      <c r="AL59" s="185" t="n"/>
      <c r="AM59" s="185" t="n"/>
      <c r="AN59" s="185" t="n"/>
      <c r="AO59" s="185" t="n"/>
      <c r="AP59" s="185" t="n"/>
      <c r="AQ59" s="185" t="n"/>
      <c r="AR59" s="185" t="n"/>
      <c r="AS59" s="185" t="n"/>
      <c r="AT59" s="185" t="n"/>
      <c r="AU59" s="185" t="n"/>
      <c r="AV59" s="185" t="n"/>
      <c r="AW59" s="185" t="n"/>
      <c r="AX59" s="185" t="n"/>
      <c r="AY59" s="185" t="n"/>
      <c r="AZ59" s="185" t="n"/>
      <c r="BA59" s="185" t="n"/>
      <c r="BB59" s="185" t="n"/>
      <c r="BC59" s="185" t="n"/>
      <c r="BD59" s="185" t="n"/>
      <c r="BE59" s="185" t="n"/>
      <c r="BF59" s="185" t="n"/>
      <c r="BG59" s="185" t="n"/>
      <c r="BH59" s="185" t="n"/>
      <c r="BI59" s="185" t="n"/>
      <c r="BJ59" s="185" t="n"/>
      <c r="BK59" s="185" t="n"/>
      <c r="BL59" s="185" t="n"/>
      <c r="BM59" s="185" t="n"/>
      <c r="BN59" s="185" t="n"/>
      <c r="BO59" s="185" t="n"/>
      <c r="BP59" s="185" t="n"/>
      <c r="BQ59" s="185" t="n"/>
      <c r="BR59" s="185" t="n"/>
      <c r="BS59" s="185" t="n"/>
      <c r="BT59" s="185" t="n"/>
      <c r="BU59" s="185" t="n"/>
      <c r="BV59" s="185" t="n"/>
      <c r="BW59" s="185" t="n"/>
      <c r="BX59" s="185" t="n"/>
      <c r="BY59" s="185" t="n"/>
    </row>
    <row r="60" ht="15.75" customHeight="1">
      <c r="A60" s="192" t="inlineStr">
        <is>
          <t>DASS - Extended Eng Off</t>
        </is>
      </c>
      <c r="B60" s="865" t="n">
        <v>4.86681852932814e-05</v>
      </c>
      <c r="C60" s="437" t="n">
        <v>0.0599</v>
      </c>
      <c r="D60" s="548" t="n">
        <v>0.004622</v>
      </c>
      <c r="E60" s="438" t="n">
        <v>0.00059</v>
      </c>
      <c r="F60" s="199">
        <f>+SUM(G60:I60)</f>
        <v/>
      </c>
      <c r="G60" s="200" t="n">
        <v>0</v>
      </c>
      <c r="H60" s="200" t="n">
        <v>0</v>
      </c>
      <c r="I60" s="201" t="n">
        <v>0</v>
      </c>
      <c r="J60" s="187" t="n"/>
      <c r="K60" s="185" t="n"/>
      <c r="L60" s="185" t="n"/>
      <c r="M60" s="185" t="n"/>
      <c r="N60" s="185" t="n"/>
      <c r="O60" s="185" t="n"/>
      <c r="P60" s="185" t="n"/>
      <c r="Q60" s="185" t="n"/>
      <c r="R60" s="185" t="n"/>
      <c r="S60" s="185" t="n"/>
      <c r="T60" s="185" t="n"/>
      <c r="U60" s="185" t="n"/>
      <c r="V60" s="185" t="n"/>
      <c r="W60" s="185" t="n"/>
      <c r="X60" s="185" t="n"/>
      <c r="Y60" s="185" t="n"/>
      <c r="Z60" s="185" t="n"/>
      <c r="AA60" s="185" t="n"/>
      <c r="AB60" s="185" t="n"/>
      <c r="AC60" s="185" t="n"/>
      <c r="AD60" s="185" t="n"/>
      <c r="AE60" s="185" t="n"/>
      <c r="AF60" s="185" t="n"/>
      <c r="AG60" s="185" t="n"/>
      <c r="AH60" s="185" t="n"/>
      <c r="AI60" s="185" t="n"/>
      <c r="AJ60" s="185" t="n"/>
      <c r="AK60" s="185" t="n"/>
      <c r="AL60" s="185" t="n"/>
      <c r="AM60" s="185" t="n"/>
      <c r="AN60" s="185" t="n"/>
      <c r="AO60" s="185" t="n"/>
      <c r="AP60" s="185" t="n"/>
      <c r="AQ60" s="185" t="n"/>
      <c r="AR60" s="185" t="n"/>
      <c r="AS60" s="185" t="n"/>
      <c r="AT60" s="185" t="n"/>
      <c r="AU60" s="185" t="n"/>
      <c r="AV60" s="185" t="n"/>
      <c r="AW60" s="185" t="n"/>
      <c r="AX60" s="185" t="n"/>
      <c r="AY60" s="185" t="n"/>
      <c r="AZ60" s="185" t="n"/>
      <c r="BA60" s="185" t="n"/>
      <c r="BB60" s="185" t="n"/>
      <c r="BC60" s="185" t="n"/>
      <c r="BD60" s="185" t="n"/>
      <c r="BE60" s="185" t="n"/>
      <c r="BF60" s="185" t="n"/>
      <c r="BG60" s="185" t="n"/>
      <c r="BH60" s="185" t="n"/>
      <c r="BI60" s="185" t="n"/>
      <c r="BJ60" s="185" t="n"/>
      <c r="BK60" s="185" t="n"/>
      <c r="BL60" s="185" t="n"/>
      <c r="BM60" s="185" t="n"/>
      <c r="BN60" s="185" t="n"/>
      <c r="BO60" s="185" t="n"/>
      <c r="BP60" s="185" t="n"/>
      <c r="BQ60" s="185" t="n"/>
      <c r="BR60" s="185" t="n"/>
      <c r="BS60" s="185" t="n"/>
      <c r="BT60" s="185" t="n"/>
      <c r="BU60" s="185" t="n"/>
      <c r="BV60" s="185" t="n"/>
      <c r="BW60" s="185" t="n"/>
      <c r="BX60" s="185" t="n"/>
      <c r="BY60" s="185" t="n"/>
    </row>
    <row r="61" ht="15.75" customHeight="1">
      <c r="A61" s="192" t="inlineStr">
        <is>
          <t>Manual Start</t>
        </is>
      </c>
      <c r="B61" s="865" t="n">
        <v>0.0004936167638611584</v>
      </c>
      <c r="C61" s="437" t="n">
        <v>0.25</v>
      </c>
      <c r="D61" s="548" t="n">
        <v>0</v>
      </c>
      <c r="E61" s="438" t="n">
        <v>0</v>
      </c>
      <c r="F61" s="199">
        <f>+SUM(G61:I61)</f>
        <v/>
      </c>
      <c r="G61" s="200" t="n">
        <v>0</v>
      </c>
      <c r="H61" s="200" t="n">
        <v>0</v>
      </c>
      <c r="I61" s="201" t="n">
        <v>0</v>
      </c>
      <c r="J61" s="187" t="n"/>
      <c r="K61" s="185" t="n"/>
      <c r="L61" s="185" t="n"/>
      <c r="M61" s="185" t="n"/>
      <c r="N61" s="185" t="n"/>
      <c r="O61" s="185" t="n"/>
      <c r="P61" s="185" t="n"/>
      <c r="Q61" s="185" t="n"/>
      <c r="R61" s="185" t="n"/>
      <c r="S61" s="185" t="n"/>
      <c r="T61" s="185" t="n"/>
      <c r="U61" s="185" t="n"/>
      <c r="V61" s="185" t="n"/>
      <c r="W61" s="185" t="n"/>
      <c r="X61" s="185" t="n"/>
      <c r="Y61" s="185" t="n"/>
      <c r="Z61" s="185" t="n"/>
      <c r="AA61" s="185" t="n"/>
      <c r="AB61" s="185" t="n"/>
      <c r="AC61" s="185" t="n"/>
      <c r="AD61" s="185" t="n"/>
      <c r="AE61" s="185" t="n"/>
      <c r="AF61" s="185" t="n"/>
      <c r="AG61" s="185" t="n"/>
      <c r="AH61" s="185" t="n"/>
      <c r="AI61" s="185" t="n"/>
      <c r="AJ61" s="185" t="n"/>
      <c r="AK61" s="185" t="n"/>
      <c r="AL61" s="185" t="n"/>
      <c r="AM61" s="185" t="n"/>
      <c r="AN61" s="185" t="n"/>
      <c r="AO61" s="185" t="n"/>
      <c r="AP61" s="185" t="n"/>
      <c r="AQ61" s="185" t="n"/>
      <c r="AR61" s="185" t="n"/>
      <c r="AS61" s="185" t="n"/>
      <c r="AT61" s="185" t="n"/>
      <c r="AU61" s="185" t="n"/>
      <c r="AV61" s="185" t="n"/>
      <c r="AW61" s="185" t="n"/>
      <c r="AX61" s="185" t="n"/>
      <c r="AY61" s="185" t="n"/>
      <c r="AZ61" s="185" t="n"/>
      <c r="BA61" s="185" t="n"/>
      <c r="BB61" s="185" t="n"/>
      <c r="BC61" s="185" t="n"/>
      <c r="BD61" s="185" t="n"/>
      <c r="BE61" s="185" t="n"/>
      <c r="BF61" s="185" t="n"/>
      <c r="BG61" s="185" t="n"/>
      <c r="BH61" s="185" t="n"/>
      <c r="BI61" s="185" t="n"/>
      <c r="BJ61" s="185" t="n"/>
      <c r="BK61" s="185" t="n"/>
      <c r="BL61" s="185" t="n"/>
      <c r="BM61" s="185" t="n"/>
      <c r="BN61" s="185" t="n"/>
      <c r="BO61" s="185" t="n"/>
      <c r="BP61" s="185" t="n"/>
      <c r="BQ61" s="185" t="n"/>
      <c r="BR61" s="185" t="n"/>
      <c r="BS61" s="185" t="n"/>
      <c r="BT61" s="185" t="n"/>
      <c r="BU61" s="185" t="n"/>
      <c r="BV61" s="185" t="n"/>
      <c r="BW61" s="185" t="n"/>
      <c r="BX61" s="185" t="n"/>
      <c r="BY61" s="185" t="n"/>
    </row>
    <row r="62" ht="15.75" customHeight="1">
      <c r="A62" s="192" t="inlineStr">
        <is>
          <t>Manual Stop</t>
        </is>
      </c>
      <c r="B62" s="865" t="n">
        <v>0.0002427623428825369</v>
      </c>
      <c r="C62" s="437" t="n">
        <v>0.5</v>
      </c>
      <c r="D62" s="548" t="n">
        <v>0</v>
      </c>
      <c r="E62" s="438" t="n">
        <v>0</v>
      </c>
      <c r="F62" s="199">
        <f>+SUM(G62:I62)</f>
        <v/>
      </c>
      <c r="G62" s="200" t="n">
        <v>0</v>
      </c>
      <c r="H62" s="200" t="n">
        <v>0</v>
      </c>
      <c r="I62" s="201" t="n">
        <v>0</v>
      </c>
      <c r="J62" s="187" t="n"/>
      <c r="K62" s="185" t="n"/>
      <c r="L62" s="185" t="n"/>
      <c r="M62" s="185" t="n"/>
      <c r="N62" s="185" t="n"/>
      <c r="O62" s="185" t="n"/>
      <c r="P62" s="185" t="n"/>
      <c r="Q62" s="185" t="n"/>
      <c r="R62" s="185" t="n"/>
      <c r="S62" s="185" t="n"/>
      <c r="T62" s="185" t="n"/>
      <c r="U62" s="185" t="n"/>
      <c r="V62" s="185" t="n"/>
      <c r="W62" s="185" t="n"/>
      <c r="X62" s="185" t="n"/>
      <c r="Y62" s="185" t="n"/>
      <c r="Z62" s="185" t="n"/>
      <c r="AA62" s="185" t="n"/>
      <c r="AB62" s="185" t="n"/>
      <c r="AC62" s="185" t="n"/>
      <c r="AD62" s="185" t="n"/>
      <c r="AE62" s="185" t="n"/>
      <c r="AF62" s="185" t="n"/>
      <c r="AG62" s="185" t="n"/>
      <c r="AH62" s="185" t="n"/>
      <c r="AI62" s="185" t="n"/>
      <c r="AJ62" s="185" t="n"/>
      <c r="AK62" s="185" t="n"/>
      <c r="AL62" s="185" t="n"/>
      <c r="AM62" s="185" t="n"/>
      <c r="AN62" s="185" t="n"/>
      <c r="AO62" s="185" t="n"/>
      <c r="AP62" s="185" t="n"/>
      <c r="AQ62" s="185" t="n"/>
      <c r="AR62" s="185" t="n"/>
      <c r="AS62" s="185" t="n"/>
      <c r="AT62" s="185" t="n"/>
      <c r="AU62" s="185" t="n"/>
      <c r="AV62" s="185" t="n"/>
      <c r="AW62" s="185" t="n"/>
      <c r="AX62" s="185" t="n"/>
      <c r="AY62" s="185" t="n"/>
      <c r="AZ62" s="185" t="n"/>
      <c r="BA62" s="185" t="n"/>
      <c r="BB62" s="185" t="n"/>
      <c r="BC62" s="185" t="n"/>
      <c r="BD62" s="185" t="n"/>
      <c r="BE62" s="185" t="n"/>
      <c r="BF62" s="185" t="n"/>
      <c r="BG62" s="185" t="n"/>
      <c r="BH62" s="185" t="n"/>
      <c r="BI62" s="185" t="n"/>
      <c r="BJ62" s="185" t="n"/>
      <c r="BK62" s="185" t="n"/>
      <c r="BL62" s="185" t="n"/>
      <c r="BM62" s="185" t="n"/>
      <c r="BN62" s="185" t="n"/>
      <c r="BO62" s="185" t="n"/>
      <c r="BP62" s="185" t="n"/>
      <c r="BQ62" s="185" t="n"/>
      <c r="BR62" s="185" t="n"/>
      <c r="BS62" s="185" t="n"/>
      <c r="BT62" s="185" t="n"/>
      <c r="BU62" s="185" t="n"/>
      <c r="BV62" s="185" t="n"/>
      <c r="BW62" s="185" t="n"/>
      <c r="BX62" s="185" t="n"/>
      <c r="BY62" s="185" t="n"/>
    </row>
    <row r="63" ht="15.75" customHeight="1">
      <c r="A63" s="192" t="inlineStr">
        <is>
          <t>Decel Without Brake - Cold</t>
        </is>
      </c>
      <c r="B63" s="865" t="n">
        <v>0.0008789795051924744</v>
      </c>
      <c r="C63" s="437" t="n">
        <v>0.05115</v>
      </c>
      <c r="D63" s="548" t="n">
        <v>0.00413</v>
      </c>
      <c r="E63" s="438" t="n">
        <v>0.0009</v>
      </c>
      <c r="F63" s="199">
        <f>+SUM(G63:I63)</f>
        <v/>
      </c>
      <c r="G63" s="200" t="n">
        <v>0</v>
      </c>
      <c r="H63" s="200" t="n">
        <v>0</v>
      </c>
      <c r="I63" s="201" t="n">
        <v>0</v>
      </c>
      <c r="J63" s="187" t="n"/>
      <c r="K63" s="185" t="n"/>
      <c r="L63" s="185" t="n"/>
      <c r="M63" s="185" t="n"/>
      <c r="N63" s="185" t="n"/>
      <c r="O63" s="185" t="n"/>
      <c r="P63" s="185" t="n"/>
      <c r="Q63" s="185" t="n"/>
      <c r="R63" s="185" t="n"/>
      <c r="S63" s="185" t="n"/>
      <c r="T63" s="185" t="n"/>
      <c r="U63" s="185" t="n"/>
      <c r="V63" s="185" t="n"/>
      <c r="W63" s="185" t="n"/>
      <c r="X63" s="185" t="n"/>
      <c r="Y63" s="185" t="n"/>
      <c r="Z63" s="185" t="n"/>
      <c r="AA63" s="185" t="n"/>
      <c r="AB63" s="185" t="n"/>
      <c r="AC63" s="185" t="n"/>
      <c r="AD63" s="185" t="n"/>
      <c r="AE63" s="185" t="n"/>
      <c r="AF63" s="185" t="n"/>
      <c r="AG63" s="185" t="n"/>
      <c r="AH63" s="185" t="n"/>
      <c r="AI63" s="185" t="n"/>
      <c r="AJ63" s="185" t="n"/>
      <c r="AK63" s="185" t="n"/>
      <c r="AL63" s="185" t="n"/>
      <c r="AM63" s="185" t="n"/>
      <c r="AN63" s="185" t="n"/>
      <c r="AO63" s="185" t="n"/>
      <c r="AP63" s="185" t="n"/>
      <c r="AQ63" s="185" t="n"/>
      <c r="AR63" s="185" t="n"/>
      <c r="AS63" s="185" t="n"/>
      <c r="AT63" s="185" t="n"/>
      <c r="AU63" s="185" t="n"/>
      <c r="AV63" s="185" t="n"/>
      <c r="AW63" s="185" t="n"/>
      <c r="AX63" s="185" t="n"/>
      <c r="AY63" s="185" t="n"/>
      <c r="AZ63" s="185" t="n"/>
      <c r="BA63" s="185" t="n"/>
      <c r="BB63" s="185" t="n"/>
      <c r="BC63" s="185" t="n"/>
      <c r="BD63" s="185" t="n"/>
      <c r="BE63" s="185" t="n"/>
      <c r="BF63" s="185" t="n"/>
      <c r="BG63" s="185" t="n"/>
      <c r="BH63" s="185" t="n"/>
      <c r="BI63" s="185" t="n"/>
      <c r="BJ63" s="185" t="n"/>
      <c r="BK63" s="185" t="n"/>
      <c r="BL63" s="185" t="n"/>
      <c r="BM63" s="185" t="n"/>
      <c r="BN63" s="185" t="n"/>
      <c r="BO63" s="185" t="n"/>
      <c r="BP63" s="185" t="n"/>
      <c r="BQ63" s="185" t="n"/>
      <c r="BR63" s="185" t="n"/>
      <c r="BS63" s="185" t="n"/>
      <c r="BT63" s="185" t="n"/>
      <c r="BU63" s="185" t="n"/>
      <c r="BV63" s="185" t="n"/>
      <c r="BW63" s="185" t="n"/>
      <c r="BX63" s="185" t="n"/>
      <c r="BY63" s="185" t="n"/>
    </row>
    <row r="64" ht="15.75" customHeight="1">
      <c r="A64" s="192" t="inlineStr">
        <is>
          <t>Decel Cst Brake - Cold</t>
        </is>
      </c>
      <c r="B64" s="865" t="n">
        <v>0.005266770383856153</v>
      </c>
      <c r="C64" s="437" t="n">
        <v>0.03049</v>
      </c>
      <c r="D64" s="548" t="n">
        <v>0.004472</v>
      </c>
      <c r="E64" s="438" t="n">
        <v>0.000434</v>
      </c>
      <c r="F64" s="199">
        <f>+SUM(G64:I64)</f>
        <v/>
      </c>
      <c r="G64" s="200" t="n">
        <v>0</v>
      </c>
      <c r="H64" s="200" t="n">
        <v>0</v>
      </c>
      <c r="I64" s="201" t="n">
        <v>0</v>
      </c>
      <c r="J64" s="187" t="n"/>
      <c r="K64" s="185" t="n"/>
      <c r="L64" s="185" t="n"/>
      <c r="M64" s="185" t="n"/>
      <c r="N64" s="185" t="n"/>
      <c r="O64" s="185" t="n"/>
      <c r="P64" s="185" t="n"/>
      <c r="Q64" s="185" t="n"/>
      <c r="R64" s="185" t="n"/>
      <c r="S64" s="185" t="n"/>
      <c r="T64" s="185" t="n"/>
      <c r="U64" s="185" t="n"/>
      <c r="V64" s="185" t="n"/>
      <c r="W64" s="185" t="n"/>
      <c r="X64" s="185" t="n"/>
      <c r="Y64" s="185" t="n"/>
      <c r="Z64" s="185" t="n"/>
      <c r="AA64" s="185" t="n"/>
      <c r="AB64" s="185" t="n"/>
      <c r="AC64" s="185" t="n"/>
      <c r="AD64" s="185" t="n"/>
      <c r="AE64" s="185" t="n"/>
      <c r="AF64" s="185" t="n"/>
      <c r="AG64" s="185" t="n"/>
      <c r="AH64" s="185" t="n"/>
      <c r="AI64" s="185" t="n"/>
      <c r="AJ64" s="185" t="n"/>
      <c r="AK64" s="185" t="n"/>
      <c r="AL64" s="185" t="n"/>
      <c r="AM64" s="185" t="n"/>
      <c r="AN64" s="185" t="n"/>
      <c r="AO64" s="185" t="n"/>
      <c r="AP64" s="185" t="n"/>
      <c r="AQ64" s="185" t="n"/>
      <c r="AR64" s="185" t="n"/>
      <c r="AS64" s="185" t="n"/>
      <c r="AT64" s="185" t="n"/>
      <c r="AU64" s="185" t="n"/>
      <c r="AV64" s="185" t="n"/>
      <c r="AW64" s="185" t="n"/>
      <c r="AX64" s="185" t="n"/>
      <c r="AY64" s="185" t="n"/>
      <c r="AZ64" s="185" t="n"/>
      <c r="BA64" s="185" t="n"/>
      <c r="BB64" s="185" t="n"/>
      <c r="BC64" s="185" t="n"/>
      <c r="BD64" s="185" t="n"/>
      <c r="BE64" s="185" t="n"/>
      <c r="BF64" s="185" t="n"/>
      <c r="BG64" s="185" t="n"/>
      <c r="BH64" s="185" t="n"/>
      <c r="BI64" s="185" t="n"/>
      <c r="BJ64" s="185" t="n"/>
      <c r="BK64" s="185" t="n"/>
      <c r="BL64" s="185" t="n"/>
      <c r="BM64" s="185" t="n"/>
      <c r="BN64" s="185" t="n"/>
      <c r="BO64" s="185" t="n"/>
      <c r="BP64" s="185" t="n"/>
      <c r="BQ64" s="185" t="n"/>
      <c r="BR64" s="185" t="n"/>
      <c r="BS64" s="185" t="n"/>
      <c r="BT64" s="185" t="n"/>
      <c r="BU64" s="185" t="n"/>
      <c r="BV64" s="185" t="n"/>
      <c r="BW64" s="185" t="n"/>
      <c r="BX64" s="185" t="n"/>
      <c r="BY64" s="185" t="n"/>
    </row>
    <row r="65" ht="15.75" customHeight="1">
      <c r="A65" s="192" t="inlineStr">
        <is>
          <t>Decel - Trans to Cst Spd - Cold</t>
        </is>
      </c>
      <c r="B65" s="865" t="n">
        <v>8.992636476199931e-05</v>
      </c>
      <c r="C65" s="437" t="n">
        <v>0.138128</v>
      </c>
      <c r="D65" s="548" t="n">
        <v>0.006575</v>
      </c>
      <c r="E65" s="438" t="n">
        <v>0.0007560000000000001</v>
      </c>
      <c r="F65" s="199">
        <f>+SUM(G65:I65)</f>
        <v/>
      </c>
      <c r="G65" s="200" t="n">
        <v>0</v>
      </c>
      <c r="H65" s="200" t="n">
        <v>0</v>
      </c>
      <c r="I65" s="201" t="n">
        <v>0</v>
      </c>
      <c r="J65" s="187" t="n"/>
      <c r="K65" s="185" t="n"/>
      <c r="L65" s="185" t="n"/>
      <c r="M65" s="185" t="n"/>
      <c r="N65" s="185" t="n"/>
      <c r="O65" s="185" t="n"/>
      <c r="P65" s="185" t="n"/>
      <c r="Q65" s="185" t="n"/>
      <c r="R65" s="185" t="n"/>
      <c r="S65" s="185" t="n"/>
      <c r="T65" s="185" t="n"/>
      <c r="U65" s="185" t="n"/>
      <c r="V65" s="185" t="n"/>
      <c r="W65" s="185" t="n"/>
      <c r="X65" s="185" t="n"/>
      <c r="Y65" s="185" t="n"/>
      <c r="Z65" s="185" t="n"/>
      <c r="AA65" s="185" t="n"/>
      <c r="AB65" s="185" t="n"/>
      <c r="AC65" s="185" t="n"/>
      <c r="AD65" s="185" t="n"/>
      <c r="AE65" s="185" t="n"/>
      <c r="AF65" s="185" t="n"/>
      <c r="AG65" s="185" t="n"/>
      <c r="AH65" s="185" t="n"/>
      <c r="AI65" s="185" t="n"/>
      <c r="AJ65" s="185" t="n"/>
      <c r="AK65" s="185" t="n"/>
      <c r="AL65" s="185" t="n"/>
      <c r="AM65" s="185" t="n"/>
      <c r="AN65" s="185" t="n"/>
      <c r="AO65" s="185" t="n"/>
      <c r="AP65" s="185" t="n"/>
      <c r="AQ65" s="185" t="n"/>
      <c r="AR65" s="185" t="n"/>
      <c r="AS65" s="185" t="n"/>
      <c r="AT65" s="185" t="n"/>
      <c r="AU65" s="185" t="n"/>
      <c r="AV65" s="185" t="n"/>
      <c r="AW65" s="185" t="n"/>
      <c r="AX65" s="185" t="n"/>
      <c r="AY65" s="185" t="n"/>
      <c r="AZ65" s="185" t="n"/>
      <c r="BA65" s="185" t="n"/>
      <c r="BB65" s="185" t="n"/>
      <c r="BC65" s="185" t="n"/>
      <c r="BD65" s="185" t="n"/>
      <c r="BE65" s="185" t="n"/>
      <c r="BF65" s="185" t="n"/>
      <c r="BG65" s="185" t="n"/>
      <c r="BH65" s="185" t="n"/>
      <c r="BI65" s="185" t="n"/>
      <c r="BJ65" s="185" t="n"/>
      <c r="BK65" s="185" t="n"/>
      <c r="BL65" s="185" t="n"/>
      <c r="BM65" s="185" t="n"/>
      <c r="BN65" s="185" t="n"/>
      <c r="BO65" s="185" t="n"/>
      <c r="BP65" s="185" t="n"/>
      <c r="BQ65" s="185" t="n"/>
      <c r="BR65" s="185" t="n"/>
      <c r="BS65" s="185" t="n"/>
      <c r="BT65" s="185" t="n"/>
      <c r="BU65" s="185" t="n"/>
      <c r="BV65" s="185" t="n"/>
      <c r="BW65" s="185" t="n"/>
      <c r="BX65" s="185" t="n"/>
      <c r="BY65" s="185" t="n"/>
    </row>
    <row r="66" ht="15.75" customHeight="1">
      <c r="A66" s="192" t="inlineStr">
        <is>
          <t>Vehicle Stop - Cold</t>
        </is>
      </c>
      <c r="B66" s="865" t="n">
        <v>0.001054775406230969</v>
      </c>
      <c r="C66" s="437" t="n">
        <v>0.5</v>
      </c>
      <c r="D66" s="548" t="n">
        <v>0</v>
      </c>
      <c r="E66" s="438" t="n">
        <v>0</v>
      </c>
      <c r="F66" s="199">
        <f>+SUM(G66:I66)</f>
        <v/>
      </c>
      <c r="G66" s="200" t="n">
        <v>0</v>
      </c>
      <c r="H66" s="200" t="n">
        <v>0</v>
      </c>
      <c r="I66" s="201" t="n">
        <v>0</v>
      </c>
      <c r="J66" s="187" t="n"/>
      <c r="K66" s="185" t="n"/>
      <c r="L66" s="185" t="n"/>
      <c r="M66" s="185" t="n"/>
      <c r="N66" s="185" t="n"/>
      <c r="O66" s="185" t="n"/>
      <c r="P66" s="185" t="n"/>
      <c r="Q66" s="185" t="n"/>
      <c r="R66" s="185" t="n"/>
      <c r="S66" s="185" t="n"/>
      <c r="T66" s="185" t="n"/>
      <c r="U66" s="185" t="n"/>
      <c r="V66" s="185" t="n"/>
      <c r="W66" s="185" t="n"/>
      <c r="X66" s="185" t="n"/>
      <c r="Y66" s="185" t="n"/>
      <c r="Z66" s="185" t="n"/>
      <c r="AA66" s="185" t="n"/>
      <c r="AB66" s="185" t="n"/>
      <c r="AC66" s="185" t="n"/>
      <c r="AD66" s="185" t="n"/>
      <c r="AE66" s="185" t="n"/>
      <c r="AF66" s="185" t="n"/>
      <c r="AG66" s="185" t="n"/>
      <c r="AH66" s="185" t="n"/>
      <c r="AI66" s="185" t="n"/>
      <c r="AJ66" s="185" t="n"/>
      <c r="AK66" s="185" t="n"/>
      <c r="AL66" s="185" t="n"/>
      <c r="AM66" s="185" t="n"/>
      <c r="AN66" s="185" t="n"/>
      <c r="AO66" s="185" t="n"/>
      <c r="AP66" s="185" t="n"/>
      <c r="AQ66" s="185" t="n"/>
      <c r="AR66" s="185" t="n"/>
      <c r="AS66" s="185" t="n"/>
      <c r="AT66" s="185" t="n"/>
      <c r="AU66" s="185" t="n"/>
      <c r="AV66" s="185" t="n"/>
      <c r="AW66" s="185" t="n"/>
      <c r="AX66" s="185" t="n"/>
      <c r="AY66" s="185" t="n"/>
      <c r="AZ66" s="185" t="n"/>
      <c r="BA66" s="185" t="n"/>
      <c r="BB66" s="185" t="n"/>
      <c r="BC66" s="185" t="n"/>
      <c r="BD66" s="185" t="n"/>
      <c r="BE66" s="185" t="n"/>
      <c r="BF66" s="185" t="n"/>
      <c r="BG66" s="185" t="n"/>
      <c r="BH66" s="185" t="n"/>
      <c r="BI66" s="185" t="n"/>
      <c r="BJ66" s="185" t="n"/>
      <c r="BK66" s="185" t="n"/>
      <c r="BL66" s="185" t="n"/>
      <c r="BM66" s="185" t="n"/>
      <c r="BN66" s="185" t="n"/>
      <c r="BO66" s="185" t="n"/>
      <c r="BP66" s="185" t="n"/>
      <c r="BQ66" s="185" t="n"/>
      <c r="BR66" s="185" t="n"/>
      <c r="BS66" s="185" t="n"/>
      <c r="BT66" s="185" t="n"/>
      <c r="BU66" s="185" t="n"/>
      <c r="BV66" s="185" t="n"/>
      <c r="BW66" s="185" t="n"/>
      <c r="BX66" s="185" t="n"/>
      <c r="BY66" s="185" t="n"/>
    </row>
    <row r="67" ht="15.75" customHeight="1">
      <c r="A67" s="192" t="inlineStr">
        <is>
          <t>Decel Without Brake</t>
        </is>
      </c>
      <c r="B67" s="865" t="n">
        <v>0.01080957774470745</v>
      </c>
      <c r="C67" s="437" t="n">
        <v>0.05115</v>
      </c>
      <c r="D67" s="548" t="n">
        <v>0.00413</v>
      </c>
      <c r="E67" s="438" t="n">
        <v>0.0009</v>
      </c>
      <c r="F67" s="199">
        <f>+SUM(G67:I67)</f>
        <v/>
      </c>
      <c r="G67" s="200" t="n">
        <v>0</v>
      </c>
      <c r="H67" s="200" t="n">
        <v>0</v>
      </c>
      <c r="I67" s="201" t="n">
        <v>0</v>
      </c>
      <c r="J67" s="187" t="n"/>
      <c r="K67" s="185" t="n"/>
      <c r="L67" s="185" t="n"/>
      <c r="M67" s="185" t="n"/>
      <c r="N67" s="185" t="n"/>
      <c r="O67" s="185" t="n"/>
      <c r="P67" s="185" t="n"/>
      <c r="Q67" s="185" t="n"/>
      <c r="R67" s="185" t="n"/>
      <c r="S67" s="185" t="n"/>
      <c r="T67" s="185" t="n"/>
      <c r="U67" s="185" t="n"/>
      <c r="V67" s="185" t="n"/>
      <c r="W67" s="185" t="n"/>
      <c r="X67" s="185" t="n"/>
      <c r="Y67" s="185" t="n"/>
      <c r="Z67" s="185" t="n"/>
      <c r="AA67" s="185" t="n"/>
      <c r="AB67" s="185" t="n"/>
      <c r="AC67" s="185" t="n"/>
      <c r="AD67" s="185" t="n"/>
      <c r="AE67" s="185" t="n"/>
      <c r="AF67" s="185" t="n"/>
      <c r="AG67" s="185" t="n"/>
      <c r="AH67" s="185" t="n"/>
      <c r="AI67" s="185" t="n"/>
      <c r="AJ67" s="185" t="n"/>
      <c r="AK67" s="185" t="n"/>
      <c r="AL67" s="185" t="n"/>
      <c r="AM67" s="185" t="n"/>
      <c r="AN67" s="185" t="n"/>
      <c r="AO67" s="185" t="n"/>
      <c r="AP67" s="185" t="n"/>
      <c r="AQ67" s="185" t="n"/>
      <c r="AR67" s="185" t="n"/>
      <c r="AS67" s="185" t="n"/>
      <c r="AT67" s="185" t="n"/>
      <c r="AU67" s="185" t="n"/>
      <c r="AV67" s="185" t="n"/>
      <c r="AW67" s="185" t="n"/>
      <c r="AX67" s="185" t="n"/>
      <c r="AY67" s="185" t="n"/>
      <c r="AZ67" s="185" t="n"/>
      <c r="BA67" s="185" t="n"/>
      <c r="BB67" s="185" t="n"/>
      <c r="BC67" s="185" t="n"/>
      <c r="BD67" s="185" t="n"/>
      <c r="BE67" s="185" t="n"/>
      <c r="BF67" s="185" t="n"/>
      <c r="BG67" s="185" t="n"/>
      <c r="BH67" s="185" t="n"/>
      <c r="BI67" s="185" t="n"/>
      <c r="BJ67" s="185" t="n"/>
      <c r="BK67" s="185" t="n"/>
      <c r="BL67" s="185" t="n"/>
      <c r="BM67" s="185" t="n"/>
      <c r="BN67" s="185" t="n"/>
      <c r="BO67" s="185" t="n"/>
      <c r="BP67" s="185" t="n"/>
      <c r="BQ67" s="185" t="n"/>
      <c r="BR67" s="185" t="n"/>
      <c r="BS67" s="185" t="n"/>
      <c r="BT67" s="185" t="n"/>
      <c r="BU67" s="185" t="n"/>
      <c r="BV67" s="185" t="n"/>
      <c r="BW67" s="185" t="n"/>
      <c r="BX67" s="185" t="n"/>
      <c r="BY67" s="185" t="n"/>
    </row>
    <row r="68" ht="15.75" customHeight="1">
      <c r="A68" s="192" t="inlineStr">
        <is>
          <t>Decel Cst Brake</t>
        </is>
      </c>
      <c r="B68" s="865" t="n">
        <v>0.06495683473422591</v>
      </c>
      <c r="C68" s="437" t="n">
        <v>0.03049</v>
      </c>
      <c r="D68" s="548" t="n">
        <v>0.004472</v>
      </c>
      <c r="E68" s="438" t="n">
        <v>0.000434</v>
      </c>
      <c r="F68" s="199">
        <f>+SUM(G68:I68)</f>
        <v/>
      </c>
      <c r="G68" s="200" t="n">
        <v>0</v>
      </c>
      <c r="H68" s="200" t="n">
        <v>0</v>
      </c>
      <c r="I68" s="201" t="n">
        <v>0</v>
      </c>
      <c r="J68" s="187" t="n"/>
      <c r="K68" s="185" t="n"/>
      <c r="L68" s="185" t="n"/>
      <c r="M68" s="185" t="n"/>
      <c r="N68" s="185" t="n"/>
      <c r="O68" s="185" t="n"/>
      <c r="P68" s="185" t="n"/>
      <c r="Q68" s="185" t="n"/>
      <c r="R68" s="185" t="n"/>
      <c r="S68" s="185" t="n"/>
      <c r="T68" s="185" t="n"/>
      <c r="U68" s="185" t="n"/>
      <c r="V68" s="185" t="n"/>
      <c r="W68" s="185" t="n"/>
      <c r="X68" s="185" t="n"/>
      <c r="Y68" s="185" t="n"/>
      <c r="Z68" s="185" t="n"/>
      <c r="AA68" s="185" t="n"/>
      <c r="AB68" s="185" t="n"/>
      <c r="AC68" s="185" t="n"/>
      <c r="AD68" s="185" t="n"/>
      <c r="AE68" s="185" t="n"/>
      <c r="AF68" s="185" t="n"/>
      <c r="AG68" s="185" t="n"/>
      <c r="AH68" s="185" t="n"/>
      <c r="AI68" s="185" t="n"/>
      <c r="AJ68" s="185" t="n"/>
      <c r="AK68" s="185" t="n"/>
      <c r="AL68" s="185" t="n"/>
      <c r="AM68" s="185" t="n"/>
      <c r="AN68" s="185" t="n"/>
      <c r="AO68" s="185" t="n"/>
      <c r="AP68" s="185" t="n"/>
      <c r="AQ68" s="185" t="n"/>
      <c r="AR68" s="185" t="n"/>
      <c r="AS68" s="185" t="n"/>
      <c r="AT68" s="185" t="n"/>
      <c r="AU68" s="185" t="n"/>
      <c r="AV68" s="185" t="n"/>
      <c r="AW68" s="185" t="n"/>
      <c r="AX68" s="185" t="n"/>
      <c r="AY68" s="185" t="n"/>
      <c r="AZ68" s="185" t="n"/>
      <c r="BA68" s="185" t="n"/>
      <c r="BB68" s="185" t="n"/>
      <c r="BC68" s="185" t="n"/>
      <c r="BD68" s="185" t="n"/>
      <c r="BE68" s="185" t="n"/>
      <c r="BF68" s="185" t="n"/>
      <c r="BG68" s="185" t="n"/>
      <c r="BH68" s="185" t="n"/>
      <c r="BI68" s="185" t="n"/>
      <c r="BJ68" s="185" t="n"/>
      <c r="BK68" s="185" t="n"/>
      <c r="BL68" s="185" t="n"/>
      <c r="BM68" s="185" t="n"/>
      <c r="BN68" s="185" t="n"/>
      <c r="BO68" s="185" t="n"/>
      <c r="BP68" s="185" t="n"/>
      <c r="BQ68" s="185" t="n"/>
      <c r="BR68" s="185" t="n"/>
      <c r="BS68" s="185" t="n"/>
      <c r="BT68" s="185" t="n"/>
      <c r="BU68" s="185" t="n"/>
      <c r="BV68" s="185" t="n"/>
      <c r="BW68" s="185" t="n"/>
      <c r="BX68" s="185" t="n"/>
      <c r="BY68" s="185" t="n"/>
    </row>
    <row r="69" ht="15.75" customHeight="1">
      <c r="A69" s="192" t="inlineStr">
        <is>
          <t>Decel Trans to Cst Spd</t>
        </is>
      </c>
      <c r="B69" s="865" t="n">
        <v>0.001105902953881608</v>
      </c>
      <c r="C69" s="437" t="n">
        <v>0.138128</v>
      </c>
      <c r="D69" s="437" t="n">
        <v>0.006575</v>
      </c>
      <c r="E69" s="437" t="n">
        <v>0.0007560000000000001</v>
      </c>
      <c r="F69" s="199">
        <f>+SUM(G69:I69)</f>
        <v/>
      </c>
      <c r="G69" s="200" t="n">
        <v>0</v>
      </c>
      <c r="H69" s="200" t="n">
        <v>0</v>
      </c>
      <c r="I69" s="201" t="n">
        <v>0</v>
      </c>
      <c r="J69" s="187" t="n"/>
      <c r="K69" s="185" t="n"/>
      <c r="L69" s="185" t="n"/>
      <c r="M69" s="185" t="n"/>
      <c r="N69" s="185" t="n"/>
      <c r="O69" s="185" t="n"/>
      <c r="P69" s="185" t="n"/>
      <c r="Q69" s="185" t="n"/>
      <c r="R69" s="185" t="n"/>
      <c r="S69" s="185" t="n"/>
      <c r="T69" s="185" t="n"/>
      <c r="U69" s="185" t="n"/>
      <c r="V69" s="185" t="n"/>
      <c r="W69" s="185" t="n"/>
      <c r="X69" s="185" t="n"/>
      <c r="Y69" s="185" t="n"/>
      <c r="Z69" s="185" t="n"/>
      <c r="AA69" s="185" t="n"/>
      <c r="AB69" s="185" t="n"/>
      <c r="AC69" s="185" t="n"/>
      <c r="AD69" s="185" t="n"/>
      <c r="AE69" s="185" t="n"/>
      <c r="AF69" s="185" t="n"/>
      <c r="AG69" s="185" t="n"/>
      <c r="AH69" s="185" t="n"/>
      <c r="AI69" s="185" t="n"/>
      <c r="AJ69" s="185" t="n"/>
      <c r="AK69" s="185" t="n"/>
      <c r="AL69" s="185" t="n"/>
      <c r="AM69" s="185" t="n"/>
      <c r="AN69" s="185" t="n"/>
      <c r="AO69" s="185" t="n"/>
      <c r="AP69" s="185" t="n"/>
      <c r="AQ69" s="185" t="n"/>
      <c r="AR69" s="185" t="n"/>
      <c r="AS69" s="185" t="n"/>
      <c r="AT69" s="185" t="n"/>
      <c r="AU69" s="185" t="n"/>
      <c r="AV69" s="185" t="n"/>
      <c r="AW69" s="185" t="n"/>
      <c r="AX69" s="185" t="n"/>
      <c r="AY69" s="185" t="n"/>
      <c r="AZ69" s="185" t="n"/>
      <c r="BA69" s="185" t="n"/>
      <c r="BB69" s="185" t="n"/>
      <c r="BC69" s="185" t="n"/>
      <c r="BD69" s="185" t="n"/>
      <c r="BE69" s="185" t="n"/>
      <c r="BF69" s="185" t="n"/>
      <c r="BG69" s="185" t="n"/>
      <c r="BH69" s="185" t="n"/>
      <c r="BI69" s="185" t="n"/>
      <c r="BJ69" s="185" t="n"/>
      <c r="BK69" s="185" t="n"/>
      <c r="BL69" s="185" t="n"/>
      <c r="BM69" s="185" t="n"/>
      <c r="BN69" s="185" t="n"/>
      <c r="BO69" s="185" t="n"/>
      <c r="BP69" s="185" t="n"/>
      <c r="BQ69" s="185" t="n"/>
      <c r="BR69" s="185" t="n"/>
      <c r="BS69" s="185" t="n"/>
      <c r="BT69" s="185" t="n"/>
      <c r="BU69" s="185" t="n"/>
      <c r="BV69" s="185" t="n"/>
      <c r="BW69" s="185" t="n"/>
      <c r="BX69" s="185" t="n"/>
      <c r="BY69" s="185" t="n"/>
    </row>
    <row r="70" ht="15.75" customHeight="1">
      <c r="A70" s="192" t="inlineStr">
        <is>
          <t>Vehicle Stop</t>
        </is>
      </c>
      <c r="B70" s="865" t="n">
        <v>0.01297149329364894</v>
      </c>
      <c r="C70" s="437" t="n">
        <v>0.5</v>
      </c>
      <c r="D70" s="437" t="n">
        <v>0</v>
      </c>
      <c r="E70" s="437" t="n">
        <v>0</v>
      </c>
      <c r="F70" s="199">
        <f>+SUM(G70:I70)</f>
        <v/>
      </c>
      <c r="G70" s="200" t="n">
        <v>0</v>
      </c>
      <c r="H70" s="200" t="n">
        <v>0</v>
      </c>
      <c r="I70" s="201" t="n">
        <v>0</v>
      </c>
      <c r="J70" s="187" t="n"/>
      <c r="K70" s="185" t="n"/>
      <c r="L70" s="185" t="n"/>
      <c r="M70" s="185" t="n"/>
      <c r="N70" s="185" t="n"/>
      <c r="O70" s="185" t="n"/>
      <c r="P70" s="185" t="n"/>
      <c r="Q70" s="185" t="n"/>
      <c r="R70" s="185" t="n"/>
      <c r="S70" s="185" t="n"/>
      <c r="T70" s="185" t="n"/>
      <c r="U70" s="185" t="n"/>
      <c r="V70" s="185" t="n"/>
      <c r="W70" s="185" t="n"/>
      <c r="X70" s="185" t="n"/>
      <c r="Y70" s="185" t="n"/>
      <c r="Z70" s="185" t="n"/>
      <c r="AA70" s="185" t="n"/>
      <c r="AB70" s="185" t="n"/>
      <c r="AC70" s="185" t="n"/>
      <c r="AD70" s="185" t="n"/>
      <c r="AE70" s="185" t="n"/>
      <c r="AF70" s="185" t="n"/>
      <c r="AG70" s="185" t="n"/>
      <c r="AH70" s="185" t="n"/>
      <c r="AI70" s="185" t="n"/>
      <c r="AJ70" s="185" t="n"/>
      <c r="AK70" s="185" t="n"/>
      <c r="AL70" s="185" t="n"/>
      <c r="AM70" s="185" t="n"/>
      <c r="AN70" s="185" t="n"/>
      <c r="AO70" s="185" t="n"/>
      <c r="AP70" s="185" t="n"/>
      <c r="AQ70" s="185" t="n"/>
      <c r="AR70" s="185" t="n"/>
      <c r="AS70" s="185" t="n"/>
      <c r="AT70" s="185" t="n"/>
      <c r="AU70" s="185" t="n"/>
      <c r="AV70" s="185" t="n"/>
      <c r="AW70" s="185" t="n"/>
      <c r="AX70" s="185" t="n"/>
      <c r="AY70" s="185" t="n"/>
      <c r="AZ70" s="185" t="n"/>
      <c r="BA70" s="185" t="n"/>
      <c r="BB70" s="185" t="n"/>
      <c r="BC70" s="185" t="n"/>
      <c r="BD70" s="185" t="n"/>
      <c r="BE70" s="185" t="n"/>
      <c r="BF70" s="185" t="n"/>
      <c r="BG70" s="185" t="n"/>
      <c r="BH70" s="185" t="n"/>
      <c r="BI70" s="185" t="n"/>
      <c r="BJ70" s="185" t="n"/>
      <c r="BK70" s="185" t="n"/>
      <c r="BL70" s="185" t="n"/>
      <c r="BM70" s="185" t="n"/>
      <c r="BN70" s="185" t="n"/>
      <c r="BO70" s="185" t="n"/>
      <c r="BP70" s="185" t="n"/>
      <c r="BQ70" s="185" t="n"/>
      <c r="BR70" s="185" t="n"/>
      <c r="BS70" s="185" t="n"/>
      <c r="BT70" s="185" t="n"/>
      <c r="BU70" s="185" t="n"/>
      <c r="BV70" s="185" t="n"/>
      <c r="BW70" s="185" t="n"/>
      <c r="BX70" s="185" t="n"/>
      <c r="BY70" s="185" t="n"/>
    </row>
    <row r="71" ht="15.75" customHeight="1">
      <c r="A71" s="192" t="inlineStr">
        <is>
          <t>Accel Load Increase</t>
        </is>
      </c>
      <c r="B71" s="865" t="n">
        <v>0.2229817075365524</v>
      </c>
      <c r="C71" s="437" t="n">
        <v>0.024812</v>
      </c>
      <c r="D71" s="548" t="n">
        <v>0.004319</v>
      </c>
      <c r="E71" s="438" t="n">
        <v>0.000319</v>
      </c>
      <c r="F71" s="199">
        <f>+SUM(G71:I71)</f>
        <v/>
      </c>
      <c r="G71" s="200" t="n">
        <v>0</v>
      </c>
      <c r="H71" s="200" t="n">
        <v>0</v>
      </c>
      <c r="I71" s="201" t="n">
        <v>0</v>
      </c>
      <c r="J71" s="187" t="n"/>
      <c r="K71" s="185" t="n"/>
      <c r="L71" s="185" t="n"/>
      <c r="M71" s="185" t="n"/>
      <c r="N71" s="185" t="n"/>
      <c r="O71" s="185" t="n"/>
      <c r="P71" s="185" t="n"/>
      <c r="Q71" s="185" t="n"/>
      <c r="R71" s="185" t="n"/>
      <c r="S71" s="185" t="n"/>
      <c r="T71" s="185" t="n"/>
      <c r="U71" s="185" t="n"/>
      <c r="V71" s="185" t="n"/>
      <c r="W71" s="185" t="n"/>
      <c r="X71" s="185" t="n"/>
      <c r="Y71" s="185" t="n"/>
      <c r="Z71" s="185" t="n"/>
      <c r="AA71" s="185" t="n"/>
      <c r="AB71" s="185" t="n"/>
      <c r="AC71" s="185" t="n"/>
      <c r="AD71" s="185" t="n"/>
      <c r="AE71" s="185" t="n"/>
      <c r="AF71" s="185" t="n"/>
      <c r="AG71" s="185" t="n"/>
      <c r="AH71" s="185" t="n"/>
      <c r="AI71" s="185" t="n"/>
      <c r="AJ71" s="185" t="n"/>
      <c r="AK71" s="185" t="n"/>
      <c r="AL71" s="185" t="n"/>
      <c r="AM71" s="185" t="n"/>
      <c r="AN71" s="185" t="n"/>
      <c r="AO71" s="185" t="n"/>
      <c r="AP71" s="185" t="n"/>
      <c r="AQ71" s="185" t="n"/>
      <c r="AR71" s="185" t="n"/>
      <c r="AS71" s="185" t="n"/>
      <c r="AT71" s="185" t="n"/>
      <c r="AU71" s="185" t="n"/>
      <c r="AV71" s="185" t="n"/>
      <c r="AW71" s="185" t="n"/>
      <c r="AX71" s="185" t="n"/>
      <c r="AY71" s="185" t="n"/>
      <c r="AZ71" s="185" t="n"/>
      <c r="BA71" s="185" t="n"/>
      <c r="BB71" s="185" t="n"/>
      <c r="BC71" s="185" t="n"/>
      <c r="BD71" s="185" t="n"/>
      <c r="BE71" s="185" t="n"/>
      <c r="BF71" s="185" t="n"/>
      <c r="BG71" s="185" t="n"/>
      <c r="BH71" s="185" t="n"/>
      <c r="BI71" s="185" t="n"/>
      <c r="BJ71" s="185" t="n"/>
      <c r="BK71" s="185" t="n"/>
      <c r="BL71" s="185" t="n"/>
      <c r="BM71" s="185" t="n"/>
      <c r="BN71" s="185" t="n"/>
      <c r="BO71" s="185" t="n"/>
      <c r="BP71" s="185" t="n"/>
      <c r="BQ71" s="185" t="n"/>
      <c r="BR71" s="185" t="n"/>
      <c r="BS71" s="185" t="n"/>
      <c r="BT71" s="185" t="n"/>
      <c r="BU71" s="185" t="n"/>
      <c r="BV71" s="185" t="n"/>
      <c r="BW71" s="185" t="n"/>
      <c r="BX71" s="185" t="n"/>
      <c r="BY71" s="185" t="n"/>
    </row>
    <row r="72" ht="15.75" customHeight="1">
      <c r="A72" s="192" t="inlineStr">
        <is>
          <t>Accel Load Decrease</t>
        </is>
      </c>
      <c r="B72" s="865" t="n">
        <v>0.05988137791102578</v>
      </c>
      <c r="C72" s="437" t="n">
        <v>0.027274</v>
      </c>
      <c r="D72" s="548" t="n">
        <v>0.003524</v>
      </c>
      <c r="E72" s="438" t="n">
        <v>0.000287</v>
      </c>
      <c r="F72" s="199">
        <f>+SUM(G72:I72)</f>
        <v/>
      </c>
      <c r="G72" s="200" t="n">
        <v>0</v>
      </c>
      <c r="H72" s="200" t="n">
        <v>0</v>
      </c>
      <c r="I72" s="201" t="n">
        <v>0</v>
      </c>
      <c r="J72" s="187" t="n"/>
      <c r="K72" s="185" t="n"/>
      <c r="L72" s="185" t="n"/>
      <c r="M72" s="185" t="n"/>
      <c r="N72" s="185" t="n"/>
      <c r="O72" s="185" t="n"/>
      <c r="P72" s="185" t="n"/>
      <c r="Q72" s="185" t="n"/>
      <c r="R72" s="185" t="n"/>
      <c r="S72" s="185" t="n"/>
      <c r="T72" s="185" t="n"/>
      <c r="U72" s="185" t="n"/>
      <c r="V72" s="185" t="n"/>
      <c r="W72" s="185" t="n"/>
      <c r="X72" s="185" t="n"/>
      <c r="Y72" s="185" t="n"/>
      <c r="Z72" s="185" t="n"/>
      <c r="AA72" s="185" t="n"/>
      <c r="AB72" s="185" t="n"/>
      <c r="AC72" s="185" t="n"/>
      <c r="AD72" s="185" t="n"/>
      <c r="AE72" s="185" t="n"/>
      <c r="AF72" s="185" t="n"/>
      <c r="AG72" s="185" t="n"/>
      <c r="AH72" s="185" t="n"/>
      <c r="AI72" s="185" t="n"/>
      <c r="AJ72" s="185" t="n"/>
      <c r="AK72" s="185" t="n"/>
      <c r="AL72" s="185" t="n"/>
      <c r="AM72" s="185" t="n"/>
      <c r="AN72" s="185" t="n"/>
      <c r="AO72" s="185" t="n"/>
      <c r="AP72" s="185" t="n"/>
      <c r="AQ72" s="185" t="n"/>
      <c r="AR72" s="185" t="n"/>
      <c r="AS72" s="185" t="n"/>
      <c r="AT72" s="185" t="n"/>
      <c r="AU72" s="185" t="n"/>
      <c r="AV72" s="185" t="n"/>
      <c r="AW72" s="185" t="n"/>
      <c r="AX72" s="185" t="n"/>
      <c r="AY72" s="185" t="n"/>
      <c r="AZ72" s="185" t="n"/>
      <c r="BA72" s="185" t="n"/>
      <c r="BB72" s="185" t="n"/>
      <c r="BC72" s="185" t="n"/>
      <c r="BD72" s="185" t="n"/>
      <c r="BE72" s="185" t="n"/>
      <c r="BF72" s="185" t="n"/>
      <c r="BG72" s="185" t="n"/>
      <c r="BH72" s="185" t="n"/>
      <c r="BI72" s="185" t="n"/>
      <c r="BJ72" s="185" t="n"/>
      <c r="BK72" s="185" t="n"/>
      <c r="BL72" s="185" t="n"/>
      <c r="BM72" s="185" t="n"/>
      <c r="BN72" s="185" t="n"/>
      <c r="BO72" s="185" t="n"/>
      <c r="BP72" s="185" t="n"/>
      <c r="BQ72" s="185" t="n"/>
      <c r="BR72" s="185" t="n"/>
      <c r="BS72" s="185" t="n"/>
      <c r="BT72" s="185" t="n"/>
      <c r="BU72" s="185" t="n"/>
      <c r="BV72" s="185" t="n"/>
      <c r="BW72" s="185" t="n"/>
      <c r="BX72" s="185" t="n"/>
      <c r="BY72" s="185" t="n"/>
    </row>
    <row r="73" ht="15.75" customHeight="1">
      <c r="A73" s="192" t="inlineStr">
        <is>
          <t>Shift Abort</t>
        </is>
      </c>
      <c r="B73" s="865" t="n">
        <v>0.008694488354348637</v>
      </c>
      <c r="C73" s="437" t="n">
        <v>0.031792</v>
      </c>
      <c r="D73" s="548" t="n">
        <v>0.002799</v>
      </c>
      <c r="E73" s="438" t="n">
        <v>0.00098</v>
      </c>
      <c r="F73" s="199">
        <f>+SUM(G73:I73)</f>
        <v/>
      </c>
      <c r="G73" s="200" t="n">
        <v>0</v>
      </c>
      <c r="H73" s="200" t="n">
        <v>0</v>
      </c>
      <c r="I73" s="201" t="n">
        <v>0</v>
      </c>
      <c r="J73" s="187" t="n"/>
      <c r="K73" s="185" t="n"/>
      <c r="L73" s="185" t="n"/>
      <c r="M73" s="185" t="n"/>
      <c r="N73" s="185" t="n"/>
      <c r="O73" s="185" t="n"/>
      <c r="P73" s="185" t="n"/>
      <c r="Q73" s="185" t="n"/>
      <c r="R73" s="185" t="n"/>
      <c r="S73" s="185" t="n"/>
      <c r="T73" s="185" t="n"/>
      <c r="U73" s="185" t="n"/>
      <c r="V73" s="185" t="n"/>
      <c r="W73" s="185" t="n"/>
      <c r="X73" s="185" t="n"/>
      <c r="Y73" s="185" t="n"/>
      <c r="Z73" s="185" t="n"/>
      <c r="AA73" s="185" t="n"/>
      <c r="AB73" s="185" t="n"/>
      <c r="AC73" s="185" t="n"/>
      <c r="AD73" s="185" t="n"/>
      <c r="AE73" s="185" t="n"/>
      <c r="AF73" s="185" t="n"/>
      <c r="AG73" s="185" t="n"/>
      <c r="AH73" s="185" t="n"/>
      <c r="AI73" s="185" t="n"/>
      <c r="AJ73" s="185" t="n"/>
      <c r="AK73" s="185" t="n"/>
      <c r="AL73" s="185" t="n"/>
      <c r="AM73" s="185" t="n"/>
      <c r="AN73" s="185" t="n"/>
      <c r="AO73" s="185" t="n"/>
      <c r="AP73" s="185" t="n"/>
      <c r="AQ73" s="185" t="n"/>
      <c r="AR73" s="185" t="n"/>
      <c r="AS73" s="185" t="n"/>
      <c r="AT73" s="185" t="n"/>
      <c r="AU73" s="185" t="n"/>
      <c r="AV73" s="185" t="n"/>
      <c r="AW73" s="185" t="n"/>
      <c r="AX73" s="185" t="n"/>
      <c r="AY73" s="185" t="n"/>
      <c r="AZ73" s="185" t="n"/>
      <c r="BA73" s="185" t="n"/>
      <c r="BB73" s="185" t="n"/>
      <c r="BC73" s="185" t="n"/>
      <c r="BD73" s="185" t="n"/>
      <c r="BE73" s="185" t="n"/>
      <c r="BF73" s="185" t="n"/>
      <c r="BG73" s="185" t="n"/>
      <c r="BH73" s="185" t="n"/>
      <c r="BI73" s="185" t="n"/>
      <c r="BJ73" s="185" t="n"/>
      <c r="BK73" s="185" t="n"/>
      <c r="BL73" s="185" t="n"/>
      <c r="BM73" s="185" t="n"/>
      <c r="BN73" s="185" t="n"/>
      <c r="BO73" s="185" t="n"/>
      <c r="BP73" s="185" t="n"/>
      <c r="BQ73" s="185" t="n"/>
      <c r="BR73" s="185" t="n"/>
      <c r="BS73" s="185" t="n"/>
      <c r="BT73" s="185" t="n"/>
      <c r="BU73" s="185" t="n"/>
      <c r="BV73" s="185" t="n"/>
      <c r="BW73" s="185" t="n"/>
      <c r="BX73" s="185" t="n"/>
      <c r="BY73" s="185" t="n"/>
    </row>
    <row r="74" ht="15.75" customHeight="1">
      <c r="A74" s="192" t="inlineStr">
        <is>
          <t>Maneuvering - Cold</t>
        </is>
      </c>
      <c r="B74" s="865" t="n">
        <v>1.865113373448721e-06</v>
      </c>
      <c r="C74" s="437" t="n">
        <v>0.4</v>
      </c>
      <c r="D74" s="548" t="n">
        <v>0.2</v>
      </c>
      <c r="E74" s="438" t="n">
        <v>0.0667</v>
      </c>
      <c r="F74" s="199">
        <f>+SUM(G74:I74)</f>
        <v/>
      </c>
      <c r="G74" s="200" t="n">
        <v>0</v>
      </c>
      <c r="H74" s="200" t="n">
        <v>0</v>
      </c>
      <c r="I74" s="201" t="n">
        <v>0</v>
      </c>
      <c r="J74" s="187" t="n"/>
      <c r="K74" s="185" t="n"/>
      <c r="L74" s="185" t="n"/>
      <c r="M74" s="185" t="n"/>
      <c r="N74" s="185" t="n"/>
      <c r="O74" s="185" t="n"/>
      <c r="P74" s="185" t="n"/>
      <c r="Q74" s="185" t="n"/>
      <c r="R74" s="185" t="n"/>
      <c r="S74" s="185" t="n"/>
      <c r="T74" s="185" t="n"/>
      <c r="U74" s="185" t="n"/>
      <c r="V74" s="185" t="n"/>
      <c r="W74" s="185" t="n"/>
      <c r="X74" s="185" t="n"/>
      <c r="Y74" s="185" t="n"/>
      <c r="Z74" s="185" t="n"/>
      <c r="AA74" s="185" t="n"/>
      <c r="AB74" s="185" t="n"/>
      <c r="AC74" s="185" t="n"/>
      <c r="AD74" s="185" t="n"/>
      <c r="AE74" s="185" t="n"/>
      <c r="AF74" s="185" t="n"/>
      <c r="AG74" s="185" t="n"/>
      <c r="AH74" s="185" t="n"/>
      <c r="AI74" s="185" t="n"/>
      <c r="AJ74" s="185" t="n"/>
      <c r="AK74" s="185" t="n"/>
      <c r="AL74" s="185" t="n"/>
      <c r="AM74" s="185" t="n"/>
      <c r="AN74" s="185" t="n"/>
      <c r="AO74" s="185" t="n"/>
      <c r="AP74" s="185" t="n"/>
      <c r="AQ74" s="185" t="n"/>
      <c r="AR74" s="185" t="n"/>
      <c r="AS74" s="185" t="n"/>
      <c r="AT74" s="185" t="n"/>
      <c r="AU74" s="185" t="n"/>
      <c r="AV74" s="185" t="n"/>
      <c r="AW74" s="185" t="n"/>
      <c r="AX74" s="185" t="n"/>
      <c r="AY74" s="185" t="n"/>
      <c r="AZ74" s="185" t="n"/>
      <c r="BA74" s="185" t="n"/>
      <c r="BB74" s="185" t="n"/>
      <c r="BC74" s="185" t="n"/>
      <c r="BD74" s="185" t="n"/>
      <c r="BE74" s="185" t="n"/>
      <c r="BF74" s="185" t="n"/>
      <c r="BG74" s="185" t="n"/>
      <c r="BH74" s="185" t="n"/>
      <c r="BI74" s="185" t="n"/>
      <c r="BJ74" s="185" t="n"/>
      <c r="BK74" s="185" t="n"/>
      <c r="BL74" s="185" t="n"/>
      <c r="BM74" s="185" t="n"/>
      <c r="BN74" s="185" t="n"/>
      <c r="BO74" s="185" t="n"/>
      <c r="BP74" s="185" t="n"/>
      <c r="BQ74" s="185" t="n"/>
      <c r="BR74" s="185" t="n"/>
      <c r="BS74" s="185" t="n"/>
      <c r="BT74" s="185" t="n"/>
      <c r="BU74" s="185" t="n"/>
      <c r="BV74" s="185" t="n"/>
      <c r="BW74" s="185" t="n"/>
      <c r="BX74" s="185" t="n"/>
      <c r="BY74" s="185" t="n"/>
    </row>
    <row r="75" ht="15.75" customHeight="1">
      <c r="A75" s="192" t="inlineStr">
        <is>
          <t>Maneuvering with throttle</t>
        </is>
      </c>
      <c r="B75" s="865" t="n">
        <v>0.0002701092510723182</v>
      </c>
      <c r="C75" s="437" t="n">
        <v>0.14</v>
      </c>
      <c r="D75" s="548" t="n">
        <v>0.025</v>
      </c>
      <c r="E75" s="438" t="n">
        <v>0.001</v>
      </c>
      <c r="F75" s="199">
        <f>+SUM(G75:I75)</f>
        <v/>
      </c>
      <c r="G75" s="200" t="n">
        <v>0</v>
      </c>
      <c r="H75" s="200" t="n">
        <v>0</v>
      </c>
      <c r="I75" s="201" t="n">
        <v>0</v>
      </c>
      <c r="J75" s="187" t="n"/>
      <c r="K75" s="185" t="n"/>
      <c r="L75" s="185" t="n"/>
      <c r="M75" s="185" t="n"/>
      <c r="N75" s="185" t="n"/>
      <c r="O75" s="185" t="n"/>
      <c r="P75" s="185" t="n"/>
      <c r="Q75" s="185" t="n"/>
      <c r="R75" s="185" t="n"/>
      <c r="S75" s="185" t="n"/>
      <c r="T75" s="185" t="n"/>
      <c r="U75" s="185" t="n"/>
      <c r="V75" s="185" t="n"/>
      <c r="W75" s="185" t="n"/>
      <c r="X75" s="185" t="n"/>
      <c r="Y75" s="185" t="n"/>
      <c r="Z75" s="185" t="n"/>
      <c r="AA75" s="185" t="n"/>
      <c r="AB75" s="185" t="n"/>
      <c r="AC75" s="185" t="n"/>
      <c r="AD75" s="185" t="n"/>
      <c r="AE75" s="185" t="n"/>
      <c r="AF75" s="185" t="n"/>
      <c r="AG75" s="185" t="n"/>
      <c r="AH75" s="185" t="n"/>
      <c r="AI75" s="185" t="n"/>
      <c r="AJ75" s="185" t="n"/>
      <c r="AK75" s="185" t="n"/>
      <c r="AL75" s="185" t="n"/>
      <c r="AM75" s="185" t="n"/>
      <c r="AN75" s="185" t="n"/>
      <c r="AO75" s="185" t="n"/>
      <c r="AP75" s="185" t="n"/>
      <c r="AQ75" s="185" t="n"/>
      <c r="AR75" s="185" t="n"/>
      <c r="AS75" s="185" t="n"/>
      <c r="AT75" s="185" t="n"/>
      <c r="AU75" s="185" t="n"/>
      <c r="AV75" s="185" t="n"/>
      <c r="AW75" s="185" t="n"/>
      <c r="AX75" s="185" t="n"/>
      <c r="AY75" s="185" t="n"/>
      <c r="AZ75" s="185" t="n"/>
      <c r="BA75" s="185" t="n"/>
      <c r="BB75" s="185" t="n"/>
      <c r="BC75" s="185" t="n"/>
      <c r="BD75" s="185" t="n"/>
      <c r="BE75" s="185" t="n"/>
      <c r="BF75" s="185" t="n"/>
      <c r="BG75" s="185" t="n"/>
      <c r="BH75" s="185" t="n"/>
      <c r="BI75" s="185" t="n"/>
      <c r="BJ75" s="185" t="n"/>
      <c r="BK75" s="185" t="n"/>
      <c r="BL75" s="185" t="n"/>
      <c r="BM75" s="185" t="n"/>
      <c r="BN75" s="185" t="n"/>
      <c r="BO75" s="185" t="n"/>
      <c r="BP75" s="185" t="n"/>
      <c r="BQ75" s="185" t="n"/>
      <c r="BR75" s="185" t="n"/>
      <c r="BS75" s="185" t="n"/>
      <c r="BT75" s="185" t="n"/>
      <c r="BU75" s="185" t="n"/>
      <c r="BV75" s="185" t="n"/>
      <c r="BW75" s="185" t="n"/>
      <c r="BX75" s="185" t="n"/>
      <c r="BY75" s="185" t="n"/>
    </row>
    <row r="76" ht="15.75" customHeight="1">
      <c r="A76" s="192" t="inlineStr">
        <is>
          <t>Maneuvering at creep speed</t>
        </is>
      </c>
      <c r="B76" s="865" t="n">
        <v>2.29369261670928e-06</v>
      </c>
      <c r="C76" s="437" t="n">
        <v>0</v>
      </c>
      <c r="D76" s="548" t="n">
        <v>0</v>
      </c>
      <c r="E76" s="438" t="n">
        <v>0</v>
      </c>
      <c r="F76" s="199">
        <f>+SUM(G76:I76)</f>
        <v/>
      </c>
      <c r="G76" s="200" t="n">
        <v>0</v>
      </c>
      <c r="H76" s="200" t="n">
        <v>0</v>
      </c>
      <c r="I76" s="201" t="n">
        <v>0</v>
      </c>
      <c r="J76" s="187" t="n"/>
      <c r="K76" s="185" t="n"/>
      <c r="L76" s="185" t="n"/>
      <c r="M76" s="185" t="n"/>
      <c r="N76" s="185" t="n"/>
      <c r="O76" s="185" t="n"/>
      <c r="P76" s="185" t="n"/>
      <c r="Q76" s="185" t="n"/>
      <c r="R76" s="185" t="n"/>
      <c r="S76" s="185" t="n"/>
      <c r="T76" s="185" t="n"/>
      <c r="U76" s="185" t="n"/>
      <c r="V76" s="185" t="n"/>
      <c r="W76" s="185" t="n"/>
      <c r="X76" s="185" t="n"/>
      <c r="Y76" s="185" t="n"/>
      <c r="Z76" s="185" t="n"/>
      <c r="AA76" s="185" t="n"/>
      <c r="AB76" s="185" t="n"/>
      <c r="AC76" s="185" t="n"/>
      <c r="AD76" s="185" t="n"/>
      <c r="AE76" s="185" t="n"/>
      <c r="AF76" s="185" t="n"/>
      <c r="AG76" s="185" t="n"/>
      <c r="AH76" s="185" t="n"/>
      <c r="AI76" s="185" t="n"/>
      <c r="AJ76" s="185" t="n"/>
      <c r="AK76" s="185" t="n"/>
      <c r="AL76" s="185" t="n"/>
      <c r="AM76" s="185" t="n"/>
      <c r="AN76" s="185" t="n"/>
      <c r="AO76" s="185" t="n"/>
      <c r="AP76" s="185" t="n"/>
      <c r="AQ76" s="185" t="n"/>
      <c r="AR76" s="185" t="n"/>
      <c r="AS76" s="185" t="n"/>
      <c r="AT76" s="185" t="n"/>
      <c r="AU76" s="185" t="n"/>
      <c r="AV76" s="185" t="n"/>
      <c r="AW76" s="185" t="n"/>
      <c r="AX76" s="185" t="n"/>
      <c r="AY76" s="185" t="n"/>
      <c r="AZ76" s="185" t="n"/>
      <c r="BA76" s="185" t="n"/>
      <c r="BB76" s="185" t="n"/>
      <c r="BC76" s="185" t="n"/>
      <c r="BD76" s="185" t="n"/>
      <c r="BE76" s="185" t="n"/>
      <c r="BF76" s="185" t="n"/>
      <c r="BG76" s="185" t="n"/>
      <c r="BH76" s="185" t="n"/>
      <c r="BI76" s="185" t="n"/>
      <c r="BJ76" s="185" t="n"/>
      <c r="BK76" s="185" t="n"/>
      <c r="BL76" s="185" t="n"/>
      <c r="BM76" s="185" t="n"/>
      <c r="BN76" s="185" t="n"/>
      <c r="BO76" s="185" t="n"/>
      <c r="BP76" s="185" t="n"/>
      <c r="BQ76" s="185" t="n"/>
      <c r="BR76" s="185" t="n"/>
      <c r="BS76" s="185" t="n"/>
      <c r="BT76" s="185" t="n"/>
      <c r="BU76" s="185" t="n"/>
      <c r="BV76" s="185" t="n"/>
      <c r="BW76" s="185" t="n"/>
      <c r="BX76" s="185" t="n"/>
      <c r="BY76" s="185" t="n"/>
    </row>
    <row r="77" ht="15.75" customHeight="1" thickBot="1">
      <c r="A77" s="192" t="inlineStr">
        <is>
          <t>SOMME</t>
        </is>
      </c>
      <c r="B77" s="866">
        <f>powerSummCells(A77, NOW())</f>
        <v/>
      </c>
      <c r="C77" s="194" t="n"/>
      <c r="D77" s="195" t="n"/>
      <c r="E77" s="193" t="n"/>
      <c r="F77" s="202" t="n"/>
      <c r="G77" s="203" t="n"/>
      <c r="H77" s="204" t="n"/>
      <c r="I77" s="205" t="n"/>
      <c r="J77" s="187" t="n"/>
      <c r="K77" s="185" t="n"/>
      <c r="L77" s="185" t="n"/>
      <c r="M77" s="185" t="n"/>
      <c r="N77" s="185" t="n"/>
      <c r="O77" s="185" t="n"/>
      <c r="P77" s="185" t="n"/>
      <c r="Q77" s="185" t="n"/>
      <c r="R77" s="185" t="n"/>
      <c r="S77" s="185" t="n"/>
      <c r="T77" s="185" t="n"/>
      <c r="U77" s="185" t="n"/>
      <c r="V77" s="185" t="n"/>
      <c r="W77" s="185" t="n"/>
      <c r="X77" s="185" t="n"/>
      <c r="Y77" s="185" t="n"/>
      <c r="Z77" s="185" t="n"/>
      <c r="AA77" s="185" t="n"/>
      <c r="AB77" s="185" t="n"/>
      <c r="AC77" s="185" t="n"/>
      <c r="AD77" s="185" t="n"/>
      <c r="AE77" s="185" t="n"/>
      <c r="AF77" s="185" t="n"/>
      <c r="AG77" s="185" t="n"/>
      <c r="AH77" s="185" t="n"/>
      <c r="AI77" s="185" t="n"/>
      <c r="AJ77" s="185" t="n"/>
      <c r="AK77" s="185" t="n"/>
      <c r="AL77" s="185" t="n"/>
      <c r="AM77" s="185" t="n"/>
      <c r="AN77" s="185" t="n"/>
      <c r="AO77" s="185" t="n"/>
      <c r="AP77" s="185" t="n"/>
      <c r="AQ77" s="185" t="n"/>
      <c r="AR77" s="185" t="n"/>
      <c r="AS77" s="185" t="n"/>
      <c r="AT77" s="185" t="n"/>
      <c r="AU77" s="185" t="n"/>
      <c r="AV77" s="185" t="n"/>
      <c r="AW77" s="185" t="n"/>
      <c r="AX77" s="185" t="n"/>
      <c r="AY77" s="185" t="n"/>
      <c r="AZ77" s="185" t="n"/>
      <c r="BA77" s="185" t="n"/>
      <c r="BB77" s="185" t="n"/>
      <c r="BC77" s="185" t="n"/>
      <c r="BD77" s="185" t="n"/>
      <c r="BE77" s="185" t="n"/>
      <c r="BF77" s="185" t="n"/>
      <c r="BG77" s="185" t="n"/>
      <c r="BH77" s="185" t="n"/>
      <c r="BI77" s="185" t="n"/>
      <c r="BJ77" s="185" t="n"/>
      <c r="BK77" s="185" t="n"/>
      <c r="BL77" s="185" t="n"/>
      <c r="BM77" s="185" t="n"/>
      <c r="BN77" s="185" t="n"/>
      <c r="BO77" s="185" t="n"/>
      <c r="BP77" s="185" t="n"/>
      <c r="BQ77" s="185" t="n"/>
      <c r="BR77" s="185" t="n"/>
      <c r="BS77" s="185" t="n"/>
      <c r="BT77" s="185" t="n"/>
      <c r="BU77" s="185" t="n"/>
      <c r="BV77" s="185" t="n"/>
      <c r="BW77" s="185" t="n"/>
      <c r="BX77" s="185" t="n"/>
      <c r="BY77" s="185" t="n"/>
    </row>
  </sheetData>
  <mergeCells count="15">
    <mergeCell ref="O2:P2"/>
    <mergeCell ref="M2:N2"/>
    <mergeCell ref="S2:T2"/>
    <mergeCell ref="Q2:R2"/>
    <mergeCell ref="A8:A9"/>
    <mergeCell ref="A4:A5"/>
    <mergeCell ref="T1:U1"/>
    <mergeCell ref="L1:M1"/>
    <mergeCell ref="B3:I3"/>
    <mergeCell ref="P1:Q1"/>
    <mergeCell ref="B1:B2"/>
    <mergeCell ref="A6:A7"/>
    <mergeCell ref="A10:A11"/>
    <mergeCell ref="N1:O1"/>
    <mergeCell ref="R1:S1"/>
  </mergeCells>
  <conditionalFormatting sqref="A3:A11 A12:I12 A13:A34 A77:I77 B13:B76 C28:E37 F13:I34">
    <cfRule type="cellIs" priority="1128" operator="equal" dxfId="5954">
      <formula>"X"</formula>
    </cfRule>
  </conditionalFormatting>
  <conditionalFormatting sqref="F35:I35">
    <cfRule type="cellIs" priority="1127" operator="equal" dxfId="5954">
      <formula>"X"</formula>
    </cfRule>
  </conditionalFormatting>
  <conditionalFormatting sqref="F36:I36">
    <cfRule type="cellIs" priority="1122" operator="equal" dxfId="5954">
      <formula>"X"</formula>
    </cfRule>
  </conditionalFormatting>
  <conditionalFormatting sqref="F37:I37">
    <cfRule type="cellIs" priority="1117" operator="equal" dxfId="5954">
      <formula>"X"</formula>
    </cfRule>
  </conditionalFormatting>
  <conditionalFormatting sqref="F38:I38">
    <cfRule type="cellIs" priority="1112" operator="equal" dxfId="5954">
      <formula>"X"</formula>
    </cfRule>
  </conditionalFormatting>
  <conditionalFormatting sqref="F39:I39">
    <cfRule type="cellIs" priority="1107" operator="equal" dxfId="5954">
      <formula>"X"</formula>
    </cfRule>
  </conditionalFormatting>
  <conditionalFormatting sqref="F40:I40">
    <cfRule type="cellIs" priority="1102" operator="equal" dxfId="5954">
      <formula>"X"</formula>
    </cfRule>
  </conditionalFormatting>
  <conditionalFormatting sqref="F41:I41">
    <cfRule type="cellIs" priority="1097" operator="equal" dxfId="5954">
      <formula>"X"</formula>
    </cfRule>
  </conditionalFormatting>
  <conditionalFormatting sqref="F42:I42">
    <cfRule type="cellIs" priority="1092" operator="equal" dxfId="5954">
      <formula>"X"</formula>
    </cfRule>
  </conditionalFormatting>
  <conditionalFormatting sqref="F43:I43">
    <cfRule type="cellIs" priority="1087" operator="equal" dxfId="5954">
      <formula>"X"</formula>
    </cfRule>
  </conditionalFormatting>
  <conditionalFormatting sqref="F44:I44">
    <cfRule type="cellIs" priority="1082" operator="equal" dxfId="5954">
      <formula>"X"</formula>
    </cfRule>
  </conditionalFormatting>
  <conditionalFormatting sqref="F45:I45">
    <cfRule type="cellIs" priority="1077" operator="equal" dxfId="5954">
      <formula>"X"</formula>
    </cfRule>
  </conditionalFormatting>
  <conditionalFormatting sqref="F46:I46">
    <cfRule type="cellIs" priority="1072" operator="equal" dxfId="5954">
      <formula>"X"</formula>
    </cfRule>
  </conditionalFormatting>
  <conditionalFormatting sqref="F47:I47">
    <cfRule type="cellIs" priority="1067" operator="equal" dxfId="5954">
      <formula>"X"</formula>
    </cfRule>
  </conditionalFormatting>
  <conditionalFormatting sqref="F48:I48">
    <cfRule type="cellIs" priority="1062" operator="equal" dxfId="5954">
      <formula>"X"</formula>
    </cfRule>
  </conditionalFormatting>
  <conditionalFormatting sqref="F49:I49">
    <cfRule type="cellIs" priority="1057" operator="equal" dxfId="5954">
      <formula>"X"</formula>
    </cfRule>
  </conditionalFormatting>
  <conditionalFormatting sqref="F50:I50">
    <cfRule type="cellIs" priority="1052" operator="equal" dxfId="5954">
      <formula>"X"</formula>
    </cfRule>
  </conditionalFormatting>
  <conditionalFormatting sqref="F51:I51">
    <cfRule type="cellIs" priority="1047" operator="equal" dxfId="5954">
      <formula>"X"</formula>
    </cfRule>
  </conditionalFormatting>
  <conditionalFormatting sqref="F52:I52">
    <cfRule type="cellIs" priority="1042" operator="equal" dxfId="5954">
      <formula>"X"</formula>
    </cfRule>
  </conditionalFormatting>
  <conditionalFormatting sqref="F53:I53">
    <cfRule type="cellIs" priority="1037" operator="equal" dxfId="5954">
      <formula>"X"</formula>
    </cfRule>
  </conditionalFormatting>
  <conditionalFormatting sqref="F54:I54">
    <cfRule type="cellIs" priority="1032" operator="equal" dxfId="5954">
      <formula>"X"</formula>
    </cfRule>
  </conditionalFormatting>
  <conditionalFormatting sqref="F55:I55">
    <cfRule type="cellIs" priority="1027" operator="equal" dxfId="5954">
      <formula>"X"</formula>
    </cfRule>
  </conditionalFormatting>
  <conditionalFormatting sqref="F56:I56">
    <cfRule type="cellIs" priority="1022" operator="equal" dxfId="5954">
      <formula>"X"</formula>
    </cfRule>
  </conditionalFormatting>
  <conditionalFormatting sqref="F57:I57">
    <cfRule type="cellIs" priority="1017" operator="equal" dxfId="5954">
      <formula>"X"</formula>
    </cfRule>
  </conditionalFormatting>
  <conditionalFormatting sqref="F58:I58">
    <cfRule type="cellIs" priority="1012" operator="equal" dxfId="5954">
      <formula>"X"</formula>
    </cfRule>
  </conditionalFormatting>
  <conditionalFormatting sqref="F59:I59">
    <cfRule type="cellIs" priority="1007" operator="equal" dxfId="5954">
      <formula>"X"</formula>
    </cfRule>
  </conditionalFormatting>
  <conditionalFormatting sqref="F60:I60">
    <cfRule type="cellIs" priority="1002" operator="equal" dxfId="5954">
      <formula>"X"</formula>
    </cfRule>
  </conditionalFormatting>
  <conditionalFormatting sqref="F61:I61">
    <cfRule type="cellIs" priority="997" operator="equal" dxfId="5954">
      <formula>"X"</formula>
    </cfRule>
  </conditionalFormatting>
  <conditionalFormatting sqref="F62:I62">
    <cfRule type="cellIs" priority="992" operator="equal" dxfId="5954">
      <formula>"X"</formula>
    </cfRule>
  </conditionalFormatting>
  <conditionalFormatting sqref="F63:I63">
    <cfRule type="cellIs" priority="987" operator="equal" dxfId="5954">
      <formula>"X"</formula>
    </cfRule>
  </conditionalFormatting>
  <conditionalFormatting sqref="F64:I64">
    <cfRule type="cellIs" priority="982" operator="equal" dxfId="5954">
      <formula>"X"</formula>
    </cfRule>
  </conditionalFormatting>
  <conditionalFormatting sqref="F65:I65">
    <cfRule type="cellIs" priority="977" operator="equal" dxfId="5954">
      <formula>"X"</formula>
    </cfRule>
  </conditionalFormatting>
  <conditionalFormatting sqref="F66:I66">
    <cfRule type="cellIs" priority="972" operator="equal" dxfId="5954">
      <formula>"X"</formula>
    </cfRule>
  </conditionalFormatting>
  <conditionalFormatting sqref="F67:I67">
    <cfRule type="cellIs" priority="967" operator="equal" dxfId="5954">
      <formula>"X"</formula>
    </cfRule>
  </conditionalFormatting>
  <conditionalFormatting sqref="F68:I68">
    <cfRule type="cellIs" priority="962" operator="equal" dxfId="5954">
      <formula>"X"</formula>
    </cfRule>
  </conditionalFormatting>
  <conditionalFormatting sqref="F69:I69">
    <cfRule type="cellIs" priority="957" operator="equal" dxfId="5954">
      <formula>"X"</formula>
    </cfRule>
  </conditionalFormatting>
  <conditionalFormatting sqref="F70:I70">
    <cfRule type="cellIs" priority="952" operator="equal" dxfId="5954">
      <formula>"X"</formula>
    </cfRule>
  </conditionalFormatting>
  <conditionalFormatting sqref="F71:I71">
    <cfRule type="cellIs" priority="947" operator="equal" dxfId="5954">
      <formula>"X"</formula>
    </cfRule>
  </conditionalFormatting>
  <conditionalFormatting sqref="F72:I72">
    <cfRule type="cellIs" priority="942" operator="equal" dxfId="5954">
      <formula>"X"</formula>
    </cfRule>
  </conditionalFormatting>
  <conditionalFormatting sqref="F73:I73">
    <cfRule type="cellIs" priority="937" operator="equal" dxfId="5954">
      <formula>"X"</formula>
    </cfRule>
  </conditionalFormatting>
  <conditionalFormatting sqref="F74:I74">
    <cfRule type="cellIs" priority="932" operator="equal" dxfId="5954">
      <formula>"X"</formula>
    </cfRule>
  </conditionalFormatting>
  <conditionalFormatting sqref="F75:I76">
    <cfRule type="cellIs" priority="927" operator="equal" dxfId="5954">
      <formula>"X"</formula>
    </cfRule>
  </conditionalFormatting>
  <conditionalFormatting sqref="B3:I11">
    <cfRule type="cellIs" priority="578" operator="equal" dxfId="5954">
      <formula>"X"</formula>
    </cfRule>
  </conditionalFormatting>
  <conditionalFormatting sqref="A35">
    <cfRule type="cellIs" priority="657" operator="equal" dxfId="5954">
      <formula>"X"</formula>
    </cfRule>
  </conditionalFormatting>
  <conditionalFormatting sqref="A36">
    <cfRule type="cellIs" priority="656" operator="equal" dxfId="5954">
      <formula>"X"</formula>
    </cfRule>
  </conditionalFormatting>
  <conditionalFormatting sqref="A37">
    <cfRule type="cellIs" priority="655" operator="equal" dxfId="5954">
      <formula>"X"</formula>
    </cfRule>
  </conditionalFormatting>
  <conditionalFormatting sqref="A38">
    <cfRule type="cellIs" priority="654" operator="equal" dxfId="5954">
      <formula>"X"</formula>
    </cfRule>
  </conditionalFormatting>
  <conditionalFormatting sqref="A39">
    <cfRule type="cellIs" priority="653" operator="equal" dxfId="5954">
      <formula>"X"</formula>
    </cfRule>
  </conditionalFormatting>
  <conditionalFormatting sqref="A40">
    <cfRule type="cellIs" priority="652" operator="equal" dxfId="5954">
      <formula>"X"</formula>
    </cfRule>
  </conditionalFormatting>
  <conditionalFormatting sqref="A41">
    <cfRule type="cellIs" priority="651" operator="equal" dxfId="5954">
      <formula>"X"</formula>
    </cfRule>
  </conditionalFormatting>
  <conditionalFormatting sqref="A42">
    <cfRule type="cellIs" priority="650" operator="equal" dxfId="5954">
      <formula>"X"</formula>
    </cfRule>
  </conditionalFormatting>
  <conditionalFormatting sqref="A43">
    <cfRule type="cellIs" priority="649" operator="equal" dxfId="5954">
      <formula>"X"</formula>
    </cfRule>
  </conditionalFormatting>
  <conditionalFormatting sqref="A44">
    <cfRule type="cellIs" priority="648" operator="equal" dxfId="5954">
      <formula>"X"</formula>
    </cfRule>
  </conditionalFormatting>
  <conditionalFormatting sqref="A45">
    <cfRule type="cellIs" priority="647" operator="equal" dxfId="5954">
      <formula>"X"</formula>
    </cfRule>
  </conditionalFormatting>
  <conditionalFormatting sqref="A46">
    <cfRule type="cellIs" priority="646" operator="equal" dxfId="5954">
      <formula>"X"</formula>
    </cfRule>
  </conditionalFormatting>
  <conditionalFormatting sqref="A47">
    <cfRule type="cellIs" priority="645" operator="equal" dxfId="5954">
      <formula>"X"</formula>
    </cfRule>
  </conditionalFormatting>
  <conditionalFormatting sqref="A48">
    <cfRule type="cellIs" priority="644" operator="equal" dxfId="5954">
      <formula>"X"</formula>
    </cfRule>
  </conditionalFormatting>
  <conditionalFormatting sqref="A49">
    <cfRule type="cellIs" priority="643" operator="equal" dxfId="5954">
      <formula>"X"</formula>
    </cfRule>
  </conditionalFormatting>
  <conditionalFormatting sqref="A50">
    <cfRule type="cellIs" priority="642" operator="equal" dxfId="5954">
      <formula>"X"</formula>
    </cfRule>
  </conditionalFormatting>
  <conditionalFormatting sqref="A51">
    <cfRule type="cellIs" priority="641" operator="equal" dxfId="5954">
      <formula>"X"</formula>
    </cfRule>
  </conditionalFormatting>
  <conditionalFormatting sqref="A52">
    <cfRule type="cellIs" priority="640" operator="equal" dxfId="5954">
      <formula>"X"</formula>
    </cfRule>
  </conditionalFormatting>
  <conditionalFormatting sqref="A53">
    <cfRule type="cellIs" priority="639" operator="equal" dxfId="5954">
      <formula>"X"</formula>
    </cfRule>
  </conditionalFormatting>
  <conditionalFormatting sqref="A54">
    <cfRule type="cellIs" priority="638" operator="equal" dxfId="5954">
      <formula>"X"</formula>
    </cfRule>
  </conditionalFormatting>
  <conditionalFormatting sqref="A55">
    <cfRule type="cellIs" priority="637" operator="equal" dxfId="5954">
      <formula>"X"</formula>
    </cfRule>
  </conditionalFormatting>
  <conditionalFormatting sqref="A56">
    <cfRule type="cellIs" priority="636" operator="equal" dxfId="5954">
      <formula>"X"</formula>
    </cfRule>
  </conditionalFormatting>
  <conditionalFormatting sqref="A57">
    <cfRule type="cellIs" priority="635" operator="equal" dxfId="5954">
      <formula>"X"</formula>
    </cfRule>
  </conditionalFormatting>
  <conditionalFormatting sqref="A58">
    <cfRule type="cellIs" priority="634" operator="equal" dxfId="5954">
      <formula>"X"</formula>
    </cfRule>
  </conditionalFormatting>
  <conditionalFormatting sqref="A59">
    <cfRule type="cellIs" priority="633" operator="equal" dxfId="5954">
      <formula>"X"</formula>
    </cfRule>
  </conditionalFormatting>
  <conditionalFormatting sqref="A60">
    <cfRule type="cellIs" priority="632" operator="equal" dxfId="5954">
      <formula>"X"</formula>
    </cfRule>
  </conditionalFormatting>
  <conditionalFormatting sqref="A61">
    <cfRule type="cellIs" priority="631" operator="equal" dxfId="5954">
      <formula>"X"</formula>
    </cfRule>
  </conditionalFormatting>
  <conditionalFormatting sqref="A62">
    <cfRule type="cellIs" priority="630" operator="equal" dxfId="5954">
      <formula>"X"</formula>
    </cfRule>
  </conditionalFormatting>
  <conditionalFormatting sqref="A63">
    <cfRule type="cellIs" priority="629" operator="equal" dxfId="5954">
      <formula>"X"</formula>
    </cfRule>
  </conditionalFormatting>
  <conditionalFormatting sqref="A64">
    <cfRule type="cellIs" priority="628" operator="equal" dxfId="5954">
      <formula>"X"</formula>
    </cfRule>
  </conditionalFormatting>
  <conditionalFormatting sqref="A65">
    <cfRule type="cellIs" priority="627" operator="equal" dxfId="5954">
      <formula>"X"</formula>
    </cfRule>
  </conditionalFormatting>
  <conditionalFormatting sqref="A66">
    <cfRule type="cellIs" priority="626" operator="equal" dxfId="5954">
      <formula>"X"</formula>
    </cfRule>
  </conditionalFormatting>
  <conditionalFormatting sqref="A67">
    <cfRule type="cellIs" priority="625" operator="equal" dxfId="5954">
      <formula>"X"</formula>
    </cfRule>
  </conditionalFormatting>
  <conditionalFormatting sqref="A68">
    <cfRule type="cellIs" priority="624" operator="equal" dxfId="5954">
      <formula>"X"</formula>
    </cfRule>
  </conditionalFormatting>
  <conditionalFormatting sqref="A69">
    <cfRule type="cellIs" priority="623" operator="equal" dxfId="5954">
      <formula>"X"</formula>
    </cfRule>
  </conditionalFormatting>
  <conditionalFormatting sqref="A70">
    <cfRule type="cellIs" priority="622" operator="equal" dxfId="5954">
      <formula>"X"</formula>
    </cfRule>
  </conditionalFormatting>
  <conditionalFormatting sqref="A71">
    <cfRule type="cellIs" priority="621" operator="equal" dxfId="5954">
      <formula>"X"</formula>
    </cfRule>
  </conditionalFormatting>
  <conditionalFormatting sqref="A72">
    <cfRule type="cellIs" priority="620" operator="equal" dxfId="5954">
      <formula>"X"</formula>
    </cfRule>
  </conditionalFormatting>
  <conditionalFormatting sqref="A73">
    <cfRule type="cellIs" priority="619" operator="equal" dxfId="5954">
      <formula>"X"</formula>
    </cfRule>
  </conditionalFormatting>
  <conditionalFormatting sqref="A74">
    <cfRule type="cellIs" priority="618" operator="equal" dxfId="5954">
      <formula>"X"</formula>
    </cfRule>
  </conditionalFormatting>
  <conditionalFormatting sqref="A75:A76">
    <cfRule type="cellIs" priority="617" operator="equal" dxfId="5954">
      <formula>"X"</formula>
    </cfRule>
  </conditionalFormatting>
  <conditionalFormatting sqref="C74:E74">
    <cfRule type="cellIs" priority="583" operator="equal" dxfId="5954">
      <formula>"X"</formula>
    </cfRule>
  </conditionalFormatting>
  <conditionalFormatting sqref="C13:E14 C16:E21 C65:E65 C73:E73 C75:E76">
    <cfRule type="cellIs" priority="616" operator="equal" dxfId="5954">
      <formula>"X"</formula>
    </cfRule>
  </conditionalFormatting>
  <conditionalFormatting sqref="D41:E41">
    <cfRule type="cellIs" priority="615" operator="equal" dxfId="5954">
      <formula>"X"</formula>
    </cfRule>
  </conditionalFormatting>
  <conditionalFormatting sqref="C41 D42:E42">
    <cfRule type="cellIs" priority="614" operator="equal" dxfId="5954">
      <formula>"X"</formula>
    </cfRule>
  </conditionalFormatting>
  <conditionalFormatting sqref="C43:E43">
    <cfRule type="cellIs" priority="613" operator="equal" dxfId="5954">
      <formula>"X"</formula>
    </cfRule>
  </conditionalFormatting>
  <conditionalFormatting sqref="C46:E46">
    <cfRule type="cellIs" priority="612" operator="equal" dxfId="5954">
      <formula>"X"</formula>
    </cfRule>
  </conditionalFormatting>
  <conditionalFormatting sqref="C67:E67">
    <cfRule type="cellIs" priority="611" operator="equal" dxfId="5954">
      <formula>"X"</formula>
    </cfRule>
  </conditionalFormatting>
  <conditionalFormatting sqref="C68:E68">
    <cfRule type="cellIs" priority="610" operator="equal" dxfId="5954">
      <formula>"X"</formula>
    </cfRule>
  </conditionalFormatting>
  <conditionalFormatting sqref="D38:E40">
    <cfRule type="cellIs" priority="609" operator="equal" dxfId="5954">
      <formula>"X"</formula>
    </cfRule>
  </conditionalFormatting>
  <conditionalFormatting sqref="C38:C40">
    <cfRule type="cellIs" priority="608" operator="equal" dxfId="5954">
      <formula>"X"</formula>
    </cfRule>
  </conditionalFormatting>
  <conditionalFormatting sqref="C42">
    <cfRule type="cellIs" priority="607" operator="equal" dxfId="5954">
      <formula>"X"</formula>
    </cfRule>
  </conditionalFormatting>
  <conditionalFormatting sqref="D61:E61">
    <cfRule type="cellIs" priority="606" operator="equal" dxfId="5954">
      <formula>"X"</formula>
    </cfRule>
  </conditionalFormatting>
  <conditionalFormatting sqref="C62:E62">
    <cfRule type="cellIs" priority="605" operator="equal" dxfId="5954">
      <formula>"X"</formula>
    </cfRule>
  </conditionalFormatting>
  <conditionalFormatting sqref="C61">
    <cfRule type="cellIs" priority="604" operator="equal" dxfId="5954">
      <formula>"X"</formula>
    </cfRule>
  </conditionalFormatting>
  <conditionalFormatting sqref="C66:E66">
    <cfRule type="cellIs" priority="603" operator="equal" dxfId="5954">
      <formula>"X"</formula>
    </cfRule>
  </conditionalFormatting>
  <conditionalFormatting sqref="D56:E56">
    <cfRule type="cellIs" priority="602" operator="equal" dxfId="5954">
      <formula>"X"</formula>
    </cfRule>
  </conditionalFormatting>
  <conditionalFormatting sqref="C56">
    <cfRule type="cellIs" priority="601" operator="equal" dxfId="5954">
      <formula>"X"</formula>
    </cfRule>
  </conditionalFormatting>
  <conditionalFormatting sqref="C52:E52">
    <cfRule type="cellIs" priority="600" operator="equal" dxfId="5954">
      <formula>"X"</formula>
    </cfRule>
  </conditionalFormatting>
  <conditionalFormatting sqref="D60:E60">
    <cfRule type="cellIs" priority="599" operator="equal" dxfId="5954">
      <formula>"X"</formula>
    </cfRule>
  </conditionalFormatting>
  <conditionalFormatting sqref="C60">
    <cfRule type="cellIs" priority="598" operator="equal" dxfId="5954">
      <formula>"X"</formula>
    </cfRule>
  </conditionalFormatting>
  <conditionalFormatting sqref="C53:E54">
    <cfRule type="cellIs" priority="597" operator="equal" dxfId="5954">
      <formula>"X"</formula>
    </cfRule>
  </conditionalFormatting>
  <conditionalFormatting sqref="C55:E55">
    <cfRule type="cellIs" priority="596" operator="equal" dxfId="5954">
      <formula>"X"</formula>
    </cfRule>
  </conditionalFormatting>
  <conditionalFormatting sqref="C50:E51">
    <cfRule type="cellIs" priority="595" operator="equal" dxfId="5954">
      <formula>"X"</formula>
    </cfRule>
  </conditionalFormatting>
  <conditionalFormatting sqref="C64:E64">
    <cfRule type="cellIs" priority="594" operator="equal" dxfId="5954">
      <formula>"X"</formula>
    </cfRule>
  </conditionalFormatting>
  <conditionalFormatting sqref="C26:E27">
    <cfRule type="cellIs" priority="593" operator="equal" dxfId="5954">
      <formula>"X"</formula>
    </cfRule>
  </conditionalFormatting>
  <conditionalFormatting sqref="D57:E59">
    <cfRule type="cellIs" priority="592" operator="equal" dxfId="5954">
      <formula>"X"</formula>
    </cfRule>
  </conditionalFormatting>
  <conditionalFormatting sqref="C57:C59">
    <cfRule type="cellIs" priority="591" operator="equal" dxfId="5954">
      <formula>"X"</formula>
    </cfRule>
  </conditionalFormatting>
  <conditionalFormatting sqref="C63:E63">
    <cfRule type="cellIs" priority="590" operator="equal" dxfId="5954">
      <formula>"X"</formula>
    </cfRule>
  </conditionalFormatting>
  <conditionalFormatting sqref="C71:E72">
    <cfRule type="cellIs" priority="589" operator="equal" dxfId="5954">
      <formula>"X"</formula>
    </cfRule>
  </conditionalFormatting>
  <conditionalFormatting sqref="C69:C70">
    <cfRule type="cellIs" priority="588" operator="equal" dxfId="5954">
      <formula>"X"</formula>
    </cfRule>
  </conditionalFormatting>
  <conditionalFormatting sqref="D69:E70">
    <cfRule type="cellIs" priority="587" operator="equal" dxfId="5954">
      <formula>"X"</formula>
    </cfRule>
  </conditionalFormatting>
  <conditionalFormatting sqref="C49:E49">
    <cfRule type="cellIs" priority="586" operator="equal" dxfId="5954">
      <formula>"X"</formula>
    </cfRule>
  </conditionalFormatting>
  <conditionalFormatting sqref="C47:E48">
    <cfRule type="cellIs" priority="585" operator="equal" dxfId="5954">
      <formula>"X"</formula>
    </cfRule>
  </conditionalFormatting>
  <conditionalFormatting sqref="C44:E45">
    <cfRule type="cellIs" priority="584" operator="equal" dxfId="5954">
      <formula>"X"</formula>
    </cfRule>
  </conditionalFormatting>
  <conditionalFormatting sqref="C22:E23">
    <cfRule type="cellIs" priority="582" operator="equal" dxfId="5954">
      <formula>"X"</formula>
    </cfRule>
  </conditionalFormatting>
  <conditionalFormatting sqref="C24:E25">
    <cfRule type="cellIs" priority="581" operator="equal" dxfId="5954">
      <formula>"X"</formula>
    </cfRule>
  </conditionalFormatting>
  <conditionalFormatting sqref="C15:E15">
    <cfRule type="cellIs" priority="580" operator="equal" dxfId="5954">
      <formula>"X"</formula>
    </cfRule>
  </conditionalFormatting>
  <pageMargins left="0.7" right="0.7" top="0.75" bottom="0.75" header="0.3" footer="0.3"/>
  <pageSetup orientation="portrait" paperSize="9"/>
</worksheet>
</file>

<file path=xl/worksheets/sheet4.xml><?xml version="1.0" encoding="utf-8"?>
<worksheet xmlns="http://schemas.openxmlformats.org/spreadsheetml/2006/main">
  <sheetPr codeName="Feuil22">
    <tabColor rgb="FFFFFF00"/>
    <outlinePr summaryBelow="1" summaryRight="1"/>
    <pageSetUpPr/>
  </sheetPr>
  <dimension ref="A1:H103"/>
  <sheetViews>
    <sheetView zoomScale="80" zoomScaleNormal="80" workbookViewId="0">
      <pane ySplit="1" topLeftCell="A127" activePane="bottomLeft" state="frozen"/>
      <selection pane="bottomLeft" activeCell="H104" sqref="H104"/>
    </sheetView>
  </sheetViews>
  <sheetFormatPr baseColWidth="10" defaultColWidth="11.42578125" defaultRowHeight="15"/>
  <cols>
    <col width="35.5703125" bestFit="1" customWidth="1" style="640" min="1" max="1"/>
    <col width="20" bestFit="1" customWidth="1" style="1227" min="2" max="2"/>
    <col width="35" bestFit="1" customWidth="1" style="1227" min="3" max="3"/>
    <col width="12.42578125" bestFit="1" customWidth="1" style="1227" min="4" max="4"/>
    <col width="23.7109375" bestFit="1" customWidth="1" style="1227" min="5" max="5"/>
    <col width="21" bestFit="1" customWidth="1" style="22" min="6" max="6"/>
    <col width="11.42578125" customWidth="1" style="22" min="7" max="7"/>
    <col width="29.140625" bestFit="1" customWidth="1" style="22" min="8" max="8"/>
    <col width="11.42578125" customWidth="1" style="22" min="9" max="16384"/>
  </cols>
  <sheetData>
    <row r="1" ht="15.75" customHeight="1">
      <c r="A1" s="825" t="inlineStr">
        <is>
          <t>SdV</t>
        </is>
      </c>
      <c r="B1" s="826" t="inlineStr">
        <is>
          <t>Drive version</t>
        </is>
      </c>
      <c r="C1" s="826" t="inlineStr">
        <is>
          <t>TARGET VEHICLE</t>
        </is>
      </c>
      <c r="D1" s="826" t="inlineStr">
        <is>
          <t>MODE</t>
        </is>
      </c>
      <c r="E1" s="826" t="inlineStr">
        <is>
          <t>Driveability Index</t>
        </is>
      </c>
      <c r="F1" s="826" t="inlineStr">
        <is>
          <t>Responsiveness Index</t>
        </is>
      </c>
      <c r="H1" s="639" t="inlineStr">
        <is>
          <t>default values for testing phase</t>
        </is>
      </c>
    </row>
    <row r="2">
      <c r="A2" s="827" t="inlineStr">
        <is>
          <t>(PT) KD - tip in downshift</t>
        </is>
      </c>
      <c r="B2" s="828" t="inlineStr">
        <is>
          <t>V4.6</t>
        </is>
      </c>
      <c r="C2" s="828" t="inlineStr">
        <is>
          <t>P8 MHEV MDL2</t>
        </is>
      </c>
      <c r="D2" s="828" t="inlineStr">
        <is>
          <t>AUTO</t>
        </is>
      </c>
      <c r="E2" s="829" t="n">
        <v>94</v>
      </c>
      <c r="F2" s="829" t="n">
        <v>88.3</v>
      </c>
    </row>
    <row r="3">
      <c r="A3" s="827" t="inlineStr">
        <is>
          <t>(TO) KD - tip in downshift</t>
        </is>
      </c>
      <c r="B3" s="828" t="inlineStr">
        <is>
          <t>V4.6</t>
        </is>
      </c>
      <c r="C3" s="828" t="inlineStr">
        <is>
          <t>P8 MHEV MDL2</t>
        </is>
      </c>
      <c r="D3" s="828" t="inlineStr">
        <is>
          <t>AUTO</t>
        </is>
      </c>
      <c r="E3" s="829" t="n">
        <v>95.09999999999999</v>
      </c>
      <c r="F3" s="829" t="n">
        <v>91.09999999999999</v>
      </c>
    </row>
    <row r="4">
      <c r="A4" s="827" t="inlineStr">
        <is>
          <t>Accel Cst Load</t>
        </is>
      </c>
      <c r="B4" s="828" t="inlineStr">
        <is>
          <t>V4.6</t>
        </is>
      </c>
      <c r="C4" s="828" t="inlineStr">
        <is>
          <t>P8 MHEV MDL2</t>
        </is>
      </c>
      <c r="D4" s="828" t="inlineStr">
        <is>
          <t>AUTO</t>
        </is>
      </c>
      <c r="E4" s="829" t="n">
        <v>100</v>
      </c>
      <c r="F4" s="829" t="n"/>
    </row>
    <row r="5">
      <c r="A5" s="827" t="inlineStr">
        <is>
          <t>Accel Cst Load - Cold</t>
        </is>
      </c>
      <c r="B5" s="828" t="inlineStr">
        <is>
          <t>V4.6</t>
        </is>
      </c>
      <c r="C5" s="828" t="inlineStr">
        <is>
          <t>P8 MHEV MDL2</t>
        </is>
      </c>
      <c r="D5" s="828" t="inlineStr">
        <is>
          <t>AUTO</t>
        </is>
      </c>
      <c r="E5" s="829" t="n">
        <v>100</v>
      </c>
      <c r="F5" s="829" t="n"/>
    </row>
    <row r="6">
      <c r="A6" s="827" t="inlineStr">
        <is>
          <t>Accel Load Decrease</t>
        </is>
      </c>
      <c r="B6" s="828" t="inlineStr">
        <is>
          <t>V4.6</t>
        </is>
      </c>
      <c r="C6" s="828" t="inlineStr">
        <is>
          <t>P8 MHEV MDL2</t>
        </is>
      </c>
      <c r="D6" s="828" t="inlineStr">
        <is>
          <t>AUTO</t>
        </is>
      </c>
      <c r="E6" s="829" t="n">
        <v>99.2</v>
      </c>
      <c r="F6" s="829" t="n"/>
    </row>
    <row r="7">
      <c r="A7" s="827" t="inlineStr">
        <is>
          <t>Accel Load Increase</t>
        </is>
      </c>
      <c r="B7" s="828" t="inlineStr">
        <is>
          <t>V4.6</t>
        </is>
      </c>
      <c r="C7" s="828" t="inlineStr">
        <is>
          <t>P8 MHEV MDL2</t>
        </is>
      </c>
      <c r="D7" s="828" t="inlineStr">
        <is>
          <t>AUTO</t>
        </is>
      </c>
      <c r="E7" s="829" t="n">
        <v>97.59999999999999</v>
      </c>
      <c r="F7" s="829" t="n"/>
    </row>
    <row r="8">
      <c r="A8" s="827" t="inlineStr">
        <is>
          <t>Auto start vehicle moving</t>
        </is>
      </c>
      <c r="B8" s="828" t="inlineStr">
        <is>
          <t>V4.6</t>
        </is>
      </c>
      <c r="C8" s="828" t="inlineStr">
        <is>
          <t>P8 MHEV MDL2</t>
        </is>
      </c>
      <c r="D8" s="828" t="inlineStr">
        <is>
          <t>AUTO</t>
        </is>
      </c>
      <c r="E8" s="829" t="n">
        <v>99.90000000000001</v>
      </c>
      <c r="F8" s="829" t="n">
        <v>93.7</v>
      </c>
    </row>
    <row r="9">
      <c r="A9" s="830" t="inlineStr">
        <is>
          <t>Auto start vehicle stationary</t>
        </is>
      </c>
      <c r="B9" s="831" t="inlineStr">
        <is>
          <t>V4.6</t>
        </is>
      </c>
      <c r="C9" s="831" t="inlineStr">
        <is>
          <t>P8 MHEV MDL2</t>
        </is>
      </c>
      <c r="D9" s="831" t="inlineStr">
        <is>
          <t>AUTO</t>
        </is>
      </c>
      <c r="E9" s="832" t="n">
        <v>100</v>
      </c>
      <c r="F9" s="832" t="n">
        <v>100</v>
      </c>
    </row>
    <row r="10">
      <c r="A10" s="827" t="inlineStr">
        <is>
          <t>Auto Stop</t>
        </is>
      </c>
      <c r="B10" s="828" t="inlineStr">
        <is>
          <t>V4.6</t>
        </is>
      </c>
      <c r="C10" s="828" t="inlineStr">
        <is>
          <t>P8 MHEV MDL2</t>
        </is>
      </c>
      <c r="D10" s="828" t="inlineStr">
        <is>
          <t>AUTO</t>
        </is>
      </c>
      <c r="E10" s="829" t="n">
        <v>95.8</v>
      </c>
      <c r="F10" s="829" t="n"/>
    </row>
    <row r="11">
      <c r="A11" s="827" t="inlineStr">
        <is>
          <t>Coast - brake-on downshift</t>
        </is>
      </c>
      <c r="B11" s="828" t="inlineStr">
        <is>
          <t>V4.6</t>
        </is>
      </c>
      <c r="C11" s="828" t="inlineStr">
        <is>
          <t>P8 MHEV MDL2</t>
        </is>
      </c>
      <c r="D11" s="828" t="inlineStr">
        <is>
          <t>AUTO</t>
        </is>
      </c>
      <c r="E11" s="829" t="n">
        <v>94.90000000000001</v>
      </c>
      <c r="F11" s="829" t="n">
        <v>95.8</v>
      </c>
    </row>
    <row r="12">
      <c r="A12" s="827" t="inlineStr">
        <is>
          <t>Coast - brake-on upshift</t>
        </is>
      </c>
      <c r="B12" s="828" t="inlineStr">
        <is>
          <t>V4.6</t>
        </is>
      </c>
      <c r="C12" s="828" t="inlineStr">
        <is>
          <t>P8 MHEV MDL2</t>
        </is>
      </c>
      <c r="D12" s="828" t="inlineStr">
        <is>
          <t>AUTO</t>
        </is>
      </c>
      <c r="E12" s="829" t="n">
        <v>98.5</v>
      </c>
      <c r="F12" s="829" t="n">
        <v>100</v>
      </c>
    </row>
    <row r="13">
      <c r="A13" s="827" t="inlineStr">
        <is>
          <t>Coast-brake-on downshift Cold</t>
        </is>
      </c>
      <c r="B13" s="828" t="inlineStr">
        <is>
          <t>V4.6</t>
        </is>
      </c>
      <c r="C13" s="828" t="inlineStr">
        <is>
          <t>P8 MHEV MDL2</t>
        </is>
      </c>
      <c r="D13" s="828" t="inlineStr">
        <is>
          <t>AUTO</t>
        </is>
      </c>
      <c r="E13" s="829" t="n">
        <v>98.90000000000001</v>
      </c>
      <c r="F13" s="829" t="n">
        <v>93.7</v>
      </c>
    </row>
    <row r="14">
      <c r="A14" s="827" t="inlineStr">
        <is>
          <t>Cst Speed Cst Load</t>
        </is>
      </c>
      <c r="B14" s="828" t="inlineStr">
        <is>
          <t>V4.6</t>
        </is>
      </c>
      <c r="C14" s="828" t="inlineStr">
        <is>
          <t>P8 MHEV MDL2</t>
        </is>
      </c>
      <c r="D14" s="828" t="inlineStr">
        <is>
          <t>AUTO</t>
        </is>
      </c>
      <c r="E14" s="829" t="n">
        <v>100</v>
      </c>
      <c r="F14" s="829" t="n"/>
    </row>
    <row r="15">
      <c r="A15" s="827" t="inlineStr">
        <is>
          <t>Cst Speed Cst Load - Cold</t>
        </is>
      </c>
      <c r="B15" s="828" t="inlineStr">
        <is>
          <t>V4.6</t>
        </is>
      </c>
      <c r="C15" s="828" t="inlineStr">
        <is>
          <t>P8 MHEV MDL2</t>
        </is>
      </c>
      <c r="D15" s="828" t="inlineStr">
        <is>
          <t>AUTO</t>
        </is>
      </c>
      <c r="E15" s="829" t="n">
        <v>94.8</v>
      </c>
      <c r="F15" s="829" t="n"/>
    </row>
    <row r="16">
      <c r="A16" s="827" t="inlineStr">
        <is>
          <t>Cst Speed Without Load</t>
        </is>
      </c>
      <c r="B16" s="828" t="inlineStr">
        <is>
          <t>V4.6</t>
        </is>
      </c>
      <c r="C16" s="828" t="inlineStr">
        <is>
          <t>P8 MHEV MDL2</t>
        </is>
      </c>
      <c r="D16" s="828" t="inlineStr">
        <is>
          <t>AUTO</t>
        </is>
      </c>
      <c r="E16" s="829" t="n">
        <v>100</v>
      </c>
      <c r="F16" s="829" t="n"/>
    </row>
    <row r="17">
      <c r="A17" s="827" t="inlineStr">
        <is>
          <t>Cst Speed Without Load - Cold</t>
        </is>
      </c>
      <c r="B17" s="828" t="inlineStr">
        <is>
          <t>V4.6</t>
        </is>
      </c>
      <c r="C17" s="828" t="inlineStr">
        <is>
          <t>P8 MHEV MDL2</t>
        </is>
      </c>
      <c r="D17" s="828" t="inlineStr">
        <is>
          <t>AUTO</t>
        </is>
      </c>
      <c r="E17" s="829" t="n">
        <v>99.90000000000001</v>
      </c>
      <c r="F17" s="829" t="n"/>
    </row>
    <row r="18">
      <c r="A18" s="827" t="inlineStr">
        <is>
          <t>DA Rolling Start</t>
        </is>
      </c>
      <c r="B18" s="828" t="inlineStr">
        <is>
          <t>V4.6</t>
        </is>
      </c>
      <c r="C18" s="828" t="inlineStr">
        <is>
          <t>P8 MHEV MDL2</t>
        </is>
      </c>
      <c r="D18" s="828" t="inlineStr">
        <is>
          <t>AUTO</t>
        </is>
      </c>
      <c r="E18" s="829" t="n">
        <v>100</v>
      </c>
      <c r="F18" s="829" t="n">
        <v>100</v>
      </c>
    </row>
    <row r="19">
      <c r="A19" s="827" t="inlineStr">
        <is>
          <t>DASS Eng Off quick</t>
        </is>
      </c>
      <c r="B19" s="828" t="inlineStr">
        <is>
          <t>V4.6</t>
        </is>
      </c>
      <c r="C19" s="828" t="inlineStr">
        <is>
          <t>P8 MHEV MDL2</t>
        </is>
      </c>
      <c r="D19" s="828" t="inlineStr">
        <is>
          <t>AUTO</t>
        </is>
      </c>
      <c r="E19" s="829" t="n">
        <v>99.59999999999999</v>
      </c>
      <c r="F19" s="829" t="n">
        <v>95.90000000000001</v>
      </c>
    </row>
    <row r="20">
      <c r="A20" s="827" t="inlineStr">
        <is>
          <t>DASS Eng Off slow</t>
        </is>
      </c>
      <c r="B20" s="828" t="inlineStr">
        <is>
          <t>V4.6</t>
        </is>
      </c>
      <c r="C20" s="828" t="inlineStr">
        <is>
          <t>P8 MHEV MDL2</t>
        </is>
      </c>
      <c r="D20" s="828" t="inlineStr">
        <is>
          <t>AUTO</t>
        </is>
      </c>
      <c r="E20" s="829" t="n">
        <v>99.3</v>
      </c>
      <c r="F20" s="829" t="n">
        <v>100</v>
      </c>
    </row>
    <row r="21">
      <c r="A21" s="827" t="inlineStr">
        <is>
          <t>DASS Eng On</t>
        </is>
      </c>
      <c r="B21" s="828" t="inlineStr">
        <is>
          <t>V4.6</t>
        </is>
      </c>
      <c r="C21" s="828" t="inlineStr">
        <is>
          <t>P8 MHEV MDL2</t>
        </is>
      </c>
      <c r="D21" s="828" t="inlineStr">
        <is>
          <t>AUTO</t>
        </is>
      </c>
      <c r="E21" s="829" t="n">
        <v>99.90000000000001</v>
      </c>
      <c r="F21" s="829" t="n">
        <v>97.40000000000001</v>
      </c>
    </row>
    <row r="22">
      <c r="A22" s="827" t="inlineStr">
        <is>
          <t>DASS Eng On - Cold</t>
        </is>
      </c>
      <c r="B22" s="828" t="inlineStr">
        <is>
          <t>V4.6</t>
        </is>
      </c>
      <c r="C22" s="828" t="inlineStr">
        <is>
          <t>P8 MHEV MDL2</t>
        </is>
      </c>
      <c r="D22" s="828" t="inlineStr">
        <is>
          <t>AUTO</t>
        </is>
      </c>
      <c r="E22" s="829" t="n">
        <v>99.5</v>
      </c>
      <c r="F22" s="829" t="n">
        <v>97.40000000000001</v>
      </c>
    </row>
    <row r="23">
      <c r="A23" s="827" t="inlineStr">
        <is>
          <t>Decel Cst Brake</t>
        </is>
      </c>
      <c r="B23" s="828" t="inlineStr">
        <is>
          <t>V4.6</t>
        </is>
      </c>
      <c r="C23" s="828" t="inlineStr">
        <is>
          <t>P8 MHEV MDL2</t>
        </is>
      </c>
      <c r="D23" s="828" t="inlineStr">
        <is>
          <t>AUTO</t>
        </is>
      </c>
      <c r="E23" s="829" t="n">
        <v>100</v>
      </c>
      <c r="F23" s="829" t="n"/>
    </row>
    <row r="24">
      <c r="A24" s="827" t="inlineStr">
        <is>
          <t>Decel Trans to Cst Spd</t>
        </is>
      </c>
      <c r="B24" s="828" t="inlineStr">
        <is>
          <t>V4.6</t>
        </is>
      </c>
      <c r="C24" s="828" t="inlineStr">
        <is>
          <t>P8 MHEV MDL2</t>
        </is>
      </c>
      <c r="D24" s="828" t="inlineStr">
        <is>
          <t>AUTO</t>
        </is>
      </c>
      <c r="E24" s="829" t="n">
        <v>100</v>
      </c>
      <c r="F24" s="829" t="n"/>
    </row>
    <row r="25">
      <c r="A25" s="827" t="inlineStr">
        <is>
          <t>Decel Without Brake</t>
        </is>
      </c>
      <c r="B25" s="828" t="inlineStr">
        <is>
          <t>V4.6</t>
        </is>
      </c>
      <c r="C25" s="828" t="inlineStr">
        <is>
          <t>P8 MHEV MDL2</t>
        </is>
      </c>
      <c r="D25" s="828" t="inlineStr">
        <is>
          <t>AUTO</t>
        </is>
      </c>
      <c r="E25" s="829" t="n">
        <v>96.59999999999999</v>
      </c>
      <c r="F25" s="829" t="n"/>
    </row>
    <row r="26">
      <c r="A26" s="827" t="inlineStr">
        <is>
          <t>Decel Without Brake - Cold</t>
        </is>
      </c>
      <c r="B26" s="828" t="inlineStr">
        <is>
          <t>V4.6</t>
        </is>
      </c>
      <c r="C26" s="828" t="inlineStr">
        <is>
          <t>P8 MHEV MDL2</t>
        </is>
      </c>
      <c r="D26" s="828" t="inlineStr">
        <is>
          <t>AUTO</t>
        </is>
      </c>
      <c r="E26" s="829" t="n">
        <v>100</v>
      </c>
      <c r="F26" s="829" t="n"/>
    </row>
    <row r="27">
      <c r="A27" s="827" t="inlineStr">
        <is>
          <t>Drive Away Creep Eng Off</t>
        </is>
      </c>
      <c r="B27" s="828" t="inlineStr">
        <is>
          <t>V4.6</t>
        </is>
      </c>
      <c r="C27" s="828" t="inlineStr">
        <is>
          <t>P8 MHEV MDL2</t>
        </is>
      </c>
      <c r="D27" s="828" t="inlineStr">
        <is>
          <t>AUTO</t>
        </is>
      </c>
      <c r="E27" s="829" t="n">
        <v>94.59999999999999</v>
      </c>
      <c r="F27" s="829" t="n">
        <v>100</v>
      </c>
    </row>
    <row r="28">
      <c r="A28" s="830" t="inlineStr">
        <is>
          <t>Drive Away Creep Eng On</t>
        </is>
      </c>
      <c r="B28" s="831" t="inlineStr">
        <is>
          <t>V4.6</t>
        </is>
      </c>
      <c r="C28" s="831" t="inlineStr">
        <is>
          <t>P8 MHEV MDL2</t>
        </is>
      </c>
      <c r="D28" s="831" t="inlineStr">
        <is>
          <t>AUTO</t>
        </is>
      </c>
      <c r="E28" s="833" t="n">
        <v>93.38</v>
      </c>
      <c r="F28" s="832" t="n">
        <v>100</v>
      </c>
    </row>
    <row r="29">
      <c r="A29" s="827" t="inlineStr">
        <is>
          <t>Drive Away Creep Eng On - Cold</t>
        </is>
      </c>
      <c r="B29" s="828" t="inlineStr">
        <is>
          <t>V4.6</t>
        </is>
      </c>
      <c r="C29" s="828" t="inlineStr">
        <is>
          <t>P8 MHEV MDL2</t>
        </is>
      </c>
      <c r="D29" s="828" t="inlineStr">
        <is>
          <t>AUTO</t>
        </is>
      </c>
      <c r="E29" s="829" t="n">
        <v>100</v>
      </c>
      <c r="F29" s="829" t="n">
        <v>100</v>
      </c>
    </row>
    <row r="30">
      <c r="A30" s="827" t="inlineStr">
        <is>
          <t>Idle Air Cond On-Off</t>
        </is>
      </c>
      <c r="B30" s="828" t="inlineStr">
        <is>
          <t>V4.6</t>
        </is>
      </c>
      <c r="C30" s="828" t="inlineStr">
        <is>
          <t>P8 MHEV MDL2</t>
        </is>
      </c>
      <c r="D30" s="828" t="inlineStr">
        <is>
          <t>AUTO</t>
        </is>
      </c>
      <c r="E30" s="829" t="n">
        <v>100</v>
      </c>
      <c r="F30" s="829" t="n"/>
    </row>
    <row r="31">
      <c r="A31" s="827" t="inlineStr">
        <is>
          <t>Idle Vehicle Stationary</t>
        </is>
      </c>
      <c r="B31" s="828" t="inlineStr">
        <is>
          <t>V4.6</t>
        </is>
      </c>
      <c r="C31" s="828" t="inlineStr">
        <is>
          <t>P8 MHEV MDL2</t>
        </is>
      </c>
      <c r="D31" s="828" t="inlineStr">
        <is>
          <t>AUTO</t>
        </is>
      </c>
      <c r="E31" s="829" t="n">
        <v>100</v>
      </c>
      <c r="F31" s="829" t="inlineStr">
        <is>
          <t>-</t>
        </is>
      </c>
    </row>
    <row r="32">
      <c r="A32" s="827" t="inlineStr">
        <is>
          <t>Idle Vehicle Stationary - Cold</t>
        </is>
      </c>
      <c r="B32" s="828" t="inlineStr">
        <is>
          <t>V4.6</t>
        </is>
      </c>
      <c r="C32" s="828" t="inlineStr">
        <is>
          <t>P8 MHEV MDL2</t>
        </is>
      </c>
      <c r="D32" s="828" t="inlineStr">
        <is>
          <t>AUTO</t>
        </is>
      </c>
      <c r="E32" s="829" t="n">
        <v>99.09999999999999</v>
      </c>
      <c r="F32" s="829" t="n"/>
    </row>
    <row r="33">
      <c r="A33" s="827" t="inlineStr">
        <is>
          <t>Lever change</t>
        </is>
      </c>
      <c r="B33" s="828" t="inlineStr">
        <is>
          <t>V4.6</t>
        </is>
      </c>
      <c r="C33" s="828" t="inlineStr">
        <is>
          <t>P8 MHEV MDL2</t>
        </is>
      </c>
      <c r="D33" s="828" t="inlineStr">
        <is>
          <t>AUTO</t>
        </is>
      </c>
      <c r="E33" s="829" t="n">
        <v>99.3</v>
      </c>
      <c r="F33" s="829" t="n"/>
    </row>
    <row r="34">
      <c r="A34" s="827" t="inlineStr">
        <is>
          <t>Load reversal downshift</t>
        </is>
      </c>
      <c r="B34" s="828" t="inlineStr">
        <is>
          <t>V4.6</t>
        </is>
      </c>
      <c r="C34" s="828" t="inlineStr">
        <is>
          <t>P8 MHEV MDL2</t>
        </is>
      </c>
      <c r="D34" s="828" t="inlineStr">
        <is>
          <t>AUTO</t>
        </is>
      </c>
      <c r="E34" s="829" t="n">
        <v>97.90000000000001</v>
      </c>
      <c r="F34" s="829" t="n">
        <v>76.3</v>
      </c>
    </row>
    <row r="35">
      <c r="A35" s="827" t="inlineStr">
        <is>
          <t>Load reversal upshift</t>
        </is>
      </c>
      <c r="B35" s="828" t="inlineStr">
        <is>
          <t>V4.6</t>
        </is>
      </c>
      <c r="C35" s="828" t="inlineStr">
        <is>
          <t>P8 MHEV MDL2</t>
        </is>
      </c>
      <c r="D35" s="828" t="inlineStr">
        <is>
          <t>AUTO</t>
        </is>
      </c>
      <c r="E35" s="829" t="n">
        <v>100</v>
      </c>
      <c r="F35" s="829" t="n">
        <v>100</v>
      </c>
    </row>
    <row r="36">
      <c r="A36" s="827" t="inlineStr">
        <is>
          <t>Maneuvering</t>
        </is>
      </c>
      <c r="B36" s="828" t="inlineStr">
        <is>
          <t>V4.6</t>
        </is>
      </c>
      <c r="C36" s="828" t="inlineStr">
        <is>
          <t>P8 MHEV MDL2</t>
        </is>
      </c>
      <c r="D36" s="828" t="inlineStr">
        <is>
          <t>AUTO</t>
        </is>
      </c>
      <c r="E36" s="829" t="n">
        <v>100</v>
      </c>
      <c r="F36" s="829" t="n">
        <v>100</v>
      </c>
    </row>
    <row r="37">
      <c r="A37" s="827" t="inlineStr">
        <is>
          <t>Maneuvering - Cold</t>
        </is>
      </c>
      <c r="B37" s="828" t="inlineStr">
        <is>
          <t>V4.6</t>
        </is>
      </c>
      <c r="C37" s="828" t="inlineStr">
        <is>
          <t>P8 MHEV MDL2</t>
        </is>
      </c>
      <c r="D37" s="828" t="inlineStr">
        <is>
          <t>AUTO</t>
        </is>
      </c>
      <c r="E37" s="829" t="n">
        <v>83.8</v>
      </c>
      <c r="F37" s="829" t="n">
        <v>100</v>
      </c>
    </row>
    <row r="38">
      <c r="A38" s="827" t="inlineStr">
        <is>
          <t>Maneuvering with throttle</t>
        </is>
      </c>
      <c r="B38" s="828" t="inlineStr">
        <is>
          <t>V4.6</t>
        </is>
      </c>
      <c r="C38" s="828" t="inlineStr">
        <is>
          <t>P8 MHEV MDL2</t>
        </is>
      </c>
      <c r="D38" s="828" t="inlineStr">
        <is>
          <t>AUTO</t>
        </is>
      </c>
      <c r="E38" s="829" t="n">
        <v>100</v>
      </c>
      <c r="F38" s="829" t="n">
        <v>70.59999999999999</v>
      </c>
    </row>
    <row r="39">
      <c r="A39" s="827" t="inlineStr">
        <is>
          <t>Manual Start</t>
        </is>
      </c>
      <c r="B39" s="828" t="inlineStr">
        <is>
          <t>V4.6</t>
        </is>
      </c>
      <c r="C39" s="828" t="inlineStr">
        <is>
          <t>P8 MHEV MDL2</t>
        </is>
      </c>
      <c r="D39" s="828" t="inlineStr">
        <is>
          <t>AUTO</t>
        </is>
      </c>
      <c r="E39" s="829" t="n">
        <v>100</v>
      </c>
      <c r="F39" s="829" t="n">
        <v>45.5</v>
      </c>
    </row>
    <row r="40">
      <c r="A40" s="827" t="inlineStr">
        <is>
          <t>Manual Stop</t>
        </is>
      </c>
      <c r="B40" s="828" t="inlineStr">
        <is>
          <t>V4.6</t>
        </is>
      </c>
      <c r="C40" s="828" t="inlineStr">
        <is>
          <t>P8 MHEV MDL2</t>
        </is>
      </c>
      <c r="D40" s="828" t="inlineStr">
        <is>
          <t>AUTO</t>
        </is>
      </c>
      <c r="E40" s="829" t="n">
        <v>100</v>
      </c>
      <c r="F40" s="829" t="n"/>
    </row>
    <row r="41">
      <c r="A41" s="827" t="inlineStr">
        <is>
          <t>Power-on downshift</t>
        </is>
      </c>
      <c r="B41" s="828" t="inlineStr">
        <is>
          <t>V4.6</t>
        </is>
      </c>
      <c r="C41" s="828" t="inlineStr">
        <is>
          <t>P8 MHEV MDL2</t>
        </is>
      </c>
      <c r="D41" s="828" t="inlineStr">
        <is>
          <t>AUTO</t>
        </is>
      </c>
      <c r="E41" s="829" t="n">
        <v>93.5</v>
      </c>
      <c r="F41" s="829" t="n">
        <v>87.40000000000001</v>
      </c>
    </row>
    <row r="42">
      <c r="A42" s="827" t="inlineStr">
        <is>
          <t>Power-on upshift</t>
        </is>
      </c>
      <c r="B42" s="828" t="inlineStr">
        <is>
          <t>V4.6</t>
        </is>
      </c>
      <c r="C42" s="828" t="inlineStr">
        <is>
          <t>P8 MHEV MDL2</t>
        </is>
      </c>
      <c r="D42" s="828" t="inlineStr">
        <is>
          <t>AUTO</t>
        </is>
      </c>
      <c r="E42" s="829" t="n">
        <v>99.5</v>
      </c>
      <c r="F42" s="829" t="n">
        <v>99.59999999999999</v>
      </c>
    </row>
    <row r="43">
      <c r="A43" s="827" t="inlineStr">
        <is>
          <t>Power-on upshift Cold</t>
        </is>
      </c>
      <c r="B43" s="828" t="inlineStr">
        <is>
          <t>V4.6</t>
        </is>
      </c>
      <c r="C43" s="828" t="inlineStr">
        <is>
          <t>P8 MHEV MDL2</t>
        </is>
      </c>
      <c r="D43" s="828" t="inlineStr">
        <is>
          <t>AUTO</t>
        </is>
      </c>
      <c r="E43" s="829" t="n">
        <v>99.40000000000001</v>
      </c>
      <c r="F43" s="829" t="n">
        <v>100</v>
      </c>
    </row>
    <row r="44">
      <c r="A44" s="827" t="inlineStr">
        <is>
          <t>Rate of low points</t>
        </is>
      </c>
      <c r="B44" s="828" t="inlineStr">
        <is>
          <t>V4.6</t>
        </is>
      </c>
      <c r="C44" s="828" t="inlineStr">
        <is>
          <t>P8 MHEV MDL2</t>
        </is>
      </c>
      <c r="D44" s="828" t="inlineStr">
        <is>
          <t>AUTO</t>
        </is>
      </c>
      <c r="E44" s="834" t="n">
        <v>0.0131</v>
      </c>
      <c r="F44" s="834" t="n">
        <v>0.0105</v>
      </c>
    </row>
    <row r="45">
      <c r="A45" s="835" t="inlineStr">
        <is>
          <t>Shift Abort</t>
        </is>
      </c>
      <c r="B45" s="828" t="inlineStr">
        <is>
          <t>V4.6</t>
        </is>
      </c>
      <c r="C45" s="828" t="inlineStr">
        <is>
          <t>P8 MHEV MDL2</t>
        </is>
      </c>
      <c r="D45" s="828" t="inlineStr">
        <is>
          <t>AUTO</t>
        </is>
      </c>
      <c r="E45" s="829" t="n">
        <v>97.8</v>
      </c>
      <c r="F45" s="829" t="n">
        <v>98.59999999999999</v>
      </c>
    </row>
    <row r="46">
      <c r="A46" s="827" t="inlineStr">
        <is>
          <t>Tip in at constant speed</t>
        </is>
      </c>
      <c r="B46" s="828" t="inlineStr">
        <is>
          <t>V4.6</t>
        </is>
      </c>
      <c r="C46" s="828" t="inlineStr">
        <is>
          <t>P8 MHEV MDL2</t>
        </is>
      </c>
      <c r="D46" s="828" t="inlineStr">
        <is>
          <t>AUTO</t>
        </is>
      </c>
      <c r="E46" s="829" t="n">
        <v>96.59999999999999</v>
      </c>
      <c r="F46" s="829" t="n">
        <v>72.7</v>
      </c>
    </row>
    <row r="47">
      <c r="A47" s="827" t="inlineStr">
        <is>
          <t>Tip in at deceleration</t>
        </is>
      </c>
      <c r="B47" s="828" t="inlineStr">
        <is>
          <t>V4.6</t>
        </is>
      </c>
      <c r="C47" s="828" t="inlineStr">
        <is>
          <t>P8 MHEV MDL2</t>
        </is>
      </c>
      <c r="D47" s="828" t="inlineStr">
        <is>
          <t>AUTO</t>
        </is>
      </c>
      <c r="E47" s="829" t="n">
        <v>98.7</v>
      </c>
      <c r="F47" s="829" t="n">
        <v>94.8</v>
      </c>
    </row>
    <row r="48">
      <c r="A48" s="827" t="inlineStr">
        <is>
          <t>Tip out after acceleration</t>
        </is>
      </c>
      <c r="B48" s="828" t="inlineStr">
        <is>
          <t>V4.6</t>
        </is>
      </c>
      <c r="C48" s="828" t="inlineStr">
        <is>
          <t>P8 MHEV MDL2</t>
        </is>
      </c>
      <c r="D48" s="828" t="inlineStr">
        <is>
          <t>AUTO</t>
        </is>
      </c>
      <c r="E48" s="829" t="n">
        <v>93.8</v>
      </c>
      <c r="F48" s="829" t="n">
        <v>94.7</v>
      </c>
    </row>
    <row r="49">
      <c r="A49" s="827" t="inlineStr">
        <is>
          <t>Tip out at constant speed</t>
        </is>
      </c>
      <c r="B49" s="828" t="inlineStr">
        <is>
          <t>V4.6</t>
        </is>
      </c>
      <c r="C49" s="828" t="inlineStr">
        <is>
          <t>P8 MHEV MDL2</t>
        </is>
      </c>
      <c r="D49" s="828" t="inlineStr">
        <is>
          <t>AUTO</t>
        </is>
      </c>
      <c r="E49" s="829" t="n">
        <v>100</v>
      </c>
      <c r="F49" s="829" t="n">
        <v>100</v>
      </c>
    </row>
    <row r="50">
      <c r="A50" s="827" t="inlineStr">
        <is>
          <t>Tip out upshift</t>
        </is>
      </c>
      <c r="B50" s="828" t="inlineStr">
        <is>
          <t>V4.6</t>
        </is>
      </c>
      <c r="C50" s="828" t="inlineStr">
        <is>
          <t>P8 MHEV MDL2</t>
        </is>
      </c>
      <c r="D50" s="828" t="inlineStr">
        <is>
          <t>AUTO</t>
        </is>
      </c>
      <c r="E50" s="829" t="n">
        <v>57.5</v>
      </c>
      <c r="F50" s="829" t="n">
        <v>100</v>
      </c>
    </row>
    <row r="51">
      <c r="A51" s="827" t="inlineStr">
        <is>
          <t>Vehicle Stop</t>
        </is>
      </c>
      <c r="B51" s="828" t="inlineStr">
        <is>
          <t>V4.6</t>
        </is>
      </c>
      <c r="C51" s="828" t="inlineStr">
        <is>
          <t>P8 MHEV MDL2</t>
        </is>
      </c>
      <c r="D51" s="828" t="inlineStr">
        <is>
          <t>AUTO</t>
        </is>
      </c>
      <c r="E51" s="829" t="n">
        <v>42.2</v>
      </c>
      <c r="F51" s="829" t="n"/>
    </row>
    <row r="52">
      <c r="A52" s="827" t="inlineStr">
        <is>
          <t>Vehicle Stop - Cold</t>
        </is>
      </c>
      <c r="B52" s="828" t="inlineStr">
        <is>
          <t>V4.6</t>
        </is>
      </c>
      <c r="C52" s="828" t="inlineStr">
        <is>
          <t>P8 MHEV MDL2</t>
        </is>
      </c>
      <c r="D52" s="828" t="inlineStr">
        <is>
          <t>AUTO</t>
        </is>
      </c>
      <c r="E52" s="829" t="n">
        <v>100</v>
      </c>
      <c r="F52" s="829" t="n"/>
    </row>
    <row r="53">
      <c r="A53" s="827" t="inlineStr">
        <is>
          <t>(PT) KD - tip in downshift</t>
        </is>
      </c>
      <c r="B53" s="828" t="inlineStr">
        <is>
          <t>V4.6</t>
        </is>
      </c>
      <c r="C53" s="828" t="inlineStr">
        <is>
          <t>P8 MHEV MDL2</t>
        </is>
      </c>
      <c r="D53" s="828" t="inlineStr">
        <is>
          <t>Hybrid</t>
        </is>
      </c>
      <c r="E53" s="829" t="n">
        <v>94.09999999999999</v>
      </c>
      <c r="F53" s="829" t="n">
        <v>88.40000000000001</v>
      </c>
    </row>
    <row r="54">
      <c r="A54" s="827" t="inlineStr">
        <is>
          <t>(TO) KD - tip in downshift</t>
        </is>
      </c>
      <c r="B54" s="828" t="inlineStr">
        <is>
          <t>V4.6</t>
        </is>
      </c>
      <c r="C54" s="828" t="inlineStr">
        <is>
          <t>P8 MHEV MDL2</t>
        </is>
      </c>
      <c r="D54" s="828" t="inlineStr">
        <is>
          <t>Hybrid</t>
        </is>
      </c>
      <c r="E54" s="829" t="n">
        <v>95.09999999999999</v>
      </c>
      <c r="F54" s="829" t="n">
        <v>91.09999999999999</v>
      </c>
    </row>
    <row r="55">
      <c r="A55" s="827" t="inlineStr">
        <is>
          <t>Accel Cst Load</t>
        </is>
      </c>
      <c r="B55" s="828" t="inlineStr">
        <is>
          <t>V4.6</t>
        </is>
      </c>
      <c r="C55" s="828" t="inlineStr">
        <is>
          <t>P8 MHEV MDL2</t>
        </is>
      </c>
      <c r="D55" s="828" t="inlineStr">
        <is>
          <t>Hybrid</t>
        </is>
      </c>
      <c r="E55" s="829" t="n">
        <v>100</v>
      </c>
      <c r="F55" s="829" t="n"/>
    </row>
    <row r="56">
      <c r="A56" s="827" t="inlineStr">
        <is>
          <t>Accel Cst Load - Cold</t>
        </is>
      </c>
      <c r="B56" s="828" t="inlineStr">
        <is>
          <t>V4.6</t>
        </is>
      </c>
      <c r="C56" s="828" t="inlineStr">
        <is>
          <t>P8 MHEV MDL2</t>
        </is>
      </c>
      <c r="D56" s="828" t="inlineStr">
        <is>
          <t>Hybrid</t>
        </is>
      </c>
      <c r="E56" s="829" t="n">
        <v>100</v>
      </c>
      <c r="F56" s="829" t="n"/>
    </row>
    <row r="57">
      <c r="A57" s="827" t="inlineStr">
        <is>
          <t>Accel Load Decrease</t>
        </is>
      </c>
      <c r="B57" s="828" t="inlineStr">
        <is>
          <t>V4.6</t>
        </is>
      </c>
      <c r="C57" s="828" t="inlineStr">
        <is>
          <t>P8 MHEV MDL2</t>
        </is>
      </c>
      <c r="D57" s="828" t="inlineStr">
        <is>
          <t>Hybrid</t>
        </is>
      </c>
      <c r="E57" s="829" t="n">
        <v>99.2</v>
      </c>
      <c r="F57" s="829" t="n"/>
    </row>
    <row r="58">
      <c r="A58" s="827" t="inlineStr">
        <is>
          <t>Accel Load Increase</t>
        </is>
      </c>
      <c r="B58" s="828" t="inlineStr">
        <is>
          <t>V4.6</t>
        </is>
      </c>
      <c r="C58" s="828" t="inlineStr">
        <is>
          <t>P8 MHEV MDL2</t>
        </is>
      </c>
      <c r="D58" s="828" t="inlineStr">
        <is>
          <t>Hybrid</t>
        </is>
      </c>
      <c r="E58" s="829" t="n">
        <v>97.59999999999999</v>
      </c>
      <c r="F58" s="829" t="n"/>
    </row>
    <row r="59">
      <c r="A59" s="827" t="inlineStr">
        <is>
          <t>Auto start vehicle moving</t>
        </is>
      </c>
      <c r="B59" s="828" t="inlineStr">
        <is>
          <t>V4.6</t>
        </is>
      </c>
      <c r="C59" s="828" t="inlineStr">
        <is>
          <t>P8 MHEV MDL2</t>
        </is>
      </c>
      <c r="D59" s="828" t="inlineStr">
        <is>
          <t>Hybrid</t>
        </is>
      </c>
      <c r="E59" s="829" t="n">
        <v>99.90000000000001</v>
      </c>
      <c r="F59" s="829" t="n">
        <v>93.7</v>
      </c>
    </row>
    <row r="60">
      <c r="A60" s="830" t="inlineStr">
        <is>
          <t>Auto start vehicle stationary</t>
        </is>
      </c>
      <c r="B60" s="831" t="inlineStr">
        <is>
          <t>V4.6</t>
        </is>
      </c>
      <c r="C60" s="831" t="inlineStr">
        <is>
          <t>P8 MHEV MDL2</t>
        </is>
      </c>
      <c r="D60" s="831" t="inlineStr">
        <is>
          <t>Hybrid</t>
        </is>
      </c>
      <c r="E60" s="832" t="n">
        <v>100</v>
      </c>
      <c r="F60" s="832" t="n">
        <v>100</v>
      </c>
    </row>
    <row r="61">
      <c r="A61" s="827" t="inlineStr">
        <is>
          <t>Auto Stop</t>
        </is>
      </c>
      <c r="B61" s="828" t="inlineStr">
        <is>
          <t>V4.6</t>
        </is>
      </c>
      <c r="C61" s="828" t="inlineStr">
        <is>
          <t>P8 MHEV MDL2</t>
        </is>
      </c>
      <c r="D61" s="828" t="inlineStr">
        <is>
          <t>Hybrid</t>
        </is>
      </c>
      <c r="E61" s="829" t="n">
        <v>95.8</v>
      </c>
      <c r="F61" s="829" t="n"/>
    </row>
    <row r="62">
      <c r="A62" s="827" t="inlineStr">
        <is>
          <t>Coast - brake-on downshift</t>
        </is>
      </c>
      <c r="B62" s="828" t="inlineStr">
        <is>
          <t>V4.6</t>
        </is>
      </c>
      <c r="C62" s="828" t="inlineStr">
        <is>
          <t>P8 MHEV MDL2</t>
        </is>
      </c>
      <c r="D62" s="828" t="inlineStr">
        <is>
          <t>Hybrid</t>
        </is>
      </c>
      <c r="E62" s="829" t="n">
        <v>94.90000000000001</v>
      </c>
      <c r="F62" s="829" t="n">
        <v>95.8</v>
      </c>
    </row>
    <row r="63">
      <c r="A63" s="827" t="inlineStr">
        <is>
          <t>Coast - brake-on upshift</t>
        </is>
      </c>
      <c r="B63" s="828" t="inlineStr">
        <is>
          <t>V4.6</t>
        </is>
      </c>
      <c r="C63" s="828" t="inlineStr">
        <is>
          <t>P8 MHEV MDL2</t>
        </is>
      </c>
      <c r="D63" s="828" t="inlineStr">
        <is>
          <t>Hybrid</t>
        </is>
      </c>
      <c r="E63" s="829" t="n">
        <v>98.5</v>
      </c>
      <c r="F63" s="829" t="n">
        <v>100</v>
      </c>
    </row>
    <row r="64">
      <c r="A64" s="827" t="inlineStr">
        <is>
          <t>Coast-brake-on downshift Cold</t>
        </is>
      </c>
      <c r="B64" s="828" t="inlineStr">
        <is>
          <t>V4.6</t>
        </is>
      </c>
      <c r="C64" s="828" t="inlineStr">
        <is>
          <t>P8 MHEV MDL2</t>
        </is>
      </c>
      <c r="D64" s="828" t="inlineStr">
        <is>
          <t>Hybrid</t>
        </is>
      </c>
      <c r="E64" s="829" t="n">
        <v>98.90000000000001</v>
      </c>
      <c r="F64" s="829" t="n">
        <v>93.7</v>
      </c>
    </row>
    <row r="65">
      <c r="A65" s="827" t="inlineStr">
        <is>
          <t>Cst Speed Cst Load</t>
        </is>
      </c>
      <c r="B65" s="828" t="inlineStr">
        <is>
          <t>V4.6</t>
        </is>
      </c>
      <c r="C65" s="828" t="inlineStr">
        <is>
          <t>P8 MHEV MDL2</t>
        </is>
      </c>
      <c r="D65" s="828" t="inlineStr">
        <is>
          <t>Hybrid</t>
        </is>
      </c>
      <c r="E65" s="829" t="n">
        <v>100</v>
      </c>
      <c r="F65" s="829" t="n"/>
    </row>
    <row r="66">
      <c r="A66" s="827" t="inlineStr">
        <is>
          <t>Cst Speed Cst Load - Cold</t>
        </is>
      </c>
      <c r="B66" s="828" t="inlineStr">
        <is>
          <t>V4.6</t>
        </is>
      </c>
      <c r="C66" s="828" t="inlineStr">
        <is>
          <t>P8 MHEV MDL2</t>
        </is>
      </c>
      <c r="D66" s="828" t="inlineStr">
        <is>
          <t>Hybrid</t>
        </is>
      </c>
      <c r="E66" s="829" t="n">
        <v>94.8</v>
      </c>
      <c r="F66" s="829" t="n"/>
    </row>
    <row r="67">
      <c r="A67" s="827" t="inlineStr">
        <is>
          <t>Cst Speed Without Load</t>
        </is>
      </c>
      <c r="B67" s="828" t="inlineStr">
        <is>
          <t>V4.6</t>
        </is>
      </c>
      <c r="C67" s="828" t="inlineStr">
        <is>
          <t>P8 MHEV MDL2</t>
        </is>
      </c>
      <c r="D67" s="828" t="inlineStr">
        <is>
          <t>Hybrid</t>
        </is>
      </c>
      <c r="E67" s="829" t="n">
        <v>100</v>
      </c>
      <c r="F67" s="829" t="n"/>
    </row>
    <row r="68">
      <c r="A68" s="827" t="inlineStr">
        <is>
          <t>Cst Speed Without Load - Cold</t>
        </is>
      </c>
      <c r="B68" s="828" t="inlineStr">
        <is>
          <t>V4.6</t>
        </is>
      </c>
      <c r="C68" s="828" t="inlineStr">
        <is>
          <t>P8 MHEV MDL2</t>
        </is>
      </c>
      <c r="D68" s="828" t="inlineStr">
        <is>
          <t>Hybrid</t>
        </is>
      </c>
      <c r="E68" s="829" t="n">
        <v>99.90000000000001</v>
      </c>
      <c r="F68" s="829" t="n"/>
    </row>
    <row r="69">
      <c r="A69" s="827" t="inlineStr">
        <is>
          <t>DA Rolling Start</t>
        </is>
      </c>
      <c r="B69" s="828" t="inlineStr">
        <is>
          <t>V4.6</t>
        </is>
      </c>
      <c r="C69" s="828" t="inlineStr">
        <is>
          <t>P8 MHEV MDL2</t>
        </is>
      </c>
      <c r="D69" s="828" t="inlineStr">
        <is>
          <t>Hybrid</t>
        </is>
      </c>
      <c r="E69" s="829" t="n">
        <v>100</v>
      </c>
      <c r="F69" s="829" t="n">
        <v>100</v>
      </c>
    </row>
    <row r="70">
      <c r="A70" s="827" t="inlineStr">
        <is>
          <t>DASS Eng Off quick</t>
        </is>
      </c>
      <c r="B70" s="828" t="inlineStr">
        <is>
          <t>V4.6</t>
        </is>
      </c>
      <c r="C70" s="828" t="inlineStr">
        <is>
          <t>P8 MHEV MDL2</t>
        </is>
      </c>
      <c r="D70" s="828" t="inlineStr">
        <is>
          <t>Hybrid</t>
        </is>
      </c>
      <c r="E70" s="829" t="n">
        <v>99.59999999999999</v>
      </c>
      <c r="F70" s="829" t="n">
        <v>95.90000000000001</v>
      </c>
    </row>
    <row r="71">
      <c r="A71" s="827" t="inlineStr">
        <is>
          <t>DASS Eng Off slow</t>
        </is>
      </c>
      <c r="B71" s="828" t="inlineStr">
        <is>
          <t>V4.6</t>
        </is>
      </c>
      <c r="C71" s="828" t="inlineStr">
        <is>
          <t>P8 MHEV MDL2</t>
        </is>
      </c>
      <c r="D71" s="828" t="inlineStr">
        <is>
          <t>Hybrid</t>
        </is>
      </c>
      <c r="E71" s="829" t="n">
        <v>99.3</v>
      </c>
      <c r="F71" s="829" t="n">
        <v>100</v>
      </c>
    </row>
    <row r="72">
      <c r="A72" s="827" t="inlineStr">
        <is>
          <t>DASS Eng On</t>
        </is>
      </c>
      <c r="B72" s="828" t="inlineStr">
        <is>
          <t>V4.6</t>
        </is>
      </c>
      <c r="C72" s="828" t="inlineStr">
        <is>
          <t>P8 MHEV MDL2</t>
        </is>
      </c>
      <c r="D72" s="828" t="inlineStr">
        <is>
          <t>Hybrid</t>
        </is>
      </c>
      <c r="E72" s="829" t="n">
        <v>99.90000000000001</v>
      </c>
      <c r="F72" s="829" t="n">
        <v>97.40000000000001</v>
      </c>
    </row>
    <row r="73">
      <c r="A73" s="827" t="inlineStr">
        <is>
          <t>DASS Eng On - Cold</t>
        </is>
      </c>
      <c r="B73" s="828" t="inlineStr">
        <is>
          <t>V4.6</t>
        </is>
      </c>
      <c r="C73" s="828" t="inlineStr">
        <is>
          <t>P8 MHEV MDL2</t>
        </is>
      </c>
      <c r="D73" s="828" t="inlineStr">
        <is>
          <t>Hybrid</t>
        </is>
      </c>
      <c r="E73" s="829" t="n">
        <v>99.5</v>
      </c>
      <c r="F73" s="829" t="n">
        <v>97.40000000000001</v>
      </c>
    </row>
    <row r="74">
      <c r="A74" s="827" t="inlineStr">
        <is>
          <t>Decel Cst Brake</t>
        </is>
      </c>
      <c r="B74" s="828" t="inlineStr">
        <is>
          <t>V4.6</t>
        </is>
      </c>
      <c r="C74" s="828" t="inlineStr">
        <is>
          <t>P8 MHEV MDL2</t>
        </is>
      </c>
      <c r="D74" s="828" t="inlineStr">
        <is>
          <t>Hybrid</t>
        </is>
      </c>
      <c r="E74" s="829" t="n">
        <v>100</v>
      </c>
      <c r="F74" s="829" t="n"/>
    </row>
    <row r="75">
      <c r="A75" s="827" t="inlineStr">
        <is>
          <t>Decel Trans to Cst Spd</t>
        </is>
      </c>
      <c r="B75" s="828" t="inlineStr">
        <is>
          <t>V4.6</t>
        </is>
      </c>
      <c r="C75" s="828" t="inlineStr">
        <is>
          <t>P8 MHEV MDL2</t>
        </is>
      </c>
      <c r="D75" s="828" t="inlineStr">
        <is>
          <t>Hybrid</t>
        </is>
      </c>
      <c r="E75" s="829" t="n">
        <v>100</v>
      </c>
      <c r="F75" s="829" t="n"/>
    </row>
    <row r="76">
      <c r="A76" s="827" t="inlineStr">
        <is>
          <t>Decel Without Brake</t>
        </is>
      </c>
      <c r="B76" s="828" t="inlineStr">
        <is>
          <t>V4.6</t>
        </is>
      </c>
      <c r="C76" s="828" t="inlineStr">
        <is>
          <t>P8 MHEV MDL2</t>
        </is>
      </c>
      <c r="D76" s="828" t="inlineStr">
        <is>
          <t>Hybrid</t>
        </is>
      </c>
      <c r="E76" s="829" t="n">
        <v>96.59999999999999</v>
      </c>
      <c r="F76" s="829" t="n"/>
    </row>
    <row r="77">
      <c r="A77" s="827" t="inlineStr">
        <is>
          <t>Decel Without Brake - Cold</t>
        </is>
      </c>
      <c r="B77" s="828" t="inlineStr">
        <is>
          <t>V4.6</t>
        </is>
      </c>
      <c r="C77" s="828" t="inlineStr">
        <is>
          <t>P8 MHEV MDL2</t>
        </is>
      </c>
      <c r="D77" s="828" t="inlineStr">
        <is>
          <t>Hybrid</t>
        </is>
      </c>
      <c r="E77" s="829" t="n">
        <v>100</v>
      </c>
      <c r="F77" s="829" t="n"/>
    </row>
    <row r="78">
      <c r="A78" s="827" t="inlineStr">
        <is>
          <t>Drive Away Creep Eng Off</t>
        </is>
      </c>
      <c r="B78" s="828" t="inlineStr">
        <is>
          <t>V4.6</t>
        </is>
      </c>
      <c r="C78" s="828" t="inlineStr">
        <is>
          <t>P8 MHEV MDL2</t>
        </is>
      </c>
      <c r="D78" s="828" t="inlineStr">
        <is>
          <t>Hybrid</t>
        </is>
      </c>
      <c r="E78" s="829" t="n">
        <v>95.3</v>
      </c>
      <c r="F78" s="829" t="n">
        <v>100</v>
      </c>
    </row>
    <row r="79">
      <c r="A79" s="830" t="inlineStr">
        <is>
          <t>Drive Away Creep Eng On</t>
        </is>
      </c>
      <c r="B79" s="831" t="inlineStr">
        <is>
          <t>V4.6</t>
        </is>
      </c>
      <c r="C79" s="831" t="inlineStr">
        <is>
          <t>P8 MHEV MDL2</t>
        </is>
      </c>
      <c r="D79" s="831" t="inlineStr">
        <is>
          <t>Hybrid</t>
        </is>
      </c>
      <c r="E79" s="833" t="n">
        <v>93.38</v>
      </c>
      <c r="F79" s="832" t="n">
        <v>100</v>
      </c>
    </row>
    <row r="80">
      <c r="A80" s="827" t="inlineStr">
        <is>
          <t>Drive Away Creep Eng On - Cold</t>
        </is>
      </c>
      <c r="B80" s="828" t="inlineStr">
        <is>
          <t>V4.6</t>
        </is>
      </c>
      <c r="C80" s="828" t="inlineStr">
        <is>
          <t>P8 MHEV MDL2</t>
        </is>
      </c>
      <c r="D80" s="828" t="inlineStr">
        <is>
          <t>Hybrid</t>
        </is>
      </c>
      <c r="E80" s="829" t="n">
        <v>100</v>
      </c>
      <c r="F80" s="829" t="n">
        <v>100</v>
      </c>
    </row>
    <row r="81" ht="15.6" customHeight="1">
      <c r="A81" s="827" t="inlineStr">
        <is>
          <t>Idle Air Cond On-Off</t>
        </is>
      </c>
      <c r="B81" s="828" t="inlineStr">
        <is>
          <t>V4.6</t>
        </is>
      </c>
      <c r="C81" s="828" t="inlineStr">
        <is>
          <t>P8 MHEV MDL2</t>
        </is>
      </c>
      <c r="D81" s="828" t="inlineStr">
        <is>
          <t>Hybrid</t>
        </is>
      </c>
      <c r="E81" s="829" t="n">
        <v>100</v>
      </c>
      <c r="F81" s="829" t="n"/>
    </row>
    <row r="82" ht="15.6" customHeight="1">
      <c r="A82" s="827" t="inlineStr">
        <is>
          <t>Idle Vehicle Stationary</t>
        </is>
      </c>
      <c r="B82" s="828" t="inlineStr">
        <is>
          <t>V4.6</t>
        </is>
      </c>
      <c r="C82" s="828" t="inlineStr">
        <is>
          <t>P8 MHEV MDL2</t>
        </is>
      </c>
      <c r="D82" s="828" t="inlineStr">
        <is>
          <t>Hybrid</t>
        </is>
      </c>
      <c r="E82" s="829" t="n">
        <v>100</v>
      </c>
      <c r="F82" s="829" t="inlineStr">
        <is>
          <t>-</t>
        </is>
      </c>
    </row>
    <row r="83" ht="15.6" customHeight="1">
      <c r="A83" s="827" t="inlineStr">
        <is>
          <t>Idle Vehicle Stationary - Cold</t>
        </is>
      </c>
      <c r="B83" s="828" t="inlineStr">
        <is>
          <t>V4.6</t>
        </is>
      </c>
      <c r="C83" s="828" t="inlineStr">
        <is>
          <t>P8 MHEV MDL2</t>
        </is>
      </c>
      <c r="D83" s="828" t="inlineStr">
        <is>
          <t>Hybrid</t>
        </is>
      </c>
      <c r="E83" s="829" t="n">
        <v>99.09999999999999</v>
      </c>
      <c r="F83" s="829" t="n"/>
    </row>
    <row r="84">
      <c r="A84" s="827" t="inlineStr">
        <is>
          <t>Lever change</t>
        </is>
      </c>
      <c r="B84" s="828" t="inlineStr">
        <is>
          <t>V4.6</t>
        </is>
      </c>
      <c r="C84" s="828" t="inlineStr">
        <is>
          <t>P8 MHEV MDL2</t>
        </is>
      </c>
      <c r="D84" s="828" t="inlineStr">
        <is>
          <t>Hybrid</t>
        </is>
      </c>
      <c r="E84" s="829" t="n">
        <v>99.3</v>
      </c>
      <c r="F84" s="829" t="n"/>
    </row>
    <row r="85">
      <c r="A85" s="827" t="inlineStr">
        <is>
          <t>Load reversal downshift</t>
        </is>
      </c>
      <c r="B85" s="828" t="inlineStr">
        <is>
          <t>V4.6</t>
        </is>
      </c>
      <c r="C85" s="828" t="inlineStr">
        <is>
          <t>P8 MHEV MDL2</t>
        </is>
      </c>
      <c r="D85" s="828" t="inlineStr">
        <is>
          <t>Hybrid</t>
        </is>
      </c>
      <c r="E85" s="829" t="n">
        <v>97.90000000000001</v>
      </c>
      <c r="F85" s="829" t="n">
        <v>76.3</v>
      </c>
    </row>
    <row r="86">
      <c r="A86" s="827" t="inlineStr">
        <is>
          <t>Load reversal upshift</t>
        </is>
      </c>
      <c r="B86" s="828" t="inlineStr">
        <is>
          <t>V4.6</t>
        </is>
      </c>
      <c r="C86" s="828" t="inlineStr">
        <is>
          <t>P8 MHEV MDL2</t>
        </is>
      </c>
      <c r="D86" s="828" t="inlineStr">
        <is>
          <t>Hybrid</t>
        </is>
      </c>
      <c r="E86" s="829" t="n">
        <v>100</v>
      </c>
      <c r="F86" s="829" t="n">
        <v>100</v>
      </c>
    </row>
    <row r="87">
      <c r="A87" s="827" t="inlineStr">
        <is>
          <t>Maneuvering</t>
        </is>
      </c>
      <c r="B87" s="828" t="inlineStr">
        <is>
          <t>V4.6</t>
        </is>
      </c>
      <c r="C87" s="828" t="inlineStr">
        <is>
          <t>P8 MHEV MDL2</t>
        </is>
      </c>
      <c r="D87" s="828" t="inlineStr">
        <is>
          <t>Hybrid</t>
        </is>
      </c>
      <c r="E87" s="829" t="n">
        <v>100</v>
      </c>
      <c r="F87" s="829" t="n">
        <v>100</v>
      </c>
    </row>
    <row r="88">
      <c r="A88" s="827" t="inlineStr">
        <is>
          <t>Maneuvering - Cold</t>
        </is>
      </c>
      <c r="B88" s="828" t="inlineStr">
        <is>
          <t>V4.6</t>
        </is>
      </c>
      <c r="C88" s="828" t="inlineStr">
        <is>
          <t>P8 MHEV MDL2</t>
        </is>
      </c>
      <c r="D88" s="828" t="inlineStr">
        <is>
          <t>Hybrid</t>
        </is>
      </c>
      <c r="E88" s="829" t="n">
        <v>83.8</v>
      </c>
      <c r="F88" s="829" t="n">
        <v>100</v>
      </c>
    </row>
    <row r="89">
      <c r="A89" s="827" t="inlineStr">
        <is>
          <t>Maneuvering with throttle</t>
        </is>
      </c>
      <c r="B89" s="828" t="inlineStr">
        <is>
          <t>V4.6</t>
        </is>
      </c>
      <c r="C89" s="828" t="inlineStr">
        <is>
          <t>P8 MHEV MDL2</t>
        </is>
      </c>
      <c r="D89" s="828" t="inlineStr">
        <is>
          <t>Hybrid</t>
        </is>
      </c>
      <c r="E89" s="829" t="n">
        <v>100</v>
      </c>
      <c r="F89" s="829" t="n">
        <v>70.59999999999999</v>
      </c>
    </row>
    <row r="90">
      <c r="A90" s="827" t="inlineStr">
        <is>
          <t>Manual Start</t>
        </is>
      </c>
      <c r="B90" s="828" t="inlineStr">
        <is>
          <t>V4.6</t>
        </is>
      </c>
      <c r="C90" s="828" t="inlineStr">
        <is>
          <t>P8 MHEV MDL2</t>
        </is>
      </c>
      <c r="D90" s="828" t="inlineStr">
        <is>
          <t>Hybrid</t>
        </is>
      </c>
      <c r="E90" s="829" t="n">
        <v>100</v>
      </c>
      <c r="F90" s="829" t="n">
        <v>45.5</v>
      </c>
    </row>
    <row r="91">
      <c r="A91" s="827" t="inlineStr">
        <is>
          <t>Manual Stop</t>
        </is>
      </c>
      <c r="B91" s="828" t="inlineStr">
        <is>
          <t>V4.6</t>
        </is>
      </c>
      <c r="C91" s="828" t="inlineStr">
        <is>
          <t>P8 MHEV MDL2</t>
        </is>
      </c>
      <c r="D91" s="828" t="inlineStr">
        <is>
          <t>Hybrid</t>
        </is>
      </c>
      <c r="E91" s="829" t="n">
        <v>100</v>
      </c>
      <c r="F91" s="829" t="n"/>
    </row>
    <row r="92">
      <c r="A92" s="827" t="inlineStr">
        <is>
          <t>Power-on downshift</t>
        </is>
      </c>
      <c r="B92" s="828" t="inlineStr">
        <is>
          <t>V4.6</t>
        </is>
      </c>
      <c r="C92" s="828" t="inlineStr">
        <is>
          <t>P8 MHEV MDL2</t>
        </is>
      </c>
      <c r="D92" s="828" t="inlineStr">
        <is>
          <t>Hybrid</t>
        </is>
      </c>
      <c r="E92" s="829" t="n">
        <v>93.59999999999999</v>
      </c>
      <c r="F92" s="829" t="n">
        <v>87.40000000000001</v>
      </c>
    </row>
    <row r="93">
      <c r="A93" s="827" t="inlineStr">
        <is>
          <t>Power-on upshift</t>
        </is>
      </c>
      <c r="B93" s="828" t="inlineStr">
        <is>
          <t>V4.6</t>
        </is>
      </c>
      <c r="C93" s="828" t="inlineStr">
        <is>
          <t>P8 MHEV MDL2</t>
        </is>
      </c>
      <c r="D93" s="828" t="inlineStr">
        <is>
          <t>Hybrid</t>
        </is>
      </c>
      <c r="E93" s="829" t="n">
        <v>99.40000000000001</v>
      </c>
      <c r="F93" s="829" t="n">
        <v>99.59999999999999</v>
      </c>
    </row>
    <row r="94">
      <c r="A94" s="827" t="inlineStr">
        <is>
          <t>Power-on upshift Cold</t>
        </is>
      </c>
      <c r="B94" s="828" t="inlineStr">
        <is>
          <t>V4.6</t>
        </is>
      </c>
      <c r="C94" s="828" t="inlineStr">
        <is>
          <t>P8 MHEV MDL2</t>
        </is>
      </c>
      <c r="D94" s="828" t="inlineStr">
        <is>
          <t>Hybrid</t>
        </is>
      </c>
      <c r="E94" s="829" t="n">
        <v>99.40000000000001</v>
      </c>
      <c r="F94" s="829" t="n">
        <v>100</v>
      </c>
    </row>
    <row r="95">
      <c r="A95" s="827" t="inlineStr">
        <is>
          <t>Rate of low points</t>
        </is>
      </c>
      <c r="B95" s="828" t="inlineStr">
        <is>
          <t>V4.6</t>
        </is>
      </c>
      <c r="C95" s="828" t="inlineStr">
        <is>
          <t>P8 MHEV MDL2</t>
        </is>
      </c>
      <c r="D95" s="828" t="inlineStr">
        <is>
          <t>Hybrid</t>
        </is>
      </c>
      <c r="E95" s="834" t="n">
        <v>0.0131</v>
      </c>
      <c r="F95" s="834" t="n">
        <v>0.0105</v>
      </c>
    </row>
    <row r="96">
      <c r="A96" s="835" t="inlineStr">
        <is>
          <t>Shift Abort</t>
        </is>
      </c>
      <c r="B96" s="828" t="inlineStr">
        <is>
          <t>V4.6</t>
        </is>
      </c>
      <c r="C96" s="828" t="inlineStr">
        <is>
          <t>P8 MHEV MDL2</t>
        </is>
      </c>
      <c r="D96" s="828" t="inlineStr">
        <is>
          <t>Hybrid</t>
        </is>
      </c>
      <c r="E96" s="829" t="n">
        <v>97.8</v>
      </c>
      <c r="F96" s="829" t="n">
        <v>98.59999999999999</v>
      </c>
    </row>
    <row r="97">
      <c r="A97" s="827" t="inlineStr">
        <is>
          <t>Tip in at constant speed</t>
        </is>
      </c>
      <c r="B97" s="828" t="inlineStr">
        <is>
          <t>V4.6</t>
        </is>
      </c>
      <c r="C97" s="828" t="inlineStr">
        <is>
          <t>P8 MHEV MDL2</t>
        </is>
      </c>
      <c r="D97" s="828" t="inlineStr">
        <is>
          <t>Hybrid</t>
        </is>
      </c>
      <c r="E97" s="829" t="n">
        <v>96.59999999999999</v>
      </c>
      <c r="F97" s="829" t="n">
        <v>72.7</v>
      </c>
    </row>
    <row r="98">
      <c r="A98" s="827" t="inlineStr">
        <is>
          <t>Tip in at deceleration</t>
        </is>
      </c>
      <c r="B98" s="828" t="inlineStr">
        <is>
          <t>V4.6</t>
        </is>
      </c>
      <c r="C98" s="828" t="inlineStr">
        <is>
          <t>P8 MHEV MDL2</t>
        </is>
      </c>
      <c r="D98" s="828" t="inlineStr">
        <is>
          <t>Hybrid</t>
        </is>
      </c>
      <c r="E98" s="829" t="n">
        <v>98.7</v>
      </c>
      <c r="F98" s="829" t="n">
        <v>94.8</v>
      </c>
    </row>
    <row r="99">
      <c r="A99" s="827" t="inlineStr">
        <is>
          <t>Tip out after acceleration</t>
        </is>
      </c>
      <c r="B99" s="828" t="inlineStr">
        <is>
          <t>V4.6</t>
        </is>
      </c>
      <c r="C99" s="828" t="inlineStr">
        <is>
          <t>P8 MHEV MDL2</t>
        </is>
      </c>
      <c r="D99" s="828" t="inlineStr">
        <is>
          <t>Hybrid</t>
        </is>
      </c>
      <c r="E99" s="829" t="n">
        <v>93.8</v>
      </c>
      <c r="F99" s="829" t="n">
        <v>94.7</v>
      </c>
    </row>
    <row r="100">
      <c r="A100" s="827" t="inlineStr">
        <is>
          <t>Tip out at constant speed</t>
        </is>
      </c>
      <c r="B100" s="828" t="inlineStr">
        <is>
          <t>V4.6</t>
        </is>
      </c>
      <c r="C100" s="828" t="inlineStr">
        <is>
          <t>P8 MHEV MDL2</t>
        </is>
      </c>
      <c r="D100" s="828" t="inlineStr">
        <is>
          <t>Hybrid</t>
        </is>
      </c>
      <c r="E100" s="829" t="n">
        <v>100</v>
      </c>
      <c r="F100" s="829" t="n">
        <v>100</v>
      </c>
    </row>
    <row r="101">
      <c r="A101" s="827" t="inlineStr">
        <is>
          <t>Tip out upshift</t>
        </is>
      </c>
      <c r="B101" s="828" t="inlineStr">
        <is>
          <t>V4.6</t>
        </is>
      </c>
      <c r="C101" s="828" t="inlineStr">
        <is>
          <t>P8 MHEV MDL2</t>
        </is>
      </c>
      <c r="D101" s="828" t="inlineStr">
        <is>
          <t>Hybrid</t>
        </is>
      </c>
      <c r="E101" s="829" t="n">
        <v>58</v>
      </c>
      <c r="F101" s="829" t="n">
        <v>100</v>
      </c>
    </row>
    <row r="102">
      <c r="A102" s="827" t="inlineStr">
        <is>
          <t>Vehicle Stop</t>
        </is>
      </c>
      <c r="B102" s="828" t="inlineStr">
        <is>
          <t>V4.6</t>
        </is>
      </c>
      <c r="C102" s="828" t="inlineStr">
        <is>
          <t>P8 MHEV MDL2</t>
        </is>
      </c>
      <c r="D102" s="828" t="inlineStr">
        <is>
          <t>Hybrid</t>
        </is>
      </c>
      <c r="E102" s="829" t="n">
        <v>53.1</v>
      </c>
      <c r="F102" s="829" t="n"/>
    </row>
    <row r="103">
      <c r="A103" s="827" t="inlineStr">
        <is>
          <t>Vehicle Stop - Cold</t>
        </is>
      </c>
      <c r="B103" s="828" t="inlineStr">
        <is>
          <t>V4.6</t>
        </is>
      </c>
      <c r="C103" s="828" t="inlineStr">
        <is>
          <t>P8 MHEV MDL2</t>
        </is>
      </c>
      <c r="D103" s="828" t="inlineStr">
        <is>
          <t>Hybrid</t>
        </is>
      </c>
      <c r="E103" s="829" t="n">
        <v>100</v>
      </c>
      <c r="F103" s="829" t="n"/>
    </row>
  </sheetData>
  <pageMargins left="0.7" right="0.7" top="0.75" bottom="0.75" header="0.3" footer="0.3"/>
  <pageSetup orientation="portrait" paperSize="9"/>
</worksheet>
</file>

<file path=xl/worksheets/sheet5.xml><?xml version="1.0" encoding="utf-8"?>
<worksheet xmlns="http://schemas.openxmlformats.org/spreadsheetml/2006/main">
  <sheetPr codeName="Feuil13">
    <outlinePr summaryBelow="1" summaryRight="1"/>
    <pageSetUpPr/>
  </sheetPr>
  <dimension ref="A1:A31"/>
  <sheetViews>
    <sheetView workbookViewId="0">
      <selection activeCell="A6" sqref="A6"/>
    </sheetView>
  </sheetViews>
  <sheetFormatPr baseColWidth="10" defaultColWidth="11.42578125" defaultRowHeight="12.75"/>
  <cols>
    <col width="77.7109375" customWidth="1" style="22" min="1" max="1"/>
    <col width="11.42578125" customWidth="1" style="22" min="2" max="16384"/>
  </cols>
  <sheetData>
    <row r="1">
      <c r="A1" s="785" t="inlineStr">
        <is>
          <t>Annee</t>
        </is>
      </c>
    </row>
    <row r="2" ht="15" customHeight="1">
      <c r="A2" s="784" t="n">
        <v>2023</v>
      </c>
    </row>
    <row r="3" ht="15" customHeight="1">
      <c r="A3" s="784" t="n">
        <v>2024</v>
      </c>
    </row>
    <row r="4" ht="15" customHeight="1">
      <c r="A4" s="786" t="n">
        <v>2025</v>
      </c>
    </row>
    <row r="5" ht="15" customHeight="1">
      <c r="A5" s="786" t="n">
        <v>2026</v>
      </c>
    </row>
    <row r="6" ht="15" customHeight="1">
      <c r="A6" s="527" t="n"/>
    </row>
    <row r="7" ht="15" customHeight="1">
      <c r="A7" s="527" t="n"/>
    </row>
    <row r="8" ht="15" customHeight="1">
      <c r="A8" s="527" t="n"/>
    </row>
    <row r="9" ht="15" customHeight="1">
      <c r="A9" s="527" t="n"/>
    </row>
    <row r="10" ht="15" customHeight="1">
      <c r="A10" s="527" t="n"/>
    </row>
    <row r="11" ht="15" customHeight="1">
      <c r="A11" s="527" t="n"/>
    </row>
    <row r="12" ht="15" customHeight="1">
      <c r="A12" s="527" t="n"/>
    </row>
    <row r="13" ht="15" customHeight="1">
      <c r="A13" s="527" t="n"/>
    </row>
    <row r="14" ht="15" customHeight="1">
      <c r="A14" s="527" t="n"/>
    </row>
    <row r="15" ht="15" customHeight="1">
      <c r="A15" s="527" t="n"/>
    </row>
    <row r="16" ht="15" customHeight="1">
      <c r="A16" s="527" t="n"/>
    </row>
    <row r="17" ht="15" customHeight="1">
      <c r="A17" s="527" t="n"/>
    </row>
    <row r="18" ht="15" customHeight="1">
      <c r="A18" s="527" t="n"/>
    </row>
    <row r="19" ht="15" customHeight="1">
      <c r="A19" s="527" t="n"/>
    </row>
    <row r="20" ht="15" customHeight="1">
      <c r="A20" s="527" t="n"/>
    </row>
    <row r="21" ht="15" customHeight="1">
      <c r="A21" s="527" t="n"/>
    </row>
    <row r="22" ht="15" customHeight="1">
      <c r="A22" s="527" t="n"/>
    </row>
    <row r="23" ht="15" customHeight="1">
      <c r="A23" s="528" t="n"/>
    </row>
    <row r="24" ht="15" customHeight="1">
      <c r="A24" s="528" t="n"/>
    </row>
    <row r="25" ht="15" customHeight="1">
      <c r="A25" s="528" t="n"/>
    </row>
    <row r="26" ht="15" customHeight="1">
      <c r="A26" s="528" t="n"/>
    </row>
    <row r="27" ht="15" customHeight="1">
      <c r="A27" s="528" t="n"/>
    </row>
    <row r="28" ht="15" customHeight="1">
      <c r="A28" s="528" t="n"/>
    </row>
    <row r="29" ht="15" customHeight="1">
      <c r="A29" s="528" t="n"/>
    </row>
    <row r="30" ht="15" customHeight="1">
      <c r="A30" s="528" t="n"/>
    </row>
    <row r="31" ht="15" customHeight="1">
      <c r="A31" s="528" t="n"/>
    </row>
  </sheetData>
  <pageMargins left="0.7" right="0.7" top="0.75" bottom="0.75" header="0.3" footer="0.3"/>
  <pageSetup orientation="portrait" paperSize="9"/>
  <tableParts count="1">
    <tablePart xmlns:r="http://schemas.openxmlformats.org/officeDocument/2006/relationships" r:id="rId1"/>
  </tableParts>
</worksheet>
</file>

<file path=xl/worksheets/sheet6.xml><?xml version="1.0" encoding="utf-8"?>
<worksheet xmlns="http://schemas.openxmlformats.org/spreadsheetml/2006/main">
  <sheetPr codeName="F_Home">
    <tabColor rgb="FF1E2336"/>
    <outlinePr summaryBelow="1" summaryRight="1"/>
    <pageSetUpPr/>
  </sheetPr>
  <dimension ref="A1:AU34"/>
  <sheetViews>
    <sheetView showGridLines="0" showRowColHeaders="0" zoomScaleNormal="100" zoomScaleSheetLayoutView="100" workbookViewId="0">
      <selection activeCell="AN16" sqref="AN16"/>
    </sheetView>
  </sheetViews>
  <sheetFormatPr baseColWidth="10" defaultColWidth="5.28515625" defaultRowHeight="21" customHeight="1"/>
  <cols>
    <col width="4.28515625" customWidth="1" style="256" min="1" max="1"/>
    <col width="2.28515625" customWidth="1" style="256" min="2" max="2"/>
    <col width="5.28515625" customWidth="1" style="256" min="3" max="5"/>
    <col width="12" customWidth="1" style="256" min="6" max="6"/>
    <col width="2.7109375" customWidth="1" style="256" min="7" max="8"/>
    <col width="5.28515625" customWidth="1" style="256" min="9" max="10"/>
    <col width="18" customWidth="1" style="256" min="11" max="11"/>
    <col width="2.28515625" customWidth="1" style="256" min="12" max="12"/>
    <col width="5.28515625" customWidth="1" style="256" min="13" max="38"/>
    <col width="5.28515625" customWidth="1" style="256" min="39" max="39"/>
    <col width="5.28515625" customWidth="1" style="256" min="40" max="41"/>
    <col width="25.28515625" customWidth="1" style="256" min="42" max="42"/>
    <col width="5.28515625" customWidth="1" style="256" min="43" max="43"/>
    <col width="5.28515625" customWidth="1" style="256" min="44" max="44"/>
    <col width="5.28515625" customWidth="1" style="256" min="45" max="16384"/>
  </cols>
  <sheetData>
    <row r="1" ht="58.5" customHeight="1" thickTop="1">
      <c r="A1" s="33" t="n"/>
      <c r="B1" s="23" t="n"/>
      <c r="C1" s="24" t="n"/>
      <c r="D1" s="24" t="n"/>
      <c r="E1" s="24" t="n"/>
      <c r="F1" s="24" t="n"/>
      <c r="G1" s="24" t="n"/>
      <c r="H1" s="24" t="n"/>
      <c r="I1" s="24" t="n"/>
      <c r="J1" s="24" t="n"/>
      <c r="K1" s="24" t="n"/>
      <c r="L1" s="24" t="n"/>
      <c r="M1" s="24" t="n"/>
      <c r="N1" s="24" t="n"/>
      <c r="O1" s="24" t="n"/>
      <c r="P1" s="24" t="n"/>
      <c r="Q1" s="949" t="inlineStr">
        <is>
          <t>ODRIV</t>
        </is>
      </c>
      <c r="R1" s="1247" t="n"/>
      <c r="S1" s="1247" t="n"/>
      <c r="T1" s="1247" t="n"/>
      <c r="U1" s="1247" t="n"/>
      <c r="V1" s="1247" t="n"/>
      <c r="W1" s="1247" t="n"/>
      <c r="X1" s="1247" t="n"/>
      <c r="Y1" s="1247" t="n"/>
      <c r="Z1" s="25" t="n"/>
      <c r="AA1" s="25" t="n"/>
      <c r="AB1" s="25" t="n"/>
      <c r="AC1" s="25" t="n"/>
      <c r="AD1" s="25" t="n"/>
      <c r="AE1" s="26" t="n"/>
      <c r="AF1" s="25" t="n"/>
      <c r="AG1" s="25" t="n"/>
      <c r="AH1" s="26" t="n"/>
      <c r="AI1" s="26" t="n"/>
      <c r="AJ1" s="26" t="n"/>
      <c r="AK1" s="26" t="n"/>
      <c r="AL1" s="26" t="n"/>
      <c r="AM1" s="1248" t="n"/>
      <c r="AN1" s="1249" t="n"/>
      <c r="AO1" s="1249" t="n"/>
      <c r="AP1" s="1249" t="n"/>
      <c r="AQ1" s="1249" t="n"/>
      <c r="AR1" s="1249" t="n"/>
      <c r="AS1" s="1249" t="n"/>
      <c r="AT1" s="1249" t="n"/>
      <c r="AU1" s="1250" t="n"/>
    </row>
    <row r="2" ht="18" customHeight="1">
      <c r="A2" s="28" t="n"/>
      <c r="B2" s="27" t="n"/>
      <c r="C2" s="28" t="n"/>
      <c r="D2" s="28" t="n"/>
      <c r="E2" s="28" t="n"/>
      <c r="F2" s="28" t="n"/>
      <c r="G2" s="28" t="n"/>
      <c r="H2" s="28" t="n"/>
      <c r="I2" s="28" t="n"/>
      <c r="J2" s="28" t="n"/>
      <c r="K2" s="28" t="n"/>
      <c r="L2" s="28" t="n"/>
      <c r="M2" s="28" t="n"/>
      <c r="N2" s="28" t="n"/>
      <c r="O2" s="28" t="n"/>
      <c r="P2" s="28" t="n"/>
      <c r="Q2" s="950" t="inlineStr">
        <is>
          <t>VERSION v29_2_0_AT</t>
        </is>
      </c>
      <c r="Z2" s="28" t="n"/>
      <c r="AA2" s="28" t="n"/>
      <c r="AB2" s="28" t="n"/>
      <c r="AC2" s="28" t="n"/>
      <c r="AD2" s="28" t="n"/>
      <c r="AE2" s="28" t="n"/>
      <c r="AF2" s="28" t="n"/>
      <c r="AG2" s="28" t="n"/>
      <c r="AH2" s="28" t="n"/>
      <c r="AI2" s="28" t="n"/>
      <c r="AJ2" s="28" t="n"/>
      <c r="AK2" s="28" t="n"/>
      <c r="AL2" s="28" t="n"/>
    </row>
    <row r="3" ht="3.75" customHeight="1">
      <c r="A3" s="33" t="n"/>
      <c r="B3" s="29" t="n"/>
      <c r="C3" s="30" t="n"/>
      <c r="D3" s="30" t="n"/>
      <c r="E3" s="30" t="n"/>
      <c r="F3" s="30" t="n"/>
      <c r="G3" s="30" t="n"/>
      <c r="H3" s="30" t="n"/>
      <c r="I3" s="30" t="n"/>
      <c r="J3" s="30" t="n"/>
      <c r="K3" s="30" t="n"/>
      <c r="L3" s="30" t="n"/>
      <c r="M3" s="30" t="n"/>
      <c r="N3" s="30" t="n"/>
      <c r="O3" s="30" t="n"/>
      <c r="P3" s="30" t="n"/>
      <c r="Q3" s="30" t="n"/>
      <c r="R3" s="30" t="n"/>
      <c r="S3" s="30" t="n"/>
      <c r="T3" s="30" t="n"/>
      <c r="U3" s="30" t="n"/>
      <c r="V3" s="30" t="n"/>
      <c r="W3" s="30" t="n"/>
      <c r="X3" s="30" t="n"/>
      <c r="Y3" s="30" t="n"/>
      <c r="Z3" s="30" t="n"/>
      <c r="AA3" s="30" t="n"/>
      <c r="AB3" s="30" t="n"/>
      <c r="AC3" s="30" t="n"/>
      <c r="AD3" s="30" t="n"/>
      <c r="AE3" s="30" t="n"/>
      <c r="AF3" s="30" t="n"/>
      <c r="AG3" s="30" t="n"/>
      <c r="AH3" s="30" t="n"/>
      <c r="AI3" s="30" t="n"/>
      <c r="AJ3" s="30" t="n"/>
      <c r="AK3" s="30" t="n"/>
      <c r="AL3" s="31" t="n"/>
    </row>
    <row r="4" ht="17.25" customHeight="1">
      <c r="A4" s="33" t="n"/>
      <c r="B4" s="32" t="n"/>
      <c r="C4" s="951" t="inlineStr">
        <is>
          <t>PROJECT SETTINGS</t>
        </is>
      </c>
      <c r="L4" s="32" t="n"/>
      <c r="M4" s="33" t="n"/>
      <c r="N4" s="33" t="n"/>
      <c r="O4" s="33" t="n"/>
      <c r="P4" s="33" t="n"/>
      <c r="Q4" s="33" t="n"/>
      <c r="R4" s="33" t="n"/>
      <c r="S4" s="33" t="n"/>
      <c r="T4" s="33" t="n"/>
      <c r="U4" s="33" t="n"/>
      <c r="V4" s="33" t="n"/>
      <c r="W4" s="33" t="n"/>
      <c r="X4" s="33" t="n"/>
      <c r="Y4" s="33" t="n"/>
      <c r="Z4" s="33" t="n"/>
      <c r="AA4" s="33" t="n"/>
      <c r="AB4" s="33" t="n"/>
      <c r="AC4" s="33" t="n"/>
      <c r="AD4" s="33" t="n"/>
      <c r="AE4" s="33" t="n"/>
      <c r="AF4" s="33" t="n"/>
      <c r="AG4" s="33" t="n"/>
      <c r="AH4" s="33" t="n"/>
      <c r="AI4" s="33" t="n"/>
      <c r="AJ4" s="33" t="n"/>
      <c r="AK4" s="33" t="n"/>
      <c r="AL4" s="33" t="n"/>
      <c r="AM4" s="257" t="n"/>
    </row>
    <row r="5" ht="12" customHeight="1" thickBot="1">
      <c r="A5" s="33" t="n"/>
      <c r="B5" s="32" t="n"/>
      <c r="C5" s="951" t="n"/>
      <c r="D5" s="951" t="n"/>
      <c r="E5" s="951" t="n"/>
      <c r="F5" s="951" t="n"/>
      <c r="G5" s="951" t="n"/>
      <c r="H5" s="951" t="n"/>
      <c r="I5" s="951" t="n"/>
      <c r="J5" s="951" t="n"/>
      <c r="K5" s="951" t="n"/>
      <c r="L5" s="32" t="n"/>
      <c r="M5" s="33" t="n"/>
      <c r="N5" s="33" t="n"/>
      <c r="O5" s="33" t="n"/>
      <c r="P5" s="33" t="n"/>
      <c r="Q5" s="33" t="n"/>
      <c r="R5" s="33" t="n"/>
      <c r="S5" s="33" t="n"/>
      <c r="T5" s="33" t="n"/>
      <c r="U5" s="33" t="n"/>
      <c r="V5" s="33" t="n"/>
      <c r="W5" s="33" t="n"/>
      <c r="X5" s="33" t="n"/>
      <c r="Y5" s="33" t="n"/>
      <c r="Z5" s="33" t="n"/>
      <c r="AA5" s="33" t="n"/>
      <c r="AB5" s="33" t="n"/>
      <c r="AC5" s="33" t="n"/>
      <c r="AD5" s="33" t="n"/>
      <c r="AE5" s="33" t="n"/>
      <c r="AF5" s="33" t="n"/>
      <c r="AG5" s="33" t="n"/>
      <c r="AH5" s="33" t="n"/>
      <c r="AI5" s="33" t="n"/>
      <c r="AJ5" s="33" t="n"/>
      <c r="AK5" s="33" t="n"/>
      <c r="AL5" s="33" t="n"/>
      <c r="AM5" s="257" t="n"/>
    </row>
    <row r="6" ht="13.5" customHeight="1">
      <c r="A6" s="33" t="n"/>
      <c r="B6" s="34" t="n"/>
      <c r="C6" s="1251" t="inlineStr">
        <is>
          <t>ID</t>
        </is>
      </c>
      <c r="D6" s="1249" t="n"/>
      <c r="E6" s="1249" t="n"/>
      <c r="F6" s="1249" t="n"/>
      <c r="G6" s="1249" t="n"/>
      <c r="H6" s="1249" t="n"/>
      <c r="I6" s="1249" t="n"/>
      <c r="J6" s="1249" t="n"/>
      <c r="K6" s="1250" t="n"/>
      <c r="L6" s="34" t="n"/>
      <c r="M6" s="33" t="n"/>
      <c r="N6" s="33" t="n"/>
      <c r="O6" s="33" t="n"/>
      <c r="P6" s="33" t="n"/>
      <c r="Q6" s="33" t="n"/>
      <c r="R6" s="33" t="n"/>
      <c r="S6" s="33" t="n"/>
      <c r="T6" s="33" t="n"/>
      <c r="U6" s="33" t="n"/>
      <c r="V6" s="33" t="n"/>
      <c r="W6" s="33" t="n"/>
      <c r="X6" s="33" t="n"/>
      <c r="Y6" s="33" t="n"/>
      <c r="Z6" s="33" t="n"/>
      <c r="AA6" s="33" t="n"/>
      <c r="AB6" s="33" t="n"/>
      <c r="AC6" s="33" t="n"/>
      <c r="AD6" s="33" t="n"/>
      <c r="AE6" s="33" t="n"/>
      <c r="AF6" s="33" t="n"/>
      <c r="AG6" s="33" t="n"/>
      <c r="AH6" s="33" t="n"/>
      <c r="AI6" s="33" t="n"/>
      <c r="AJ6" s="33" t="n"/>
      <c r="AK6" s="33" t="n"/>
      <c r="AL6" s="33" t="n"/>
      <c r="AM6" s="257" t="n"/>
    </row>
    <row r="7" ht="14.25" customHeight="1" thickBot="1">
      <c r="A7" s="33" t="n"/>
      <c r="B7" s="34" t="n"/>
      <c r="C7" s="1252" t="n"/>
      <c r="D7" s="1253" t="n"/>
      <c r="E7" s="1253" t="n"/>
      <c r="F7" s="1253" t="n"/>
      <c r="G7" s="1253" t="n"/>
      <c r="H7" s="1253" t="n"/>
      <c r="I7" s="1253" t="n"/>
      <c r="J7" s="1253" t="n"/>
      <c r="K7" s="1254" t="n"/>
      <c r="L7" s="34" t="n"/>
      <c r="M7" s="33" t="n"/>
      <c r="N7" s="33" t="n"/>
      <c r="O7" s="33" t="n"/>
      <c r="P7" s="33" t="n"/>
      <c r="Q7" s="33" t="n"/>
      <c r="R7" s="33" t="n"/>
      <c r="S7" s="33" t="n"/>
      <c r="T7" s="33" t="n"/>
      <c r="U7" s="33" t="n"/>
      <c r="V7" s="33" t="n"/>
      <c r="W7" s="33" t="n"/>
      <c r="X7" s="33" t="n"/>
      <c r="Y7" s="33" t="n"/>
      <c r="Z7" s="33" t="n"/>
      <c r="AA7" s="33" t="n"/>
      <c r="AB7" s="33" t="n"/>
      <c r="AC7" s="33" t="n"/>
      <c r="AD7" s="33" t="n"/>
      <c r="AE7" s="33" t="n"/>
      <c r="AF7" s="33" t="n"/>
      <c r="AG7" s="33" t="n"/>
      <c r="AH7" s="33" t="n"/>
      <c r="AI7" s="33" t="n"/>
      <c r="AJ7" s="33" t="n"/>
      <c r="AK7" s="33" t="n"/>
      <c r="AL7" s="33" t="n"/>
      <c r="AM7" s="257" t="n"/>
      <c r="AP7" s="258" t="n"/>
    </row>
    <row r="8" ht="12.75" customHeight="1">
      <c r="A8" s="33" t="n"/>
      <c r="B8" s="34" t="n"/>
      <c r="C8" s="1251" t="inlineStr">
        <is>
          <t>NAME / CODE</t>
        </is>
      </c>
      <c r="D8" s="1249" t="n"/>
      <c r="E8" s="1249" t="n"/>
      <c r="F8" s="1249" t="n"/>
      <c r="G8" s="1249" t="n"/>
      <c r="H8" s="1249" t="n"/>
      <c r="I8" s="1249" t="n"/>
      <c r="J8" s="1249" t="n"/>
      <c r="K8" s="1250" t="n"/>
      <c r="L8" s="34" t="n"/>
      <c r="M8" s="33" t="n"/>
      <c r="N8" s="33" t="n"/>
      <c r="O8" s="33" t="n"/>
      <c r="P8" s="33" t="n"/>
      <c r="Q8" s="33" t="n"/>
      <c r="R8" s="33" t="n"/>
      <c r="S8" s="33" t="n"/>
      <c r="T8" s="33" t="n"/>
      <c r="U8" s="33" t="n"/>
      <c r="V8" s="33" t="n"/>
      <c r="W8" s="33" t="n"/>
      <c r="X8" s="33" t="n"/>
      <c r="Y8" s="33" t="n"/>
      <c r="Z8" s="33" t="n"/>
      <c r="AA8" s="33" t="n"/>
      <c r="AB8" s="33" t="n"/>
      <c r="AC8" s="33" t="n"/>
      <c r="AD8" s="33" t="n"/>
      <c r="AE8" s="33" t="n"/>
      <c r="AF8" s="33" t="n"/>
      <c r="AG8" s="33" t="n"/>
      <c r="AH8" s="33" t="n"/>
      <c r="AI8" s="33" t="n"/>
      <c r="AJ8" s="33" t="n"/>
      <c r="AK8" s="33" t="n"/>
      <c r="AL8" s="33" t="n"/>
      <c r="AM8" s="257" t="n"/>
    </row>
    <row r="9" ht="17.25" customHeight="1" thickBot="1">
      <c r="A9" s="33" t="n"/>
      <c r="B9" s="34" t="n"/>
      <c r="C9" s="1252" t="n"/>
      <c r="D9" s="1253" t="n"/>
      <c r="E9" s="1253" t="n"/>
      <c r="F9" s="1253" t="n"/>
      <c r="G9" s="1253" t="n"/>
      <c r="H9" s="1253" t="n"/>
      <c r="I9" s="1253" t="n"/>
      <c r="J9" s="1253" t="n"/>
      <c r="K9" s="1254" t="n"/>
      <c r="L9" s="34" t="n"/>
      <c r="M9" s="33" t="n"/>
      <c r="N9" s="33" t="n"/>
      <c r="O9" s="33" t="n"/>
      <c r="P9" s="33" t="n"/>
      <c r="Q9" s="33" t="n"/>
      <c r="R9" s="33" t="n"/>
      <c r="S9" s="33" t="n"/>
      <c r="T9" s="33" t="n"/>
      <c r="U9" s="33" t="n"/>
      <c r="V9" s="33" t="n"/>
      <c r="W9" s="33" t="n"/>
      <c r="X9" s="33" t="n"/>
      <c r="Y9" s="33" t="n"/>
      <c r="Z9" s="33" t="n"/>
      <c r="AA9" s="33" t="n"/>
      <c r="AB9" s="33" t="n"/>
      <c r="AC9" s="33" t="n"/>
      <c r="AD9" s="33" t="n"/>
      <c r="AE9" s="33" t="n"/>
      <c r="AF9" s="33" t="n"/>
      <c r="AG9" s="33" t="n"/>
      <c r="AH9" s="33" t="n"/>
      <c r="AI9" s="33" t="n"/>
      <c r="AJ9" s="33" t="n"/>
      <c r="AK9" s="33" t="n"/>
      <c r="AL9" s="33" t="n"/>
      <c r="AM9" s="257" t="n"/>
    </row>
    <row r="10" ht="8.25" customHeight="1" thickBot="1">
      <c r="A10" s="33" t="n"/>
      <c r="B10" s="34" t="n"/>
      <c r="C10" s="34" t="n"/>
      <c r="D10" s="34" t="n"/>
      <c r="E10" s="34" t="n"/>
      <c r="F10" s="34" t="n"/>
      <c r="G10" s="34" t="n"/>
      <c r="H10" s="34" t="n"/>
      <c r="I10" s="34" t="n"/>
      <c r="J10" s="34" t="n"/>
      <c r="K10" s="34" t="n"/>
      <c r="L10" s="34" t="n"/>
      <c r="M10" s="33" t="n"/>
      <c r="N10" s="33" t="n"/>
      <c r="O10" s="33" t="n"/>
      <c r="P10" s="33" t="n"/>
      <c r="Q10" s="33" t="n"/>
      <c r="R10" s="33" t="n"/>
      <c r="S10" s="33" t="n"/>
      <c r="T10" s="33" t="n"/>
      <c r="U10" s="33" t="n"/>
      <c r="V10" s="33" t="n"/>
      <c r="W10" s="33" t="n"/>
      <c r="X10" s="33" t="n"/>
      <c r="Y10" s="33" t="n"/>
      <c r="Z10" s="33" t="n"/>
      <c r="AA10" s="33" t="n"/>
      <c r="AB10" s="33" t="n"/>
      <c r="AC10" s="33" t="n"/>
      <c r="AD10" s="33" t="n"/>
      <c r="AE10" s="33" t="n"/>
      <c r="AF10" s="33" t="n"/>
      <c r="AG10" s="33" t="n"/>
      <c r="AH10" s="33" t="n"/>
      <c r="AI10" s="33" t="n"/>
      <c r="AJ10" s="33" t="n"/>
      <c r="AK10" s="33" t="n"/>
      <c r="AL10" s="33" t="n"/>
      <c r="AM10" s="257" t="n"/>
    </row>
    <row r="11" ht="12" customHeight="1">
      <c r="A11" s="33" t="n"/>
      <c r="B11" s="34" t="n"/>
      <c r="C11" s="1251" t="inlineStr">
        <is>
          <t>MODE</t>
        </is>
      </c>
      <c r="D11" s="1249" t="n"/>
      <c r="E11" s="1249" t="n"/>
      <c r="F11" s="1250" t="n"/>
      <c r="G11" s="35" t="n"/>
      <c r="H11" s="1251" t="inlineStr">
        <is>
          <t>FUEL</t>
        </is>
      </c>
      <c r="I11" s="1249" t="n"/>
      <c r="J11" s="1249" t="n"/>
      <c r="K11" s="1250" t="n"/>
      <c r="L11" s="34" t="n"/>
      <c r="M11" s="33" t="n"/>
      <c r="N11" s="33" t="n"/>
      <c r="O11" s="33" t="n"/>
      <c r="P11" s="33" t="n"/>
      <c r="Q11" s="33" t="n"/>
      <c r="R11" s="33" t="n"/>
      <c r="S11" s="33" t="n"/>
      <c r="T11" s="33" t="n"/>
      <c r="U11" s="33" t="n"/>
      <c r="V11" s="33" t="n"/>
      <c r="W11" s="33" t="n"/>
      <c r="X11" s="33" t="n"/>
      <c r="Y11" s="33" t="n"/>
      <c r="Z11" s="33" t="n"/>
      <c r="AA11" s="33" t="n"/>
      <c r="AB11" s="33" t="n"/>
      <c r="AC11" s="33" t="n"/>
      <c r="AD11" s="33" t="n"/>
      <c r="AE11" s="33" t="n"/>
      <c r="AF11" s="33" t="n"/>
      <c r="AG11" s="33" t="n"/>
      <c r="AH11" s="33" t="n"/>
      <c r="AI11" s="33" t="n"/>
      <c r="AJ11" s="33" t="n"/>
      <c r="AK11" s="33" t="n"/>
      <c r="AL11" s="33" t="n"/>
      <c r="AM11" s="257" t="n"/>
    </row>
    <row r="12" ht="21.75" customHeight="1" thickBot="1">
      <c r="A12" s="33" t="n"/>
      <c r="B12" s="34" t="n"/>
      <c r="C12" s="1255" t="n"/>
      <c r="D12" s="1253" t="n"/>
      <c r="E12" s="1253" t="n"/>
      <c r="F12" s="1254" t="n"/>
      <c r="G12" s="35" t="n"/>
      <c r="H12" s="1255" t="n"/>
      <c r="I12" s="1253" t="n"/>
      <c r="J12" s="1253" t="n"/>
      <c r="K12" s="1254" t="n"/>
      <c r="L12" s="34" t="n"/>
      <c r="M12" s="33" t="n"/>
      <c r="N12" s="33" t="n"/>
      <c r="O12" s="33" t="n"/>
      <c r="P12" s="33" t="n"/>
      <c r="Q12" s="33" t="n"/>
      <c r="R12" s="33" t="n"/>
      <c r="S12" s="33" t="n"/>
      <c r="T12" s="33" t="n"/>
      <c r="U12" s="33" t="n"/>
      <c r="V12" s="33" t="n"/>
      <c r="W12" s="33" t="n"/>
      <c r="X12" s="33" t="n"/>
      <c r="Y12" s="33" t="n"/>
      <c r="Z12" s="33" t="n"/>
      <c r="AA12" s="33" t="n"/>
      <c r="AB12" s="33" t="n"/>
      <c r="AC12" s="33" t="n"/>
      <c r="AD12" s="33" t="n"/>
      <c r="AE12" s="33" t="n"/>
      <c r="AF12" s="33" t="n"/>
      <c r="AG12" s="33" t="n"/>
      <c r="AH12" s="33" t="n"/>
      <c r="AI12" s="33" t="n"/>
      <c r="AJ12" s="33" t="n"/>
      <c r="AK12" s="33" t="n"/>
      <c r="AL12" s="33" t="n"/>
      <c r="AM12" s="257" t="n"/>
    </row>
    <row r="13" ht="7.5" customHeight="1" thickBot="1">
      <c r="A13" s="33" t="n"/>
      <c r="B13" s="34" t="n"/>
      <c r="C13" s="34" t="n"/>
      <c r="D13" s="34" t="n"/>
      <c r="E13" s="34" t="n"/>
      <c r="F13" s="34" t="n"/>
      <c r="G13" s="35" t="n"/>
      <c r="H13" s="34" t="n"/>
      <c r="I13" s="34" t="n"/>
      <c r="J13" s="34" t="n"/>
      <c r="K13" s="34" t="n"/>
      <c r="L13" s="34" t="n"/>
      <c r="M13" s="33" t="n"/>
      <c r="N13" s="33" t="n"/>
      <c r="O13" s="33" t="n"/>
      <c r="P13" s="33" t="n"/>
      <c r="Q13" s="33" t="n"/>
      <c r="R13" s="33" t="n"/>
      <c r="S13" s="33" t="n"/>
      <c r="T13" s="33" t="n"/>
      <c r="U13" s="33" t="n"/>
      <c r="V13" s="33" t="n"/>
      <c r="W13" s="33" t="n"/>
      <c r="X13" s="33" t="n"/>
      <c r="Y13" s="33" t="n"/>
      <c r="Z13" s="33" t="n"/>
      <c r="AA13" s="33" t="n"/>
      <c r="AB13" s="33" t="n"/>
      <c r="AC13" s="33" t="n"/>
      <c r="AD13" s="33" t="n"/>
      <c r="AE13" s="33" t="n"/>
      <c r="AF13" s="33" t="n"/>
      <c r="AG13" s="33" t="n"/>
      <c r="AH13" s="33" t="n"/>
      <c r="AI13" s="33" t="n"/>
      <c r="AJ13" s="33" t="n"/>
      <c r="AK13" s="33" t="n"/>
      <c r="AL13" s="33" t="n"/>
      <c r="AM13" s="257" t="n"/>
    </row>
    <row r="14" ht="14.25" customHeight="1">
      <c r="A14" s="33" t="n"/>
      <c r="B14" s="34" t="n"/>
      <c r="C14" s="1251" t="inlineStr">
        <is>
          <t>GEARS</t>
        </is>
      </c>
      <c r="D14" s="1249" t="n"/>
      <c r="E14" s="1249" t="n"/>
      <c r="F14" s="1250" t="n"/>
      <c r="G14" s="35" t="n"/>
      <c r="H14" s="940" t="inlineStr">
        <is>
          <t>SOFTWARE MILESTONE</t>
        </is>
      </c>
      <c r="I14" s="1249" t="n"/>
      <c r="J14" s="1249" t="n"/>
      <c r="K14" s="1249" t="n"/>
      <c r="L14" s="34" t="n"/>
      <c r="M14" s="33" t="n"/>
      <c r="N14" s="33" t="n"/>
      <c r="O14" s="33" t="n"/>
      <c r="P14" s="33" t="n"/>
      <c r="Q14" s="33" t="n"/>
      <c r="R14" s="33" t="n"/>
      <c r="S14" s="33" t="n"/>
      <c r="T14" s="33" t="n"/>
      <c r="U14" s="33" t="n"/>
      <c r="V14" s="33" t="n"/>
      <c r="W14" s="33" t="n"/>
      <c r="X14" s="33" t="n"/>
      <c r="Y14" s="33" t="n"/>
      <c r="Z14" s="33" t="n"/>
      <c r="AA14" s="33" t="n"/>
      <c r="AB14" s="33" t="n"/>
      <c r="AC14" s="33" t="n"/>
      <c r="AD14" s="33" t="n"/>
      <c r="AE14" s="33" t="n"/>
      <c r="AF14" s="33" t="n"/>
      <c r="AG14" s="33" t="n"/>
      <c r="AH14" s="33" t="n"/>
      <c r="AI14" s="33" t="n"/>
      <c r="AJ14" s="33" t="n"/>
      <c r="AK14" s="33" t="n"/>
      <c r="AL14" s="33" t="n"/>
      <c r="AM14" s="257" t="n"/>
    </row>
    <row r="15" ht="21.75" customHeight="1" thickBot="1">
      <c r="A15" s="33" t="n"/>
      <c r="B15" s="34" t="n"/>
      <c r="C15" s="1255" t="n"/>
      <c r="D15" s="1253" t="n"/>
      <c r="E15" s="1253" t="n"/>
      <c r="F15" s="1254" t="n"/>
      <c r="G15" s="35" t="n"/>
      <c r="H15" s="943" t="n"/>
      <c r="I15" s="1253" t="n"/>
      <c r="J15" s="1253" t="n"/>
      <c r="K15" s="1253" t="n"/>
      <c r="L15" s="34" t="n"/>
      <c r="M15" s="33" t="n"/>
      <c r="N15" s="33" t="n"/>
      <c r="O15" s="33" t="n"/>
      <c r="P15" s="33" t="n"/>
      <c r="Q15" s="33" t="n"/>
      <c r="R15" s="33" t="n"/>
      <c r="S15" s="33" t="n"/>
      <c r="T15" s="33" t="n"/>
      <c r="U15" s="33" t="n"/>
      <c r="V15" s="33" t="n"/>
      <c r="W15" s="33" t="n"/>
      <c r="X15" s="33" t="n"/>
      <c r="Y15" s="33" t="n"/>
      <c r="Z15" s="33" t="n"/>
      <c r="AA15" s="33" t="n"/>
      <c r="AB15" s="33" t="n"/>
      <c r="AC15" s="33" t="n"/>
      <c r="AD15" s="33" t="n"/>
      <c r="AE15" s="33" t="n"/>
      <c r="AF15" s="33" t="n"/>
      <c r="AG15" s="33" t="n"/>
      <c r="AH15" s="33" t="n"/>
      <c r="AI15" s="33" t="n"/>
      <c r="AJ15" s="33" t="n"/>
      <c r="AK15" s="33" t="n"/>
      <c r="AL15" s="33" t="n"/>
      <c r="AM15" s="257" t="n"/>
    </row>
    <row r="16" ht="9" customHeight="1" thickBot="1">
      <c r="A16" s="33" t="n"/>
      <c r="B16" s="34" t="n"/>
      <c r="C16" s="34" t="n"/>
      <c r="D16" s="34" t="n"/>
      <c r="E16" s="34" t="n"/>
      <c r="F16" s="34" t="n"/>
      <c r="G16" s="34" t="n"/>
      <c r="H16" s="34" t="n"/>
      <c r="I16" s="34" t="n"/>
      <c r="J16" s="34" t="n"/>
      <c r="K16" s="34" t="n"/>
      <c r="L16" s="34" t="n"/>
      <c r="M16" s="33" t="n"/>
      <c r="N16" s="33" t="n"/>
      <c r="O16" s="33" t="n"/>
      <c r="P16" s="33" t="n"/>
      <c r="Q16" s="33" t="n"/>
      <c r="R16" s="33" t="n"/>
      <c r="S16" s="33" t="n"/>
      <c r="T16" s="33" t="n"/>
      <c r="U16" s="33" t="n"/>
      <c r="V16" s="33" t="n"/>
      <c r="W16" s="33" t="n"/>
      <c r="X16" s="33" t="n"/>
      <c r="Y16" s="33" t="n"/>
      <c r="Z16" s="33" t="n"/>
      <c r="AA16" s="33" t="n"/>
      <c r="AB16" s="33" t="n"/>
      <c r="AC16" s="33" t="n"/>
      <c r="AD16" s="33" t="n"/>
      <c r="AE16" s="33" t="n"/>
      <c r="AF16" s="33" t="n"/>
      <c r="AG16" s="33" t="n"/>
      <c r="AH16" s="33" t="n"/>
      <c r="AI16" s="33" t="n"/>
      <c r="AJ16" s="33" t="n"/>
      <c r="AK16" s="33" t="n"/>
      <c r="AL16" s="33" t="n"/>
      <c r="AM16" s="257" t="n"/>
    </row>
    <row r="17" ht="14.25" customHeight="1">
      <c r="A17" s="33" t="n"/>
      <c r="B17" s="34" t="n"/>
      <c r="C17" s="1251" t="inlineStr">
        <is>
          <t>PRIORITY</t>
        </is>
      </c>
      <c r="D17" s="1249" t="n"/>
      <c r="E17" s="1249" t="n"/>
      <c r="F17" s="1250" t="n"/>
      <c r="G17" s="35" t="n"/>
      <c r="H17" s="1251" t="inlineStr">
        <is>
          <t>VERSION</t>
        </is>
      </c>
      <c r="I17" s="1249" t="n"/>
      <c r="J17" s="1249" t="n"/>
      <c r="K17" s="1250" t="n"/>
      <c r="L17" s="34" t="n"/>
      <c r="M17" s="33" t="n"/>
      <c r="N17" s="33" t="n"/>
      <c r="O17" s="33" t="n"/>
      <c r="P17" s="33" t="n"/>
      <c r="Q17" s="33" t="n"/>
      <c r="R17" s="33" t="n"/>
      <c r="S17" s="33" t="n"/>
      <c r="T17" s="33" t="n"/>
      <c r="U17" s="33" t="n"/>
      <c r="V17" s="33" t="n"/>
      <c r="W17" s="33" t="n"/>
      <c r="X17" s="33" t="n"/>
      <c r="Y17" s="33" t="n"/>
      <c r="Z17" s="33" t="n"/>
      <c r="AA17" s="33" t="n"/>
      <c r="AB17" s="33" t="n"/>
      <c r="AC17" s="33" t="n"/>
      <c r="AD17" s="33" t="n"/>
      <c r="AE17" s="33" t="n"/>
      <c r="AF17" s="33" t="n"/>
      <c r="AG17" s="33" t="n"/>
      <c r="AH17" s="33" t="n"/>
      <c r="AI17" s="33" t="n"/>
      <c r="AJ17" s="33" t="n"/>
      <c r="AK17" s="33" t="n"/>
      <c r="AL17" s="33" t="n"/>
      <c r="AM17" s="257" t="n"/>
    </row>
    <row r="18" ht="19.5" customHeight="1" thickBot="1">
      <c r="A18" s="33" t="n"/>
      <c r="B18" s="34" t="n"/>
      <c r="C18" s="1255" t="n"/>
      <c r="D18" s="1253" t="n"/>
      <c r="E18" s="1253" t="n"/>
      <c r="F18" s="1254" t="n"/>
      <c r="G18" s="35" t="n"/>
      <c r="H18" s="1255" t="n"/>
      <c r="I18" s="1253" t="n"/>
      <c r="J18" s="1253" t="n"/>
      <c r="K18" s="1254" t="n"/>
      <c r="L18" s="34" t="n"/>
      <c r="M18" s="33" t="n"/>
      <c r="N18" s="33" t="n"/>
      <c r="O18" s="33" t="n"/>
      <c r="P18" s="33" t="n"/>
      <c r="Q18" s="33" t="n"/>
      <c r="R18" s="33" t="n"/>
      <c r="S18" s="33" t="n"/>
      <c r="T18" s="33" t="n"/>
      <c r="U18" s="33" t="n"/>
      <c r="V18" s="33" t="n"/>
      <c r="W18" s="33" t="n"/>
      <c r="X18" s="33" t="n"/>
      <c r="Y18" s="33" t="n"/>
      <c r="Z18" s="33" t="n"/>
      <c r="AA18" s="33" t="n"/>
      <c r="AB18" s="33" t="n"/>
      <c r="AC18" s="33" t="n"/>
      <c r="AD18" s="33" t="n"/>
      <c r="AE18" s="33" t="n"/>
      <c r="AF18" s="33" t="n"/>
      <c r="AG18" s="33" t="n"/>
      <c r="AH18" s="33" t="n"/>
      <c r="AI18" s="33" t="n"/>
      <c r="AJ18" s="33" t="n"/>
      <c r="AK18" s="33" t="n"/>
      <c r="AL18" s="33" t="n"/>
      <c r="AM18" s="257" t="n"/>
    </row>
    <row r="19" ht="7.5" customHeight="1" thickBot="1">
      <c r="A19" s="33" t="n"/>
      <c r="B19" s="34" t="n"/>
      <c r="C19" s="34" t="n"/>
      <c r="D19" s="34" t="n"/>
      <c r="E19" s="34" t="n"/>
      <c r="F19" s="34" t="n"/>
      <c r="G19" s="34" t="n"/>
      <c r="H19" s="34" t="n"/>
      <c r="I19" s="34" t="n"/>
      <c r="J19" s="34" t="n"/>
      <c r="K19" s="34" t="n"/>
      <c r="L19" s="34" t="n"/>
      <c r="M19" s="33" t="n"/>
      <c r="N19" s="33" t="n"/>
      <c r="O19" s="33" t="n"/>
      <c r="P19" s="33" t="n"/>
      <c r="Q19" s="33" t="n"/>
      <c r="R19" s="33" t="n"/>
      <c r="S19" s="33" t="n"/>
      <c r="T19" s="33" t="n"/>
      <c r="U19" s="33" t="n"/>
      <c r="V19" s="33" t="n"/>
      <c r="W19" s="33" t="n"/>
      <c r="X19" s="33" t="n"/>
      <c r="Y19" s="33" t="n"/>
      <c r="Z19" s="33" t="n"/>
      <c r="AA19" s="33" t="n"/>
      <c r="AB19" s="33" t="n"/>
      <c r="AC19" s="33" t="n"/>
      <c r="AD19" s="33" t="n"/>
      <c r="AE19" s="33" t="n"/>
      <c r="AF19" s="33" t="n"/>
      <c r="AG19" s="33" t="n"/>
      <c r="AH19" s="33" t="n"/>
      <c r="AI19" s="33" t="n"/>
      <c r="AJ19" s="33" t="n"/>
      <c r="AK19" s="33" t="n"/>
      <c r="AL19" s="33" t="n"/>
      <c r="AM19" s="257" t="n"/>
      <c r="AO19" s="259" t="n"/>
    </row>
    <row r="20" ht="12.75" customHeight="1">
      <c r="A20" s="33" t="n"/>
      <c r="B20" s="34" t="n"/>
      <c r="C20" s="1251" t="inlineStr">
        <is>
          <t>ODRIV MILESTONE</t>
        </is>
      </c>
      <c r="D20" s="1249" t="n"/>
      <c r="E20" s="1249" t="n"/>
      <c r="F20" s="1250" t="n"/>
      <c r="G20" s="35" t="n"/>
      <c r="H20" s="1251" t="inlineStr">
        <is>
          <t>AREA</t>
        </is>
      </c>
      <c r="I20" s="1249" t="n"/>
      <c r="J20" s="1249" t="n"/>
      <c r="K20" s="1250" t="n"/>
      <c r="L20" s="34" t="n"/>
      <c r="M20" s="33" t="n"/>
      <c r="N20" s="33" t="n"/>
      <c r="O20" s="33" t="n"/>
      <c r="P20" s="33" t="n"/>
      <c r="Q20" s="33" t="n"/>
      <c r="R20" s="33" t="n"/>
      <c r="S20" s="33" t="n"/>
      <c r="T20" s="33" t="n"/>
      <c r="U20" s="33" t="n"/>
      <c r="V20" s="33" t="n"/>
      <c r="W20" s="33" t="n"/>
      <c r="X20" s="33" t="n"/>
      <c r="Y20" s="33" t="n"/>
      <c r="Z20" s="33" t="n"/>
      <c r="AA20" s="33" t="n"/>
      <c r="AB20" s="33" t="n"/>
      <c r="AC20" s="33" t="n"/>
      <c r="AD20" s="33" t="n"/>
      <c r="AE20" s="33" t="n"/>
      <c r="AF20" s="33" t="n"/>
      <c r="AG20" s="33" t="n"/>
      <c r="AH20" s="33" t="n"/>
      <c r="AI20" s="33" t="n"/>
      <c r="AJ20" s="33" t="n"/>
      <c r="AK20" s="33" t="n"/>
      <c r="AL20" s="33" t="n"/>
      <c r="AM20" s="257" t="n"/>
    </row>
    <row r="21" ht="15" customHeight="1" thickBot="1">
      <c r="A21" s="33" t="n"/>
      <c r="B21" s="34" t="n"/>
      <c r="C21" s="1255" t="n"/>
      <c r="D21" s="1253" t="n"/>
      <c r="E21" s="1253" t="n"/>
      <c r="F21" s="1254" t="n"/>
      <c r="G21" s="35" t="n"/>
      <c r="H21" s="1255" t="n"/>
      <c r="I21" s="1253" t="n"/>
      <c r="J21" s="1253" t="n"/>
      <c r="K21" s="1254" t="n"/>
      <c r="L21" s="34" t="n"/>
      <c r="M21" s="33" t="n"/>
      <c r="N21" s="33" t="n"/>
      <c r="O21" s="33" t="n"/>
      <c r="P21" s="33" t="n"/>
      <c r="Q21" s="33" t="n"/>
      <c r="R21" s="33" t="n"/>
      <c r="S21" s="33" t="n"/>
      <c r="T21" s="33" t="n"/>
      <c r="U21" s="33" t="n"/>
      <c r="V21" s="33" t="n"/>
      <c r="W21" s="33" t="n"/>
      <c r="X21" s="33" t="n"/>
      <c r="Y21" s="33" t="n"/>
      <c r="Z21" s="33" t="n"/>
      <c r="AA21" s="33" t="n"/>
      <c r="AB21" s="33" t="n"/>
      <c r="AC21" s="33" t="n"/>
      <c r="AD21" s="33" t="n"/>
      <c r="AE21" s="33" t="n"/>
      <c r="AF21" s="33" t="n"/>
      <c r="AG21" s="33" t="n"/>
      <c r="AH21" s="33" t="n"/>
      <c r="AI21" s="33" t="n"/>
      <c r="AJ21" s="33" t="n"/>
      <c r="AK21" s="33" t="n"/>
      <c r="AL21" s="33" t="n"/>
      <c r="AM21" s="257" t="n"/>
    </row>
    <row r="22" ht="21" customHeight="1">
      <c r="A22" s="33" t="n"/>
      <c r="B22" s="34" t="n"/>
      <c r="C22" s="1251" t="inlineStr">
        <is>
          <t>TARGET VEHICLE</t>
        </is>
      </c>
      <c r="D22" s="1249" t="n"/>
      <c r="E22" s="1249" t="n"/>
      <c r="F22" s="1250" t="n"/>
      <c r="G22" s="35" t="n"/>
      <c r="H22" s="1251" t="inlineStr">
        <is>
          <t>NUMBER OF GEARS</t>
        </is>
      </c>
      <c r="I22" s="1249" t="n"/>
      <c r="J22" s="1249" t="n"/>
      <c r="K22" s="1250" t="n"/>
      <c r="L22" s="34" t="n"/>
      <c r="M22" s="33" t="n"/>
      <c r="N22" s="33" t="n"/>
      <c r="O22" s="33" t="n"/>
      <c r="P22" s="33" t="n"/>
      <c r="Q22" s="33" t="n"/>
      <c r="R22" s="33" t="n"/>
      <c r="S22" s="33" t="n"/>
      <c r="T22" s="33" t="n"/>
      <c r="U22" s="33" t="n"/>
      <c r="V22" s="33" t="n"/>
      <c r="W22" s="33" t="n"/>
      <c r="X22" s="33" t="n"/>
      <c r="Y22" s="33" t="n"/>
      <c r="Z22" s="33" t="n"/>
      <c r="AA22" s="33" t="n"/>
      <c r="AB22" s="33" t="n"/>
      <c r="AC22" s="127" t="n">
        <v>1687</v>
      </c>
      <c r="AD22" s="33" t="n"/>
      <c r="AE22" s="33" t="n"/>
      <c r="AF22" s="33" t="n"/>
      <c r="AG22" s="33" t="n"/>
      <c r="AH22" s="33" t="n"/>
      <c r="AI22" s="33" t="n"/>
      <c r="AJ22" s="33" t="n"/>
      <c r="AK22" s="33" t="n"/>
      <c r="AL22" s="33" t="n"/>
      <c r="AM22" s="257" t="n"/>
    </row>
    <row r="23" ht="20.25" customHeight="1" thickBot="1">
      <c r="A23" s="33" t="n"/>
      <c r="B23" s="34" t="n"/>
      <c r="C23" s="1255" t="n"/>
      <c r="D23" s="1253" t="n"/>
      <c r="E23" s="1253" t="n"/>
      <c r="F23" s="1254" t="n"/>
      <c r="G23" s="35" t="n"/>
      <c r="H23" s="1252" t="n"/>
      <c r="I23" s="1253" t="n"/>
      <c r="J23" s="1253" t="n"/>
      <c r="K23" s="1254" t="n"/>
      <c r="L23" s="34" t="n"/>
      <c r="M23" s="33" t="n"/>
      <c r="N23" s="33" t="n"/>
      <c r="O23" s="33" t="n"/>
      <c r="P23" s="33" t="n"/>
      <c r="Q23" s="33" t="n"/>
      <c r="R23" s="33" t="n"/>
      <c r="S23" s="33" t="n"/>
      <c r="T23" s="33" t="n"/>
      <c r="U23" s="33" t="n"/>
      <c r="V23" s="33" t="n"/>
      <c r="W23" s="33" t="n"/>
      <c r="X23" s="33" t="n"/>
      <c r="Y23" s="33" t="n"/>
      <c r="Z23" s="33" t="n"/>
      <c r="AA23" s="33" t="n"/>
      <c r="AB23" s="33" t="n"/>
      <c r="AC23" s="33" t="n"/>
      <c r="AD23" s="33" t="n"/>
      <c r="AE23" s="33" t="n"/>
      <c r="AF23" s="33" t="n"/>
      <c r="AG23" s="33" t="n"/>
      <c r="AH23" s="33" t="n"/>
      <c r="AI23" s="33" t="n"/>
      <c r="AJ23" s="33" t="n"/>
      <c r="AK23" s="33" t="n"/>
      <c r="AL23" s="33" t="n"/>
      <c r="AM23" s="257" t="n"/>
    </row>
    <row r="24" ht="6.75" customHeight="1">
      <c r="A24" s="33" t="n"/>
      <c r="B24" s="34" t="n"/>
      <c r="C24" s="34" t="n"/>
      <c r="D24" s="34" t="n"/>
      <c r="E24" s="34" t="n"/>
      <c r="F24" s="34" t="n"/>
      <c r="G24" s="34" t="n"/>
      <c r="H24" s="34" t="n"/>
      <c r="I24" s="34" t="n"/>
      <c r="J24" s="34" t="n"/>
      <c r="K24" s="34" t="n"/>
      <c r="L24" s="34" t="n"/>
      <c r="M24" s="33" t="n"/>
      <c r="N24" s="33" t="n"/>
      <c r="O24" s="33" t="n"/>
      <c r="P24" s="33" t="n"/>
      <c r="Q24" s="33" t="n"/>
      <c r="R24" s="33" t="n"/>
      <c r="S24" s="33" t="n"/>
      <c r="T24" s="33" t="n"/>
      <c r="U24" s="33" t="n"/>
      <c r="V24" s="33" t="n"/>
      <c r="W24" s="33" t="n"/>
      <c r="X24" s="33" t="n"/>
      <c r="Y24" s="33" t="n"/>
      <c r="Z24" s="33" t="n"/>
      <c r="AA24" s="33" t="n"/>
      <c r="AB24" s="33" t="n"/>
      <c r="AC24" s="33" t="n"/>
      <c r="AD24" s="33" t="n"/>
      <c r="AE24" s="33" t="n"/>
      <c r="AF24" s="33" t="n"/>
      <c r="AG24" s="33" t="n"/>
      <c r="AH24" s="33" t="n"/>
      <c r="AI24" s="33" t="n"/>
      <c r="AJ24" s="33" t="n"/>
      <c r="AK24" s="33" t="n"/>
      <c r="AL24" s="33" t="n"/>
      <c r="AM24" s="257" t="n"/>
    </row>
    <row r="25" ht="16.5" customHeight="1">
      <c r="A25" s="33" t="n"/>
      <c r="B25" s="34" t="n"/>
      <c r="C25" s="939" t="n"/>
      <c r="L25" s="34" t="n"/>
      <c r="M25" s="33" t="n"/>
      <c r="N25" s="33" t="n"/>
      <c r="O25" s="33" t="n"/>
      <c r="P25" s="33" t="n"/>
      <c r="Q25" s="33" t="n"/>
      <c r="R25" s="33" t="n"/>
      <c r="S25" s="33" t="n"/>
      <c r="T25" s="33" t="n"/>
      <c r="U25" s="33" t="n"/>
      <c r="V25" s="33" t="n"/>
      <c r="W25" s="33" t="n"/>
      <c r="X25" s="33" t="n"/>
      <c r="Y25" s="33" t="n"/>
      <c r="Z25" s="33" t="n"/>
      <c r="AA25" s="33" t="n"/>
      <c r="AB25" s="33" t="n"/>
      <c r="AC25" s="33" t="n"/>
      <c r="AD25" s="33" t="n"/>
      <c r="AE25" s="33" t="n"/>
      <c r="AF25" s="33" t="n"/>
      <c r="AG25" s="33" t="n"/>
      <c r="AH25" s="33" t="n"/>
      <c r="AI25" s="33" t="n"/>
      <c r="AJ25" s="33" t="n"/>
      <c r="AK25" s="33" t="n"/>
      <c r="AL25" s="33" t="n"/>
      <c r="AM25" s="257" t="n"/>
    </row>
    <row r="26" ht="16.5" customHeight="1">
      <c r="A26" s="33" t="n"/>
      <c r="B26" s="34" t="n"/>
      <c r="L26" s="34" t="n"/>
      <c r="M26" s="33" t="n"/>
      <c r="N26" s="33" t="n"/>
      <c r="O26" s="33" t="n"/>
      <c r="P26" s="33" t="n"/>
      <c r="Q26" s="33" t="n"/>
      <c r="R26" s="33" t="n"/>
      <c r="S26" s="33" t="n"/>
      <c r="T26" s="33" t="n"/>
      <c r="U26" s="33" t="n"/>
      <c r="V26" s="33" t="n"/>
      <c r="W26" s="33" t="n"/>
      <c r="X26" s="33" t="n"/>
      <c r="Y26" s="33" t="n"/>
      <c r="Z26" s="33" t="n"/>
      <c r="AA26" s="33" t="n"/>
      <c r="AB26" s="33" t="n"/>
      <c r="AC26" s="33" t="n"/>
      <c r="AD26" s="33" t="n"/>
      <c r="AE26" s="33" t="n"/>
      <c r="AF26" s="33" t="n"/>
      <c r="AG26" s="33" t="n"/>
      <c r="AH26" s="33" t="n"/>
      <c r="AI26" s="33" t="n"/>
      <c r="AJ26" s="33" t="n"/>
      <c r="AK26" s="33" t="n"/>
      <c r="AL26" s="33" t="n"/>
      <c r="AM26" s="257" t="n"/>
    </row>
    <row r="27" ht="16.5" customHeight="1">
      <c r="A27" s="33" t="n"/>
      <c r="B27" s="34" t="n"/>
      <c r="L27" s="34" t="n"/>
      <c r="M27" s="33" t="n"/>
      <c r="N27" s="33" t="n"/>
      <c r="O27" s="33" t="n"/>
      <c r="P27" s="33" t="n"/>
      <c r="Q27" s="33" t="n"/>
      <c r="R27" s="33" t="n"/>
      <c r="S27" s="33" t="n"/>
      <c r="T27" s="33" t="n"/>
      <c r="U27" s="33" t="n"/>
      <c r="V27" s="33" t="n"/>
      <c r="W27" s="33" t="n"/>
      <c r="X27" s="33" t="n"/>
      <c r="Y27" s="33" t="n"/>
      <c r="Z27" s="33" t="n"/>
      <c r="AA27" s="33" t="n"/>
      <c r="AB27" s="33" t="n"/>
      <c r="AC27" s="33" t="n"/>
      <c r="AD27" s="33" t="n"/>
      <c r="AE27" s="33" t="n"/>
      <c r="AF27" s="33" t="n"/>
      <c r="AG27" s="33" t="n"/>
      <c r="AH27" s="33" t="n"/>
      <c r="AI27" s="33" t="n"/>
      <c r="AJ27" s="33" t="n"/>
      <c r="AK27" s="33" t="n"/>
      <c r="AL27" s="33" t="n"/>
      <c r="AM27" s="257" t="n"/>
    </row>
    <row r="28" ht="15.75" customHeight="1">
      <c r="A28" s="33" t="n"/>
      <c r="B28" s="34" t="n"/>
      <c r="L28" s="34" t="n"/>
      <c r="M28" s="33" t="n"/>
      <c r="N28" s="33" t="n"/>
      <c r="O28" s="33" t="n"/>
      <c r="P28" s="33" t="n"/>
      <c r="Q28" s="33" t="n"/>
      <c r="R28" s="33" t="n"/>
      <c r="S28" s="33" t="n"/>
      <c r="T28" s="33" t="n"/>
      <c r="U28" s="33" t="n"/>
      <c r="V28" s="33" t="n"/>
      <c r="W28" s="33" t="n"/>
      <c r="X28" s="33" t="n"/>
      <c r="Y28" s="33" t="n"/>
      <c r="Z28" s="33" t="n"/>
      <c r="AA28" s="33" t="n"/>
      <c r="AB28" s="33" t="n"/>
      <c r="AC28" s="33" t="n"/>
      <c r="AD28" s="33" t="n"/>
      <c r="AE28" s="33" t="n"/>
      <c r="AF28" s="33" t="n"/>
      <c r="AG28" s="33" t="n"/>
      <c r="AH28" s="33" t="n"/>
      <c r="AI28" s="33" t="n"/>
      <c r="AJ28" s="33" t="n"/>
      <c r="AK28" s="33" t="n"/>
      <c r="AL28" s="33" t="n"/>
    </row>
    <row r="29" hidden="1" ht="12" customHeight="1" thickBot="1">
      <c r="A29" s="33" t="n"/>
      <c r="B29" s="34" t="n"/>
      <c r="L29" s="34" t="n"/>
      <c r="M29" s="33" t="n"/>
      <c r="N29" s="33" t="n"/>
      <c r="O29" s="33" t="n"/>
      <c r="P29" s="33" t="n"/>
      <c r="Q29" s="33" t="n"/>
      <c r="R29" s="33" t="n"/>
      <c r="S29" s="33" t="n"/>
      <c r="T29" s="33" t="n"/>
      <c r="U29" s="33" t="n"/>
      <c r="V29" s="33" t="n"/>
      <c r="W29" s="33" t="n"/>
      <c r="X29" s="33" t="n"/>
      <c r="Y29" s="33" t="n"/>
      <c r="Z29" s="33" t="n"/>
      <c r="AA29" s="33" t="n"/>
      <c r="AB29" s="33" t="n"/>
      <c r="AC29" s="33" t="n"/>
      <c r="AD29" s="33" t="n"/>
      <c r="AE29" s="33" t="n"/>
      <c r="AF29" s="33" t="n"/>
      <c r="AG29" s="33" t="n"/>
      <c r="AH29" s="33" t="n"/>
      <c r="AI29" s="33" t="n"/>
      <c r="AJ29" s="33" t="n"/>
      <c r="AK29" s="33" t="n"/>
      <c r="AL29" s="33" t="n"/>
    </row>
    <row r="30" ht="22.5" customFormat="1" customHeight="1" s="260">
      <c r="A30" s="252" t="n"/>
      <c r="B30" s="34" t="n"/>
      <c r="L30" s="34" t="n"/>
      <c r="M30" s="252" t="n"/>
      <c r="N30" s="252" t="n"/>
      <c r="O30" s="252" t="n"/>
      <c r="P30" s="252" t="n"/>
      <c r="Q30" s="252" t="n"/>
      <c r="R30" s="252" t="n"/>
      <c r="S30" s="252" t="n"/>
      <c r="T30" s="252" t="n"/>
      <c r="U30" s="252" t="n"/>
      <c r="V30" s="252" t="n"/>
      <c r="W30" s="252" t="n"/>
      <c r="X30" s="252" t="n"/>
      <c r="Y30" s="252" t="n"/>
      <c r="Z30" s="252" t="n"/>
      <c r="AA30" s="252" t="n"/>
      <c r="AB30" s="252" t="n"/>
      <c r="AC30" s="252" t="n"/>
      <c r="AD30" s="252" t="n"/>
      <c r="AE30" s="252" t="n"/>
      <c r="AF30" s="252" t="n"/>
      <c r="AG30" s="252" t="n"/>
      <c r="AH30" s="252" t="n"/>
      <c r="AI30" s="252" t="n"/>
      <c r="AJ30" s="252" t="n"/>
      <c r="AK30" s="252" t="n"/>
      <c r="AL30" s="253" t="n"/>
    </row>
    <row r="31" hidden="1" ht="12.75" customFormat="1" customHeight="1" s="260">
      <c r="A31" s="252" t="n"/>
      <c r="B31" s="34" t="n"/>
      <c r="L31" s="34" t="n"/>
      <c r="M31" s="252" t="n"/>
      <c r="N31" s="252" t="n"/>
      <c r="O31" s="252" t="n"/>
      <c r="P31" s="252" t="n"/>
      <c r="Q31" s="252" t="n"/>
      <c r="R31" s="252" t="n"/>
      <c r="S31" s="252" t="n"/>
      <c r="T31" s="252" t="n"/>
      <c r="U31" s="252" t="n"/>
      <c r="V31" s="252" t="n"/>
      <c r="W31" s="252" t="n"/>
      <c r="X31" s="252" t="n"/>
      <c r="Y31" s="252" t="n"/>
      <c r="Z31" s="252" t="n"/>
      <c r="AA31" s="252" t="n"/>
      <c r="AB31" s="252" t="n"/>
      <c r="AC31" s="252" t="n"/>
      <c r="AD31" s="252" t="n"/>
      <c r="AE31" s="252" t="n"/>
      <c r="AF31" s="252" t="n"/>
      <c r="AG31" s="252" t="n"/>
      <c r="AH31" s="252" t="n"/>
      <c r="AI31" s="252" t="n"/>
      <c r="AJ31" s="252" t="n"/>
      <c r="AK31" s="252" t="n"/>
      <c r="AL31" s="253" t="inlineStr">
        <is>
          <t>Assistance : peu... Aide toi, et le ciel t'aidera.</t>
        </is>
      </c>
      <c r="AT31" s="260" t="inlineStr">
        <is>
          <t>uioo_uoi_bju</t>
        </is>
      </c>
    </row>
    <row r="32" hidden="1" ht="21" customHeight="1">
      <c r="A32" s="33" t="n"/>
      <c r="B32" s="34" t="n"/>
      <c r="C32" s="34" t="n"/>
      <c r="D32" s="34" t="n"/>
      <c r="E32" s="34" t="n"/>
      <c r="F32" s="34" t="n"/>
      <c r="G32" s="34" t="n"/>
      <c r="H32" s="34" t="n"/>
      <c r="I32" s="34" t="n"/>
      <c r="J32" s="34" t="n"/>
      <c r="K32" s="34" t="n"/>
      <c r="L32" s="34" t="n"/>
      <c r="M32" s="33" t="n"/>
      <c r="N32" s="33"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33" t="n"/>
      <c r="AL32" s="33" t="n"/>
      <c r="AT32" s="256" t="inlineStr">
        <is>
          <t>K0_2.2 diesel_AT8</t>
        </is>
      </c>
    </row>
    <row r="33" ht="19.5" customHeight="1" thickBot="1">
      <c r="A33" s="33" t="n"/>
      <c r="B33" s="34" t="n"/>
      <c r="C33" s="34" t="n"/>
      <c r="D33" s="34" t="n"/>
      <c r="E33" s="34" t="n"/>
      <c r="F33" s="34" t="n"/>
      <c r="G33" s="34" t="n"/>
      <c r="H33" s="34" t="n"/>
      <c r="I33" s="34" t="n"/>
      <c r="J33" s="34" t="n"/>
      <c r="K33" s="34" t="n"/>
      <c r="L33" s="34" t="n"/>
      <c r="M33" s="33" t="n"/>
      <c r="N33" s="33" t="n"/>
      <c r="O33" s="33" t="n"/>
      <c r="P33" s="33" t="n"/>
      <c r="Q33" s="33" t="n"/>
      <c r="R33" s="33" t="n"/>
      <c r="S33" s="33" t="n"/>
      <c r="T33" s="33" t="n"/>
      <c r="U33" s="33" t="n"/>
      <c r="V33" s="33" t="n"/>
      <c r="W33" s="33" t="n"/>
      <c r="X33" s="33" t="n"/>
      <c r="Y33" s="33" t="n"/>
      <c r="Z33" s="33" t="n"/>
      <c r="AA33" s="33" t="n"/>
      <c r="AB33" s="33" t="n"/>
      <c r="AC33" s="33" t="n"/>
      <c r="AD33" s="33" t="n"/>
      <c r="AE33" s="33" t="n"/>
      <c r="AF33" s="33" t="n"/>
      <c r="AG33" s="33" t="n"/>
      <c r="AH33" s="33" t="n"/>
      <c r="AI33" s="33" t="n"/>
      <c r="AJ33" s="33" t="n"/>
      <c r="AK33" s="33" t="n"/>
      <c r="AL33" s="33" t="n"/>
    </row>
    <row r="34" ht="21" customHeight="1" thickBot="1" thickTop="1">
      <c r="A34" s="254" t="n"/>
      <c r="B34" s="362" t="n"/>
      <c r="C34" s="254" t="n"/>
      <c r="D34" s="254" t="n"/>
      <c r="E34" s="254" t="n"/>
      <c r="F34" s="254" t="n"/>
      <c r="G34" s="254" t="n"/>
      <c r="H34" s="254" t="n"/>
      <c r="I34" s="254" t="n"/>
      <c r="J34" s="254" t="n"/>
      <c r="K34" s="254" t="n"/>
      <c r="L34" s="362" t="n"/>
      <c r="M34" s="254" t="n"/>
      <c r="N34" s="254" t="n"/>
      <c r="O34" s="254" t="n"/>
      <c r="P34" s="254" t="n"/>
      <c r="Q34" s="254" t="n"/>
      <c r="R34" s="254" t="n"/>
      <c r="S34" s="254" t="n"/>
      <c r="T34" s="254" t="n"/>
      <c r="U34" s="254" t="n"/>
      <c r="V34" s="254" t="n"/>
      <c r="W34" s="254" t="n"/>
      <c r="X34" s="254" t="n"/>
      <c r="Y34" s="254" t="n"/>
      <c r="Z34" s="254" t="n"/>
      <c r="AA34" s="254" t="n"/>
      <c r="AB34" s="254" t="n"/>
      <c r="AC34" s="254" t="n"/>
      <c r="AD34" s="254" t="n"/>
      <c r="AE34" s="254" t="n"/>
      <c r="AF34" s="254" t="n"/>
      <c r="AG34" s="254" t="n"/>
      <c r="AH34" s="254" t="n"/>
      <c r="AI34" s="254" t="n"/>
      <c r="AJ34" s="254" t="n"/>
      <c r="AK34" s="254" t="n"/>
      <c r="AL34" s="255" t="n"/>
    </row>
  </sheetData>
  <mergeCells count="29">
    <mergeCell ref="H22:K22"/>
    <mergeCell ref="C17:F17"/>
    <mergeCell ref="C23:F23"/>
    <mergeCell ref="H12:K12"/>
    <mergeCell ref="C9:K9"/>
    <mergeCell ref="H15:K15"/>
    <mergeCell ref="AM1:AU1"/>
    <mergeCell ref="H23:K23"/>
    <mergeCell ref="H18:K18"/>
    <mergeCell ref="Q1:Y1"/>
    <mergeCell ref="H14:K14"/>
    <mergeCell ref="C18:F18"/>
    <mergeCell ref="H20:K20"/>
    <mergeCell ref="C15:F15"/>
    <mergeCell ref="C8:K8"/>
    <mergeCell ref="C25:K31"/>
    <mergeCell ref="C14:F14"/>
    <mergeCell ref="Q2:Y2"/>
    <mergeCell ref="C7:K7"/>
    <mergeCell ref="C20:F20"/>
    <mergeCell ref="H21:K21"/>
    <mergeCell ref="C6:K6"/>
    <mergeCell ref="C22:F22"/>
    <mergeCell ref="H17:K17"/>
    <mergeCell ref="C12:F12"/>
    <mergeCell ref="H11:K11"/>
    <mergeCell ref="C21:F21"/>
    <mergeCell ref="C11:F11"/>
    <mergeCell ref="C4:K4"/>
  </mergeCells>
  <pageMargins left="0.7" right="0.7" top="0.75" bottom="0.75" header="0.3" footer="0.3"/>
  <pageSetup orientation="portrait" paperSize="9" scale="16"/>
</worksheet>
</file>

<file path=xl/worksheets/sheet7.xml><?xml version="1.0" encoding="utf-8"?>
<worksheet xmlns="http://schemas.openxmlformats.org/spreadsheetml/2006/main">
  <sheetPr codeName="F_Rating">
    <tabColor rgb="FF17375E"/>
    <outlinePr summaryBelow="1" summaryRight="1"/>
    <pageSetUpPr/>
  </sheetPr>
  <dimension ref="A1:SCN100"/>
  <sheetViews>
    <sheetView showGridLines="0" zoomScale="55" zoomScaleNormal="55" workbookViewId="0">
      <selection activeCell="D20" sqref="D20"/>
    </sheetView>
  </sheetViews>
  <sheetFormatPr baseColWidth="10" defaultColWidth="11.42578125" defaultRowHeight="15"/>
  <cols>
    <col width="3.7109375" customWidth="1" style="97" min="1" max="1"/>
    <col width="1.85546875" customWidth="1" style="97" min="2" max="2"/>
    <col width="27.7109375" customWidth="1" style="97" min="3" max="5"/>
    <col width="23.7109375" customWidth="1" style="97" min="6" max="6"/>
    <col width="8.7109375" customWidth="1" style="97" min="7" max="12"/>
    <col width="23.7109375" customWidth="1" style="97" min="13" max="14"/>
    <col width="46.7109375" customWidth="1" style="97" min="15" max="15"/>
    <col width="8.7109375" customWidth="1" style="97" min="16" max="18"/>
    <col width="8.7109375" customWidth="1" style="98" min="19" max="21"/>
    <col width="23.7109375" customWidth="1" style="98" min="22" max="22"/>
    <col width="23.7109375" customWidth="1" style="97" min="23" max="26"/>
    <col width="11.42578125" customWidth="1" style="97" min="27" max="109"/>
    <col width="11.42578125" customWidth="1" style="487" min="110" max="111"/>
    <col width="11.42578125" customWidth="1" style="97" min="112" max="16384"/>
  </cols>
  <sheetData>
    <row r="1" ht="69.75" customHeight="1">
      <c r="B1" s="22" t="n"/>
      <c r="C1" s="22" t="n"/>
      <c r="D1" s="22" t="n"/>
      <c r="E1" s="900" t="inlineStr">
        <is>
          <t>DRIVABILITY VERIFICATION - SCORECARD
(reflects only vehicle drivability under standard ambient conditions at sea level. Cold/hot, grades or high altitude behaviour is not covered by this status)</t>
        </is>
      </c>
      <c r="Y1" s="499" t="inlineStr">
        <is>
          <t>Confidential</t>
        </is>
      </c>
      <c r="SCL1" s="99" t="n"/>
      <c r="SCM1" s="99" t="n"/>
      <c r="SCN1" s="99" t="n"/>
    </row>
    <row r="2" ht="56.25" customHeight="1">
      <c r="B2" s="479" t="inlineStr">
        <is>
          <t>DRIVABILITY GLOBAL RATING
REFERENCE V2</t>
        </is>
      </c>
      <c r="C2" s="790" t="inlineStr">
        <is>
          <t>Application :</t>
        </is>
      </c>
      <c r="D2" s="480">
        <f>IF(LEN(HOME!Project)&gt;0,HOME!Project,"")</f>
        <v/>
      </c>
      <c r="E2" s="481" t="n"/>
      <c r="F2" s="479" t="n"/>
      <c r="G2" s="477" t="n"/>
      <c r="SCL2" s="99" t="n"/>
      <c r="SCM2" s="99" t="n"/>
      <c r="SCN2" s="99" t="n"/>
    </row>
    <row r="3" ht="35.1" customHeight="1">
      <c r="B3" s="479" t="n"/>
      <c r="C3" s="790" t="inlineStr">
        <is>
          <t>Stage :</t>
        </is>
      </c>
      <c r="D3" s="480">
        <f>IF(LEN([0]!Software)&gt;0,[0]!Software,"")</f>
        <v/>
      </c>
      <c r="E3" s="479" t="n"/>
      <c r="F3" s="479" t="n"/>
      <c r="J3" s="1256" t="n"/>
      <c r="CP3" s="764" t="n"/>
      <c r="DG3" s="487" t="n">
        <v>0</v>
      </c>
      <c r="SCL3" s="99" t="n"/>
      <c r="SCM3" s="99" t="n"/>
      <c r="SCN3" s="99" t="n"/>
    </row>
    <row r="4" ht="61.5" customHeight="1">
      <c r="B4" s="479" t="n"/>
      <c r="C4" s="895" t="inlineStr">
        <is>
          <t>DRIVABILITY VERIFICATION STATUS</t>
        </is>
      </c>
      <c r="D4" s="1257" t="n"/>
      <c r="E4" s="1258" t="n"/>
      <c r="F4" s="1259" t="n"/>
      <c r="G4" s="1257" t="n"/>
      <c r="H4" s="1257" t="n"/>
      <c r="I4" s="1257" t="n"/>
      <c r="J4" s="1257" t="n"/>
      <c r="K4" s="1257" t="n"/>
      <c r="L4" s="1257" t="n"/>
      <c r="M4" s="1257" t="n"/>
      <c r="N4" s="1257" t="n"/>
      <c r="O4" s="1257" t="n"/>
      <c r="P4" s="1257" t="n"/>
      <c r="Q4" s="1257" t="n"/>
      <c r="R4" s="1257" t="n"/>
      <c r="S4" s="1257" t="n"/>
      <c r="T4" s="1257" t="n"/>
      <c r="U4" s="1257" t="n"/>
      <c r="V4" s="1257" t="n"/>
      <c r="W4" s="1257" t="n"/>
      <c r="X4" s="1258" t="n"/>
      <c r="CP4" s="764" t="n"/>
      <c r="DG4" s="487" t="n">
        <v>0</v>
      </c>
      <c r="SCL4" s="99" t="n"/>
      <c r="SCM4" s="99" t="n"/>
      <c r="SCN4" s="99" t="n"/>
    </row>
    <row r="5" ht="45" customHeight="1">
      <c r="A5" s="477" t="n"/>
      <c r="B5" s="479" t="n"/>
      <c r="C5" s="896" t="inlineStr">
        <is>
          <t>Top Areas for Improvement:</t>
        </is>
      </c>
      <c r="G5" s="897" t="inlineStr">
        <is>
          <t>1. Op mode (criteria)</t>
        </is>
      </c>
      <c r="SCL5" s="99" t="n"/>
      <c r="SCM5" s="99" t="n"/>
      <c r="SCN5" s="99" t="n"/>
    </row>
    <row r="6" ht="45" customHeight="1">
      <c r="A6" s="477" t="n"/>
      <c r="B6" s="479" t="n"/>
      <c r="G6" s="897" t="inlineStr">
        <is>
          <t>2. Op mode (criteria)</t>
        </is>
      </c>
      <c r="SCL6" s="99" t="n"/>
      <c r="SCM6" s="99" t="n"/>
      <c r="SCN6" s="99" t="n"/>
    </row>
    <row r="7" ht="45" customHeight="1">
      <c r="A7" s="477" t="n"/>
      <c r="B7" s="479" t="n"/>
      <c r="C7" s="791" t="inlineStr">
        <is>
          <t>AVLD Version :</t>
        </is>
      </c>
      <c r="D7" s="792">
        <f>HOME!DriveVersion</f>
        <v/>
      </c>
      <c r="G7" s="897" t="inlineStr">
        <is>
          <t>3. Op mode (criteria)</t>
        </is>
      </c>
      <c r="SCL7" s="99" t="n"/>
      <c r="SCM7" s="99" t="n"/>
      <c r="SCN7" s="99" t="n"/>
    </row>
    <row r="8" ht="45" customHeight="1">
      <c r="A8" s="477" t="n"/>
      <c r="B8" s="479" t="n"/>
      <c r="C8" s="791" t="inlineStr">
        <is>
          <t>Odriv Version :</t>
        </is>
      </c>
      <c r="D8" s="792">
        <f>HOME!Version</f>
        <v/>
      </c>
      <c r="G8" s="787" t="n"/>
      <c r="H8" s="787" t="n"/>
      <c r="I8" s="787" t="n"/>
      <c r="J8" s="787" t="n"/>
      <c r="K8" s="787" t="n"/>
      <c r="L8" s="787" t="n"/>
      <c r="M8" s="787" t="n"/>
      <c r="N8" s="787" t="n"/>
      <c r="O8" s="787" t="n"/>
      <c r="P8" s="787" t="n"/>
      <c r="Q8" s="787" t="n"/>
      <c r="R8" s="787" t="n"/>
      <c r="S8" s="787" t="n"/>
      <c r="T8" s="787" t="n"/>
      <c r="U8" s="787" t="n"/>
      <c r="V8" s="787" t="n"/>
      <c r="W8" s="787" t="n"/>
      <c r="X8" s="787" t="n"/>
      <c r="Y8" s="787" t="n"/>
      <c r="SCL8" s="99" t="n"/>
      <c r="SCM8" s="99" t="n"/>
      <c r="SCN8" s="99" t="n"/>
    </row>
    <row r="9" ht="45" customHeight="1" thickBot="1">
      <c r="A9" s="477" t="n"/>
      <c r="B9" s="479" t="n"/>
      <c r="C9" s="482" t="n"/>
      <c r="D9" s="482" t="n"/>
      <c r="E9" s="482" t="n"/>
      <c r="F9" s="482" t="n"/>
      <c r="G9" s="478" t="n"/>
      <c r="H9" s="477" t="n"/>
      <c r="O9" s="808" t="inlineStr">
        <is>
          <t>Risk assessment for customer complaints</t>
        </is>
      </c>
      <c r="P9" s="22" t="n"/>
      <c r="Q9" s="22" t="n"/>
      <c r="R9" s="22" t="n"/>
      <c r="V9" s="109" t="n"/>
      <c r="SCL9" s="99" t="n"/>
      <c r="SCM9" s="99" t="n"/>
      <c r="SCN9" s="99" t="n"/>
    </row>
    <row r="10" ht="45" customHeight="1" thickBot="1">
      <c r="E10" s="500" t="inlineStr">
        <is>
          <t>Current status</t>
        </is>
      </c>
      <c r="F10" s="500" t="inlineStr">
        <is>
          <t>Forecast status @ SOPM</t>
        </is>
      </c>
      <c r="H10" s="913" t="inlineStr">
        <is>
          <t>High Risk</t>
        </is>
      </c>
      <c r="K10" s="112" t="n"/>
      <c r="M10" s="112" t="n"/>
      <c r="O10" s="22" t="n"/>
      <c r="P10" s="22" t="n"/>
      <c r="Q10" s="22" t="n"/>
      <c r="R10" s="22" t="n"/>
      <c r="T10" s="97" t="n"/>
      <c r="U10" s="97" t="n"/>
      <c r="V10" s="97" t="n"/>
      <c r="X10" s="807" t="inlineStr">
        <is>
          <t>Low Risk</t>
        </is>
      </c>
      <c r="Y10" s="635" t="inlineStr">
        <is>
          <t>Tested vehicle</t>
        </is>
      </c>
      <c r="Z10" s="520" t="inlineStr">
        <is>
          <t>P8 MHEV MDL2</t>
        </is>
      </c>
      <c r="SCL10" s="99" t="n"/>
      <c r="SCM10" s="99" t="n"/>
      <c r="SCN10" s="99" t="n"/>
    </row>
    <row r="11" ht="45" customHeight="1">
      <c r="A11" s="74" t="n"/>
      <c r="B11" s="1260" t="inlineStr">
        <is>
          <t>DRIVABILITY
comfort/disturbances (bump, shock, jerk, …)</t>
        </is>
      </c>
      <c r="C11" s="1261" t="n"/>
      <c r="D11" s="1262" t="n"/>
      <c r="E11" s="1263" t="n"/>
      <c r="F11" s="1264" t="n"/>
      <c r="G11" s="893" t="inlineStr">
        <is>
          <t>index</t>
        </is>
      </c>
      <c r="H11" s="1240" t="n"/>
      <c r="I11" s="1235" t="n"/>
      <c r="J11" s="75" t="n"/>
      <c r="K11" s="22" t="n"/>
      <c r="L11" s="73" t="n"/>
      <c r="M11" s="22" t="n"/>
      <c r="N11" s="22" t="n"/>
      <c r="O11" s="101" t="n"/>
      <c r="P11" s="101" t="n"/>
      <c r="Q11" s="101" t="n"/>
      <c r="R11" s="102" t="n"/>
      <c r="S11" s="102" t="n"/>
      <c r="T11" s="97" t="n"/>
      <c r="U11" s="97" t="n"/>
      <c r="V11" s="97" t="n"/>
      <c r="W11" s="22" t="n"/>
      <c r="Y11" s="587">
        <f>($CP3/100)^GLOBALPUISS</f>
        <v/>
      </c>
      <c r="Z11" s="588">
        <f>IFERROR(IF(VLOOKUP(Z10,Graph_status!$A$2:$E$8,2,FALSE)&lt;&gt;"",VLOOKUP(Z10,Graph_status!$A$2:$E$8,3,FALSE),""),"")</f>
        <v/>
      </c>
      <c r="SCL11" s="99" t="n"/>
      <c r="SCM11" s="99" t="n"/>
      <c r="SCN11" s="99" t="n"/>
    </row>
    <row r="12" ht="45" customHeight="1" thickBot="1">
      <c r="B12" s="1265" t="n"/>
      <c r="C12" s="1238" t="n"/>
      <c r="D12" s="1266" t="n"/>
      <c r="E12" s="1267" t="n"/>
      <c r="F12" s="1266" t="n"/>
      <c r="G12" s="1268" t="inlineStr">
        <is>
          <t>Weighted % of events 
below target</t>
        </is>
      </c>
      <c r="H12" s="1240" t="n"/>
      <c r="I12" s="1235" t="n"/>
      <c r="J12" s="102" t="n"/>
      <c r="K12" s="102" t="n"/>
      <c r="L12" s="102" t="n"/>
      <c r="M12" s="102" t="n"/>
      <c r="N12" s="102" t="n"/>
      <c r="O12" s="101" t="n"/>
      <c r="P12" s="101" t="n"/>
      <c r="Q12" s="101" t="n"/>
      <c r="R12" s="102" t="n"/>
      <c r="S12" s="102" t="n"/>
      <c r="T12" s="97" t="n"/>
      <c r="U12" s="97" t="n"/>
      <c r="V12" s="97" t="n"/>
      <c r="W12" s="102" t="n"/>
      <c r="Y12" s="589" t="n">
        <v>0.01184815255893898</v>
      </c>
      <c r="Z12" s="590">
        <f>IFERROR(VLOOKUP(Z10,Graph_status!$A$15:$E$20,2,FALSE),0)</f>
        <v/>
      </c>
      <c r="SCL12" s="99" t="n"/>
      <c r="SCM12" s="99" t="n"/>
      <c r="SCN12" s="99" t="n"/>
    </row>
    <row r="13" ht="45" customHeight="1">
      <c r="A13" s="103" t="n"/>
      <c r="I13" s="22" t="n"/>
      <c r="J13" s="102" t="n"/>
      <c r="K13" s="102" t="n"/>
      <c r="L13" s="102" t="n"/>
      <c r="M13" s="102" t="n"/>
      <c r="N13" s="102" t="n"/>
      <c r="O13" s="101" t="n"/>
      <c r="P13" s="101" t="n"/>
      <c r="Q13" s="101" t="n"/>
      <c r="R13" s="102" t="n"/>
      <c r="S13" s="102" t="n"/>
      <c r="V13" s="102" t="n"/>
      <c r="W13" s="102" t="n"/>
      <c r="SCL13" s="99" t="n"/>
      <c r="SCM13" s="99" t="n"/>
      <c r="SCN13" s="99" t="n"/>
    </row>
    <row r="14" ht="45" customHeight="1">
      <c r="A14" s="103" t="n"/>
      <c r="K14" s="22" t="n"/>
      <c r="L14" s="22" t="n"/>
      <c r="M14" s="22" t="n"/>
      <c r="N14" s="22" t="n"/>
      <c r="O14" s="808" t="n"/>
      <c r="P14" s="22" t="n"/>
      <c r="Q14" s="22" t="n"/>
      <c r="R14" s="22" t="n"/>
      <c r="S14" s="104" t="n"/>
      <c r="T14" s="104" t="n"/>
      <c r="U14" s="104" t="n"/>
      <c r="V14" s="104" t="n"/>
      <c r="W14" s="22" t="n"/>
      <c r="SCL14" s="99" t="n"/>
      <c r="SCM14" s="99" t="n"/>
      <c r="SCN14" s="99" t="n"/>
    </row>
    <row r="15" ht="45" customHeight="1" thickBot="1">
      <c r="A15" s="103" t="n"/>
      <c r="K15" s="22" t="n"/>
      <c r="L15" s="1269" t="n"/>
      <c r="M15" s="105" t="n"/>
      <c r="N15" s="106" t="n"/>
      <c r="O15" s="808" t="inlineStr">
        <is>
          <t>Risk assessment for customer complaints</t>
        </is>
      </c>
      <c r="P15" s="22" t="n"/>
      <c r="Q15" s="22" t="n"/>
      <c r="R15" s="22" t="n"/>
      <c r="S15" s="104" t="n"/>
      <c r="T15" s="104" t="n"/>
      <c r="U15" s="104" t="n"/>
      <c r="V15" s="104" t="n"/>
      <c r="W15" s="106" t="n"/>
      <c r="SCL15" s="99" t="n"/>
      <c r="SCM15" s="99" t="n"/>
      <c r="SCN15" s="99" t="n"/>
    </row>
    <row r="16" ht="45" customHeight="1" thickBot="1">
      <c r="A16" s="103" t="n"/>
      <c r="H16" s="913" t="inlineStr">
        <is>
          <t>High Risk</t>
        </is>
      </c>
      <c r="K16" s="112" t="n"/>
      <c r="M16" s="112" t="n"/>
      <c r="N16" s="112" t="n"/>
      <c r="O16" s="112" t="n"/>
      <c r="P16" s="112" t="n"/>
      <c r="Q16" s="112" t="n"/>
      <c r="R16" s="112" t="n"/>
      <c r="S16" s="113" t="n"/>
      <c r="T16" s="97" t="n"/>
      <c r="U16" s="97" t="n"/>
      <c r="V16" s="97" t="n"/>
      <c r="W16" s="112" t="n"/>
      <c r="X16" s="807" t="inlineStr">
        <is>
          <t>Low Risk</t>
        </is>
      </c>
      <c r="Y16" s="635" t="inlineStr">
        <is>
          <t>Tested vehicle</t>
        </is>
      </c>
      <c r="Z16" s="520" t="inlineStr">
        <is>
          <t>P8 MHEV MDL2</t>
        </is>
      </c>
      <c r="SCL16" s="99" t="n"/>
      <c r="SCM16" s="99" t="n"/>
      <c r="SCN16" s="99" t="n"/>
    </row>
    <row r="17" ht="45" customHeight="1">
      <c r="A17" s="103" t="n"/>
      <c r="B17" s="1260" t="inlineStr">
        <is>
          <t>RESPONSIVENESS
Performance feel (response delay, vehicle Agility, …)</t>
        </is>
      </c>
      <c r="C17" s="1261" t="n"/>
      <c r="D17" s="1262" t="n"/>
      <c r="E17" s="1270" t="n"/>
      <c r="F17" s="1264" t="n"/>
      <c r="G17" s="893" t="inlineStr">
        <is>
          <t>index</t>
        </is>
      </c>
      <c r="H17" s="1240" t="n"/>
      <c r="I17" s="1235" t="n"/>
      <c r="J17" s="112" t="n"/>
      <c r="K17" s="112" t="n"/>
      <c r="L17" s="112" t="n"/>
      <c r="M17" s="112" t="n"/>
      <c r="N17" s="112" t="n"/>
      <c r="O17" s="112" t="n"/>
      <c r="P17" s="112" t="n"/>
      <c r="Q17" s="112" t="n"/>
      <c r="R17" s="112" t="n"/>
      <c r="S17" s="113" t="n"/>
      <c r="T17" s="97" t="n"/>
      <c r="U17" s="97" t="n"/>
      <c r="V17" s="97" t="n"/>
      <c r="W17" s="112" t="n"/>
      <c r="Y17" s="587">
        <f>($CP4/100)^GLOBALPUISS</f>
        <v/>
      </c>
      <c r="Z17" s="588">
        <f>IFERROR(IF(VLOOKUP(Z16,Graph_status!$A$27:$E$33,2,FALSE)&lt;&gt;"",VLOOKUP(Z16,Graph_status!$A$27:$E$33,3,FALSE),""),"")</f>
        <v/>
      </c>
      <c r="SCL17" s="99" t="n"/>
      <c r="SCM17" s="99" t="n"/>
      <c r="SCN17" s="99" t="n"/>
    </row>
    <row r="18" ht="45" customHeight="1" thickBot="1">
      <c r="A18" s="103" t="n"/>
      <c r="B18" s="1265" t="n"/>
      <c r="C18" s="1238" t="n"/>
      <c r="D18" s="1266" t="n"/>
      <c r="E18" s="1265" t="n"/>
      <c r="F18" s="1266" t="n"/>
      <c r="G18" s="1268" t="inlineStr">
        <is>
          <t>Weighted % of events 
below target</t>
        </is>
      </c>
      <c r="H18" s="1240" t="n"/>
      <c r="I18" s="1235" t="n"/>
      <c r="J18" s="112" t="n"/>
      <c r="K18" s="112" t="n"/>
      <c r="L18" s="112" t="n"/>
      <c r="M18" s="112" t="n"/>
      <c r="N18" s="112" t="n"/>
      <c r="O18" s="112" t="n"/>
      <c r="P18" s="112" t="n"/>
      <c r="Q18" s="112" t="n"/>
      <c r="R18" s="112" t="n"/>
      <c r="S18" s="113" t="n"/>
      <c r="T18" s="97" t="n"/>
      <c r="U18" s="97" t="n"/>
      <c r="V18" s="97" t="n"/>
      <c r="W18" s="112" t="n"/>
      <c r="Y18" s="589" t="n">
        <v>0.01232680331035562</v>
      </c>
      <c r="Z18" s="590">
        <f>IFERROR(VLOOKUP(Z10,Graph_status!$A$39:$E$45,2,FALSE),0)</f>
        <v/>
      </c>
      <c r="SBR18" s="99" t="n"/>
      <c r="SBS18" s="99" t="n"/>
      <c r="SBT18" s="99" t="n"/>
    </row>
    <row r="19" ht="45" customHeight="1" thickBot="1">
      <c r="A19" s="103" t="n"/>
      <c r="J19" s="112" t="n"/>
      <c r="K19" s="112" t="n"/>
      <c r="L19" s="112" t="n"/>
      <c r="M19" s="112" t="n"/>
      <c r="N19" s="112" t="n"/>
      <c r="O19" s="112" t="n"/>
      <c r="P19" s="112" t="n"/>
      <c r="Q19" s="112" t="n"/>
      <c r="R19" s="112" t="n"/>
      <c r="S19" s="113" t="n"/>
      <c r="T19" s="97" t="n"/>
      <c r="U19" s="97" t="n"/>
      <c r="V19" s="477" t="n"/>
      <c r="W19" s="112" t="n"/>
      <c r="X19" s="486" t="n"/>
      <c r="Y19" s="477" t="n"/>
      <c r="SBR19" s="99" t="n"/>
      <c r="SBS19" s="99" t="n"/>
      <c r="SBT19" s="99" t="n"/>
    </row>
    <row r="20" ht="45" customHeight="1" thickBot="1">
      <c r="A20" s="103" t="n"/>
      <c r="B20" s="111" t="n"/>
      <c r="C20" s="111" t="n"/>
      <c r="D20" s="111" t="n"/>
      <c r="E20" s="111" t="n"/>
      <c r="F20" s="111" t="n"/>
      <c r="G20" s="901" t="inlineStr">
        <is>
          <t>Drivability</t>
        </is>
      </c>
      <c r="H20" s="1242" t="n"/>
      <c r="I20" s="1242" t="n"/>
      <c r="J20" s="1242" t="n"/>
      <c r="K20" s="1242" t="n"/>
      <c r="L20" s="1242" t="n"/>
      <c r="M20" s="1242" t="n"/>
      <c r="N20" s="1242" t="n"/>
      <c r="O20" s="1242" t="n"/>
      <c r="P20" s="1271" t="inlineStr">
        <is>
          <t>Responsiveness</t>
        </is>
      </c>
      <c r="Q20" s="1242" t="n"/>
      <c r="R20" s="1242" t="n"/>
      <c r="S20" s="1242" t="n"/>
      <c r="T20" s="1242" t="n"/>
      <c r="U20" s="1242" t="n"/>
      <c r="V20" s="1242" t="n"/>
      <c r="W20" s="1242" t="n"/>
      <c r="X20" s="1242" t="n"/>
      <c r="Y20" s="1243" t="n"/>
      <c r="SBR20" s="99" t="n"/>
      <c r="SBS20" s="99" t="n"/>
      <c r="SBT20" s="99" t="n"/>
    </row>
    <row r="21" ht="45" customHeight="1" thickBot="1">
      <c r="B21" s="115" t="n"/>
      <c r="C21" s="809" t="n"/>
      <c r="D21" s="115" t="n"/>
      <c r="E21" s="115" t="n"/>
      <c r="F21" s="115" t="n"/>
      <c r="G21" s="872" t="inlineStr">
        <is>
          <t>Current Status</t>
        </is>
      </c>
      <c r="H21" s="1242" t="n"/>
      <c r="I21" s="1242" t="n"/>
      <c r="J21" s="873" t="inlineStr">
        <is>
          <t>SOPM Prediction</t>
        </is>
      </c>
      <c r="K21" s="1242" t="n"/>
      <c r="L21" s="1242" t="n"/>
      <c r="M21" s="1272" t="inlineStr">
        <is>
          <t>Driveability Index</t>
        </is>
      </c>
      <c r="N21" s="1272" t="inlineStr">
        <is>
          <t>P8 MHEV MDL2</t>
        </is>
      </c>
      <c r="O21" s="1272" t="inlineStr">
        <is>
          <t>Drivability Lowest Events</t>
        </is>
      </c>
      <c r="P21" s="906" t="inlineStr">
        <is>
          <t>Current Status</t>
        </is>
      </c>
      <c r="Q21" s="1253" t="n"/>
      <c r="R21" s="1253" t="n"/>
      <c r="S21" s="907" t="inlineStr">
        <is>
          <t>SOPM Prediction</t>
        </is>
      </c>
      <c r="T21" s="1253" t="n"/>
      <c r="U21" s="1253" t="n"/>
      <c r="V21" s="875" t="inlineStr">
        <is>
          <t>Responsiveness Index</t>
        </is>
      </c>
      <c r="W21" s="1272" t="inlineStr">
        <is>
          <t>P8 MHEV MDL2</t>
        </is>
      </c>
      <c r="X21" s="1273" t="inlineStr">
        <is>
          <t>Responsiveness Lowest Events</t>
        </is>
      </c>
      <c r="Y21" s="1274" t="n"/>
      <c r="SBR21" s="99" t="n"/>
      <c r="SBS21" s="99" t="n"/>
      <c r="SBT21" s="99" t="n"/>
    </row>
    <row r="22" ht="45" customHeight="1" thickBot="1">
      <c r="A22" s="103" t="n"/>
      <c r="B22" s="1275" t="inlineStr">
        <is>
          <t>USE CASE</t>
        </is>
      </c>
      <c r="C22" s="1242" t="n"/>
      <c r="D22" s="1242" t="n"/>
      <c r="E22" s="1242" t="n"/>
      <c r="F22" s="1243" t="n"/>
      <c r="G22" s="500" t="inlineStr">
        <is>
          <t>P1</t>
        </is>
      </c>
      <c r="H22" s="810" t="inlineStr">
        <is>
          <t>P2</t>
        </is>
      </c>
      <c r="I22" s="811" t="inlineStr">
        <is>
          <t>P3</t>
        </is>
      </c>
      <c r="J22" s="500" t="inlineStr">
        <is>
          <t>P1</t>
        </is>
      </c>
      <c r="K22" s="810" t="inlineStr">
        <is>
          <t>P2</t>
        </is>
      </c>
      <c r="L22" s="811" t="inlineStr">
        <is>
          <t>P3</t>
        </is>
      </c>
      <c r="M22" s="299" t="n"/>
      <c r="N22" s="299" t="n"/>
      <c r="O22" s="299" t="n"/>
      <c r="P22" s="500" t="inlineStr">
        <is>
          <t>P1</t>
        </is>
      </c>
      <c r="Q22" s="810" t="inlineStr">
        <is>
          <t>P2</t>
        </is>
      </c>
      <c r="R22" s="886" t="inlineStr">
        <is>
          <t>P3</t>
        </is>
      </c>
      <c r="S22" s="500" t="inlineStr">
        <is>
          <t>P1</t>
        </is>
      </c>
      <c r="T22" s="810" t="inlineStr">
        <is>
          <t>P2</t>
        </is>
      </c>
      <c r="U22" s="811" t="inlineStr">
        <is>
          <t>P3</t>
        </is>
      </c>
      <c r="V22" s="299" t="n"/>
      <c r="W22" s="299" t="n"/>
      <c r="X22" s="1276" t="n"/>
      <c r="Y22" s="1277" t="n"/>
      <c r="SBW22" s="99" t="n"/>
      <c r="SBX22" s="99" t="n"/>
      <c r="SBY22" s="99" t="n"/>
    </row>
    <row r="23" ht="36" customFormat="1" customHeight="1" s="813">
      <c r="B23" s="845" t="inlineStr">
        <is>
          <t>Drive away</t>
        </is>
      </c>
      <c r="C23" s="843" t="n"/>
      <c r="D23" s="843" t="n"/>
      <c r="E23" s="843" t="n"/>
      <c r="F23" s="843" t="n"/>
      <c r="G23" s="867" t="n"/>
      <c r="H23" s="867" t="n"/>
      <c r="I23" s="867" t="n"/>
      <c r="J23" s="867" t="n"/>
      <c r="K23" s="867" t="n"/>
      <c r="L23" s="867" t="n"/>
      <c r="M23" s="867" t="n"/>
      <c r="N23" s="867" t="n"/>
      <c r="O23" s="867" t="n"/>
      <c r="P23" s="867" t="n"/>
      <c r="Q23" s="867" t="n"/>
      <c r="R23" s="867" t="n"/>
      <c r="S23" s="867" t="n"/>
      <c r="T23" s="867" t="n"/>
      <c r="U23" s="867" t="n"/>
      <c r="V23" s="867" t="n"/>
      <c r="W23" s="867" t="n"/>
      <c r="X23" s="867" t="n"/>
      <c r="Y23" s="844" t="n"/>
      <c r="DF23" s="814" t="n"/>
      <c r="DG23" s="814" t="n"/>
      <c r="SBW23" s="815" t="n"/>
      <c r="SBX23" s="815" t="n"/>
      <c r="SBY23" s="815" t="n"/>
    </row>
    <row r="24" ht="21.75" customHeight="1">
      <c r="A24" s="103" t="n"/>
      <c r="B24" s="485" t="n"/>
      <c r="C24" s="483" t="n"/>
      <c r="D24" s="898" t="inlineStr">
        <is>
          <t>Drive Away Creep Eng On</t>
        </is>
      </c>
      <c r="E24" s="1278" t="n"/>
      <c r="F24" s="1279" t="n"/>
      <c r="G24" s="793" t="inlineStr">
        <is>
          <t>●</t>
        </is>
      </c>
      <c r="H24" s="794" t="inlineStr">
        <is>
          <t>●</t>
        </is>
      </c>
      <c r="I24" s="795" t="inlineStr">
        <is>
          <t>●</t>
        </is>
      </c>
      <c r="J24" s="793" t="inlineStr">
        <is>
          <t>●</t>
        </is>
      </c>
      <c r="K24" s="794" t="inlineStr">
        <is>
          <t>●</t>
        </is>
      </c>
      <c r="L24" s="795" t="inlineStr">
        <is>
          <t>●</t>
        </is>
      </c>
      <c r="M24" s="484" t="n"/>
      <c r="N24" s="585" t="n"/>
      <c r="O24" s="836" t="n"/>
      <c r="P24" s="793" t="inlineStr">
        <is>
          <t>●</t>
        </is>
      </c>
      <c r="Q24" s="794" t="inlineStr">
        <is>
          <t>●</t>
        </is>
      </c>
      <c r="R24" s="795" t="inlineStr">
        <is>
          <t>●</t>
        </is>
      </c>
      <c r="S24" s="793" t="inlineStr">
        <is>
          <t>●</t>
        </is>
      </c>
      <c r="T24" s="794" t="inlineStr">
        <is>
          <t>●</t>
        </is>
      </c>
      <c r="U24" s="795" t="inlineStr">
        <is>
          <t>●</t>
        </is>
      </c>
      <c r="V24" s="836" t="n"/>
      <c r="W24" s="585" t="n"/>
      <c r="X24" s="641" t="n"/>
      <c r="Y24" s="802" t="n"/>
      <c r="SBW24" s="99" t="n"/>
      <c r="SBX24" s="99" t="n"/>
      <c r="SBY24" s="99" t="n"/>
    </row>
    <row r="25" ht="21.75" customHeight="1">
      <c r="A25" s="103" t="n"/>
      <c r="B25" s="485" t="n"/>
      <c r="C25" s="483" t="n"/>
      <c r="D25" s="898" t="inlineStr">
        <is>
          <t>Drive Away Creep Eng On - Cold</t>
        </is>
      </c>
      <c r="E25" s="1278" t="n"/>
      <c r="F25" s="1279" t="n"/>
      <c r="G25" s="793" t="inlineStr">
        <is>
          <t>●</t>
        </is>
      </c>
      <c r="H25" s="794" t="inlineStr">
        <is>
          <t>●</t>
        </is>
      </c>
      <c r="I25" s="795" t="inlineStr">
        <is>
          <t>●</t>
        </is>
      </c>
      <c r="J25" s="793" t="inlineStr">
        <is>
          <t>●</t>
        </is>
      </c>
      <c r="K25" s="794" t="inlineStr">
        <is>
          <t>●</t>
        </is>
      </c>
      <c r="L25" s="795" t="inlineStr">
        <is>
          <t>●</t>
        </is>
      </c>
      <c r="M25" s="484" t="n"/>
      <c r="N25" s="585" t="n"/>
      <c r="O25" s="836" t="n"/>
      <c r="P25" s="793" t="inlineStr">
        <is>
          <t>●</t>
        </is>
      </c>
      <c r="Q25" s="794" t="inlineStr">
        <is>
          <t>●</t>
        </is>
      </c>
      <c r="R25" s="795" t="inlineStr">
        <is>
          <t>●</t>
        </is>
      </c>
      <c r="S25" s="793" t="inlineStr">
        <is>
          <t>●</t>
        </is>
      </c>
      <c r="T25" s="794" t="inlineStr">
        <is>
          <t>●</t>
        </is>
      </c>
      <c r="U25" s="795" t="inlineStr">
        <is>
          <t>●</t>
        </is>
      </c>
      <c r="V25" s="836" t="n"/>
      <c r="W25" s="585" t="n"/>
      <c r="X25" s="641" t="n"/>
      <c r="Y25" s="802" t="n"/>
      <c r="SBW25" s="99" t="n"/>
      <c r="SBX25" s="99" t="n"/>
      <c r="SBY25" s="99" t="n"/>
    </row>
    <row r="26" ht="21.75" customHeight="1">
      <c r="A26" s="103" t="n"/>
      <c r="B26" s="485" t="n"/>
      <c r="C26" s="483" t="n"/>
      <c r="D26" s="898" t="inlineStr">
        <is>
          <t>Drive Away Creep Eng Off</t>
        </is>
      </c>
      <c r="E26" s="1278" t="n"/>
      <c r="F26" s="1279" t="n"/>
      <c r="G26" s="793" t="inlineStr">
        <is>
          <t>●</t>
        </is>
      </c>
      <c r="H26" s="794" t="inlineStr">
        <is>
          <t>●</t>
        </is>
      </c>
      <c r="I26" s="795" t="inlineStr">
        <is>
          <t>●</t>
        </is>
      </c>
      <c r="J26" s="793" t="inlineStr">
        <is>
          <t>●</t>
        </is>
      </c>
      <c r="K26" s="794" t="inlineStr">
        <is>
          <t>●</t>
        </is>
      </c>
      <c r="L26" s="795" t="inlineStr">
        <is>
          <t>●</t>
        </is>
      </c>
      <c r="M26" s="484" t="n"/>
      <c r="N26" s="585" t="n"/>
      <c r="O26" s="836" t="n"/>
      <c r="P26" s="793" t="inlineStr">
        <is>
          <t>●</t>
        </is>
      </c>
      <c r="Q26" s="794" t="inlineStr">
        <is>
          <t>●</t>
        </is>
      </c>
      <c r="R26" s="795" t="inlineStr">
        <is>
          <t>●</t>
        </is>
      </c>
      <c r="S26" s="793" t="inlineStr">
        <is>
          <t>●</t>
        </is>
      </c>
      <c r="T26" s="794" t="inlineStr">
        <is>
          <t>●</t>
        </is>
      </c>
      <c r="U26" s="795" t="inlineStr">
        <is>
          <t>●</t>
        </is>
      </c>
      <c r="V26" s="836" t="n"/>
      <c r="W26" s="585" t="n"/>
      <c r="X26" s="641" t="n"/>
      <c r="Y26" s="802" t="n"/>
    </row>
    <row r="27" ht="21.75" customHeight="1">
      <c r="A27" s="103" t="n"/>
      <c r="B27" s="485" t="n"/>
      <c r="C27" s="483" t="n"/>
      <c r="D27" s="898" t="inlineStr">
        <is>
          <t>DASS Eng On</t>
        </is>
      </c>
      <c r="E27" s="1278" t="n"/>
      <c r="F27" s="1279" t="n"/>
      <c r="G27" s="793" t="inlineStr">
        <is>
          <t>●</t>
        </is>
      </c>
      <c r="H27" s="794" t="inlineStr">
        <is>
          <t>●</t>
        </is>
      </c>
      <c r="I27" s="795" t="inlineStr">
        <is>
          <t>●</t>
        </is>
      </c>
      <c r="J27" s="793" t="inlineStr">
        <is>
          <t>●</t>
        </is>
      </c>
      <c r="K27" s="794" t="inlineStr">
        <is>
          <t>●</t>
        </is>
      </c>
      <c r="L27" s="795" t="inlineStr">
        <is>
          <t>●</t>
        </is>
      </c>
      <c r="M27" s="484" t="n"/>
      <c r="N27" s="585" t="n"/>
      <c r="O27" s="836" t="n"/>
      <c r="P27" s="793" t="inlineStr">
        <is>
          <t>●</t>
        </is>
      </c>
      <c r="Q27" s="794" t="inlineStr">
        <is>
          <t>●</t>
        </is>
      </c>
      <c r="R27" s="795" t="inlineStr">
        <is>
          <t>●</t>
        </is>
      </c>
      <c r="S27" s="793" t="inlineStr">
        <is>
          <t>●</t>
        </is>
      </c>
      <c r="T27" s="794" t="inlineStr">
        <is>
          <t>●</t>
        </is>
      </c>
      <c r="U27" s="795" t="inlineStr">
        <is>
          <t>●</t>
        </is>
      </c>
      <c r="V27" s="836" t="n"/>
      <c r="W27" s="585" t="n"/>
      <c r="X27" s="641" t="n"/>
      <c r="Y27" s="802" t="n"/>
    </row>
    <row r="28" ht="21.75" customHeight="1">
      <c r="A28" s="103" t="n"/>
      <c r="B28" s="485" t="n"/>
      <c r="C28" s="483" t="n"/>
      <c r="D28" s="898" t="inlineStr">
        <is>
          <t>DASS Eng On - Cold</t>
        </is>
      </c>
      <c r="E28" s="1278" t="n"/>
      <c r="F28" s="1279" t="n"/>
      <c r="G28" s="793" t="inlineStr">
        <is>
          <t>●</t>
        </is>
      </c>
      <c r="H28" s="794" t="inlineStr">
        <is>
          <t>●</t>
        </is>
      </c>
      <c r="I28" s="795" t="inlineStr">
        <is>
          <t>●</t>
        </is>
      </c>
      <c r="J28" s="793" t="inlineStr">
        <is>
          <t>●</t>
        </is>
      </c>
      <c r="K28" s="794" t="inlineStr">
        <is>
          <t>●</t>
        </is>
      </c>
      <c r="L28" s="795" t="inlineStr">
        <is>
          <t>●</t>
        </is>
      </c>
      <c r="M28" s="484" t="n"/>
      <c r="N28" s="585" t="n"/>
      <c r="O28" s="836" t="n"/>
      <c r="P28" s="793" t="inlineStr">
        <is>
          <t>●</t>
        </is>
      </c>
      <c r="Q28" s="794" t="inlineStr">
        <is>
          <t>●</t>
        </is>
      </c>
      <c r="R28" s="795" t="inlineStr">
        <is>
          <t>●</t>
        </is>
      </c>
      <c r="S28" s="793" t="inlineStr">
        <is>
          <t>●</t>
        </is>
      </c>
      <c r="T28" s="794" t="inlineStr">
        <is>
          <t>●</t>
        </is>
      </c>
      <c r="U28" s="795" t="inlineStr">
        <is>
          <t>●</t>
        </is>
      </c>
      <c r="V28" s="836" t="n"/>
      <c r="W28" s="585" t="n"/>
      <c r="X28" s="641" t="n"/>
      <c r="Y28" s="802" t="n"/>
    </row>
    <row r="29" ht="21.75" customHeight="1">
      <c r="A29" s="103" t="n"/>
      <c r="B29" s="485" t="n"/>
      <c r="C29" s="483" t="n"/>
      <c r="D29" s="898" t="inlineStr">
        <is>
          <t>DASS Eng Off quick</t>
        </is>
      </c>
      <c r="E29" s="1278" t="n"/>
      <c r="F29" s="1279" t="n"/>
      <c r="G29" s="793" t="inlineStr">
        <is>
          <t>●</t>
        </is>
      </c>
      <c r="H29" s="794" t="inlineStr">
        <is>
          <t>●</t>
        </is>
      </c>
      <c r="I29" s="795" t="inlineStr">
        <is>
          <t>●</t>
        </is>
      </c>
      <c r="J29" s="793" t="inlineStr">
        <is>
          <t>●</t>
        </is>
      </c>
      <c r="K29" s="794" t="inlineStr">
        <is>
          <t>●</t>
        </is>
      </c>
      <c r="L29" s="795" t="inlineStr">
        <is>
          <t>●</t>
        </is>
      </c>
      <c r="M29" s="484" t="n"/>
      <c r="N29" s="585" t="n"/>
      <c r="O29" s="836" t="n"/>
      <c r="P29" s="793" t="inlineStr">
        <is>
          <t>●</t>
        </is>
      </c>
      <c r="Q29" s="794" t="inlineStr">
        <is>
          <t>●</t>
        </is>
      </c>
      <c r="R29" s="795" t="inlineStr">
        <is>
          <t>●</t>
        </is>
      </c>
      <c r="S29" s="793" t="inlineStr">
        <is>
          <t>●</t>
        </is>
      </c>
      <c r="T29" s="794" t="inlineStr">
        <is>
          <t>●</t>
        </is>
      </c>
      <c r="U29" s="795" t="inlineStr">
        <is>
          <t>●</t>
        </is>
      </c>
      <c r="V29" s="836" t="n"/>
      <c r="W29" s="585" t="n"/>
      <c r="X29" s="641" t="n"/>
      <c r="Y29" s="802" t="n"/>
    </row>
    <row r="30" ht="21.75" customHeight="1">
      <c r="A30" s="103" t="n"/>
      <c r="B30" s="485" t="n"/>
      <c r="C30" s="483" t="n"/>
      <c r="D30" s="898" t="inlineStr">
        <is>
          <t>DASS Eng Off slow</t>
        </is>
      </c>
      <c r="E30" s="1278" t="n"/>
      <c r="F30" s="1279" t="n"/>
      <c r="G30" s="793" t="inlineStr">
        <is>
          <t>●</t>
        </is>
      </c>
      <c r="H30" s="794" t="inlineStr">
        <is>
          <t>●</t>
        </is>
      </c>
      <c r="I30" s="795" t="inlineStr">
        <is>
          <t>●</t>
        </is>
      </c>
      <c r="J30" s="793" t="inlineStr">
        <is>
          <t>●</t>
        </is>
      </c>
      <c r="K30" s="794" t="inlineStr">
        <is>
          <t>●</t>
        </is>
      </c>
      <c r="L30" s="795" t="inlineStr">
        <is>
          <t>●</t>
        </is>
      </c>
      <c r="M30" s="484" t="n"/>
      <c r="N30" s="585" t="n"/>
      <c r="O30" s="836" t="n"/>
      <c r="P30" s="793" t="inlineStr">
        <is>
          <t>●</t>
        </is>
      </c>
      <c r="Q30" s="794" t="inlineStr">
        <is>
          <t>●</t>
        </is>
      </c>
      <c r="R30" s="795" t="inlineStr">
        <is>
          <t>●</t>
        </is>
      </c>
      <c r="S30" s="793" t="inlineStr">
        <is>
          <t>●</t>
        </is>
      </c>
      <c r="T30" s="794" t="inlineStr">
        <is>
          <t>●</t>
        </is>
      </c>
      <c r="U30" s="795" t="inlineStr">
        <is>
          <t>●</t>
        </is>
      </c>
      <c r="V30" s="836" t="n"/>
      <c r="W30" s="585" t="n"/>
      <c r="X30" s="641" t="n"/>
      <c r="Y30" s="802" t="n"/>
    </row>
    <row r="31" ht="21.75" customHeight="1">
      <c r="A31" s="103" t="n"/>
      <c r="B31" s="485" t="n"/>
      <c r="C31" s="483" t="n"/>
      <c r="D31" s="898" t="inlineStr">
        <is>
          <t>DASS - Eng Off - COM</t>
        </is>
      </c>
      <c r="E31" s="1278" t="n"/>
      <c r="F31" s="1279" t="n"/>
      <c r="G31" s="793" t="inlineStr">
        <is>
          <t>●</t>
        </is>
      </c>
      <c r="H31" s="794" t="inlineStr">
        <is>
          <t>●</t>
        </is>
      </c>
      <c r="I31" s="795" t="inlineStr">
        <is>
          <t>●</t>
        </is>
      </c>
      <c r="J31" s="793" t="inlineStr">
        <is>
          <t>●</t>
        </is>
      </c>
      <c r="K31" s="794" t="inlineStr">
        <is>
          <t>●</t>
        </is>
      </c>
      <c r="L31" s="795" t="inlineStr">
        <is>
          <t>●</t>
        </is>
      </c>
      <c r="M31" s="484" t="n"/>
      <c r="N31" s="585" t="n"/>
      <c r="O31" s="836" t="n"/>
      <c r="P31" s="793" t="inlineStr">
        <is>
          <t>●</t>
        </is>
      </c>
      <c r="Q31" s="794" t="inlineStr">
        <is>
          <t>●</t>
        </is>
      </c>
      <c r="R31" s="795" t="inlineStr">
        <is>
          <t>●</t>
        </is>
      </c>
      <c r="S31" s="793" t="inlineStr">
        <is>
          <t>●</t>
        </is>
      </c>
      <c r="T31" s="794" t="inlineStr">
        <is>
          <t>●</t>
        </is>
      </c>
      <c r="U31" s="795" t="inlineStr">
        <is>
          <t>●</t>
        </is>
      </c>
      <c r="V31" s="836" t="n"/>
      <c r="W31" s="585" t="n"/>
      <c r="X31" s="641" t="n"/>
      <c r="Y31" s="802" t="n"/>
    </row>
    <row r="32" ht="21.75" customHeight="1">
      <c r="A32" s="103" t="n"/>
      <c r="B32" s="485" t="n"/>
      <c r="C32" s="483" t="n"/>
      <c r="D32" s="898" t="inlineStr">
        <is>
          <t>DASS - Extended Eng Off</t>
        </is>
      </c>
      <c r="E32" s="1278" t="n"/>
      <c r="F32" s="1279" t="n"/>
      <c r="G32" s="793" t="inlineStr">
        <is>
          <t>●</t>
        </is>
      </c>
      <c r="H32" s="794" t="inlineStr">
        <is>
          <t>●</t>
        </is>
      </c>
      <c r="I32" s="795" t="inlineStr">
        <is>
          <t>●</t>
        </is>
      </c>
      <c r="J32" s="793" t="inlineStr">
        <is>
          <t>●</t>
        </is>
      </c>
      <c r="K32" s="794" t="inlineStr">
        <is>
          <t>●</t>
        </is>
      </c>
      <c r="L32" s="795" t="inlineStr">
        <is>
          <t>●</t>
        </is>
      </c>
      <c r="M32" s="484" t="n"/>
      <c r="N32" s="585" t="n"/>
      <c r="O32" s="836" t="n"/>
      <c r="P32" s="793" t="inlineStr">
        <is>
          <t>●</t>
        </is>
      </c>
      <c r="Q32" s="794" t="inlineStr">
        <is>
          <t>●</t>
        </is>
      </c>
      <c r="R32" s="795" t="inlineStr">
        <is>
          <t>●</t>
        </is>
      </c>
      <c r="S32" s="793" t="inlineStr">
        <is>
          <t>●</t>
        </is>
      </c>
      <c r="T32" s="794" t="inlineStr">
        <is>
          <t>●</t>
        </is>
      </c>
      <c r="U32" s="795" t="inlineStr">
        <is>
          <t>●</t>
        </is>
      </c>
      <c r="V32" s="836" t="n"/>
      <c r="W32" s="585" t="n"/>
      <c r="X32" s="641" t="n"/>
      <c r="Y32" s="802" t="n"/>
    </row>
    <row r="33" ht="21.75" customHeight="1">
      <c r="A33" s="103" t="n"/>
      <c r="B33" s="485" t="n"/>
      <c r="C33" s="483" t="n"/>
      <c r="D33" s="898" t="inlineStr">
        <is>
          <t>DA Rolling Start</t>
        </is>
      </c>
      <c r="E33" s="1278" t="n"/>
      <c r="F33" s="1279" t="n"/>
      <c r="G33" s="793" t="inlineStr">
        <is>
          <t>●</t>
        </is>
      </c>
      <c r="H33" s="794" t="inlineStr">
        <is>
          <t>●</t>
        </is>
      </c>
      <c r="I33" s="795" t="inlineStr">
        <is>
          <t>●</t>
        </is>
      </c>
      <c r="J33" s="793" t="inlineStr">
        <is>
          <t>●</t>
        </is>
      </c>
      <c r="K33" s="794" t="inlineStr">
        <is>
          <t>●</t>
        </is>
      </c>
      <c r="L33" s="795" t="inlineStr">
        <is>
          <t>●</t>
        </is>
      </c>
      <c r="M33" s="484" t="n"/>
      <c r="N33" s="585" t="n"/>
      <c r="O33" s="836" t="n"/>
      <c r="P33" s="793" t="inlineStr">
        <is>
          <t>●</t>
        </is>
      </c>
      <c r="Q33" s="794" t="inlineStr">
        <is>
          <t>●</t>
        </is>
      </c>
      <c r="R33" s="795" t="inlineStr">
        <is>
          <t>●</t>
        </is>
      </c>
      <c r="S33" s="793" t="inlineStr">
        <is>
          <t>●</t>
        </is>
      </c>
      <c r="T33" s="794" t="inlineStr">
        <is>
          <t>●</t>
        </is>
      </c>
      <c r="U33" s="795" t="inlineStr">
        <is>
          <t>●</t>
        </is>
      </c>
      <c r="V33" s="836" t="n"/>
      <c r="W33" s="585" t="n"/>
      <c r="X33" s="641" t="n"/>
      <c r="Y33" s="802" t="n"/>
    </row>
    <row r="34" ht="36" customFormat="1" customHeight="1" s="813">
      <c r="B34" s="846" t="inlineStr">
        <is>
          <t>Accelerations</t>
        </is>
      </c>
      <c r="C34" s="841" t="n"/>
      <c r="D34" s="841" t="n"/>
      <c r="E34" s="841" t="n"/>
      <c r="F34" s="841" t="n"/>
      <c r="G34" s="869" t="n"/>
      <c r="H34" s="869" t="n"/>
      <c r="I34" s="869" t="n"/>
      <c r="J34" s="869" t="n"/>
      <c r="K34" s="869" t="n"/>
      <c r="L34" s="869" t="n"/>
      <c r="M34" s="869" t="n"/>
      <c r="N34" s="869" t="n"/>
      <c r="O34" s="869" t="n"/>
      <c r="P34" s="869" t="n"/>
      <c r="Q34" s="869" t="n"/>
      <c r="R34" s="869" t="n"/>
      <c r="S34" s="869" t="n"/>
      <c r="T34" s="869" t="n"/>
      <c r="U34" s="869" t="n"/>
      <c r="V34" s="869" t="n"/>
      <c r="W34" s="869" t="n"/>
      <c r="X34" s="869" t="n"/>
      <c r="Y34" s="842" t="n"/>
      <c r="DF34" s="814" t="n"/>
      <c r="DG34" s="814" t="n"/>
    </row>
    <row r="35" ht="21.75" customFormat="1" customHeight="1" s="103">
      <c r="B35" s="485" t="n"/>
      <c r="C35" s="483" t="n"/>
      <c r="D35" s="898" t="inlineStr">
        <is>
          <t>Accel Cst Load</t>
        </is>
      </c>
      <c r="E35" s="1278" t="n"/>
      <c r="F35" s="1279" t="n"/>
      <c r="G35" s="793" t="inlineStr">
        <is>
          <t>●</t>
        </is>
      </c>
      <c r="H35" s="794" t="inlineStr">
        <is>
          <t>●</t>
        </is>
      </c>
      <c r="I35" s="795" t="inlineStr">
        <is>
          <t>●</t>
        </is>
      </c>
      <c r="J35" s="793" t="inlineStr">
        <is>
          <t>●</t>
        </is>
      </c>
      <c r="K35" s="794" t="inlineStr">
        <is>
          <t>●</t>
        </is>
      </c>
      <c r="L35" s="795" t="inlineStr">
        <is>
          <t>●</t>
        </is>
      </c>
      <c r="M35" s="484" t="n"/>
      <c r="N35" s="585" t="n"/>
      <c r="O35" s="836" t="n"/>
      <c r="P35" s="793" t="inlineStr">
        <is>
          <t>●</t>
        </is>
      </c>
      <c r="Q35" s="794" t="inlineStr">
        <is>
          <t>●</t>
        </is>
      </c>
      <c r="R35" s="795" t="inlineStr">
        <is>
          <t>●</t>
        </is>
      </c>
      <c r="S35" s="793" t="inlineStr">
        <is>
          <t>●</t>
        </is>
      </c>
      <c r="T35" s="794" t="inlineStr">
        <is>
          <t>●</t>
        </is>
      </c>
      <c r="U35" s="795" t="inlineStr">
        <is>
          <t>●</t>
        </is>
      </c>
      <c r="V35" s="836" t="n"/>
      <c r="W35" s="585" t="n"/>
      <c r="X35" s="641" t="n"/>
      <c r="Y35" s="802" t="n"/>
      <c r="DF35" s="488" t="n"/>
      <c r="DG35" s="488" t="n"/>
    </row>
    <row r="36" ht="21.75" customFormat="1" customHeight="1" s="103">
      <c r="B36" s="485" t="n"/>
      <c r="C36" s="483" t="n"/>
      <c r="D36" s="898" t="inlineStr">
        <is>
          <t>Accel Cst Load - Cold</t>
        </is>
      </c>
      <c r="E36" s="1278" t="n"/>
      <c r="F36" s="1279" t="n"/>
      <c r="G36" s="793" t="inlineStr">
        <is>
          <t>●</t>
        </is>
      </c>
      <c r="H36" s="794" t="inlineStr">
        <is>
          <t>●</t>
        </is>
      </c>
      <c r="I36" s="795" t="inlineStr">
        <is>
          <t>●</t>
        </is>
      </c>
      <c r="J36" s="793" t="inlineStr">
        <is>
          <t>●</t>
        </is>
      </c>
      <c r="K36" s="794" t="inlineStr">
        <is>
          <t>●</t>
        </is>
      </c>
      <c r="L36" s="795" t="inlineStr">
        <is>
          <t>●</t>
        </is>
      </c>
      <c r="M36" s="484" t="n"/>
      <c r="N36" s="585" t="n"/>
      <c r="O36" s="836" t="n"/>
      <c r="P36" s="793" t="inlineStr">
        <is>
          <t>●</t>
        </is>
      </c>
      <c r="Q36" s="794" t="inlineStr">
        <is>
          <t>●</t>
        </is>
      </c>
      <c r="R36" s="795" t="inlineStr">
        <is>
          <t>●</t>
        </is>
      </c>
      <c r="S36" s="793" t="inlineStr">
        <is>
          <t>●</t>
        </is>
      </c>
      <c r="T36" s="794" t="inlineStr">
        <is>
          <t>●</t>
        </is>
      </c>
      <c r="U36" s="795" t="inlineStr">
        <is>
          <t>●</t>
        </is>
      </c>
      <c r="V36" s="836" t="n"/>
      <c r="W36" s="585" t="n"/>
      <c r="X36" s="641" t="n"/>
      <c r="Y36" s="802" t="n"/>
      <c r="DF36" s="488" t="n"/>
      <c r="DG36" s="488" t="n"/>
    </row>
    <row r="37" ht="21.75" customFormat="1" customHeight="1" s="103">
      <c r="B37" s="485" t="n"/>
      <c r="C37" s="483" t="n"/>
      <c r="D37" s="898" t="inlineStr">
        <is>
          <t>Accel Load Increase</t>
        </is>
      </c>
      <c r="E37" s="1278" t="n"/>
      <c r="F37" s="1279" t="n"/>
      <c r="G37" s="793" t="inlineStr">
        <is>
          <t>●</t>
        </is>
      </c>
      <c r="H37" s="794" t="inlineStr">
        <is>
          <t>●</t>
        </is>
      </c>
      <c r="I37" s="795" t="inlineStr">
        <is>
          <t>●</t>
        </is>
      </c>
      <c r="J37" s="793" t="inlineStr">
        <is>
          <t>●</t>
        </is>
      </c>
      <c r="K37" s="794" t="inlineStr">
        <is>
          <t>●</t>
        </is>
      </c>
      <c r="L37" s="795" t="inlineStr">
        <is>
          <t>●</t>
        </is>
      </c>
      <c r="M37" s="484" t="n"/>
      <c r="N37" s="585" t="n"/>
      <c r="O37" s="836" t="n"/>
      <c r="P37" s="793" t="inlineStr">
        <is>
          <t>●</t>
        </is>
      </c>
      <c r="Q37" s="794" t="inlineStr">
        <is>
          <t>●</t>
        </is>
      </c>
      <c r="R37" s="795" t="inlineStr">
        <is>
          <t>●</t>
        </is>
      </c>
      <c r="S37" s="793" t="inlineStr">
        <is>
          <t>●</t>
        </is>
      </c>
      <c r="T37" s="794" t="inlineStr">
        <is>
          <t>●</t>
        </is>
      </c>
      <c r="U37" s="795" t="inlineStr">
        <is>
          <t>●</t>
        </is>
      </c>
      <c r="V37" s="836" t="n"/>
      <c r="W37" s="585" t="n"/>
      <c r="X37" s="641" t="n"/>
      <c r="Y37" s="802" t="n"/>
      <c r="DF37" s="488" t="n"/>
      <c r="DG37" s="488" t="n"/>
    </row>
    <row r="38" ht="21.75" customFormat="1" customHeight="1" s="103">
      <c r="B38" s="485" t="n"/>
      <c r="C38" s="483" t="n"/>
      <c r="D38" s="898" t="inlineStr">
        <is>
          <t>Accel Load Decrease</t>
        </is>
      </c>
      <c r="E38" s="1278" t="n"/>
      <c r="F38" s="1279" t="n"/>
      <c r="G38" s="793" t="inlineStr">
        <is>
          <t>●</t>
        </is>
      </c>
      <c r="H38" s="794" t="inlineStr">
        <is>
          <t>●</t>
        </is>
      </c>
      <c r="I38" s="795" t="inlineStr">
        <is>
          <t>●</t>
        </is>
      </c>
      <c r="J38" s="793" t="inlineStr">
        <is>
          <t>●</t>
        </is>
      </c>
      <c r="K38" s="794" t="inlineStr">
        <is>
          <t>●</t>
        </is>
      </c>
      <c r="L38" s="795" t="inlineStr">
        <is>
          <t>●</t>
        </is>
      </c>
      <c r="M38" s="484" t="n"/>
      <c r="N38" s="585" t="n"/>
      <c r="O38" s="836" t="n"/>
      <c r="P38" s="793" t="inlineStr">
        <is>
          <t>●</t>
        </is>
      </c>
      <c r="Q38" s="794" t="inlineStr">
        <is>
          <t>●</t>
        </is>
      </c>
      <c r="R38" s="795" t="inlineStr">
        <is>
          <t>●</t>
        </is>
      </c>
      <c r="S38" s="793" t="inlineStr">
        <is>
          <t>●</t>
        </is>
      </c>
      <c r="T38" s="794" t="inlineStr">
        <is>
          <t>●</t>
        </is>
      </c>
      <c r="U38" s="795" t="inlineStr">
        <is>
          <t>●</t>
        </is>
      </c>
      <c r="V38" s="836" t="n"/>
      <c r="W38" s="585" t="n"/>
      <c r="X38" s="641" t="n"/>
      <c r="Y38" s="802" t="n"/>
      <c r="DF38" s="488" t="n"/>
      <c r="DG38" s="488" t="n"/>
    </row>
    <row r="39" ht="36" customFormat="1" customHeight="1" s="813">
      <c r="B39" s="846" t="inlineStr">
        <is>
          <t>Decelerations</t>
        </is>
      </c>
      <c r="C39" s="841" t="n"/>
      <c r="D39" s="841" t="n"/>
      <c r="E39" s="841" t="n"/>
      <c r="F39" s="841" t="n"/>
      <c r="G39" s="869" t="n"/>
      <c r="H39" s="869" t="n"/>
      <c r="I39" s="869" t="n"/>
      <c r="J39" s="869" t="n"/>
      <c r="K39" s="869" t="n"/>
      <c r="L39" s="869" t="n"/>
      <c r="M39" s="869" t="n"/>
      <c r="N39" s="869" t="n"/>
      <c r="O39" s="869" t="n"/>
      <c r="P39" s="869" t="n"/>
      <c r="Q39" s="869" t="n"/>
      <c r="R39" s="869" t="n"/>
      <c r="S39" s="869" t="n"/>
      <c r="T39" s="869" t="n"/>
      <c r="U39" s="869" t="n"/>
      <c r="V39" s="869" t="n"/>
      <c r="W39" s="869" t="n"/>
      <c r="X39" s="869" t="n"/>
      <c r="Y39" s="842" t="n"/>
      <c r="DF39" s="814" t="n"/>
      <c r="DG39" s="814" t="n"/>
    </row>
    <row r="40" ht="21.75" customFormat="1" customHeight="1" s="103">
      <c r="B40" s="485" t="n"/>
      <c r="C40" s="483" t="n"/>
      <c r="D40" s="898" t="inlineStr">
        <is>
          <t>Decel Without Brake</t>
        </is>
      </c>
      <c r="E40" s="1278" t="n"/>
      <c r="F40" s="1279" t="n"/>
      <c r="G40" s="793" t="inlineStr">
        <is>
          <t>●</t>
        </is>
      </c>
      <c r="H40" s="794" t="inlineStr">
        <is>
          <t>●</t>
        </is>
      </c>
      <c r="I40" s="795" t="inlineStr">
        <is>
          <t>●</t>
        </is>
      </c>
      <c r="J40" s="793" t="inlineStr">
        <is>
          <t>●</t>
        </is>
      </c>
      <c r="K40" s="794" t="inlineStr">
        <is>
          <t>●</t>
        </is>
      </c>
      <c r="L40" s="795" t="inlineStr">
        <is>
          <t>●</t>
        </is>
      </c>
      <c r="M40" s="484" t="n"/>
      <c r="N40" s="585" t="n"/>
      <c r="O40" s="836" t="n"/>
      <c r="P40" s="793" t="inlineStr">
        <is>
          <t>●</t>
        </is>
      </c>
      <c r="Q40" s="794" t="inlineStr">
        <is>
          <t>●</t>
        </is>
      </c>
      <c r="R40" s="795" t="inlineStr">
        <is>
          <t>●</t>
        </is>
      </c>
      <c r="S40" s="793" t="inlineStr">
        <is>
          <t>●</t>
        </is>
      </c>
      <c r="T40" s="794" t="inlineStr">
        <is>
          <t>●</t>
        </is>
      </c>
      <c r="U40" s="795" t="inlineStr">
        <is>
          <t>●</t>
        </is>
      </c>
      <c r="V40" s="836" t="n"/>
      <c r="W40" s="585" t="n"/>
      <c r="X40" s="641" t="n"/>
      <c r="Y40" s="802" t="n"/>
      <c r="DF40" s="488" t="n"/>
      <c r="DG40" s="488" t="n"/>
    </row>
    <row r="41" ht="21.75" customFormat="1" customHeight="1" s="501">
      <c r="B41" s="485" t="n"/>
      <c r="C41" s="483" t="n"/>
      <c r="D41" s="898" t="inlineStr">
        <is>
          <t>Decel Without Brake - Cold</t>
        </is>
      </c>
      <c r="E41" s="1278" t="n"/>
      <c r="F41" s="1279" t="n"/>
      <c r="G41" s="793" t="inlineStr">
        <is>
          <t>●</t>
        </is>
      </c>
      <c r="H41" s="794" t="inlineStr">
        <is>
          <t>●</t>
        </is>
      </c>
      <c r="I41" s="795" t="inlineStr">
        <is>
          <t>●</t>
        </is>
      </c>
      <c r="J41" s="793" t="inlineStr">
        <is>
          <t>●</t>
        </is>
      </c>
      <c r="K41" s="794" t="inlineStr">
        <is>
          <t>●</t>
        </is>
      </c>
      <c r="L41" s="795" t="inlineStr">
        <is>
          <t>●</t>
        </is>
      </c>
      <c r="M41" s="484" t="n"/>
      <c r="N41" s="585" t="n"/>
      <c r="O41" s="836" t="n"/>
      <c r="P41" s="793" t="inlineStr">
        <is>
          <t>●</t>
        </is>
      </c>
      <c r="Q41" s="794" t="inlineStr">
        <is>
          <t>●</t>
        </is>
      </c>
      <c r="R41" s="795" t="inlineStr">
        <is>
          <t>●</t>
        </is>
      </c>
      <c r="S41" s="793" t="inlineStr">
        <is>
          <t>●</t>
        </is>
      </c>
      <c r="T41" s="794" t="inlineStr">
        <is>
          <t>●</t>
        </is>
      </c>
      <c r="U41" s="795" t="inlineStr">
        <is>
          <t>●</t>
        </is>
      </c>
      <c r="V41" s="836" t="n"/>
      <c r="W41" s="585" t="n"/>
      <c r="X41" s="641" t="n"/>
      <c r="Y41" s="802" t="n"/>
      <c r="DF41" s="502" t="n"/>
      <c r="DG41" s="502" t="n"/>
    </row>
    <row r="42" ht="21.75" customFormat="1" customHeight="1" s="103">
      <c r="B42" s="485" t="n"/>
      <c r="C42" s="483" t="n"/>
      <c r="D42" s="898" t="inlineStr">
        <is>
          <t>Decel Cst Brake</t>
        </is>
      </c>
      <c r="E42" s="1278" t="n"/>
      <c r="F42" s="1279" t="n"/>
      <c r="G42" s="793" t="inlineStr">
        <is>
          <t>●</t>
        </is>
      </c>
      <c r="H42" s="794" t="inlineStr">
        <is>
          <t>●</t>
        </is>
      </c>
      <c r="I42" s="795" t="inlineStr">
        <is>
          <t>●</t>
        </is>
      </c>
      <c r="J42" s="793" t="inlineStr">
        <is>
          <t>●</t>
        </is>
      </c>
      <c r="K42" s="794" t="inlineStr">
        <is>
          <t>●</t>
        </is>
      </c>
      <c r="L42" s="795" t="inlineStr">
        <is>
          <t>●</t>
        </is>
      </c>
      <c r="M42" s="484" t="n"/>
      <c r="N42" s="585" t="n"/>
      <c r="O42" s="836" t="n"/>
      <c r="P42" s="793" t="inlineStr">
        <is>
          <t>●</t>
        </is>
      </c>
      <c r="Q42" s="794" t="inlineStr">
        <is>
          <t>●</t>
        </is>
      </c>
      <c r="R42" s="795" t="inlineStr">
        <is>
          <t>●</t>
        </is>
      </c>
      <c r="S42" s="793" t="inlineStr">
        <is>
          <t>●</t>
        </is>
      </c>
      <c r="T42" s="794" t="inlineStr">
        <is>
          <t>●</t>
        </is>
      </c>
      <c r="U42" s="795" t="inlineStr">
        <is>
          <t>●</t>
        </is>
      </c>
      <c r="V42" s="836" t="n"/>
      <c r="W42" s="585" t="n"/>
      <c r="X42" s="641" t="n"/>
      <c r="Y42" s="802" t="n"/>
      <c r="DF42" s="488" t="n"/>
      <c r="DG42" s="488" t="n"/>
    </row>
    <row r="43" ht="21.75" customFormat="1" customHeight="1" s="103">
      <c r="B43" s="485" t="n"/>
      <c r="C43" s="483" t="n"/>
      <c r="D43" s="898" t="inlineStr">
        <is>
          <t>Decel Cst Brake - Cold</t>
        </is>
      </c>
      <c r="E43" s="1278" t="n"/>
      <c r="F43" s="1279" t="n"/>
      <c r="G43" s="793" t="inlineStr">
        <is>
          <t>●</t>
        </is>
      </c>
      <c r="H43" s="794" t="inlineStr">
        <is>
          <t>●</t>
        </is>
      </c>
      <c r="I43" s="795" t="inlineStr">
        <is>
          <t>●</t>
        </is>
      </c>
      <c r="J43" s="793" t="inlineStr">
        <is>
          <t>●</t>
        </is>
      </c>
      <c r="K43" s="794" t="inlineStr">
        <is>
          <t>●</t>
        </is>
      </c>
      <c r="L43" s="795" t="inlineStr">
        <is>
          <t>●</t>
        </is>
      </c>
      <c r="M43" s="484" t="n"/>
      <c r="N43" s="585" t="n"/>
      <c r="O43" s="836" t="n"/>
      <c r="P43" s="793" t="inlineStr">
        <is>
          <t>●</t>
        </is>
      </c>
      <c r="Q43" s="794" t="inlineStr">
        <is>
          <t>●</t>
        </is>
      </c>
      <c r="R43" s="795" t="inlineStr">
        <is>
          <t>●</t>
        </is>
      </c>
      <c r="S43" s="793" t="inlineStr">
        <is>
          <t>●</t>
        </is>
      </c>
      <c r="T43" s="794" t="inlineStr">
        <is>
          <t>●</t>
        </is>
      </c>
      <c r="U43" s="795" t="inlineStr">
        <is>
          <t>●</t>
        </is>
      </c>
      <c r="V43" s="836" t="n"/>
      <c r="W43" s="585" t="n"/>
      <c r="X43" s="641" t="n"/>
      <c r="Y43" s="802" t="n"/>
      <c r="DF43" s="488" t="n"/>
      <c r="DG43" s="488" t="n"/>
    </row>
    <row r="44" ht="21.75" customFormat="1" customHeight="1" s="103">
      <c r="B44" s="485" t="n"/>
      <c r="C44" s="483" t="n"/>
      <c r="D44" s="898" t="inlineStr">
        <is>
          <t>Decel Trans to Cst Spd</t>
        </is>
      </c>
      <c r="E44" s="1278" t="n"/>
      <c r="F44" s="1279" t="n"/>
      <c r="G44" s="793" t="inlineStr">
        <is>
          <t>●</t>
        </is>
      </c>
      <c r="H44" s="794" t="inlineStr">
        <is>
          <t>●</t>
        </is>
      </c>
      <c r="I44" s="795" t="inlineStr">
        <is>
          <t>●</t>
        </is>
      </c>
      <c r="J44" s="793" t="inlineStr">
        <is>
          <t>●</t>
        </is>
      </c>
      <c r="K44" s="794" t="inlineStr">
        <is>
          <t>●</t>
        </is>
      </c>
      <c r="L44" s="795" t="inlineStr">
        <is>
          <t>●</t>
        </is>
      </c>
      <c r="M44" s="484" t="n"/>
      <c r="N44" s="585" t="n"/>
      <c r="O44" s="836" t="n"/>
      <c r="P44" s="793" t="inlineStr">
        <is>
          <t>●</t>
        </is>
      </c>
      <c r="Q44" s="794" t="inlineStr">
        <is>
          <t>●</t>
        </is>
      </c>
      <c r="R44" s="795" t="inlineStr">
        <is>
          <t>●</t>
        </is>
      </c>
      <c r="S44" s="793" t="inlineStr">
        <is>
          <t>●</t>
        </is>
      </c>
      <c r="T44" s="794" t="inlineStr">
        <is>
          <t>●</t>
        </is>
      </c>
      <c r="U44" s="795" t="inlineStr">
        <is>
          <t>●</t>
        </is>
      </c>
      <c r="V44" s="836" t="n"/>
      <c r="W44" s="585" t="n"/>
      <c r="X44" s="641" t="n"/>
      <c r="Y44" s="802" t="n"/>
      <c r="DF44" s="488" t="n"/>
      <c r="DG44" s="488" t="n"/>
    </row>
    <row r="45" ht="21.75" customFormat="1" customHeight="1" s="103">
      <c r="B45" s="485" t="n"/>
      <c r="C45" s="483" t="n"/>
      <c r="D45" s="898" t="inlineStr">
        <is>
          <t>Decel - Trans to Cst Spd - Cold</t>
        </is>
      </c>
      <c r="E45" s="1278" t="n"/>
      <c r="F45" s="1279" t="n"/>
      <c r="G45" s="793" t="inlineStr">
        <is>
          <t>●</t>
        </is>
      </c>
      <c r="H45" s="794" t="inlineStr">
        <is>
          <t>●</t>
        </is>
      </c>
      <c r="I45" s="795" t="inlineStr">
        <is>
          <t>●</t>
        </is>
      </c>
      <c r="J45" s="793" t="inlineStr">
        <is>
          <t>●</t>
        </is>
      </c>
      <c r="K45" s="794" t="inlineStr">
        <is>
          <t>●</t>
        </is>
      </c>
      <c r="L45" s="795" t="inlineStr">
        <is>
          <t>●</t>
        </is>
      </c>
      <c r="M45" s="484" t="n"/>
      <c r="N45" s="585" t="n"/>
      <c r="O45" s="836" t="n"/>
      <c r="P45" s="793" t="inlineStr">
        <is>
          <t>●</t>
        </is>
      </c>
      <c r="Q45" s="794" t="inlineStr">
        <is>
          <t>●</t>
        </is>
      </c>
      <c r="R45" s="795" t="inlineStr">
        <is>
          <t>●</t>
        </is>
      </c>
      <c r="S45" s="793" t="inlineStr">
        <is>
          <t>●</t>
        </is>
      </c>
      <c r="T45" s="794" t="inlineStr">
        <is>
          <t>●</t>
        </is>
      </c>
      <c r="U45" s="795" t="inlineStr">
        <is>
          <t>●</t>
        </is>
      </c>
      <c r="V45" s="836" t="n"/>
      <c r="W45" s="585" t="n"/>
      <c r="X45" s="641" t="n"/>
      <c r="Y45" s="802" t="n"/>
      <c r="DF45" s="488" t="n"/>
      <c r="DG45" s="488" t="n"/>
    </row>
    <row r="46" ht="36" customFormat="1" customHeight="1" s="813">
      <c r="B46" s="846" t="inlineStr">
        <is>
          <t>Constant Speeds</t>
        </is>
      </c>
      <c r="C46" s="841" t="n"/>
      <c r="D46" s="841" t="n"/>
      <c r="E46" s="841" t="n"/>
      <c r="F46" s="841" t="n"/>
      <c r="G46" s="869" t="n"/>
      <c r="H46" s="869" t="n"/>
      <c r="I46" s="869" t="n"/>
      <c r="J46" s="869" t="n"/>
      <c r="K46" s="869" t="n"/>
      <c r="L46" s="869" t="n"/>
      <c r="M46" s="869" t="n"/>
      <c r="N46" s="869" t="n"/>
      <c r="O46" s="869" t="n"/>
      <c r="P46" s="869" t="n"/>
      <c r="Q46" s="869" t="n"/>
      <c r="R46" s="869" t="n"/>
      <c r="S46" s="869" t="n"/>
      <c r="T46" s="869" t="n"/>
      <c r="U46" s="869" t="n"/>
      <c r="V46" s="869" t="n"/>
      <c r="W46" s="869" t="n"/>
      <c r="X46" s="869" t="n"/>
      <c r="Y46" s="842" t="n"/>
      <c r="DF46" s="814" t="n"/>
      <c r="DG46" s="814" t="n"/>
    </row>
    <row r="47" ht="21.75" customFormat="1" customHeight="1" s="103">
      <c r="B47" s="485" t="n"/>
      <c r="C47" s="483" t="n"/>
      <c r="D47" s="898" t="inlineStr">
        <is>
          <t>Cst Speed Without Load</t>
        </is>
      </c>
      <c r="E47" s="1278" t="n"/>
      <c r="F47" s="1279" t="n"/>
      <c r="G47" s="793" t="inlineStr">
        <is>
          <t>●</t>
        </is>
      </c>
      <c r="H47" s="794" t="inlineStr">
        <is>
          <t>●</t>
        </is>
      </c>
      <c r="I47" s="795" t="inlineStr">
        <is>
          <t>●</t>
        </is>
      </c>
      <c r="J47" s="793" t="inlineStr">
        <is>
          <t>●</t>
        </is>
      </c>
      <c r="K47" s="794" t="inlineStr">
        <is>
          <t>●</t>
        </is>
      </c>
      <c r="L47" s="795" t="inlineStr">
        <is>
          <t>●</t>
        </is>
      </c>
      <c r="M47" s="484" t="n"/>
      <c r="N47" s="585" t="n"/>
      <c r="O47" s="836" t="n"/>
      <c r="P47" s="793" t="inlineStr">
        <is>
          <t>●</t>
        </is>
      </c>
      <c r="Q47" s="794" t="inlineStr">
        <is>
          <t>●</t>
        </is>
      </c>
      <c r="R47" s="795" t="inlineStr">
        <is>
          <t>●</t>
        </is>
      </c>
      <c r="S47" s="793" t="inlineStr">
        <is>
          <t>●</t>
        </is>
      </c>
      <c r="T47" s="794" t="inlineStr">
        <is>
          <t>●</t>
        </is>
      </c>
      <c r="U47" s="795" t="inlineStr">
        <is>
          <t>●</t>
        </is>
      </c>
      <c r="V47" s="836" t="n"/>
      <c r="W47" s="585" t="n"/>
      <c r="X47" s="641" t="n"/>
      <c r="Y47" s="802" t="n"/>
      <c r="DF47" s="488" t="n"/>
      <c r="DG47" s="488" t="n"/>
    </row>
    <row r="48" ht="21.75" customFormat="1" customHeight="1" s="103">
      <c r="B48" s="485" t="n"/>
      <c r="C48" s="483" t="n"/>
      <c r="D48" s="898" t="inlineStr">
        <is>
          <t>Cst Speed Without Load - Cold</t>
        </is>
      </c>
      <c r="E48" s="1278" t="n"/>
      <c r="F48" s="1279" t="n"/>
      <c r="G48" s="793" t="inlineStr">
        <is>
          <t>●</t>
        </is>
      </c>
      <c r="H48" s="794" t="inlineStr">
        <is>
          <t>●</t>
        </is>
      </c>
      <c r="I48" s="795" t="inlineStr">
        <is>
          <t>●</t>
        </is>
      </c>
      <c r="J48" s="793" t="inlineStr">
        <is>
          <t>●</t>
        </is>
      </c>
      <c r="K48" s="794" t="inlineStr">
        <is>
          <t>●</t>
        </is>
      </c>
      <c r="L48" s="795" t="inlineStr">
        <is>
          <t>●</t>
        </is>
      </c>
      <c r="M48" s="484" t="n"/>
      <c r="N48" s="585" t="n"/>
      <c r="O48" s="836" t="n"/>
      <c r="P48" s="793" t="inlineStr">
        <is>
          <t>●</t>
        </is>
      </c>
      <c r="Q48" s="794" t="inlineStr">
        <is>
          <t>●</t>
        </is>
      </c>
      <c r="R48" s="795" t="inlineStr">
        <is>
          <t>●</t>
        </is>
      </c>
      <c r="S48" s="793" t="inlineStr">
        <is>
          <t>●</t>
        </is>
      </c>
      <c r="T48" s="794" t="inlineStr">
        <is>
          <t>●</t>
        </is>
      </c>
      <c r="U48" s="795" t="inlineStr">
        <is>
          <t>●</t>
        </is>
      </c>
      <c r="V48" s="836" t="n"/>
      <c r="W48" s="585" t="n"/>
      <c r="X48" s="641" t="n"/>
      <c r="Y48" s="802" t="n"/>
      <c r="DF48" s="488" t="n"/>
      <c r="DG48" s="488" t="n"/>
    </row>
    <row r="49" ht="21.75" customFormat="1" customHeight="1" s="103">
      <c r="B49" s="485" t="n"/>
      <c r="C49" s="483" t="n"/>
      <c r="D49" s="898" t="inlineStr">
        <is>
          <t>Cst Speed Cst Load</t>
        </is>
      </c>
      <c r="E49" s="1278" t="n"/>
      <c r="F49" s="1279" t="n"/>
      <c r="G49" s="793" t="inlineStr">
        <is>
          <t>●</t>
        </is>
      </c>
      <c r="H49" s="794" t="inlineStr">
        <is>
          <t>●</t>
        </is>
      </c>
      <c r="I49" s="795" t="inlineStr">
        <is>
          <t>●</t>
        </is>
      </c>
      <c r="J49" s="793" t="inlineStr">
        <is>
          <t>●</t>
        </is>
      </c>
      <c r="K49" s="794" t="inlineStr">
        <is>
          <t>●</t>
        </is>
      </c>
      <c r="L49" s="795" t="inlineStr">
        <is>
          <t>●</t>
        </is>
      </c>
      <c r="M49" s="484" t="n"/>
      <c r="N49" s="585" t="n"/>
      <c r="O49" s="836" t="n"/>
      <c r="P49" s="793" t="inlineStr">
        <is>
          <t>●</t>
        </is>
      </c>
      <c r="Q49" s="794" t="inlineStr">
        <is>
          <t>●</t>
        </is>
      </c>
      <c r="R49" s="795" t="inlineStr">
        <is>
          <t>●</t>
        </is>
      </c>
      <c r="S49" s="793" t="inlineStr">
        <is>
          <t>●</t>
        </is>
      </c>
      <c r="T49" s="794" t="inlineStr">
        <is>
          <t>●</t>
        </is>
      </c>
      <c r="U49" s="795" t="inlineStr">
        <is>
          <t>●</t>
        </is>
      </c>
      <c r="V49" s="836" t="n"/>
      <c r="W49" s="585" t="n"/>
      <c r="X49" s="641" t="n"/>
      <c r="Y49" s="802" t="n"/>
      <c r="DF49" s="488" t="n"/>
      <c r="DG49" s="488" t="n"/>
    </row>
    <row r="50" ht="21.75" customFormat="1" customHeight="1" s="103">
      <c r="B50" s="485" t="n"/>
      <c r="C50" s="483" t="n"/>
      <c r="D50" s="898" t="inlineStr">
        <is>
          <t>Cst Speed Cst Load - Cold</t>
        </is>
      </c>
      <c r="E50" s="1278" t="n"/>
      <c r="F50" s="1279" t="n"/>
      <c r="G50" s="793" t="inlineStr">
        <is>
          <t>●</t>
        </is>
      </c>
      <c r="H50" s="794" t="inlineStr">
        <is>
          <t>●</t>
        </is>
      </c>
      <c r="I50" s="795" t="inlineStr">
        <is>
          <t>●</t>
        </is>
      </c>
      <c r="J50" s="793" t="inlineStr">
        <is>
          <t>●</t>
        </is>
      </c>
      <c r="K50" s="794" t="inlineStr">
        <is>
          <t>●</t>
        </is>
      </c>
      <c r="L50" s="795" t="inlineStr">
        <is>
          <t>●</t>
        </is>
      </c>
      <c r="M50" s="484" t="n"/>
      <c r="N50" s="585" t="n"/>
      <c r="O50" s="836" t="n"/>
      <c r="P50" s="793" t="inlineStr">
        <is>
          <t>●</t>
        </is>
      </c>
      <c r="Q50" s="794" t="inlineStr">
        <is>
          <t>●</t>
        </is>
      </c>
      <c r="R50" s="795" t="inlineStr">
        <is>
          <t>●</t>
        </is>
      </c>
      <c r="S50" s="793" t="inlineStr">
        <is>
          <t>●</t>
        </is>
      </c>
      <c r="T50" s="794" t="inlineStr">
        <is>
          <t>●</t>
        </is>
      </c>
      <c r="U50" s="795" t="inlineStr">
        <is>
          <t>●</t>
        </is>
      </c>
      <c r="V50" s="836" t="n"/>
      <c r="W50" s="585" t="n"/>
      <c r="X50" s="641" t="n"/>
      <c r="Y50" s="802" t="n"/>
      <c r="DF50" s="488" t="n"/>
      <c r="DG50" s="488" t="n"/>
    </row>
    <row r="51" ht="36" customFormat="1" customHeight="1" s="813">
      <c r="B51" s="846" t="inlineStr">
        <is>
          <t>Gearbox behaviour</t>
        </is>
      </c>
      <c r="C51" s="841" t="n"/>
      <c r="D51" s="841" t="n"/>
      <c r="E51" s="841" t="n"/>
      <c r="F51" s="841" t="n"/>
      <c r="G51" s="869" t="n"/>
      <c r="H51" s="869" t="n"/>
      <c r="I51" s="869" t="n"/>
      <c r="J51" s="869" t="n"/>
      <c r="K51" s="869" t="n"/>
      <c r="L51" s="869" t="n"/>
      <c r="M51" s="869" t="n"/>
      <c r="N51" s="869" t="n"/>
      <c r="O51" s="869" t="n"/>
      <c r="P51" s="869" t="n"/>
      <c r="Q51" s="869" t="n"/>
      <c r="R51" s="869" t="n"/>
      <c r="S51" s="869" t="n"/>
      <c r="T51" s="869" t="n"/>
      <c r="U51" s="869" t="n"/>
      <c r="V51" s="869" t="n"/>
      <c r="W51" s="869" t="n"/>
      <c r="X51" s="869" t="n"/>
      <c r="Y51" s="842" t="n"/>
      <c r="DF51" s="814" t="n"/>
      <c r="DG51" s="814" t="n"/>
    </row>
    <row r="52" ht="21.75" customFormat="1" customHeight="1" s="501">
      <c r="B52" s="485" t="n"/>
      <c r="C52" s="483" t="n"/>
      <c r="D52" s="898" t="inlineStr">
        <is>
          <t>Power-on upshift</t>
        </is>
      </c>
      <c r="E52" s="1278" t="n"/>
      <c r="F52" s="1279" t="n"/>
      <c r="G52" s="793" t="inlineStr">
        <is>
          <t>●</t>
        </is>
      </c>
      <c r="H52" s="794" t="inlineStr">
        <is>
          <t>●</t>
        </is>
      </c>
      <c r="I52" s="795" t="inlineStr">
        <is>
          <t>●</t>
        </is>
      </c>
      <c r="J52" s="793" t="inlineStr">
        <is>
          <t>●</t>
        </is>
      </c>
      <c r="K52" s="794" t="inlineStr">
        <is>
          <t>●</t>
        </is>
      </c>
      <c r="L52" s="795" t="inlineStr">
        <is>
          <t>●</t>
        </is>
      </c>
      <c r="M52" s="484" t="n"/>
      <c r="N52" s="585" t="n"/>
      <c r="O52" s="836" t="n"/>
      <c r="P52" s="793" t="inlineStr">
        <is>
          <t>●</t>
        </is>
      </c>
      <c r="Q52" s="794" t="inlineStr">
        <is>
          <t>●</t>
        </is>
      </c>
      <c r="R52" s="795" t="inlineStr">
        <is>
          <t>●</t>
        </is>
      </c>
      <c r="S52" s="793" t="inlineStr">
        <is>
          <t>●</t>
        </is>
      </c>
      <c r="T52" s="794" t="inlineStr">
        <is>
          <t>●</t>
        </is>
      </c>
      <c r="U52" s="795" t="inlineStr">
        <is>
          <t>●</t>
        </is>
      </c>
      <c r="V52" s="836" t="n"/>
      <c r="W52" s="585" t="n"/>
      <c r="X52" s="641" t="n"/>
      <c r="Y52" s="802" t="n"/>
      <c r="DF52" s="502" t="n"/>
      <c r="DG52" s="502" t="n"/>
    </row>
    <row r="53" ht="21.75" customFormat="1" customHeight="1" s="103">
      <c r="B53" s="485" t="n"/>
      <c r="C53" s="483" t="n"/>
      <c r="D53" s="898" t="inlineStr">
        <is>
          <t>Power-on upshift Cold</t>
        </is>
      </c>
      <c r="E53" s="1278" t="n"/>
      <c r="F53" s="1279" t="n"/>
      <c r="G53" s="793" t="inlineStr">
        <is>
          <t>●</t>
        </is>
      </c>
      <c r="H53" s="794" t="inlineStr">
        <is>
          <t>●</t>
        </is>
      </c>
      <c r="I53" s="795" t="inlineStr">
        <is>
          <t>●</t>
        </is>
      </c>
      <c r="J53" s="793" t="inlineStr">
        <is>
          <t>●</t>
        </is>
      </c>
      <c r="K53" s="794" t="inlineStr">
        <is>
          <t>●</t>
        </is>
      </c>
      <c r="L53" s="795" t="inlineStr">
        <is>
          <t>●</t>
        </is>
      </c>
      <c r="M53" s="484" t="n"/>
      <c r="N53" s="585" t="n"/>
      <c r="O53" s="836" t="n"/>
      <c r="P53" s="793" t="inlineStr">
        <is>
          <t>●</t>
        </is>
      </c>
      <c r="Q53" s="794" t="inlineStr">
        <is>
          <t>●</t>
        </is>
      </c>
      <c r="R53" s="795" t="inlineStr">
        <is>
          <t>●</t>
        </is>
      </c>
      <c r="S53" s="793" t="inlineStr">
        <is>
          <t>●</t>
        </is>
      </c>
      <c r="T53" s="794" t="inlineStr">
        <is>
          <t>●</t>
        </is>
      </c>
      <c r="U53" s="795" t="inlineStr">
        <is>
          <t>●</t>
        </is>
      </c>
      <c r="V53" s="836" t="n"/>
      <c r="W53" s="585" t="n"/>
      <c r="X53" s="641" t="n"/>
      <c r="Y53" s="802" t="n"/>
      <c r="DF53" s="488" t="n"/>
      <c r="DG53" s="488" t="n"/>
    </row>
    <row r="54" ht="21.75" customFormat="1" customHeight="1" s="103">
      <c r="B54" s="485" t="n"/>
      <c r="C54" s="483" t="n"/>
      <c r="D54" s="898" t="inlineStr">
        <is>
          <t>Coast - brake-on downshift</t>
        </is>
      </c>
      <c r="E54" s="1278" t="n"/>
      <c r="F54" s="1279" t="n"/>
      <c r="G54" s="793" t="inlineStr">
        <is>
          <t>●</t>
        </is>
      </c>
      <c r="H54" s="794" t="inlineStr">
        <is>
          <t>●</t>
        </is>
      </c>
      <c r="I54" s="795" t="inlineStr">
        <is>
          <t>●</t>
        </is>
      </c>
      <c r="J54" s="793" t="inlineStr">
        <is>
          <t>●</t>
        </is>
      </c>
      <c r="K54" s="794" t="inlineStr">
        <is>
          <t>●</t>
        </is>
      </c>
      <c r="L54" s="795" t="inlineStr">
        <is>
          <t>●</t>
        </is>
      </c>
      <c r="M54" s="484" t="n"/>
      <c r="N54" s="585" t="n"/>
      <c r="O54" s="836" t="n"/>
      <c r="P54" s="793" t="inlineStr">
        <is>
          <t>●</t>
        </is>
      </c>
      <c r="Q54" s="794" t="inlineStr">
        <is>
          <t>●</t>
        </is>
      </c>
      <c r="R54" s="795" t="inlineStr">
        <is>
          <t>●</t>
        </is>
      </c>
      <c r="S54" s="793" t="inlineStr">
        <is>
          <t>●</t>
        </is>
      </c>
      <c r="T54" s="794" t="inlineStr">
        <is>
          <t>●</t>
        </is>
      </c>
      <c r="U54" s="795" t="inlineStr">
        <is>
          <t>●</t>
        </is>
      </c>
      <c r="V54" s="836" t="n"/>
      <c r="W54" s="585" t="n"/>
      <c r="X54" s="641" t="n"/>
      <c r="Y54" s="802" t="n"/>
      <c r="DF54" s="488" t="n"/>
      <c r="DG54" s="488" t="n"/>
    </row>
    <row r="55" ht="21.75" customFormat="1" customHeight="1" s="103">
      <c r="B55" s="485" t="n"/>
      <c r="C55" s="483" t="n"/>
      <c r="D55" s="898" t="inlineStr">
        <is>
          <t>Coast-brake-on downshift Cold</t>
        </is>
      </c>
      <c r="E55" s="1278" t="n"/>
      <c r="F55" s="1279" t="n"/>
      <c r="G55" s="793" t="inlineStr">
        <is>
          <t>●</t>
        </is>
      </c>
      <c r="H55" s="794" t="inlineStr">
        <is>
          <t>●</t>
        </is>
      </c>
      <c r="I55" s="795" t="inlineStr">
        <is>
          <t>●</t>
        </is>
      </c>
      <c r="J55" s="793" t="inlineStr">
        <is>
          <t>●</t>
        </is>
      </c>
      <c r="K55" s="794" t="inlineStr">
        <is>
          <t>●</t>
        </is>
      </c>
      <c r="L55" s="795" t="inlineStr">
        <is>
          <t>●</t>
        </is>
      </c>
      <c r="M55" s="484" t="n"/>
      <c r="N55" s="585" t="n"/>
      <c r="O55" s="836" t="n"/>
      <c r="P55" s="793" t="inlineStr">
        <is>
          <t>●</t>
        </is>
      </c>
      <c r="Q55" s="794" t="inlineStr">
        <is>
          <t>●</t>
        </is>
      </c>
      <c r="R55" s="795" t="inlineStr">
        <is>
          <t>●</t>
        </is>
      </c>
      <c r="S55" s="793" t="inlineStr">
        <is>
          <t>●</t>
        </is>
      </c>
      <c r="T55" s="794" t="inlineStr">
        <is>
          <t>●</t>
        </is>
      </c>
      <c r="U55" s="795" t="inlineStr">
        <is>
          <t>●</t>
        </is>
      </c>
      <c r="V55" s="836" t="n"/>
      <c r="W55" s="585" t="n"/>
      <c r="X55" s="641" t="n"/>
      <c r="Y55" s="802" t="n"/>
      <c r="DF55" s="488" t="n"/>
      <c r="DG55" s="488" t="n"/>
    </row>
    <row r="56" ht="21.75" customFormat="1" customHeight="1" s="103">
      <c r="B56" s="485" t="n"/>
      <c r="C56" s="483" t="n"/>
      <c r="D56" s="898" t="inlineStr">
        <is>
          <t>Tip out upshift</t>
        </is>
      </c>
      <c r="E56" s="1278" t="n"/>
      <c r="F56" s="1279" t="n"/>
      <c r="G56" s="793" t="inlineStr">
        <is>
          <t>●</t>
        </is>
      </c>
      <c r="H56" s="794" t="inlineStr">
        <is>
          <t>●</t>
        </is>
      </c>
      <c r="I56" s="795" t="inlineStr">
        <is>
          <t>●</t>
        </is>
      </c>
      <c r="J56" s="793" t="inlineStr">
        <is>
          <t>●</t>
        </is>
      </c>
      <c r="K56" s="794" t="inlineStr">
        <is>
          <t>●</t>
        </is>
      </c>
      <c r="L56" s="795" t="inlineStr">
        <is>
          <t>●</t>
        </is>
      </c>
      <c r="M56" s="484" t="n"/>
      <c r="N56" s="585" t="n"/>
      <c r="O56" s="836" t="n"/>
      <c r="P56" s="793" t="inlineStr">
        <is>
          <t>●</t>
        </is>
      </c>
      <c r="Q56" s="794" t="inlineStr">
        <is>
          <t>●</t>
        </is>
      </c>
      <c r="R56" s="795" t="inlineStr">
        <is>
          <t>●</t>
        </is>
      </c>
      <c r="S56" s="793" t="inlineStr">
        <is>
          <t>●</t>
        </is>
      </c>
      <c r="T56" s="794" t="inlineStr">
        <is>
          <t>●</t>
        </is>
      </c>
      <c r="U56" s="795" t="inlineStr">
        <is>
          <t>●</t>
        </is>
      </c>
      <c r="V56" s="836" t="n"/>
      <c r="W56" s="585" t="n"/>
      <c r="X56" s="641" t="n"/>
      <c r="Y56" s="802" t="n"/>
      <c r="DF56" s="488" t="n"/>
      <c r="DG56" s="488" t="n"/>
    </row>
    <row r="57" ht="21.75" customFormat="1" customHeight="1" s="501">
      <c r="B57" s="485" t="n"/>
      <c r="C57" s="483" t="n"/>
      <c r="D57" s="898" t="inlineStr">
        <is>
          <t>Load Reversal upshift</t>
        </is>
      </c>
      <c r="E57" s="1278" t="n"/>
      <c r="F57" s="1279" t="n"/>
      <c r="G57" s="793" t="inlineStr">
        <is>
          <t>●</t>
        </is>
      </c>
      <c r="H57" s="794" t="inlineStr">
        <is>
          <t>●</t>
        </is>
      </c>
      <c r="I57" s="795" t="inlineStr">
        <is>
          <t>●</t>
        </is>
      </c>
      <c r="J57" s="793" t="inlineStr">
        <is>
          <t>●</t>
        </is>
      </c>
      <c r="K57" s="794" t="inlineStr">
        <is>
          <t>●</t>
        </is>
      </c>
      <c r="L57" s="795" t="inlineStr">
        <is>
          <t>●</t>
        </is>
      </c>
      <c r="M57" s="484" t="n"/>
      <c r="N57" s="585" t="n"/>
      <c r="O57" s="836" t="n"/>
      <c r="P57" s="793" t="inlineStr">
        <is>
          <t>●</t>
        </is>
      </c>
      <c r="Q57" s="794" t="inlineStr">
        <is>
          <t>●</t>
        </is>
      </c>
      <c r="R57" s="795" t="inlineStr">
        <is>
          <t>●</t>
        </is>
      </c>
      <c r="S57" s="793" t="inlineStr">
        <is>
          <t>●</t>
        </is>
      </c>
      <c r="T57" s="794" t="inlineStr">
        <is>
          <t>●</t>
        </is>
      </c>
      <c r="U57" s="795" t="inlineStr">
        <is>
          <t>●</t>
        </is>
      </c>
      <c r="V57" s="836" t="n"/>
      <c r="W57" s="585" t="n"/>
      <c r="X57" s="641" t="n"/>
      <c r="Y57" s="802" t="n"/>
      <c r="DF57" s="502" t="n"/>
      <c r="DG57" s="502" t="n"/>
    </row>
    <row r="58" ht="21.75" customFormat="1" customHeight="1" s="103">
      <c r="B58" s="485" t="n"/>
      <c r="C58" s="483" t="n"/>
      <c r="D58" s="898" t="inlineStr">
        <is>
          <t>Coast - brake-on upshift</t>
        </is>
      </c>
      <c r="E58" s="1278" t="n"/>
      <c r="F58" s="1279" t="n"/>
      <c r="G58" s="793" t="inlineStr">
        <is>
          <t>●</t>
        </is>
      </c>
      <c r="H58" s="794" t="inlineStr">
        <is>
          <t>●</t>
        </is>
      </c>
      <c r="I58" s="795" t="inlineStr">
        <is>
          <t>●</t>
        </is>
      </c>
      <c r="J58" s="793" t="inlineStr">
        <is>
          <t>●</t>
        </is>
      </c>
      <c r="K58" s="794" t="inlineStr">
        <is>
          <t>●</t>
        </is>
      </c>
      <c r="L58" s="795" t="inlineStr">
        <is>
          <t>●</t>
        </is>
      </c>
      <c r="M58" s="484" t="n"/>
      <c r="N58" s="585" t="n"/>
      <c r="O58" s="836" t="n"/>
      <c r="P58" s="793" t="inlineStr">
        <is>
          <t>●</t>
        </is>
      </c>
      <c r="Q58" s="794" t="inlineStr">
        <is>
          <t>●</t>
        </is>
      </c>
      <c r="R58" s="795" t="inlineStr">
        <is>
          <t>●</t>
        </is>
      </c>
      <c r="S58" s="793" t="inlineStr">
        <is>
          <t>●</t>
        </is>
      </c>
      <c r="T58" s="794" t="inlineStr">
        <is>
          <t>●</t>
        </is>
      </c>
      <c r="U58" s="795" t="inlineStr">
        <is>
          <t>●</t>
        </is>
      </c>
      <c r="V58" s="836" t="n"/>
      <c r="W58" s="585" t="n"/>
      <c r="X58" s="641" t="n"/>
      <c r="Y58" s="802" t="n"/>
      <c r="DF58" s="488" t="n"/>
      <c r="DG58" s="488" t="n"/>
    </row>
    <row r="59" ht="21.75" customFormat="1" customHeight="1" s="103">
      <c r="B59" s="485" t="n"/>
      <c r="C59" s="483" t="n"/>
      <c r="D59" s="898" t="inlineStr">
        <is>
          <t>Power-on downshift</t>
        </is>
      </c>
      <c r="E59" s="1278" t="n"/>
      <c r="F59" s="1279" t="n"/>
      <c r="G59" s="793" t="inlineStr">
        <is>
          <t>●</t>
        </is>
      </c>
      <c r="H59" s="794" t="inlineStr">
        <is>
          <t>●</t>
        </is>
      </c>
      <c r="I59" s="795" t="inlineStr">
        <is>
          <t>●</t>
        </is>
      </c>
      <c r="J59" s="793" t="inlineStr">
        <is>
          <t>●</t>
        </is>
      </c>
      <c r="K59" s="794" t="inlineStr">
        <is>
          <t>●</t>
        </is>
      </c>
      <c r="L59" s="795" t="inlineStr">
        <is>
          <t>●</t>
        </is>
      </c>
      <c r="M59" s="484" t="n"/>
      <c r="N59" s="585" t="n"/>
      <c r="O59" s="836" t="n"/>
      <c r="P59" s="793" t="inlineStr">
        <is>
          <t>●</t>
        </is>
      </c>
      <c r="Q59" s="794" t="inlineStr">
        <is>
          <t>●</t>
        </is>
      </c>
      <c r="R59" s="795" t="inlineStr">
        <is>
          <t>●</t>
        </is>
      </c>
      <c r="S59" s="793" t="inlineStr">
        <is>
          <t>●</t>
        </is>
      </c>
      <c r="T59" s="794" t="inlineStr">
        <is>
          <t>●</t>
        </is>
      </c>
      <c r="U59" s="795" t="inlineStr">
        <is>
          <t>●</t>
        </is>
      </c>
      <c r="V59" s="836" t="n"/>
      <c r="W59" s="585" t="n"/>
      <c r="X59" s="641" t="n"/>
      <c r="Y59" s="802" t="n"/>
      <c r="DF59" s="488" t="n"/>
      <c r="DG59" s="488" t="n"/>
    </row>
    <row r="60" ht="21.75" customFormat="1" customHeight="1" s="103">
      <c r="B60" s="485" t="n"/>
      <c r="C60" s="483" t="n"/>
      <c r="D60" s="898" t="inlineStr">
        <is>
          <t>(PT) KD - tip in downshift</t>
        </is>
      </c>
      <c r="E60" s="1278" t="n"/>
      <c r="F60" s="1279" t="n"/>
      <c r="G60" s="793" t="inlineStr">
        <is>
          <t>●</t>
        </is>
      </c>
      <c r="H60" s="794" t="inlineStr">
        <is>
          <t>●</t>
        </is>
      </c>
      <c r="I60" s="795" t="inlineStr">
        <is>
          <t>●</t>
        </is>
      </c>
      <c r="J60" s="793" t="inlineStr">
        <is>
          <t>●</t>
        </is>
      </c>
      <c r="K60" s="794" t="inlineStr">
        <is>
          <t>●</t>
        </is>
      </c>
      <c r="L60" s="795" t="inlineStr">
        <is>
          <t>●</t>
        </is>
      </c>
      <c r="M60" s="484" t="n"/>
      <c r="N60" s="585" t="n"/>
      <c r="O60" s="836" t="n"/>
      <c r="P60" s="793" t="inlineStr">
        <is>
          <t>●</t>
        </is>
      </c>
      <c r="Q60" s="794" t="inlineStr">
        <is>
          <t>●</t>
        </is>
      </c>
      <c r="R60" s="795" t="inlineStr">
        <is>
          <t>●</t>
        </is>
      </c>
      <c r="S60" s="793" t="inlineStr">
        <is>
          <t>●</t>
        </is>
      </c>
      <c r="T60" s="794" t="inlineStr">
        <is>
          <t>●</t>
        </is>
      </c>
      <c r="U60" s="795" t="inlineStr">
        <is>
          <t>●</t>
        </is>
      </c>
      <c r="V60" s="836" t="n"/>
      <c r="W60" s="585" t="n"/>
      <c r="X60" s="641" t="n"/>
      <c r="Y60" s="802" t="n"/>
      <c r="DF60" s="488" t="n"/>
      <c r="DG60" s="488" t="n"/>
    </row>
    <row r="61" ht="21.75" customFormat="1" customHeight="1" s="103">
      <c r="B61" s="485" t="n"/>
      <c r="C61" s="483" t="n"/>
      <c r="D61" s="898" t="inlineStr">
        <is>
          <t>(TO) KD - tip in downshift</t>
        </is>
      </c>
      <c r="E61" s="1278" t="n"/>
      <c r="F61" s="1279" t="n"/>
      <c r="G61" s="793" t="inlineStr">
        <is>
          <t>●</t>
        </is>
      </c>
      <c r="H61" s="794" t="inlineStr">
        <is>
          <t>●</t>
        </is>
      </c>
      <c r="I61" s="795" t="inlineStr">
        <is>
          <t>●</t>
        </is>
      </c>
      <c r="J61" s="793" t="inlineStr">
        <is>
          <t>●</t>
        </is>
      </c>
      <c r="K61" s="794" t="inlineStr">
        <is>
          <t>●</t>
        </is>
      </c>
      <c r="L61" s="795" t="inlineStr">
        <is>
          <t>●</t>
        </is>
      </c>
      <c r="M61" s="484" t="n"/>
      <c r="N61" s="585" t="n"/>
      <c r="O61" s="836" t="n"/>
      <c r="P61" s="793" t="inlineStr">
        <is>
          <t>●</t>
        </is>
      </c>
      <c r="Q61" s="794" t="inlineStr">
        <is>
          <t>●</t>
        </is>
      </c>
      <c r="R61" s="795" t="inlineStr">
        <is>
          <t>●</t>
        </is>
      </c>
      <c r="S61" s="793" t="inlineStr">
        <is>
          <t>●</t>
        </is>
      </c>
      <c r="T61" s="794" t="inlineStr">
        <is>
          <t>●</t>
        </is>
      </c>
      <c r="U61" s="795" t="inlineStr">
        <is>
          <t>●</t>
        </is>
      </c>
      <c r="V61" s="836" t="n"/>
      <c r="W61" s="585" t="n"/>
      <c r="X61" s="641" t="n"/>
      <c r="Y61" s="802" t="n"/>
      <c r="DF61" s="488" t="n"/>
      <c r="DG61" s="488" t="n"/>
    </row>
    <row r="62" ht="21.75" customFormat="1" customHeight="1" s="103">
      <c r="B62" s="485" t="n"/>
      <c r="C62" s="483" t="n"/>
      <c r="D62" s="898" t="inlineStr">
        <is>
          <t>Load Reversal Downshift</t>
        </is>
      </c>
      <c r="E62" s="1278" t="n"/>
      <c r="F62" s="1279" t="n"/>
      <c r="G62" s="793" t="inlineStr">
        <is>
          <t>●</t>
        </is>
      </c>
      <c r="H62" s="794" t="inlineStr">
        <is>
          <t>●</t>
        </is>
      </c>
      <c r="I62" s="795" t="inlineStr">
        <is>
          <t>●</t>
        </is>
      </c>
      <c r="J62" s="793" t="inlineStr">
        <is>
          <t>●</t>
        </is>
      </c>
      <c r="K62" s="794" t="inlineStr">
        <is>
          <t>●</t>
        </is>
      </c>
      <c r="L62" s="795" t="inlineStr">
        <is>
          <t>●</t>
        </is>
      </c>
      <c r="M62" s="484" t="n"/>
      <c r="N62" s="585" t="n"/>
      <c r="O62" s="836" t="n"/>
      <c r="P62" s="793" t="inlineStr">
        <is>
          <t>●</t>
        </is>
      </c>
      <c r="Q62" s="794" t="inlineStr">
        <is>
          <t>●</t>
        </is>
      </c>
      <c r="R62" s="795" t="inlineStr">
        <is>
          <t>●</t>
        </is>
      </c>
      <c r="S62" s="793" t="inlineStr">
        <is>
          <t>●</t>
        </is>
      </c>
      <c r="T62" s="794" t="inlineStr">
        <is>
          <t>●</t>
        </is>
      </c>
      <c r="U62" s="795" t="inlineStr">
        <is>
          <t>●</t>
        </is>
      </c>
      <c r="V62" s="836" t="n"/>
      <c r="W62" s="585" t="n"/>
      <c r="X62" s="641" t="n"/>
      <c r="Y62" s="802" t="n"/>
      <c r="DF62" s="488" t="n"/>
      <c r="DG62" s="488" t="n"/>
    </row>
    <row r="63" ht="21.75" customFormat="1" customHeight="1" s="103">
      <c r="B63" s="485" t="n"/>
      <c r="C63" s="483" t="n"/>
      <c r="D63" s="898" t="inlineStr">
        <is>
          <t>Lever change</t>
        </is>
      </c>
      <c r="E63" s="1278" t="n"/>
      <c r="F63" s="1279" t="n"/>
      <c r="G63" s="793" t="inlineStr">
        <is>
          <t>●</t>
        </is>
      </c>
      <c r="H63" s="794" t="inlineStr">
        <is>
          <t>●</t>
        </is>
      </c>
      <c r="I63" s="795" t="inlineStr">
        <is>
          <t>●</t>
        </is>
      </c>
      <c r="J63" s="793" t="inlineStr">
        <is>
          <t>●</t>
        </is>
      </c>
      <c r="K63" s="794" t="inlineStr">
        <is>
          <t>●</t>
        </is>
      </c>
      <c r="L63" s="795" t="inlineStr">
        <is>
          <t>●</t>
        </is>
      </c>
      <c r="M63" s="484" t="n"/>
      <c r="N63" s="585" t="n"/>
      <c r="O63" s="836" t="n"/>
      <c r="P63" s="793" t="inlineStr">
        <is>
          <t>●</t>
        </is>
      </c>
      <c r="Q63" s="794" t="inlineStr">
        <is>
          <t>●</t>
        </is>
      </c>
      <c r="R63" s="795" t="inlineStr">
        <is>
          <t>●</t>
        </is>
      </c>
      <c r="S63" s="793" t="inlineStr">
        <is>
          <t>●</t>
        </is>
      </c>
      <c r="T63" s="794" t="inlineStr">
        <is>
          <t>●</t>
        </is>
      </c>
      <c r="U63" s="795" t="inlineStr">
        <is>
          <t>●</t>
        </is>
      </c>
      <c r="V63" s="836" t="n"/>
      <c r="W63" s="585" t="n"/>
      <c r="X63" s="641" t="n"/>
      <c r="Y63" s="802" t="n"/>
      <c r="DF63" s="488" t="n"/>
      <c r="DG63" s="488" t="n"/>
    </row>
    <row r="64" ht="21.75" customFormat="1" customHeight="1" s="103">
      <c r="B64" s="485" t="n"/>
      <c r="C64" s="483" t="n"/>
      <c r="D64" s="898" t="inlineStr">
        <is>
          <t>Maneuvering</t>
        </is>
      </c>
      <c r="E64" s="1278" t="n"/>
      <c r="F64" s="1279" t="n"/>
      <c r="G64" s="793" t="inlineStr">
        <is>
          <t>●</t>
        </is>
      </c>
      <c r="H64" s="794" t="inlineStr">
        <is>
          <t>●</t>
        </is>
      </c>
      <c r="I64" s="795" t="inlineStr">
        <is>
          <t>●</t>
        </is>
      </c>
      <c r="J64" s="793" t="inlineStr">
        <is>
          <t>●</t>
        </is>
      </c>
      <c r="K64" s="794" t="inlineStr">
        <is>
          <t>●</t>
        </is>
      </c>
      <c r="L64" s="795" t="inlineStr">
        <is>
          <t>●</t>
        </is>
      </c>
      <c r="M64" s="484" t="n"/>
      <c r="N64" s="585" t="n"/>
      <c r="O64" s="836" t="n"/>
      <c r="P64" s="793" t="inlineStr">
        <is>
          <t>●</t>
        </is>
      </c>
      <c r="Q64" s="794" t="inlineStr">
        <is>
          <t>●</t>
        </is>
      </c>
      <c r="R64" s="795" t="inlineStr">
        <is>
          <t>●</t>
        </is>
      </c>
      <c r="S64" s="793" t="inlineStr">
        <is>
          <t>●</t>
        </is>
      </c>
      <c r="T64" s="794" t="inlineStr">
        <is>
          <t>●</t>
        </is>
      </c>
      <c r="U64" s="795" t="inlineStr">
        <is>
          <t>●</t>
        </is>
      </c>
      <c r="V64" s="836" t="n"/>
      <c r="W64" s="585" t="n"/>
      <c r="X64" s="641" t="n"/>
      <c r="Y64" s="802" t="n"/>
      <c r="DF64" s="488" t="n"/>
      <c r="DG64" s="488" t="n"/>
    </row>
    <row r="65" ht="21.75" customFormat="1" customHeight="1" s="103">
      <c r="B65" s="485" t="n"/>
      <c r="C65" s="483" t="n"/>
      <c r="D65" s="898" t="inlineStr">
        <is>
          <t>Maneuvering - Cold</t>
        </is>
      </c>
      <c r="E65" s="1278" t="n"/>
      <c r="F65" s="1279" t="n"/>
      <c r="G65" s="793" t="inlineStr">
        <is>
          <t>●</t>
        </is>
      </c>
      <c r="H65" s="794" t="inlineStr">
        <is>
          <t>●</t>
        </is>
      </c>
      <c r="I65" s="795" t="inlineStr">
        <is>
          <t>●</t>
        </is>
      </c>
      <c r="J65" s="793" t="inlineStr">
        <is>
          <t>●</t>
        </is>
      </c>
      <c r="K65" s="794" t="inlineStr">
        <is>
          <t>●</t>
        </is>
      </c>
      <c r="L65" s="795" t="inlineStr">
        <is>
          <t>●</t>
        </is>
      </c>
      <c r="M65" s="484" t="n"/>
      <c r="N65" s="585" t="n"/>
      <c r="O65" s="836" t="n"/>
      <c r="P65" s="793" t="inlineStr">
        <is>
          <t>●</t>
        </is>
      </c>
      <c r="Q65" s="794" t="inlineStr">
        <is>
          <t>●</t>
        </is>
      </c>
      <c r="R65" s="795" t="inlineStr">
        <is>
          <t>●</t>
        </is>
      </c>
      <c r="S65" s="793" t="inlineStr">
        <is>
          <t>●</t>
        </is>
      </c>
      <c r="T65" s="794" t="inlineStr">
        <is>
          <t>●</t>
        </is>
      </c>
      <c r="U65" s="795" t="inlineStr">
        <is>
          <t>●</t>
        </is>
      </c>
      <c r="V65" s="836" t="n"/>
      <c r="W65" s="585" t="n"/>
      <c r="X65" s="641" t="n"/>
      <c r="Y65" s="802" t="n"/>
      <c r="DF65" s="488" t="n"/>
      <c r="DG65" s="488" t="n"/>
    </row>
    <row r="66" ht="21.75" customFormat="1" customHeight="1" s="103">
      <c r="B66" s="485" t="n"/>
      <c r="C66" s="483" t="n"/>
      <c r="D66" s="898" t="inlineStr">
        <is>
          <t>Maneuvering with throttle</t>
        </is>
      </c>
      <c r="E66" s="1278" t="n"/>
      <c r="F66" s="1279" t="n"/>
      <c r="G66" s="793" t="inlineStr">
        <is>
          <t>●</t>
        </is>
      </c>
      <c r="H66" s="794" t="inlineStr">
        <is>
          <t>●</t>
        </is>
      </c>
      <c r="I66" s="795" t="inlineStr">
        <is>
          <t>●</t>
        </is>
      </c>
      <c r="J66" s="793" t="inlineStr">
        <is>
          <t>●</t>
        </is>
      </c>
      <c r="K66" s="794" t="inlineStr">
        <is>
          <t>●</t>
        </is>
      </c>
      <c r="L66" s="795" t="inlineStr">
        <is>
          <t>●</t>
        </is>
      </c>
      <c r="M66" s="484" t="n"/>
      <c r="N66" s="585" t="n"/>
      <c r="O66" s="836" t="n"/>
      <c r="P66" s="793" t="inlineStr">
        <is>
          <t>●</t>
        </is>
      </c>
      <c r="Q66" s="794" t="inlineStr">
        <is>
          <t>●</t>
        </is>
      </c>
      <c r="R66" s="795" t="inlineStr">
        <is>
          <t>●</t>
        </is>
      </c>
      <c r="S66" s="793" t="inlineStr">
        <is>
          <t>●</t>
        </is>
      </c>
      <c r="T66" s="794" t="inlineStr">
        <is>
          <t>●</t>
        </is>
      </c>
      <c r="U66" s="795" t="inlineStr">
        <is>
          <t>●</t>
        </is>
      </c>
      <c r="V66" s="836" t="n"/>
      <c r="W66" s="585" t="n"/>
      <c r="X66" s="641" t="n"/>
      <c r="Y66" s="802" t="n"/>
      <c r="DF66" s="488" t="n"/>
      <c r="DG66" s="488" t="n"/>
    </row>
    <row r="67" ht="21.75" customFormat="1" customHeight="1" s="103">
      <c r="B67" s="485" t="n"/>
      <c r="C67" s="483" t="n"/>
      <c r="D67" s="898" t="inlineStr">
        <is>
          <t>Maneuvering at creep speed</t>
        </is>
      </c>
      <c r="E67" s="1278" t="n"/>
      <c r="F67" s="1279" t="n"/>
      <c r="G67" s="793" t="inlineStr">
        <is>
          <t>●</t>
        </is>
      </c>
      <c r="H67" s="794" t="inlineStr">
        <is>
          <t>●</t>
        </is>
      </c>
      <c r="I67" s="795" t="inlineStr">
        <is>
          <t>●</t>
        </is>
      </c>
      <c r="J67" s="793" t="inlineStr">
        <is>
          <t>●</t>
        </is>
      </c>
      <c r="K67" s="794" t="inlineStr">
        <is>
          <t>●</t>
        </is>
      </c>
      <c r="L67" s="795" t="inlineStr">
        <is>
          <t>●</t>
        </is>
      </c>
      <c r="M67" s="484" t="n"/>
      <c r="N67" s="585" t="n"/>
      <c r="O67" s="836" t="n"/>
      <c r="P67" s="793" t="inlineStr">
        <is>
          <t>●</t>
        </is>
      </c>
      <c r="Q67" s="794" t="inlineStr">
        <is>
          <t>●</t>
        </is>
      </c>
      <c r="R67" s="795" t="inlineStr">
        <is>
          <t>●</t>
        </is>
      </c>
      <c r="S67" s="793" t="inlineStr">
        <is>
          <t>●</t>
        </is>
      </c>
      <c r="T67" s="794" t="inlineStr">
        <is>
          <t>●</t>
        </is>
      </c>
      <c r="U67" s="795" t="inlineStr">
        <is>
          <t>●</t>
        </is>
      </c>
      <c r="V67" s="836" t="n"/>
      <c r="W67" s="585" t="n"/>
      <c r="X67" s="641" t="n"/>
      <c r="Y67" s="802" t="n"/>
      <c r="DF67" s="488" t="n"/>
      <c r="DG67" s="488" t="n"/>
    </row>
    <row r="68" ht="21.75" customFormat="1" customHeight="1" s="103">
      <c r="B68" s="485" t="n"/>
      <c r="C68" s="483" t="n"/>
      <c r="D68" s="898" t="inlineStr">
        <is>
          <t>Converter controlled slip</t>
        </is>
      </c>
      <c r="E68" s="1278" t="n"/>
      <c r="F68" s="1279" t="n"/>
      <c r="G68" s="793" t="inlineStr">
        <is>
          <t>●</t>
        </is>
      </c>
      <c r="H68" s="794" t="inlineStr">
        <is>
          <t>●</t>
        </is>
      </c>
      <c r="I68" s="795" t="inlineStr">
        <is>
          <t>●</t>
        </is>
      </c>
      <c r="J68" s="793" t="inlineStr">
        <is>
          <t>●</t>
        </is>
      </c>
      <c r="K68" s="794" t="inlineStr">
        <is>
          <t>●</t>
        </is>
      </c>
      <c r="L68" s="795" t="inlineStr">
        <is>
          <t>●</t>
        </is>
      </c>
      <c r="M68" s="484" t="n"/>
      <c r="N68" s="585" t="n"/>
      <c r="O68" s="836" t="n"/>
      <c r="P68" s="793" t="inlineStr">
        <is>
          <t>●</t>
        </is>
      </c>
      <c r="Q68" s="794" t="inlineStr">
        <is>
          <t>●</t>
        </is>
      </c>
      <c r="R68" s="795" t="inlineStr">
        <is>
          <t>●</t>
        </is>
      </c>
      <c r="S68" s="793" t="inlineStr">
        <is>
          <t>●</t>
        </is>
      </c>
      <c r="T68" s="794" t="inlineStr">
        <is>
          <t>●</t>
        </is>
      </c>
      <c r="U68" s="795" t="inlineStr">
        <is>
          <t>●</t>
        </is>
      </c>
      <c r="V68" s="836" t="n"/>
      <c r="W68" s="585" t="n"/>
      <c r="X68" s="641" t="n"/>
      <c r="Y68" s="802" t="n"/>
      <c r="DF68" s="488" t="n"/>
      <c r="DG68" s="488" t="n"/>
    </row>
    <row r="69" ht="21.75" customFormat="1" customHeight="1" s="103">
      <c r="B69" s="485" t="n"/>
      <c r="C69" s="483" t="n"/>
      <c r="D69" s="898" t="inlineStr">
        <is>
          <t>Converter lock up</t>
        </is>
      </c>
      <c r="E69" s="1278" t="n"/>
      <c r="F69" s="1279" t="n"/>
      <c r="G69" s="793" t="inlineStr">
        <is>
          <t>●</t>
        </is>
      </c>
      <c r="H69" s="794" t="inlineStr">
        <is>
          <t>●</t>
        </is>
      </c>
      <c r="I69" s="795" t="inlineStr">
        <is>
          <t>●</t>
        </is>
      </c>
      <c r="J69" s="793" t="inlineStr">
        <is>
          <t>●</t>
        </is>
      </c>
      <c r="K69" s="794" t="inlineStr">
        <is>
          <t>●</t>
        </is>
      </c>
      <c r="L69" s="795" t="inlineStr">
        <is>
          <t>●</t>
        </is>
      </c>
      <c r="M69" s="484" t="n"/>
      <c r="N69" s="585" t="n"/>
      <c r="O69" s="836" t="n"/>
      <c r="P69" s="793" t="inlineStr">
        <is>
          <t>●</t>
        </is>
      </c>
      <c r="Q69" s="794" t="inlineStr">
        <is>
          <t>●</t>
        </is>
      </c>
      <c r="R69" s="795" t="inlineStr">
        <is>
          <t>●</t>
        </is>
      </c>
      <c r="S69" s="793" t="inlineStr">
        <is>
          <t>●</t>
        </is>
      </c>
      <c r="T69" s="794" t="inlineStr">
        <is>
          <t>●</t>
        </is>
      </c>
      <c r="U69" s="795" t="inlineStr">
        <is>
          <t>●</t>
        </is>
      </c>
      <c r="V69" s="836" t="n"/>
      <c r="W69" s="585" t="n"/>
      <c r="X69" s="641" t="n"/>
      <c r="Y69" s="802" t="n"/>
      <c r="DF69" s="488" t="n"/>
      <c r="DG69" s="488" t="n"/>
    </row>
    <row r="70" ht="21.75" customFormat="1" customHeight="1" s="103">
      <c r="B70" s="485" t="n"/>
      <c r="C70" s="483" t="n"/>
      <c r="D70" s="898" t="inlineStr">
        <is>
          <t>Converter release</t>
        </is>
      </c>
      <c r="E70" s="1278" t="n"/>
      <c r="F70" s="1279" t="n"/>
      <c r="G70" s="793" t="inlineStr">
        <is>
          <t>●</t>
        </is>
      </c>
      <c r="H70" s="794" t="inlineStr">
        <is>
          <t>●</t>
        </is>
      </c>
      <c r="I70" s="795" t="inlineStr">
        <is>
          <t>●</t>
        </is>
      </c>
      <c r="J70" s="793" t="inlineStr">
        <is>
          <t>●</t>
        </is>
      </c>
      <c r="K70" s="794" t="inlineStr">
        <is>
          <t>●</t>
        </is>
      </c>
      <c r="L70" s="795" t="inlineStr">
        <is>
          <t>●</t>
        </is>
      </c>
      <c r="M70" s="484" t="n"/>
      <c r="N70" s="585" t="n"/>
      <c r="O70" s="836" t="n"/>
      <c r="P70" s="793" t="inlineStr">
        <is>
          <t>●</t>
        </is>
      </c>
      <c r="Q70" s="794" t="inlineStr">
        <is>
          <t>●</t>
        </is>
      </c>
      <c r="R70" s="795" t="inlineStr">
        <is>
          <t>●</t>
        </is>
      </c>
      <c r="S70" s="793" t="inlineStr">
        <is>
          <t>●</t>
        </is>
      </c>
      <c r="T70" s="794" t="inlineStr">
        <is>
          <t>●</t>
        </is>
      </c>
      <c r="U70" s="795" t="inlineStr">
        <is>
          <t>●</t>
        </is>
      </c>
      <c r="V70" s="836" t="n"/>
      <c r="W70" s="585" t="n"/>
      <c r="X70" s="641" t="n"/>
      <c r="Y70" s="802" t="n"/>
      <c r="DF70" s="488" t="n"/>
      <c r="DG70" s="488" t="n"/>
    </row>
    <row r="71" ht="21.75" customFormat="1" customHeight="1" s="103">
      <c r="B71" s="485" t="n"/>
      <c r="C71" s="483" t="n"/>
      <c r="D71" s="898" t="inlineStr">
        <is>
          <t>Shift Abort</t>
        </is>
      </c>
      <c r="E71" s="1278" t="n"/>
      <c r="F71" s="1279" t="n"/>
      <c r="G71" s="793" t="inlineStr">
        <is>
          <t>●</t>
        </is>
      </c>
      <c r="H71" s="794" t="inlineStr">
        <is>
          <t>●</t>
        </is>
      </c>
      <c r="I71" s="795" t="inlineStr">
        <is>
          <t>●</t>
        </is>
      </c>
      <c r="J71" s="793" t="inlineStr">
        <is>
          <t>●</t>
        </is>
      </c>
      <c r="K71" s="794" t="inlineStr">
        <is>
          <t>●</t>
        </is>
      </c>
      <c r="L71" s="795" t="inlineStr">
        <is>
          <t>●</t>
        </is>
      </c>
      <c r="M71" s="484" t="n"/>
      <c r="N71" s="585" t="n"/>
      <c r="O71" s="836" t="n"/>
      <c r="P71" s="793" t="inlineStr">
        <is>
          <t>●</t>
        </is>
      </c>
      <c r="Q71" s="794" t="inlineStr">
        <is>
          <t>●</t>
        </is>
      </c>
      <c r="R71" s="795" t="inlineStr">
        <is>
          <t>●</t>
        </is>
      </c>
      <c r="S71" s="793" t="inlineStr">
        <is>
          <t>●</t>
        </is>
      </c>
      <c r="T71" s="794" t="inlineStr">
        <is>
          <t>●</t>
        </is>
      </c>
      <c r="U71" s="795" t="inlineStr">
        <is>
          <t>●</t>
        </is>
      </c>
      <c r="V71" s="836" t="n"/>
      <c r="W71" s="585" t="n"/>
      <c r="X71" s="641" t="n"/>
      <c r="Y71" s="802" t="n"/>
      <c r="DF71" s="488" t="n"/>
      <c r="DG71" s="488" t="n"/>
    </row>
    <row r="72" ht="21.75" customFormat="1" customHeight="1" s="813">
      <c r="B72" s="485" t="n"/>
      <c r="C72" s="483" t="n"/>
      <c r="D72" s="898" t="inlineStr">
        <is>
          <t>Sailing Exit</t>
        </is>
      </c>
      <c r="E72" s="1278" t="n"/>
      <c r="F72" s="1279" t="n"/>
      <c r="G72" s="793" t="inlineStr">
        <is>
          <t>●</t>
        </is>
      </c>
      <c r="H72" s="794" t="inlineStr">
        <is>
          <t>●</t>
        </is>
      </c>
      <c r="I72" s="795" t="inlineStr">
        <is>
          <t>●</t>
        </is>
      </c>
      <c r="J72" s="793" t="inlineStr">
        <is>
          <t>●</t>
        </is>
      </c>
      <c r="K72" s="794" t="inlineStr">
        <is>
          <t>●</t>
        </is>
      </c>
      <c r="L72" s="795" t="inlineStr">
        <is>
          <t>●</t>
        </is>
      </c>
      <c r="M72" s="484" t="n"/>
      <c r="N72" s="585" t="n"/>
      <c r="O72" s="836" t="n"/>
      <c r="P72" s="793" t="inlineStr">
        <is>
          <t>●</t>
        </is>
      </c>
      <c r="Q72" s="794" t="inlineStr">
        <is>
          <t>●</t>
        </is>
      </c>
      <c r="R72" s="795" t="inlineStr">
        <is>
          <t>●</t>
        </is>
      </c>
      <c r="S72" s="793" t="inlineStr">
        <is>
          <t>●</t>
        </is>
      </c>
      <c r="T72" s="794" t="inlineStr">
        <is>
          <t>●</t>
        </is>
      </c>
      <c r="U72" s="795" t="inlineStr">
        <is>
          <t>●</t>
        </is>
      </c>
      <c r="V72" s="836" t="n"/>
      <c r="W72" s="585" t="n"/>
      <c r="X72" s="641" t="n"/>
      <c r="Y72" s="802" t="n"/>
      <c r="DF72" s="814" t="n"/>
      <c r="DG72" s="814" t="n"/>
    </row>
    <row r="73" ht="36" customFormat="1" customHeight="1" s="103">
      <c r="B73" s="846" t="inlineStr">
        <is>
          <t>Engine behaviour</t>
        </is>
      </c>
      <c r="C73" s="847" t="n"/>
      <c r="D73" s="847" t="n"/>
      <c r="E73" s="847" t="n"/>
      <c r="F73" s="847" t="n"/>
      <c r="G73" s="869" t="n"/>
      <c r="H73" s="869" t="n"/>
      <c r="I73" s="869" t="n"/>
      <c r="J73" s="869" t="n"/>
      <c r="K73" s="869" t="n"/>
      <c r="L73" s="869" t="n"/>
      <c r="M73" s="869" t="n"/>
      <c r="N73" s="869" t="n"/>
      <c r="O73" s="869" t="n"/>
      <c r="P73" s="869" t="n"/>
      <c r="Q73" s="869" t="n"/>
      <c r="R73" s="869" t="n"/>
      <c r="S73" s="869" t="n"/>
      <c r="T73" s="869" t="n"/>
      <c r="U73" s="869" t="n"/>
      <c r="V73" s="869" t="n"/>
      <c r="W73" s="869" t="n"/>
      <c r="X73" s="869" t="n"/>
      <c r="Y73" s="848" t="n"/>
      <c r="DF73" s="488" t="n"/>
      <c r="DG73" s="488" t="n"/>
    </row>
    <row r="74" ht="21.75" customFormat="1" customHeight="1" s="103">
      <c r="B74" s="485" t="n"/>
      <c r="C74" s="483" t="n"/>
      <c r="D74" s="898" t="inlineStr">
        <is>
          <t>Cylinder Deactivation</t>
        </is>
      </c>
      <c r="E74" s="1278" t="n"/>
      <c r="F74" s="1279" t="n"/>
      <c r="G74" s="793" t="inlineStr">
        <is>
          <t>●</t>
        </is>
      </c>
      <c r="H74" s="794" t="inlineStr">
        <is>
          <t>●</t>
        </is>
      </c>
      <c r="I74" s="795" t="inlineStr">
        <is>
          <t>●</t>
        </is>
      </c>
      <c r="J74" s="793" t="inlineStr">
        <is>
          <t>●</t>
        </is>
      </c>
      <c r="K74" s="794" t="inlineStr">
        <is>
          <t>●</t>
        </is>
      </c>
      <c r="L74" s="795" t="inlineStr">
        <is>
          <t>●</t>
        </is>
      </c>
      <c r="M74" s="484" t="n"/>
      <c r="N74" s="585" t="n"/>
      <c r="O74" s="836" t="n"/>
      <c r="P74" s="793" t="inlineStr">
        <is>
          <t>●</t>
        </is>
      </c>
      <c r="Q74" s="794" t="inlineStr">
        <is>
          <t>●</t>
        </is>
      </c>
      <c r="R74" s="795" t="inlineStr">
        <is>
          <t>●</t>
        </is>
      </c>
      <c r="S74" s="793" t="inlineStr">
        <is>
          <t>●</t>
        </is>
      </c>
      <c r="T74" s="794" t="inlineStr">
        <is>
          <t>●</t>
        </is>
      </c>
      <c r="U74" s="795" t="inlineStr">
        <is>
          <t>●</t>
        </is>
      </c>
      <c r="V74" s="836" t="n"/>
      <c r="W74" s="585" t="n"/>
      <c r="X74" s="641" t="n"/>
      <c r="Y74" s="802" t="n"/>
      <c r="DF74" s="488" t="n"/>
      <c r="DG74" s="488" t="n"/>
    </row>
    <row r="75" ht="21.75" customFormat="1" customHeight="1" s="103">
      <c r="B75" s="485" t="n"/>
      <c r="C75" s="483" t="n"/>
      <c r="D75" s="898" t="inlineStr">
        <is>
          <t>Cylinder Deactivation - Cold</t>
        </is>
      </c>
      <c r="E75" s="1278" t="n"/>
      <c r="F75" s="1279" t="n"/>
      <c r="G75" s="793" t="inlineStr">
        <is>
          <t>●</t>
        </is>
      </c>
      <c r="H75" s="794" t="inlineStr">
        <is>
          <t>●</t>
        </is>
      </c>
      <c r="I75" s="795" t="inlineStr">
        <is>
          <t>●</t>
        </is>
      </c>
      <c r="J75" s="793" t="inlineStr">
        <is>
          <t>●</t>
        </is>
      </c>
      <c r="K75" s="794" t="inlineStr">
        <is>
          <t>●</t>
        </is>
      </c>
      <c r="L75" s="795" t="inlineStr">
        <is>
          <t>●</t>
        </is>
      </c>
      <c r="M75" s="484" t="n"/>
      <c r="N75" s="585" t="n"/>
      <c r="O75" s="836" t="n"/>
      <c r="P75" s="793" t="inlineStr">
        <is>
          <t>●</t>
        </is>
      </c>
      <c r="Q75" s="794" t="inlineStr">
        <is>
          <t>●</t>
        </is>
      </c>
      <c r="R75" s="795" t="inlineStr">
        <is>
          <t>●</t>
        </is>
      </c>
      <c r="S75" s="793" t="inlineStr">
        <is>
          <t>●</t>
        </is>
      </c>
      <c r="T75" s="794" t="inlineStr">
        <is>
          <t>●</t>
        </is>
      </c>
      <c r="U75" s="795" t="inlineStr">
        <is>
          <t>●</t>
        </is>
      </c>
      <c r="V75" s="836" t="n"/>
      <c r="W75" s="585" t="n"/>
      <c r="X75" s="641" t="n"/>
      <c r="Y75" s="802" t="n"/>
      <c r="DF75" s="488" t="n"/>
      <c r="DG75" s="488" t="n"/>
    </row>
    <row r="76" ht="21.75" customFormat="1" customHeight="1" s="103">
      <c r="B76" s="485" t="n"/>
      <c r="C76" s="483" t="n"/>
      <c r="D76" s="898" t="inlineStr">
        <is>
          <t>Cylinder reactivation</t>
        </is>
      </c>
      <c r="E76" s="1278" t="n"/>
      <c r="F76" s="1279" t="n"/>
      <c r="G76" s="793" t="inlineStr">
        <is>
          <t>●</t>
        </is>
      </c>
      <c r="H76" s="794" t="inlineStr">
        <is>
          <t>●</t>
        </is>
      </c>
      <c r="I76" s="795" t="inlineStr">
        <is>
          <t>●</t>
        </is>
      </c>
      <c r="J76" s="793" t="inlineStr">
        <is>
          <t>●</t>
        </is>
      </c>
      <c r="K76" s="794" t="inlineStr">
        <is>
          <t>●</t>
        </is>
      </c>
      <c r="L76" s="795" t="inlineStr">
        <is>
          <t>●</t>
        </is>
      </c>
      <c r="M76" s="484" t="n"/>
      <c r="N76" s="585" t="n"/>
      <c r="O76" s="836" t="n"/>
      <c r="P76" s="793" t="inlineStr">
        <is>
          <t>●</t>
        </is>
      </c>
      <c r="Q76" s="794" t="inlineStr">
        <is>
          <t>●</t>
        </is>
      </c>
      <c r="R76" s="795" t="inlineStr">
        <is>
          <t>●</t>
        </is>
      </c>
      <c r="S76" s="793" t="inlineStr">
        <is>
          <t>●</t>
        </is>
      </c>
      <c r="T76" s="794" t="inlineStr">
        <is>
          <t>●</t>
        </is>
      </c>
      <c r="U76" s="795" t="inlineStr">
        <is>
          <t>●</t>
        </is>
      </c>
      <c r="V76" s="836" t="n"/>
      <c r="W76" s="585" t="n"/>
      <c r="X76" s="641" t="n"/>
      <c r="Y76" s="802" t="n"/>
      <c r="DF76" s="488" t="n"/>
      <c r="DG76" s="488" t="n"/>
    </row>
    <row r="77" ht="21.75" customFormat="1" customHeight="1" s="813">
      <c r="B77" s="485" t="n"/>
      <c r="C77" s="483" t="n"/>
      <c r="D77" s="898" t="inlineStr">
        <is>
          <t>Cylinder reactivation - Cold</t>
        </is>
      </c>
      <c r="E77" s="1278" t="n"/>
      <c r="F77" s="1279" t="n"/>
      <c r="G77" s="793" t="inlineStr">
        <is>
          <t>●</t>
        </is>
      </c>
      <c r="H77" s="794" t="inlineStr">
        <is>
          <t>●</t>
        </is>
      </c>
      <c r="I77" s="795" t="inlineStr">
        <is>
          <t>●</t>
        </is>
      </c>
      <c r="J77" s="793" t="inlineStr">
        <is>
          <t>●</t>
        </is>
      </c>
      <c r="K77" s="794" t="inlineStr">
        <is>
          <t>●</t>
        </is>
      </c>
      <c r="L77" s="795" t="inlineStr">
        <is>
          <t>●</t>
        </is>
      </c>
      <c r="M77" s="484" t="n"/>
      <c r="N77" s="585" t="n"/>
      <c r="O77" s="836" t="n"/>
      <c r="P77" s="793" t="inlineStr">
        <is>
          <t>●</t>
        </is>
      </c>
      <c r="Q77" s="794" t="inlineStr">
        <is>
          <t>●</t>
        </is>
      </c>
      <c r="R77" s="795" t="inlineStr">
        <is>
          <t>●</t>
        </is>
      </c>
      <c r="S77" s="793" t="inlineStr">
        <is>
          <t>●</t>
        </is>
      </c>
      <c r="T77" s="794" t="inlineStr">
        <is>
          <t>●</t>
        </is>
      </c>
      <c r="U77" s="795" t="inlineStr">
        <is>
          <t>●</t>
        </is>
      </c>
      <c r="V77" s="836" t="n"/>
      <c r="W77" s="585" t="n"/>
      <c r="X77" s="641" t="n"/>
      <c r="Y77" s="802" t="n"/>
      <c r="DF77" s="814" t="n"/>
      <c r="DG77" s="814" t="n"/>
    </row>
    <row r="78" ht="36" customFormat="1" customHeight="1" s="103">
      <c r="B78" s="846" t="inlineStr">
        <is>
          <t>Tip in</t>
        </is>
      </c>
      <c r="C78" s="847" t="n"/>
      <c r="D78" s="847" t="n"/>
      <c r="E78" s="847" t="n"/>
      <c r="F78" s="847" t="n"/>
      <c r="G78" s="869" t="n"/>
      <c r="H78" s="869" t="n"/>
      <c r="I78" s="869" t="n"/>
      <c r="J78" s="869" t="n"/>
      <c r="K78" s="869" t="n"/>
      <c r="L78" s="869" t="n"/>
      <c r="M78" s="869" t="n"/>
      <c r="N78" s="869" t="n"/>
      <c r="O78" s="869" t="n"/>
      <c r="P78" s="869" t="n"/>
      <c r="Q78" s="869" t="n"/>
      <c r="R78" s="869" t="n"/>
      <c r="S78" s="869" t="n"/>
      <c r="T78" s="869" t="n"/>
      <c r="U78" s="869" t="n"/>
      <c r="V78" s="869" t="n"/>
      <c r="W78" s="869" t="n"/>
      <c r="X78" s="869" t="n"/>
      <c r="Y78" s="848" t="n"/>
      <c r="DF78" s="488" t="n"/>
      <c r="DG78" s="488" t="n"/>
    </row>
    <row r="79" ht="21.75" customFormat="1" customHeight="1" s="103">
      <c r="B79" s="485" t="n"/>
      <c r="C79" s="483" t="n"/>
      <c r="D79" s="898" t="inlineStr">
        <is>
          <t>Tip in at deceleration</t>
        </is>
      </c>
      <c r="E79" s="1278" t="n"/>
      <c r="F79" s="1279" t="n"/>
      <c r="G79" s="793" t="inlineStr">
        <is>
          <t>●</t>
        </is>
      </c>
      <c r="H79" s="794" t="inlineStr">
        <is>
          <t>●</t>
        </is>
      </c>
      <c r="I79" s="795" t="inlineStr">
        <is>
          <t>●</t>
        </is>
      </c>
      <c r="J79" s="793" t="inlineStr">
        <is>
          <t>●</t>
        </is>
      </c>
      <c r="K79" s="794" t="inlineStr">
        <is>
          <t>●</t>
        </is>
      </c>
      <c r="L79" s="795" t="inlineStr">
        <is>
          <t>●</t>
        </is>
      </c>
      <c r="M79" s="484" t="n"/>
      <c r="N79" s="585" t="n"/>
      <c r="O79" s="836" t="n"/>
      <c r="P79" s="793" t="inlineStr">
        <is>
          <t>●</t>
        </is>
      </c>
      <c r="Q79" s="794" t="inlineStr">
        <is>
          <t>●</t>
        </is>
      </c>
      <c r="R79" s="795" t="inlineStr">
        <is>
          <t>●</t>
        </is>
      </c>
      <c r="S79" s="793" t="inlineStr">
        <is>
          <t>●</t>
        </is>
      </c>
      <c r="T79" s="794" t="inlineStr">
        <is>
          <t>●</t>
        </is>
      </c>
      <c r="U79" s="795" t="inlineStr">
        <is>
          <t>●</t>
        </is>
      </c>
      <c r="V79" s="836" t="n"/>
      <c r="W79" s="585" t="n"/>
      <c r="X79" s="641" t="n"/>
      <c r="Y79" s="802" t="n"/>
      <c r="DF79" s="488" t="n"/>
      <c r="DG79" s="488" t="n"/>
    </row>
    <row r="80" ht="21.75" customFormat="1" customHeight="1" s="813">
      <c r="B80" s="485" t="n"/>
      <c r="C80" s="483" t="n"/>
      <c r="D80" s="898" t="inlineStr">
        <is>
          <t>Tip in at constant speed</t>
        </is>
      </c>
      <c r="E80" s="1278" t="n"/>
      <c r="F80" s="1279" t="n"/>
      <c r="G80" s="793" t="inlineStr">
        <is>
          <t>●</t>
        </is>
      </c>
      <c r="H80" s="794" t="inlineStr">
        <is>
          <t>●</t>
        </is>
      </c>
      <c r="I80" s="795" t="inlineStr">
        <is>
          <t>●</t>
        </is>
      </c>
      <c r="J80" s="793" t="inlineStr">
        <is>
          <t>●</t>
        </is>
      </c>
      <c r="K80" s="794" t="inlineStr">
        <is>
          <t>●</t>
        </is>
      </c>
      <c r="L80" s="795" t="inlineStr">
        <is>
          <t>●</t>
        </is>
      </c>
      <c r="M80" s="484" t="n"/>
      <c r="N80" s="585" t="n"/>
      <c r="O80" s="836" t="n"/>
      <c r="P80" s="793" t="inlineStr">
        <is>
          <t>●</t>
        </is>
      </c>
      <c r="Q80" s="794" t="inlineStr">
        <is>
          <t>●</t>
        </is>
      </c>
      <c r="R80" s="795" t="inlineStr">
        <is>
          <t>●</t>
        </is>
      </c>
      <c r="S80" s="793" t="inlineStr">
        <is>
          <t>●</t>
        </is>
      </c>
      <c r="T80" s="794" t="inlineStr">
        <is>
          <t>●</t>
        </is>
      </c>
      <c r="U80" s="795" t="inlineStr">
        <is>
          <t>●</t>
        </is>
      </c>
      <c r="V80" s="836" t="n"/>
      <c r="W80" s="585" t="n"/>
      <c r="X80" s="641" t="n"/>
      <c r="Y80" s="802" t="n"/>
      <c r="DF80" s="814" t="n"/>
      <c r="DG80" s="814" t="n"/>
    </row>
    <row r="81" ht="36" customFormat="1" customHeight="1" s="103">
      <c r="B81" s="846" t="inlineStr">
        <is>
          <t>Tip out</t>
        </is>
      </c>
      <c r="C81" s="847" t="n"/>
      <c r="D81" s="847" t="n"/>
      <c r="E81" s="847" t="n"/>
      <c r="F81" s="847" t="n"/>
      <c r="G81" s="869" t="n"/>
      <c r="H81" s="869" t="n"/>
      <c r="I81" s="869" t="n"/>
      <c r="J81" s="869" t="n"/>
      <c r="K81" s="869" t="n"/>
      <c r="L81" s="869" t="n"/>
      <c r="M81" s="869" t="n"/>
      <c r="N81" s="869" t="n"/>
      <c r="O81" s="869" t="n"/>
      <c r="P81" s="869" t="n"/>
      <c r="Q81" s="869" t="n"/>
      <c r="R81" s="869" t="n"/>
      <c r="S81" s="869" t="n"/>
      <c r="T81" s="869" t="n"/>
      <c r="U81" s="869" t="n"/>
      <c r="V81" s="869" t="n"/>
      <c r="W81" s="869" t="n"/>
      <c r="X81" s="869" t="n"/>
      <c r="Y81" s="848" t="n"/>
      <c r="DF81" s="488" t="n"/>
      <c r="DG81" s="488" t="n"/>
    </row>
    <row r="82" ht="21.75" customFormat="1" customHeight="1" s="103">
      <c r="B82" s="485" t="n"/>
      <c r="C82" s="483" t="n"/>
      <c r="D82" s="898" t="inlineStr">
        <is>
          <t>Tip Out After Acceleration</t>
        </is>
      </c>
      <c r="E82" s="1278" t="n"/>
      <c r="F82" s="1279" t="n"/>
      <c r="G82" s="793" t="inlineStr">
        <is>
          <t>●</t>
        </is>
      </c>
      <c r="H82" s="794" t="inlineStr">
        <is>
          <t>●</t>
        </is>
      </c>
      <c r="I82" s="795" t="inlineStr">
        <is>
          <t>●</t>
        </is>
      </c>
      <c r="J82" s="793" t="inlineStr">
        <is>
          <t>●</t>
        </is>
      </c>
      <c r="K82" s="794" t="inlineStr">
        <is>
          <t>●</t>
        </is>
      </c>
      <c r="L82" s="795" t="inlineStr">
        <is>
          <t>●</t>
        </is>
      </c>
      <c r="M82" s="484" t="n"/>
      <c r="N82" s="585" t="n"/>
      <c r="O82" s="836" t="n"/>
      <c r="P82" s="793" t="inlineStr">
        <is>
          <t>●</t>
        </is>
      </c>
      <c r="Q82" s="794" t="inlineStr">
        <is>
          <t>●</t>
        </is>
      </c>
      <c r="R82" s="795" t="inlineStr">
        <is>
          <t>●</t>
        </is>
      </c>
      <c r="S82" s="793" t="inlineStr">
        <is>
          <t>●</t>
        </is>
      </c>
      <c r="T82" s="794" t="inlineStr">
        <is>
          <t>●</t>
        </is>
      </c>
      <c r="U82" s="795" t="inlineStr">
        <is>
          <t>●</t>
        </is>
      </c>
      <c r="V82" s="836" t="n"/>
      <c r="W82" s="585" t="n"/>
      <c r="X82" s="641" t="n"/>
      <c r="Y82" s="802" t="n"/>
      <c r="DF82" s="488" t="n"/>
      <c r="DG82" s="488" t="n"/>
    </row>
    <row r="83" ht="21.75" customFormat="1" customHeight="1" s="813">
      <c r="B83" s="485" t="n"/>
      <c r="C83" s="483" t="n"/>
      <c r="D83" s="898" t="inlineStr">
        <is>
          <t>Tip Out At Constant Speed</t>
        </is>
      </c>
      <c r="E83" s="1278" t="n"/>
      <c r="F83" s="1279" t="n"/>
      <c r="G83" s="793" t="inlineStr">
        <is>
          <t>●</t>
        </is>
      </c>
      <c r="H83" s="794" t="inlineStr">
        <is>
          <t>●</t>
        </is>
      </c>
      <c r="I83" s="795" t="inlineStr">
        <is>
          <t>●</t>
        </is>
      </c>
      <c r="J83" s="793" t="inlineStr">
        <is>
          <t>●</t>
        </is>
      </c>
      <c r="K83" s="794" t="inlineStr">
        <is>
          <t>●</t>
        </is>
      </c>
      <c r="L83" s="795" t="inlineStr">
        <is>
          <t>●</t>
        </is>
      </c>
      <c r="M83" s="484" t="n"/>
      <c r="N83" s="585" t="n"/>
      <c r="O83" s="836" t="n"/>
      <c r="P83" s="793" t="inlineStr">
        <is>
          <t>●</t>
        </is>
      </c>
      <c r="Q83" s="794" t="inlineStr">
        <is>
          <t>●</t>
        </is>
      </c>
      <c r="R83" s="795" t="inlineStr">
        <is>
          <t>●</t>
        </is>
      </c>
      <c r="S83" s="793" t="inlineStr">
        <is>
          <t>●</t>
        </is>
      </c>
      <c r="T83" s="794" t="inlineStr">
        <is>
          <t>●</t>
        </is>
      </c>
      <c r="U83" s="795" t="inlineStr">
        <is>
          <t>●</t>
        </is>
      </c>
      <c r="V83" s="836" t="n"/>
      <c r="W83" s="585" t="n"/>
      <c r="X83" s="641" t="n"/>
      <c r="Y83" s="802" t="n"/>
      <c r="DF83" s="814" t="n"/>
      <c r="DG83" s="814" t="n"/>
    </row>
    <row r="84" ht="36" customFormat="1" customHeight="1" s="103">
      <c r="B84" s="846" t="inlineStr">
        <is>
          <t>Idle</t>
        </is>
      </c>
      <c r="C84" s="847" t="n"/>
      <c r="D84" s="847" t="n"/>
      <c r="E84" s="847" t="n"/>
      <c r="F84" s="847" t="n"/>
      <c r="G84" s="869" t="n"/>
      <c r="H84" s="869" t="n"/>
      <c r="I84" s="869" t="n"/>
      <c r="J84" s="869" t="n"/>
      <c r="K84" s="869" t="n"/>
      <c r="L84" s="869" t="n"/>
      <c r="M84" s="869" t="n"/>
      <c r="N84" s="869" t="n"/>
      <c r="O84" s="869" t="n"/>
      <c r="P84" s="869" t="n"/>
      <c r="Q84" s="869" t="n"/>
      <c r="R84" s="869" t="n"/>
      <c r="S84" s="869" t="n"/>
      <c r="T84" s="869" t="n"/>
      <c r="U84" s="869" t="n"/>
      <c r="V84" s="869" t="n"/>
      <c r="W84" s="869" t="n"/>
      <c r="X84" s="869" t="n"/>
      <c r="Y84" s="848" t="n"/>
      <c r="DF84" s="488" t="n"/>
      <c r="DG84" s="488" t="n"/>
    </row>
    <row r="85" ht="21.75" customFormat="1" customHeight="1" s="103">
      <c r="B85" s="485" t="n"/>
      <c r="C85" s="483" t="n"/>
      <c r="D85" s="898" t="inlineStr">
        <is>
          <t>Idle Vehicle Stationary</t>
        </is>
      </c>
      <c r="E85" s="1278" t="n"/>
      <c r="F85" s="1279" t="n"/>
      <c r="G85" s="793" t="inlineStr">
        <is>
          <t>●</t>
        </is>
      </c>
      <c r="H85" s="794" t="inlineStr">
        <is>
          <t>●</t>
        </is>
      </c>
      <c r="I85" s="795" t="inlineStr">
        <is>
          <t>●</t>
        </is>
      </c>
      <c r="J85" s="793" t="inlineStr">
        <is>
          <t>●</t>
        </is>
      </c>
      <c r="K85" s="794" t="inlineStr">
        <is>
          <t>●</t>
        </is>
      </c>
      <c r="L85" s="795" t="inlineStr">
        <is>
          <t>●</t>
        </is>
      </c>
      <c r="M85" s="484" t="n"/>
      <c r="N85" s="585" t="n"/>
      <c r="O85" s="836" t="n"/>
      <c r="P85" s="793" t="inlineStr">
        <is>
          <t>●</t>
        </is>
      </c>
      <c r="Q85" s="794" t="inlineStr">
        <is>
          <t>●</t>
        </is>
      </c>
      <c r="R85" s="795" t="inlineStr">
        <is>
          <t>●</t>
        </is>
      </c>
      <c r="S85" s="793" t="inlineStr">
        <is>
          <t>●</t>
        </is>
      </c>
      <c r="T85" s="794" t="inlineStr">
        <is>
          <t>●</t>
        </is>
      </c>
      <c r="U85" s="795" t="inlineStr">
        <is>
          <t>●</t>
        </is>
      </c>
      <c r="V85" s="836" t="n"/>
      <c r="W85" s="585" t="n"/>
      <c r="X85" s="641" t="n"/>
      <c r="Y85" s="802" t="n"/>
      <c r="DF85" s="488" t="n"/>
      <c r="DG85" s="488" t="n"/>
    </row>
    <row r="86" ht="21.75" customFormat="1" customHeight="1" s="103">
      <c r="B86" s="485" t="n"/>
      <c r="C86" s="483" t="n"/>
      <c r="D86" s="898" t="inlineStr">
        <is>
          <t>Idle Vehicle Stationary - Cold</t>
        </is>
      </c>
      <c r="E86" s="1278" t="n"/>
      <c r="F86" s="1279" t="n"/>
      <c r="G86" s="793" t="inlineStr">
        <is>
          <t>●</t>
        </is>
      </c>
      <c r="H86" s="794" t="inlineStr">
        <is>
          <t>●</t>
        </is>
      </c>
      <c r="I86" s="795" t="inlineStr">
        <is>
          <t>●</t>
        </is>
      </c>
      <c r="J86" s="793" t="inlineStr">
        <is>
          <t>●</t>
        </is>
      </c>
      <c r="K86" s="794" t="inlineStr">
        <is>
          <t>●</t>
        </is>
      </c>
      <c r="L86" s="795" t="inlineStr">
        <is>
          <t>●</t>
        </is>
      </c>
      <c r="M86" s="484" t="n"/>
      <c r="N86" s="585" t="n"/>
      <c r="O86" s="836" t="n"/>
      <c r="P86" s="793" t="inlineStr">
        <is>
          <t>●</t>
        </is>
      </c>
      <c r="Q86" s="794" t="inlineStr">
        <is>
          <t>●</t>
        </is>
      </c>
      <c r="R86" s="795" t="inlineStr">
        <is>
          <t>●</t>
        </is>
      </c>
      <c r="S86" s="793" t="inlineStr">
        <is>
          <t>●</t>
        </is>
      </c>
      <c r="T86" s="794" t="inlineStr">
        <is>
          <t>●</t>
        </is>
      </c>
      <c r="U86" s="795" t="inlineStr">
        <is>
          <t>●</t>
        </is>
      </c>
      <c r="V86" s="836" t="n"/>
      <c r="W86" s="585" t="n"/>
      <c r="X86" s="641" t="n"/>
      <c r="Y86" s="802" t="n"/>
      <c r="DF86" s="488" t="n"/>
      <c r="DG86" s="488" t="n"/>
    </row>
    <row r="87" ht="21.75" customFormat="1" customHeight="1" s="103">
      <c r="B87" s="485" t="n"/>
      <c r="C87" s="483" t="n"/>
      <c r="D87" s="898" t="inlineStr">
        <is>
          <t>Idle Air Cond On-Off</t>
        </is>
      </c>
      <c r="E87" s="1278" t="n"/>
      <c r="F87" s="1279" t="n"/>
      <c r="G87" s="793" t="inlineStr">
        <is>
          <t>●</t>
        </is>
      </c>
      <c r="H87" s="794" t="inlineStr">
        <is>
          <t>●</t>
        </is>
      </c>
      <c r="I87" s="795" t="inlineStr">
        <is>
          <t>●</t>
        </is>
      </c>
      <c r="J87" s="793" t="inlineStr">
        <is>
          <t>●</t>
        </is>
      </c>
      <c r="K87" s="794" t="inlineStr">
        <is>
          <t>●</t>
        </is>
      </c>
      <c r="L87" s="795" t="inlineStr">
        <is>
          <t>●</t>
        </is>
      </c>
      <c r="M87" s="484" t="n"/>
      <c r="N87" s="585" t="n"/>
      <c r="O87" s="836" t="n"/>
      <c r="P87" s="793" t="inlineStr">
        <is>
          <t>●</t>
        </is>
      </c>
      <c r="Q87" s="794" t="inlineStr">
        <is>
          <t>●</t>
        </is>
      </c>
      <c r="R87" s="795" t="inlineStr">
        <is>
          <t>●</t>
        </is>
      </c>
      <c r="S87" s="793" t="inlineStr">
        <is>
          <t>●</t>
        </is>
      </c>
      <c r="T87" s="794" t="inlineStr">
        <is>
          <t>●</t>
        </is>
      </c>
      <c r="U87" s="795" t="inlineStr">
        <is>
          <t>●</t>
        </is>
      </c>
      <c r="V87" s="836" t="n"/>
      <c r="W87" s="585" t="n"/>
      <c r="X87" s="641" t="n"/>
      <c r="Y87" s="802" t="n"/>
      <c r="DF87" s="488" t="n"/>
      <c r="DG87" s="488" t="n"/>
    </row>
    <row r="88" ht="21.75" customFormat="1" customHeight="1" s="813">
      <c r="B88" s="485" t="n"/>
      <c r="C88" s="483" t="n"/>
      <c r="D88" s="898" t="inlineStr">
        <is>
          <t>Idle Air Cond On-Off - Cold</t>
        </is>
      </c>
      <c r="E88" s="1278" t="n"/>
      <c r="F88" s="1279" t="n"/>
      <c r="G88" s="793" t="inlineStr">
        <is>
          <t>●</t>
        </is>
      </c>
      <c r="H88" s="794" t="inlineStr">
        <is>
          <t>●</t>
        </is>
      </c>
      <c r="I88" s="795" t="inlineStr">
        <is>
          <t>●</t>
        </is>
      </c>
      <c r="J88" s="793" t="inlineStr">
        <is>
          <t>●</t>
        </is>
      </c>
      <c r="K88" s="794" t="inlineStr">
        <is>
          <t>●</t>
        </is>
      </c>
      <c r="L88" s="795" t="inlineStr">
        <is>
          <t>●</t>
        </is>
      </c>
      <c r="M88" s="484" t="n"/>
      <c r="N88" s="585" t="n"/>
      <c r="O88" s="836" t="n"/>
      <c r="P88" s="793" t="inlineStr">
        <is>
          <t>●</t>
        </is>
      </c>
      <c r="Q88" s="794" t="inlineStr">
        <is>
          <t>●</t>
        </is>
      </c>
      <c r="R88" s="795" t="inlineStr">
        <is>
          <t>●</t>
        </is>
      </c>
      <c r="S88" s="793" t="inlineStr">
        <is>
          <t>●</t>
        </is>
      </c>
      <c r="T88" s="794" t="inlineStr">
        <is>
          <t>●</t>
        </is>
      </c>
      <c r="U88" s="795" t="inlineStr">
        <is>
          <t>●</t>
        </is>
      </c>
      <c r="V88" s="836" t="n"/>
      <c r="W88" s="585" t="n"/>
      <c r="X88" s="641" t="n"/>
      <c r="Y88" s="802" t="n"/>
      <c r="DF88" s="814" t="n"/>
      <c r="DG88" s="814" t="n"/>
    </row>
    <row r="89" ht="36" customFormat="1" customHeight="1" s="103">
      <c r="B89" s="846" t="inlineStr">
        <is>
          <t>Engine start</t>
        </is>
      </c>
      <c r="C89" s="847" t="n"/>
      <c r="D89" s="847" t="n"/>
      <c r="E89" s="847" t="n"/>
      <c r="F89" s="847" t="n"/>
      <c r="G89" s="869" t="n"/>
      <c r="H89" s="869" t="n"/>
      <c r="I89" s="869" t="n"/>
      <c r="J89" s="869" t="n"/>
      <c r="K89" s="869" t="n"/>
      <c r="L89" s="869" t="n"/>
      <c r="M89" s="869" t="n"/>
      <c r="N89" s="869" t="n"/>
      <c r="O89" s="869" t="n"/>
      <c r="P89" s="869" t="n"/>
      <c r="Q89" s="869" t="n"/>
      <c r="R89" s="869" t="n"/>
      <c r="S89" s="869" t="n"/>
      <c r="T89" s="869" t="n"/>
      <c r="U89" s="869" t="n"/>
      <c r="V89" s="869" t="n"/>
      <c r="W89" s="869" t="n"/>
      <c r="X89" s="869" t="n"/>
      <c r="Y89" s="848" t="n"/>
      <c r="DF89" s="488" t="n"/>
      <c r="DG89" s="488" t="n"/>
    </row>
    <row r="90" ht="21.75" customFormat="1" customHeight="1" s="103">
      <c r="B90" s="485" t="n"/>
      <c r="C90" s="483" t="n"/>
      <c r="D90" s="898" t="inlineStr">
        <is>
          <t>Manual Start</t>
        </is>
      </c>
      <c r="E90" s="1278" t="n"/>
      <c r="F90" s="1279" t="n"/>
      <c r="G90" s="793" t="inlineStr">
        <is>
          <t>●</t>
        </is>
      </c>
      <c r="H90" s="794" t="inlineStr">
        <is>
          <t>●</t>
        </is>
      </c>
      <c r="I90" s="795" t="inlineStr">
        <is>
          <t>●</t>
        </is>
      </c>
      <c r="J90" s="793" t="inlineStr">
        <is>
          <t>●</t>
        </is>
      </c>
      <c r="K90" s="794" t="inlineStr">
        <is>
          <t>●</t>
        </is>
      </c>
      <c r="L90" s="795" t="inlineStr">
        <is>
          <t>●</t>
        </is>
      </c>
      <c r="M90" s="484" t="n"/>
      <c r="N90" s="585" t="n"/>
      <c r="O90" s="836" t="n"/>
      <c r="P90" s="793" t="inlineStr">
        <is>
          <t>●</t>
        </is>
      </c>
      <c r="Q90" s="794" t="inlineStr">
        <is>
          <t>●</t>
        </is>
      </c>
      <c r="R90" s="795" t="inlineStr">
        <is>
          <t>●</t>
        </is>
      </c>
      <c r="S90" s="793" t="inlineStr">
        <is>
          <t>●</t>
        </is>
      </c>
      <c r="T90" s="794" t="inlineStr">
        <is>
          <t>●</t>
        </is>
      </c>
      <c r="U90" s="795" t="inlineStr">
        <is>
          <t>●</t>
        </is>
      </c>
      <c r="V90" s="836" t="n"/>
      <c r="W90" s="585" t="n"/>
      <c r="X90" s="641" t="n"/>
      <c r="Y90" s="802" t="n"/>
      <c r="DF90" s="488" t="n"/>
      <c r="DG90" s="488" t="n"/>
    </row>
    <row r="91" ht="21.75" customFormat="1" customHeight="1" s="103">
      <c r="B91" s="485" t="n"/>
      <c r="C91" s="483" t="n"/>
      <c r="D91" s="898" t="inlineStr">
        <is>
          <t>Auto start vehicle stationary</t>
        </is>
      </c>
      <c r="E91" s="1278" t="n"/>
      <c r="F91" s="1279" t="n"/>
      <c r="G91" s="793" t="inlineStr">
        <is>
          <t>●</t>
        </is>
      </c>
      <c r="H91" s="794" t="inlineStr">
        <is>
          <t>●</t>
        </is>
      </c>
      <c r="I91" s="795" t="inlineStr">
        <is>
          <t>●</t>
        </is>
      </c>
      <c r="J91" s="793" t="inlineStr">
        <is>
          <t>●</t>
        </is>
      </c>
      <c r="K91" s="794" t="inlineStr">
        <is>
          <t>●</t>
        </is>
      </c>
      <c r="L91" s="795" t="inlineStr">
        <is>
          <t>●</t>
        </is>
      </c>
      <c r="M91" s="484" t="n"/>
      <c r="N91" s="585" t="n"/>
      <c r="O91" s="836" t="n"/>
      <c r="P91" s="793" t="inlineStr">
        <is>
          <t>●</t>
        </is>
      </c>
      <c r="Q91" s="794" t="inlineStr">
        <is>
          <t>●</t>
        </is>
      </c>
      <c r="R91" s="795" t="inlineStr">
        <is>
          <t>●</t>
        </is>
      </c>
      <c r="S91" s="793" t="inlineStr">
        <is>
          <t>●</t>
        </is>
      </c>
      <c r="T91" s="794" t="inlineStr">
        <is>
          <t>●</t>
        </is>
      </c>
      <c r="U91" s="795" t="inlineStr">
        <is>
          <t>●</t>
        </is>
      </c>
      <c r="V91" s="836" t="n"/>
      <c r="W91" s="585" t="n"/>
      <c r="X91" s="641" t="n"/>
      <c r="Y91" s="802" t="n"/>
      <c r="DF91" s="488" t="n"/>
      <c r="DG91" s="488" t="n"/>
    </row>
    <row r="92" ht="21.75" customFormat="1" customHeight="1" s="813">
      <c r="B92" s="485" t="n"/>
      <c r="C92" s="483" t="n"/>
      <c r="D92" s="898" t="inlineStr">
        <is>
          <t>Auto start vehicle moving</t>
        </is>
      </c>
      <c r="E92" s="1278" t="n"/>
      <c r="F92" s="1279" t="n"/>
      <c r="G92" s="793" t="inlineStr">
        <is>
          <t>●</t>
        </is>
      </c>
      <c r="H92" s="794" t="inlineStr">
        <is>
          <t>●</t>
        </is>
      </c>
      <c r="I92" s="795" t="inlineStr">
        <is>
          <t>●</t>
        </is>
      </c>
      <c r="J92" s="793" t="inlineStr">
        <is>
          <t>●</t>
        </is>
      </c>
      <c r="K92" s="794" t="inlineStr">
        <is>
          <t>●</t>
        </is>
      </c>
      <c r="L92" s="795" t="inlineStr">
        <is>
          <t>●</t>
        </is>
      </c>
      <c r="M92" s="484" t="n"/>
      <c r="N92" s="585" t="n"/>
      <c r="O92" s="836" t="n"/>
      <c r="P92" s="793" t="inlineStr">
        <is>
          <t>●</t>
        </is>
      </c>
      <c r="Q92" s="794" t="inlineStr">
        <is>
          <t>●</t>
        </is>
      </c>
      <c r="R92" s="795" t="inlineStr">
        <is>
          <t>●</t>
        </is>
      </c>
      <c r="S92" s="793" t="inlineStr">
        <is>
          <t>●</t>
        </is>
      </c>
      <c r="T92" s="794" t="inlineStr">
        <is>
          <t>●</t>
        </is>
      </c>
      <c r="U92" s="795" t="inlineStr">
        <is>
          <t>●</t>
        </is>
      </c>
      <c r="V92" s="836" t="n"/>
      <c r="W92" s="585" t="n"/>
      <c r="X92" s="641" t="n"/>
      <c r="Y92" s="802" t="n"/>
      <c r="DF92" s="814" t="n"/>
      <c r="DG92" s="814" t="n"/>
    </row>
    <row r="93" ht="36" customFormat="1" customHeight="1" s="103">
      <c r="B93" s="846" t="inlineStr">
        <is>
          <t>Engine shut off</t>
        </is>
      </c>
      <c r="C93" s="847" t="n"/>
      <c r="D93" s="847" t="n"/>
      <c r="E93" s="847" t="n"/>
      <c r="F93" s="847" t="n"/>
      <c r="G93" s="869" t="n"/>
      <c r="H93" s="869" t="n"/>
      <c r="I93" s="869" t="n"/>
      <c r="J93" s="869" t="n"/>
      <c r="K93" s="869" t="n"/>
      <c r="L93" s="869" t="n"/>
      <c r="M93" s="869" t="n"/>
      <c r="N93" s="869" t="n"/>
      <c r="O93" s="869" t="n"/>
      <c r="P93" s="869" t="n"/>
      <c r="Q93" s="869" t="n"/>
      <c r="R93" s="869" t="n"/>
      <c r="S93" s="869" t="n"/>
      <c r="T93" s="869" t="n"/>
      <c r="U93" s="869" t="n"/>
      <c r="V93" s="869" t="n"/>
      <c r="W93" s="869" t="n"/>
      <c r="X93" s="869" t="n"/>
      <c r="Y93" s="848" t="n"/>
      <c r="DF93" s="488" t="n"/>
      <c r="DG93" s="488" t="n"/>
    </row>
    <row r="94" ht="21.75" customFormat="1" customHeight="1" s="103">
      <c r="B94" s="485" t="n"/>
      <c r="C94" s="483" t="n"/>
      <c r="D94" s="898" t="inlineStr">
        <is>
          <t>Manual Stop</t>
        </is>
      </c>
      <c r="E94" s="1278" t="n"/>
      <c r="F94" s="1279" t="n"/>
      <c r="G94" s="793" t="inlineStr">
        <is>
          <t>●</t>
        </is>
      </c>
      <c r="H94" s="794" t="inlineStr">
        <is>
          <t>●</t>
        </is>
      </c>
      <c r="I94" s="795" t="inlineStr">
        <is>
          <t>●</t>
        </is>
      </c>
      <c r="J94" s="793" t="inlineStr">
        <is>
          <t>●</t>
        </is>
      </c>
      <c r="K94" s="794" t="inlineStr">
        <is>
          <t>●</t>
        </is>
      </c>
      <c r="L94" s="795" t="inlineStr">
        <is>
          <t>●</t>
        </is>
      </c>
      <c r="M94" s="484" t="n"/>
      <c r="N94" s="585" t="n"/>
      <c r="O94" s="836" t="n"/>
      <c r="P94" s="793" t="inlineStr">
        <is>
          <t>●</t>
        </is>
      </c>
      <c r="Q94" s="794" t="inlineStr">
        <is>
          <t>●</t>
        </is>
      </c>
      <c r="R94" s="795" t="inlineStr">
        <is>
          <t>●</t>
        </is>
      </c>
      <c r="S94" s="793" t="inlineStr">
        <is>
          <t>●</t>
        </is>
      </c>
      <c r="T94" s="794" t="inlineStr">
        <is>
          <t>●</t>
        </is>
      </c>
      <c r="U94" s="795" t="inlineStr">
        <is>
          <t>●</t>
        </is>
      </c>
      <c r="V94" s="836" t="n"/>
      <c r="W94" s="585" t="n"/>
      <c r="X94" s="641" t="n"/>
      <c r="Y94" s="802" t="n"/>
      <c r="DF94" s="488" t="n"/>
      <c r="DG94" s="488" t="n"/>
    </row>
    <row r="95" ht="21.75" customFormat="1" customHeight="1" s="813">
      <c r="B95" s="485" t="n"/>
      <c r="C95" s="483" t="n"/>
      <c r="D95" s="898" t="inlineStr">
        <is>
          <t>Auto stop</t>
        </is>
      </c>
      <c r="E95" s="1278" t="n"/>
      <c r="F95" s="1279" t="n"/>
      <c r="G95" s="793" t="inlineStr">
        <is>
          <t>●</t>
        </is>
      </c>
      <c r="H95" s="794" t="inlineStr">
        <is>
          <t>●</t>
        </is>
      </c>
      <c r="I95" s="795" t="inlineStr">
        <is>
          <t>●</t>
        </is>
      </c>
      <c r="J95" s="793" t="inlineStr">
        <is>
          <t>●</t>
        </is>
      </c>
      <c r="K95" s="794" t="inlineStr">
        <is>
          <t>●</t>
        </is>
      </c>
      <c r="L95" s="795" t="inlineStr">
        <is>
          <t>●</t>
        </is>
      </c>
      <c r="M95" s="484" t="n"/>
      <c r="N95" s="585" t="n"/>
      <c r="O95" s="836" t="n"/>
      <c r="P95" s="793" t="inlineStr">
        <is>
          <t>●</t>
        </is>
      </c>
      <c r="Q95" s="794" t="inlineStr">
        <is>
          <t>●</t>
        </is>
      </c>
      <c r="R95" s="795" t="inlineStr">
        <is>
          <t>●</t>
        </is>
      </c>
      <c r="S95" s="793" t="inlineStr">
        <is>
          <t>●</t>
        </is>
      </c>
      <c r="T95" s="794" t="inlineStr">
        <is>
          <t>●</t>
        </is>
      </c>
      <c r="U95" s="795" t="inlineStr">
        <is>
          <t>●</t>
        </is>
      </c>
      <c r="V95" s="836" t="n"/>
      <c r="W95" s="585" t="n"/>
      <c r="X95" s="641" t="n"/>
      <c r="Y95" s="802" t="n"/>
      <c r="DF95" s="814" t="n"/>
      <c r="DG95" s="814" t="n"/>
    </row>
    <row r="96" ht="36" customFormat="1" customHeight="1" s="103">
      <c r="B96" s="846" t="inlineStr">
        <is>
          <t>Vehicle stationary</t>
        </is>
      </c>
      <c r="C96" s="847" t="n"/>
      <c r="D96" s="847" t="n"/>
      <c r="E96" s="847" t="n"/>
      <c r="F96" s="847" t="n"/>
      <c r="G96" s="869" t="n"/>
      <c r="H96" s="869" t="n"/>
      <c r="I96" s="869" t="n"/>
      <c r="J96" s="869" t="n"/>
      <c r="K96" s="869" t="n"/>
      <c r="L96" s="869" t="n"/>
      <c r="M96" s="869" t="n"/>
      <c r="N96" s="869" t="n"/>
      <c r="O96" s="869" t="n"/>
      <c r="P96" s="869" t="n"/>
      <c r="Q96" s="869" t="n"/>
      <c r="R96" s="869" t="n"/>
      <c r="S96" s="869" t="n"/>
      <c r="T96" s="869" t="n"/>
      <c r="U96" s="869" t="n"/>
      <c r="V96" s="869" t="n"/>
      <c r="W96" s="869" t="n"/>
      <c r="X96" s="869" t="n"/>
      <c r="Y96" s="848" t="n"/>
      <c r="DF96" s="488" t="n"/>
      <c r="DG96" s="488" t="n"/>
    </row>
    <row r="97" ht="21.75" customFormat="1" customHeight="1" s="103">
      <c r="B97" s="485" t="n"/>
      <c r="C97" s="483" t="n"/>
      <c r="D97" s="898" t="inlineStr">
        <is>
          <t>Vehicle Stop</t>
        </is>
      </c>
      <c r="E97" s="1278" t="n"/>
      <c r="F97" s="1279" t="n"/>
      <c r="G97" s="793" t="inlineStr">
        <is>
          <t>●</t>
        </is>
      </c>
      <c r="H97" s="794" t="inlineStr">
        <is>
          <t>●</t>
        </is>
      </c>
      <c r="I97" s="795" t="inlineStr">
        <is>
          <t>●</t>
        </is>
      </c>
      <c r="J97" s="793" t="inlineStr">
        <is>
          <t>●</t>
        </is>
      </c>
      <c r="K97" s="794" t="inlineStr">
        <is>
          <t>●</t>
        </is>
      </c>
      <c r="L97" s="795" t="inlineStr">
        <is>
          <t>●</t>
        </is>
      </c>
      <c r="M97" s="484" t="n"/>
      <c r="N97" s="585" t="n"/>
      <c r="O97" s="836" t="n"/>
      <c r="P97" s="793" t="inlineStr">
        <is>
          <t>●</t>
        </is>
      </c>
      <c r="Q97" s="794" t="inlineStr">
        <is>
          <t>●</t>
        </is>
      </c>
      <c r="R97" s="795" t="inlineStr">
        <is>
          <t>●</t>
        </is>
      </c>
      <c r="S97" s="793" t="inlineStr">
        <is>
          <t>●</t>
        </is>
      </c>
      <c r="T97" s="794" t="inlineStr">
        <is>
          <t>●</t>
        </is>
      </c>
      <c r="U97" s="795" t="inlineStr">
        <is>
          <t>●</t>
        </is>
      </c>
      <c r="V97" s="836" t="n"/>
      <c r="W97" s="585" t="n"/>
      <c r="X97" s="641" t="n"/>
      <c r="Y97" s="802" t="n"/>
      <c r="DF97" s="488" t="n"/>
      <c r="DG97" s="488" t="n"/>
    </row>
    <row r="98" hidden="1" ht="21.75" customFormat="1" customHeight="1" s="103">
      <c r="B98" s="485" t="n"/>
      <c r="C98" s="483" t="n"/>
      <c r="D98" s="898" t="inlineStr">
        <is>
          <t>Vehicle Stop - Cold</t>
        </is>
      </c>
      <c r="E98" s="1278" t="n"/>
      <c r="F98" s="1279" t="n"/>
      <c r="G98" s="793" t="inlineStr">
        <is>
          <t>●</t>
        </is>
      </c>
      <c r="H98" s="794" t="inlineStr">
        <is>
          <t>●</t>
        </is>
      </c>
      <c r="I98" s="795" t="inlineStr">
        <is>
          <t>●</t>
        </is>
      </c>
      <c r="J98" s="793" t="inlineStr">
        <is>
          <t>●</t>
        </is>
      </c>
      <c r="K98" s="794" t="inlineStr">
        <is>
          <t>●</t>
        </is>
      </c>
      <c r="L98" s="795" t="inlineStr">
        <is>
          <t>●</t>
        </is>
      </c>
      <c r="M98" s="484" t="n"/>
      <c r="N98" s="585" t="n"/>
      <c r="O98" s="836" t="n"/>
      <c r="P98" s="868" t="n"/>
      <c r="Q98" s="793" t="inlineStr">
        <is>
          <t>●</t>
        </is>
      </c>
      <c r="R98" s="794" t="inlineStr">
        <is>
          <t>●</t>
        </is>
      </c>
      <c r="S98" s="795" t="inlineStr">
        <is>
          <t>●</t>
        </is>
      </c>
      <c r="T98" s="793" t="inlineStr">
        <is>
          <t>●</t>
        </is>
      </c>
      <c r="U98" s="794" t="inlineStr">
        <is>
          <t>●</t>
        </is>
      </c>
      <c r="V98" s="795" t="n"/>
      <c r="W98" s="22" t="n"/>
      <c r="X98" s="641" t="n"/>
      <c r="Y98" s="802" t="n"/>
      <c r="DF98" s="488" t="n"/>
      <c r="DG98" s="488" t="n"/>
    </row>
    <row r="99" ht="20.1" customHeight="1">
      <c r="B99" s="115" t="n"/>
      <c r="C99" s="115" t="n"/>
      <c r="D99" s="115" t="n"/>
      <c r="E99" s="115" t="n"/>
      <c r="F99" s="115" t="n"/>
      <c r="G99" s="115" t="n"/>
      <c r="H99" s="115" t="n"/>
      <c r="I99" s="115" t="n"/>
      <c r="J99" s="115" t="n"/>
      <c r="K99" s="115" t="n"/>
      <c r="P99" s="115" t="n"/>
      <c r="Q99" s="115" t="n"/>
      <c r="R99" s="115" t="n"/>
      <c r="S99" s="114" t="n"/>
      <c r="T99" s="114" t="n"/>
      <c r="U99" s="114" t="n"/>
      <c r="V99" s="97" t="n"/>
    </row>
    <row r="100" ht="20.1" customHeight="1">
      <c r="V100" s="97" t="n"/>
    </row>
    <row r="101" ht="20.1" customHeight="1"/>
    <row r="102" ht="20.1" customHeight="1"/>
    <row r="103" ht="20.1" customHeight="1"/>
    <row r="104" ht="20.1" customHeight="1"/>
    <row r="105" ht="20.1" customHeight="1"/>
    <row r="107" ht="9" customHeight="1"/>
  </sheetData>
  <mergeCells count="96">
    <mergeCell ref="D76:F76"/>
    <mergeCell ref="D66:F66"/>
    <mergeCell ref="D75:F75"/>
    <mergeCell ref="N21:N22"/>
    <mergeCell ref="D53:F53"/>
    <mergeCell ref="D47:F47"/>
    <mergeCell ref="D28:F28"/>
    <mergeCell ref="D37:F37"/>
    <mergeCell ref="D92:F92"/>
    <mergeCell ref="E1:X1"/>
    <mergeCell ref="D30:F30"/>
    <mergeCell ref="F4:X4"/>
    <mergeCell ref="G20:O20"/>
    <mergeCell ref="D29:F29"/>
    <mergeCell ref="D94:F94"/>
    <mergeCell ref="D80:F80"/>
    <mergeCell ref="V21:V22"/>
    <mergeCell ref="D57:F57"/>
    <mergeCell ref="D27:F27"/>
    <mergeCell ref="D41:F41"/>
    <mergeCell ref="D91:F91"/>
    <mergeCell ref="D43:F43"/>
    <mergeCell ref="H16:J16"/>
    <mergeCell ref="D74:F74"/>
    <mergeCell ref="P20:Y20"/>
    <mergeCell ref="D68:F68"/>
    <mergeCell ref="D83:F83"/>
    <mergeCell ref="B17:D18"/>
    <mergeCell ref="D25:F25"/>
    <mergeCell ref="C5:F5"/>
    <mergeCell ref="D55:F55"/>
    <mergeCell ref="D67:F67"/>
    <mergeCell ref="M21:M22"/>
    <mergeCell ref="D85:F85"/>
    <mergeCell ref="D54:F54"/>
    <mergeCell ref="D60:F60"/>
    <mergeCell ref="D69:F69"/>
    <mergeCell ref="F11:F12"/>
    <mergeCell ref="D31:F31"/>
    <mergeCell ref="G6:Y6"/>
    <mergeCell ref="D40:F40"/>
    <mergeCell ref="G17:I17"/>
    <mergeCell ref="D86:F86"/>
    <mergeCell ref="D95:F95"/>
    <mergeCell ref="P21:R21"/>
    <mergeCell ref="G5:Y5"/>
    <mergeCell ref="D32:F32"/>
    <mergeCell ref="D97:F97"/>
    <mergeCell ref="D87:F87"/>
    <mergeCell ref="D71:F71"/>
    <mergeCell ref="F17:F18"/>
    <mergeCell ref="D58:F58"/>
    <mergeCell ref="W21:W22"/>
    <mergeCell ref="O21:O22"/>
    <mergeCell ref="D33:F33"/>
    <mergeCell ref="D42:F42"/>
    <mergeCell ref="D82:F82"/>
    <mergeCell ref="B11:D12"/>
    <mergeCell ref="D35:F35"/>
    <mergeCell ref="D50:F50"/>
    <mergeCell ref="D44:F44"/>
    <mergeCell ref="D59:F59"/>
    <mergeCell ref="G12:I12"/>
    <mergeCell ref="G7:Y7"/>
    <mergeCell ref="G21:I21"/>
    <mergeCell ref="S21:U21"/>
    <mergeCell ref="H10:J10"/>
    <mergeCell ref="D36:F36"/>
    <mergeCell ref="C4:E4"/>
    <mergeCell ref="D45:F45"/>
    <mergeCell ref="D77:F77"/>
    <mergeCell ref="E17:E18"/>
    <mergeCell ref="D61:F61"/>
    <mergeCell ref="D70:F70"/>
    <mergeCell ref="D48:F48"/>
    <mergeCell ref="G18:I18"/>
    <mergeCell ref="B22:F22"/>
    <mergeCell ref="D72:F72"/>
    <mergeCell ref="D62:F62"/>
    <mergeCell ref="D56:F56"/>
    <mergeCell ref="X21:Y22"/>
    <mergeCell ref="E11:E12"/>
    <mergeCell ref="J21:L21"/>
    <mergeCell ref="D24:F24"/>
    <mergeCell ref="D64:F64"/>
    <mergeCell ref="D38:F38"/>
    <mergeCell ref="D98:F98"/>
    <mergeCell ref="D79:F79"/>
    <mergeCell ref="D88:F88"/>
    <mergeCell ref="D26:F26"/>
    <mergeCell ref="D63:F63"/>
    <mergeCell ref="G11:I11"/>
    <mergeCell ref="D90:F90"/>
    <mergeCell ref="D65:F65"/>
    <mergeCell ref="D52:F52"/>
    <mergeCell ref="D49:F49"/>
  </mergeCells>
  <conditionalFormatting sqref="E11 X24:Y33 X98:Y98">
    <cfRule type="cellIs" priority="11709" operator="equal" dxfId="2652">
      <formula>""</formula>
    </cfRule>
  </conditionalFormatting>
  <conditionalFormatting sqref="F11">
    <cfRule type="cellIs" priority="11705" operator="equal" dxfId="2652">
      <formula>""</formula>
    </cfRule>
  </conditionalFormatting>
  <conditionalFormatting sqref="E17">
    <cfRule type="cellIs" priority="11701" operator="equal" dxfId="2652">
      <formula>""</formula>
    </cfRule>
  </conditionalFormatting>
  <conditionalFormatting sqref="F17">
    <cfRule type="cellIs" priority="11697" operator="equal" dxfId="2652">
      <formula>""</formula>
    </cfRule>
  </conditionalFormatting>
  <conditionalFormatting sqref="M24:O33">
    <cfRule type="cellIs" priority="740" operator="equal" dxfId="2652">
      <formula>""</formula>
    </cfRule>
  </conditionalFormatting>
  <conditionalFormatting sqref="D24">
    <cfRule type="cellIs" priority="733" operator="equal" dxfId="2652">
      <formula>""</formula>
    </cfRule>
  </conditionalFormatting>
  <conditionalFormatting sqref="D25">
    <cfRule type="cellIs" priority="725" operator="equal" dxfId="2652">
      <formula>""</formula>
    </cfRule>
  </conditionalFormatting>
  <conditionalFormatting sqref="D26">
    <cfRule type="cellIs" priority="717" operator="equal" dxfId="2652">
      <formula>""</formula>
    </cfRule>
  </conditionalFormatting>
  <conditionalFormatting sqref="D27">
    <cfRule type="cellIs" priority="709" operator="equal" dxfId="2652">
      <formula>""</formula>
    </cfRule>
  </conditionalFormatting>
  <conditionalFormatting sqref="D28">
    <cfRule type="cellIs" priority="701" operator="equal" dxfId="2652">
      <formula>""</formula>
    </cfRule>
  </conditionalFormatting>
  <conditionalFormatting sqref="D29">
    <cfRule type="cellIs" priority="693" operator="equal" dxfId="2652">
      <formula>""</formula>
    </cfRule>
  </conditionalFormatting>
  <conditionalFormatting sqref="D30">
    <cfRule type="cellIs" priority="685" operator="equal" dxfId="2652">
      <formula>""</formula>
    </cfRule>
  </conditionalFormatting>
  <conditionalFormatting sqref="D31">
    <cfRule type="cellIs" priority="677" operator="equal" dxfId="2652">
      <formula>""</formula>
    </cfRule>
  </conditionalFormatting>
  <conditionalFormatting sqref="D32">
    <cfRule type="cellIs" priority="669" operator="equal" dxfId="2652">
      <formula>""</formula>
    </cfRule>
  </conditionalFormatting>
  <conditionalFormatting sqref="D33">
    <cfRule type="cellIs" priority="661" operator="equal" dxfId="2652">
      <formula>""</formula>
    </cfRule>
  </conditionalFormatting>
  <conditionalFormatting sqref="D35">
    <cfRule type="cellIs" priority="653" operator="equal" dxfId="2652">
      <formula>""</formula>
    </cfRule>
  </conditionalFormatting>
  <conditionalFormatting sqref="D36">
    <cfRule type="cellIs" priority="645" operator="equal" dxfId="2652">
      <formula>""</formula>
    </cfRule>
  </conditionalFormatting>
  <conditionalFormatting sqref="D37">
    <cfRule type="cellIs" priority="637" operator="equal" dxfId="2652">
      <formula>""</formula>
    </cfRule>
  </conditionalFormatting>
  <conditionalFormatting sqref="D38">
    <cfRule type="cellIs" priority="629" operator="equal" dxfId="2652">
      <formula>""</formula>
    </cfRule>
  </conditionalFormatting>
  <conditionalFormatting sqref="D40">
    <cfRule type="cellIs" priority="621" operator="equal" dxfId="2652">
      <formula>""</formula>
    </cfRule>
  </conditionalFormatting>
  <conditionalFormatting sqref="D41">
    <cfRule type="cellIs" priority="613" operator="equal" dxfId="2652">
      <formula>""</formula>
    </cfRule>
  </conditionalFormatting>
  <conditionalFormatting sqref="D42">
    <cfRule type="cellIs" priority="605" operator="equal" dxfId="2652">
      <formula>""</formula>
    </cfRule>
  </conditionalFormatting>
  <conditionalFormatting sqref="D43">
    <cfRule type="cellIs" priority="597" operator="equal" dxfId="2652">
      <formula>""</formula>
    </cfRule>
  </conditionalFormatting>
  <conditionalFormatting sqref="D44">
    <cfRule type="cellIs" priority="589" operator="equal" dxfId="2652">
      <formula>""</formula>
    </cfRule>
  </conditionalFormatting>
  <conditionalFormatting sqref="D45">
    <cfRule type="cellIs" priority="581" operator="equal" dxfId="2652">
      <formula>""</formula>
    </cfRule>
  </conditionalFormatting>
  <conditionalFormatting sqref="D47">
    <cfRule type="cellIs" priority="573" operator="equal" dxfId="2652">
      <formula>""</formula>
    </cfRule>
  </conditionalFormatting>
  <conditionalFormatting sqref="D48">
    <cfRule type="cellIs" priority="565" operator="equal" dxfId="2652">
      <formula>""</formula>
    </cfRule>
  </conditionalFormatting>
  <conditionalFormatting sqref="D49">
    <cfRule type="cellIs" priority="557" operator="equal" dxfId="2652">
      <formula>""</formula>
    </cfRule>
  </conditionalFormatting>
  <conditionalFormatting sqref="D50">
    <cfRule type="cellIs" priority="549" operator="equal" dxfId="2652">
      <formula>""</formula>
    </cfRule>
  </conditionalFormatting>
  <conditionalFormatting sqref="D52">
    <cfRule type="cellIs" priority="541" operator="equal" dxfId="2652">
      <formula>""</formula>
    </cfRule>
  </conditionalFormatting>
  <conditionalFormatting sqref="D53">
    <cfRule type="cellIs" priority="533" operator="equal" dxfId="2652">
      <formula>""</formula>
    </cfRule>
  </conditionalFormatting>
  <conditionalFormatting sqref="D54">
    <cfRule type="cellIs" priority="525" operator="equal" dxfId="2652">
      <formula>""</formula>
    </cfRule>
  </conditionalFormatting>
  <conditionalFormatting sqref="D55">
    <cfRule type="cellIs" priority="517" operator="equal" dxfId="2652">
      <formula>""</formula>
    </cfRule>
  </conditionalFormatting>
  <conditionalFormatting sqref="D56">
    <cfRule type="cellIs" priority="509" operator="equal" dxfId="2652">
      <formula>""</formula>
    </cfRule>
  </conditionalFormatting>
  <conditionalFormatting sqref="D57">
    <cfRule type="cellIs" priority="501" operator="equal" dxfId="2652">
      <formula>""</formula>
    </cfRule>
  </conditionalFormatting>
  <conditionalFormatting sqref="D58">
    <cfRule type="cellIs" priority="493" operator="equal" dxfId="2652">
      <formula>""</formula>
    </cfRule>
  </conditionalFormatting>
  <conditionalFormatting sqref="D59">
    <cfRule type="cellIs" priority="485" operator="equal" dxfId="2652">
      <formula>""</formula>
    </cfRule>
  </conditionalFormatting>
  <conditionalFormatting sqref="D60">
    <cfRule type="cellIs" priority="477" operator="equal" dxfId="2652">
      <formula>""</formula>
    </cfRule>
  </conditionalFormatting>
  <conditionalFormatting sqref="D61">
    <cfRule type="cellIs" priority="469" operator="equal" dxfId="2652">
      <formula>""</formula>
    </cfRule>
  </conditionalFormatting>
  <conditionalFormatting sqref="D62">
    <cfRule type="cellIs" priority="461" operator="equal" dxfId="2652">
      <formula>""</formula>
    </cfRule>
  </conditionalFormatting>
  <conditionalFormatting sqref="D63">
    <cfRule type="cellIs" priority="453" operator="equal" dxfId="2652">
      <formula>""</formula>
    </cfRule>
  </conditionalFormatting>
  <conditionalFormatting sqref="D64">
    <cfRule type="cellIs" priority="445" operator="equal" dxfId="2652">
      <formula>""</formula>
    </cfRule>
  </conditionalFormatting>
  <conditionalFormatting sqref="D65">
    <cfRule type="cellIs" priority="437" operator="equal" dxfId="2652">
      <formula>""</formula>
    </cfRule>
  </conditionalFormatting>
  <conditionalFormatting sqref="D66">
    <cfRule type="cellIs" priority="429" operator="equal" dxfId="2652">
      <formula>""</formula>
    </cfRule>
  </conditionalFormatting>
  <conditionalFormatting sqref="D67">
    <cfRule type="cellIs" priority="421" operator="equal" dxfId="2652">
      <formula>""</formula>
    </cfRule>
  </conditionalFormatting>
  <conditionalFormatting sqref="D68">
    <cfRule type="cellIs" priority="413" operator="equal" dxfId="2652">
      <formula>""</formula>
    </cfRule>
  </conditionalFormatting>
  <conditionalFormatting sqref="D69">
    <cfRule type="cellIs" priority="405" operator="equal" dxfId="2652">
      <formula>""</formula>
    </cfRule>
  </conditionalFormatting>
  <conditionalFormatting sqref="D70">
    <cfRule type="cellIs" priority="397" operator="equal" dxfId="2652">
      <formula>""</formula>
    </cfRule>
  </conditionalFormatting>
  <conditionalFormatting sqref="D71">
    <cfRule type="cellIs" priority="389" operator="equal" dxfId="2652">
      <formula>""</formula>
    </cfRule>
  </conditionalFormatting>
  <conditionalFormatting sqref="D72">
    <cfRule type="cellIs" priority="381" operator="equal" dxfId="2652">
      <formula>""</formula>
    </cfRule>
  </conditionalFormatting>
  <conditionalFormatting sqref="D74">
    <cfRule type="cellIs" priority="373" operator="equal" dxfId="2652">
      <formula>""</formula>
    </cfRule>
  </conditionalFormatting>
  <conditionalFormatting sqref="D75">
    <cfRule type="cellIs" priority="365" operator="equal" dxfId="2652">
      <formula>""</formula>
    </cfRule>
  </conditionalFormatting>
  <conditionalFormatting sqref="D76">
    <cfRule type="cellIs" priority="357" operator="equal" dxfId="2652">
      <formula>""</formula>
    </cfRule>
  </conditionalFormatting>
  <conditionalFormatting sqref="D77">
    <cfRule type="cellIs" priority="349" operator="equal" dxfId="2652">
      <formula>""</formula>
    </cfRule>
  </conditionalFormatting>
  <conditionalFormatting sqref="D79">
    <cfRule type="cellIs" priority="341" operator="equal" dxfId="2652">
      <formula>""</formula>
    </cfRule>
  </conditionalFormatting>
  <conditionalFormatting sqref="D80">
    <cfRule type="cellIs" priority="333" operator="equal" dxfId="2652">
      <formula>""</formula>
    </cfRule>
  </conditionalFormatting>
  <conditionalFormatting sqref="D82">
    <cfRule type="cellIs" priority="325" operator="equal" dxfId="2652">
      <formula>""</formula>
    </cfRule>
  </conditionalFormatting>
  <conditionalFormatting sqref="D83">
    <cfRule type="cellIs" priority="317" operator="equal" dxfId="2652">
      <formula>""</formula>
    </cfRule>
  </conditionalFormatting>
  <conditionalFormatting sqref="D85">
    <cfRule type="cellIs" priority="309" operator="equal" dxfId="2652">
      <formula>""</formula>
    </cfRule>
  </conditionalFormatting>
  <conditionalFormatting sqref="D86">
    <cfRule type="cellIs" priority="301" operator="equal" dxfId="2652">
      <formula>""</formula>
    </cfRule>
  </conditionalFormatting>
  <conditionalFormatting sqref="D87">
    <cfRule type="cellIs" priority="293" operator="equal" dxfId="2652">
      <formula>""</formula>
    </cfRule>
  </conditionalFormatting>
  <conditionalFormatting sqref="D88">
    <cfRule type="cellIs" priority="285" operator="equal" dxfId="2652">
      <formula>""</formula>
    </cfRule>
  </conditionalFormatting>
  <conditionalFormatting sqref="D90">
    <cfRule type="cellIs" priority="277" operator="equal" dxfId="2652">
      <formula>""</formula>
    </cfRule>
  </conditionalFormatting>
  <conditionalFormatting sqref="D91">
    <cfRule type="cellIs" priority="269" operator="equal" dxfId="2652">
      <formula>""</formula>
    </cfRule>
  </conditionalFormatting>
  <conditionalFormatting sqref="D92">
    <cfRule type="cellIs" priority="261" operator="equal" dxfId="2652">
      <formula>""</formula>
    </cfRule>
  </conditionalFormatting>
  <conditionalFormatting sqref="D94">
    <cfRule type="cellIs" priority="253" operator="equal" dxfId="2652">
      <formula>""</formula>
    </cfRule>
  </conditionalFormatting>
  <conditionalFormatting sqref="D95">
    <cfRule type="cellIs" priority="245" operator="equal" dxfId="2652">
      <formula>""</formula>
    </cfRule>
  </conditionalFormatting>
  <conditionalFormatting sqref="D97">
    <cfRule type="cellIs" priority="237" operator="equal" dxfId="2652">
      <formula>""</formula>
    </cfRule>
  </conditionalFormatting>
  <conditionalFormatting sqref="M98:P98">
    <cfRule type="cellIs" priority="236" operator="equal" dxfId="2652">
      <formula>""</formula>
    </cfRule>
  </conditionalFormatting>
  <conditionalFormatting sqref="D98">
    <cfRule type="cellIs" priority="229" operator="equal" dxfId="2652">
      <formula>""</formula>
    </cfRule>
  </conditionalFormatting>
  <conditionalFormatting sqref="W24:W33">
    <cfRule type="cellIs" priority="228" operator="equal" dxfId="2652">
      <formula>""</formula>
    </cfRule>
  </conditionalFormatting>
  <conditionalFormatting sqref="X35:Y38">
    <cfRule type="cellIs" priority="224" operator="equal" dxfId="2652">
      <formula>""</formula>
    </cfRule>
  </conditionalFormatting>
  <conditionalFormatting sqref="M35:O38">
    <cfRule type="cellIs" priority="220" operator="equal" dxfId="2652">
      <formula>""</formula>
    </cfRule>
  </conditionalFormatting>
  <conditionalFormatting sqref="W35:W38">
    <cfRule type="cellIs" priority="216" operator="equal" dxfId="2652">
      <formula>""</formula>
    </cfRule>
  </conditionalFormatting>
  <conditionalFormatting sqref="X40:Y45">
    <cfRule type="cellIs" priority="212" operator="equal" dxfId="2652">
      <formula>""</formula>
    </cfRule>
  </conditionalFormatting>
  <conditionalFormatting sqref="M40:O45">
    <cfRule type="cellIs" priority="208" operator="equal" dxfId="2652">
      <formula>""</formula>
    </cfRule>
  </conditionalFormatting>
  <conditionalFormatting sqref="W40:W45">
    <cfRule type="cellIs" priority="204" operator="equal" dxfId="2652">
      <formula>""</formula>
    </cfRule>
  </conditionalFormatting>
  <conditionalFormatting sqref="X47:Y50">
    <cfRule type="cellIs" priority="200" operator="equal" dxfId="2652">
      <formula>""</formula>
    </cfRule>
  </conditionalFormatting>
  <conditionalFormatting sqref="M47:O50">
    <cfRule type="cellIs" priority="196" operator="equal" dxfId="2652">
      <formula>""</formula>
    </cfRule>
  </conditionalFormatting>
  <conditionalFormatting sqref="W47:W50">
    <cfRule type="cellIs" priority="192" operator="equal" dxfId="2652">
      <formula>""</formula>
    </cfRule>
  </conditionalFormatting>
  <conditionalFormatting sqref="X52:Y72">
    <cfRule type="cellIs" priority="188" operator="equal" dxfId="2652">
      <formula>""</formula>
    </cfRule>
  </conditionalFormatting>
  <conditionalFormatting sqref="M52:O72">
    <cfRule type="cellIs" priority="184" operator="equal" dxfId="2652">
      <formula>""</formula>
    </cfRule>
  </conditionalFormatting>
  <conditionalFormatting sqref="W52:W72">
    <cfRule type="cellIs" priority="180" operator="equal" dxfId="2652">
      <formula>""</formula>
    </cfRule>
  </conditionalFormatting>
  <conditionalFormatting sqref="X74:Y77">
    <cfRule type="cellIs" priority="176" operator="equal" dxfId="2652">
      <formula>""</formula>
    </cfRule>
  </conditionalFormatting>
  <conditionalFormatting sqref="M74:O77">
    <cfRule type="cellIs" priority="172" operator="equal" dxfId="2652">
      <formula>""</formula>
    </cfRule>
  </conditionalFormatting>
  <conditionalFormatting sqref="W74:W77">
    <cfRule type="cellIs" priority="168" operator="equal" dxfId="2652">
      <formula>""</formula>
    </cfRule>
  </conditionalFormatting>
  <conditionalFormatting sqref="X79:Y80">
    <cfRule type="cellIs" priority="164" operator="equal" dxfId="2652">
      <formula>""</formula>
    </cfRule>
  </conditionalFormatting>
  <conditionalFormatting sqref="M79:O80">
    <cfRule type="cellIs" priority="160" operator="equal" dxfId="2652">
      <formula>""</formula>
    </cfRule>
  </conditionalFormatting>
  <conditionalFormatting sqref="W79:W80">
    <cfRule type="cellIs" priority="156" operator="equal" dxfId="2652">
      <formula>""</formula>
    </cfRule>
  </conditionalFormatting>
  <conditionalFormatting sqref="X82:Y83">
    <cfRule type="cellIs" priority="152" operator="equal" dxfId="2652">
      <formula>""</formula>
    </cfRule>
  </conditionalFormatting>
  <conditionalFormatting sqref="M82:O83">
    <cfRule type="cellIs" priority="148" operator="equal" dxfId="2652">
      <formula>""</formula>
    </cfRule>
  </conditionalFormatting>
  <conditionalFormatting sqref="W82:W83">
    <cfRule type="cellIs" priority="144" operator="equal" dxfId="2652">
      <formula>""</formula>
    </cfRule>
  </conditionalFormatting>
  <conditionalFormatting sqref="X85:Y88">
    <cfRule type="cellIs" priority="140" operator="equal" dxfId="2652">
      <formula>""</formula>
    </cfRule>
  </conditionalFormatting>
  <conditionalFormatting sqref="M85:O88">
    <cfRule type="cellIs" priority="136" operator="equal" dxfId="2652">
      <formula>""</formula>
    </cfRule>
  </conditionalFormatting>
  <conditionalFormatting sqref="W85:W88">
    <cfRule type="cellIs" priority="132" operator="equal" dxfId="2652">
      <formula>""</formula>
    </cfRule>
  </conditionalFormatting>
  <conditionalFormatting sqref="X90:Y92">
    <cfRule type="cellIs" priority="128" operator="equal" dxfId="2652">
      <formula>""</formula>
    </cfRule>
  </conditionalFormatting>
  <conditionalFormatting sqref="M90:O92">
    <cfRule type="cellIs" priority="124" operator="equal" dxfId="2652">
      <formula>""</formula>
    </cfRule>
  </conditionalFormatting>
  <conditionalFormatting sqref="W90:W92">
    <cfRule type="cellIs" priority="120" operator="equal" dxfId="2652">
      <formula>""</formula>
    </cfRule>
  </conditionalFormatting>
  <conditionalFormatting sqref="X94:Y95">
    <cfRule type="cellIs" priority="116" operator="equal" dxfId="2652">
      <formula>""</formula>
    </cfRule>
  </conditionalFormatting>
  <conditionalFormatting sqref="M94:O95">
    <cfRule type="cellIs" priority="112" operator="equal" dxfId="2652">
      <formula>""</formula>
    </cfRule>
  </conditionalFormatting>
  <conditionalFormatting sqref="W94:W95">
    <cfRule type="cellIs" priority="108" operator="equal" dxfId="2652">
      <formula>""</formula>
    </cfRule>
  </conditionalFormatting>
  <conditionalFormatting sqref="X97:Y97">
    <cfRule type="cellIs" priority="104" operator="equal" dxfId="2652">
      <formula>""</formula>
    </cfRule>
  </conditionalFormatting>
  <conditionalFormatting sqref="M97:O97">
    <cfRule type="cellIs" priority="100" operator="equal" dxfId="2652">
      <formula>""</formula>
    </cfRule>
  </conditionalFormatting>
  <conditionalFormatting sqref="W97">
    <cfRule type="cellIs" priority="96" operator="equal" dxfId="2652">
      <formula>""</formula>
    </cfRule>
  </conditionalFormatting>
  <conditionalFormatting sqref="V24:V33">
    <cfRule type="cellIs" priority="48" operator="equal" dxfId="2652">
      <formula>""</formula>
    </cfRule>
  </conditionalFormatting>
  <conditionalFormatting sqref="V35:V38">
    <cfRule type="cellIs" priority="44" operator="equal" dxfId="2652">
      <formula>""</formula>
    </cfRule>
  </conditionalFormatting>
  <conditionalFormatting sqref="V40:V45">
    <cfRule type="cellIs" priority="40" operator="equal" dxfId="2652">
      <formula>""</formula>
    </cfRule>
  </conditionalFormatting>
  <conditionalFormatting sqref="V47:V50">
    <cfRule type="cellIs" priority="36" operator="equal" dxfId="2652">
      <formula>""</formula>
    </cfRule>
  </conditionalFormatting>
  <conditionalFormatting sqref="V52:V72">
    <cfRule type="cellIs" priority="32" operator="equal" dxfId="2652">
      <formula>""</formula>
    </cfRule>
  </conditionalFormatting>
  <conditionalFormatting sqref="V74:V77">
    <cfRule type="cellIs" priority="28" operator="equal" dxfId="2652">
      <formula>""</formula>
    </cfRule>
  </conditionalFormatting>
  <conditionalFormatting sqref="V79:V80">
    <cfRule type="cellIs" priority="24" operator="equal" dxfId="2652">
      <formula>""</formula>
    </cfRule>
  </conditionalFormatting>
  <conditionalFormatting sqref="V82:V83">
    <cfRule type="cellIs" priority="20" operator="equal" dxfId="2652">
      <formula>""</formula>
    </cfRule>
  </conditionalFormatting>
  <conditionalFormatting sqref="V85:V88">
    <cfRule type="cellIs" priority="16" operator="equal" dxfId="2652">
      <formula>""</formula>
    </cfRule>
  </conditionalFormatting>
  <conditionalFormatting sqref="V90:V92">
    <cfRule type="cellIs" priority="12" operator="equal" dxfId="2652">
      <formula>""</formula>
    </cfRule>
  </conditionalFormatting>
  <conditionalFormatting sqref="V94:V95">
    <cfRule type="cellIs" priority="8" operator="equal" dxfId="2652">
      <formula>""</formula>
    </cfRule>
  </conditionalFormatting>
  <conditionalFormatting sqref="V97">
    <cfRule type="cellIs" priority="4" operator="equal" dxfId="2652">
      <formula>""</formula>
    </cfRule>
  </conditionalFormatting>
  <pageMargins left="0.7086614173228347" right="0.7086614173228347" top="0.7480314960629921" bottom="0.7480314960629921" header="0.3149606299212598" footer="0.3149606299212598"/>
  <pageSetup orientation="portrait" paperSize="9" scale="93"/>
</worksheet>
</file>

<file path=xl/worksheets/sheet8.xml><?xml version="1.0" encoding="utf-8"?>
<worksheet xmlns="http://schemas.openxmlformats.org/spreadsheetml/2006/main">
  <sheetPr codeName="Feuil27">
    <outlinePr summaryBelow="1" summaryRight="1"/>
    <pageSetUpPr/>
  </sheetPr>
  <dimension ref="A1:A13"/>
  <sheetViews>
    <sheetView workbookViewId="0">
      <selection activeCell="E20" sqref="E20"/>
    </sheetView>
  </sheetViews>
  <sheetFormatPr baseColWidth="10" defaultRowHeight="12.75"/>
  <sheetData>
    <row r="1">
      <c r="A1" s="1" t="inlineStr">
        <is>
          <t>Palette</t>
        </is>
      </c>
    </row>
    <row r="2">
      <c r="A2" s="818" t="n"/>
    </row>
    <row r="3">
      <c r="A3" s="819" t="n"/>
    </row>
    <row r="4">
      <c r="A4" s="820" t="n"/>
    </row>
    <row r="5">
      <c r="A5" s="800" t="n"/>
    </row>
    <row r="6">
      <c r="A6" s="821" t="n"/>
    </row>
    <row r="7">
      <c r="A7" s="797" t="n"/>
    </row>
    <row r="8">
      <c r="A8" s="822" t="n"/>
    </row>
    <row r="9">
      <c r="A9" s="796" t="n"/>
    </row>
    <row r="10">
      <c r="A10" s="798" t="n"/>
    </row>
    <row r="11">
      <c r="A11" s="823" t="n"/>
    </row>
    <row r="12">
      <c r="A12" s="801" t="n"/>
    </row>
    <row r="13">
      <c r="A13" s="799" t="n"/>
    </row>
  </sheetData>
  <pageMargins left="0.7" right="0.7" top="0.75" bottom="0.75" header="0.3" footer="0.3"/>
</worksheet>
</file>

<file path=xl/worksheets/sheet9.xml><?xml version="1.0" encoding="utf-8"?>
<worksheet xmlns="http://schemas.openxmlformats.org/spreadsheetml/2006/main">
  <sheetPr codeName="Feuil7">
    <tabColor rgb="FFC00000"/>
    <outlinePr summaryBelow="1" summaryRight="1"/>
    <pageSetUpPr/>
  </sheetPr>
  <dimension ref="A1:F1248"/>
  <sheetViews>
    <sheetView showGridLines="0" topLeftCell="A99" workbookViewId="0">
      <selection activeCell="B2" sqref="B2"/>
    </sheetView>
  </sheetViews>
  <sheetFormatPr baseColWidth="10" defaultColWidth="11.42578125" defaultRowHeight="18.75" customHeight="1"/>
  <cols>
    <col width="18.7109375" customWidth="1" style="22" min="1" max="1"/>
    <col width="17.7109375" customWidth="1" style="22" min="2" max="2"/>
    <col width="11.28515625" customWidth="1" style="22" min="3" max="3"/>
    <col width="14" customWidth="1" style="22" min="4" max="4"/>
    <col width="21.5703125" customWidth="1" style="22" min="5" max="5"/>
    <col width="55.7109375" customWidth="1" style="22" min="6" max="6"/>
    <col width="11.42578125" customWidth="1" style="22" min="7" max="16384"/>
  </cols>
  <sheetData>
    <row r="1" ht="33" customHeight="1">
      <c r="A1" s="414" t="inlineStr">
        <is>
          <t>Interval</t>
        </is>
      </c>
      <c r="B1" s="414" t="inlineStr">
        <is>
          <t>Table</t>
        </is>
      </c>
      <c r="D1" s="414" t="inlineStr">
        <is>
          <t>IdCol</t>
        </is>
      </c>
      <c r="E1" s="414" t="inlineStr">
        <is>
          <t>TableCol</t>
        </is>
      </c>
      <c r="F1" s="414" t="inlineStr">
        <is>
          <t>DescriptionCol</t>
        </is>
      </c>
    </row>
    <row r="2" ht="18.75" customHeight="1">
      <c r="A2" s="415" t="inlineStr">
        <is>
          <t>1-252</t>
        </is>
      </c>
      <c r="B2" s="415" t="inlineStr">
        <is>
          <t>dataSub1</t>
        </is>
      </c>
      <c r="D2" s="415" t="inlineStr">
        <is>
          <t>col_1</t>
        </is>
      </c>
      <c r="E2" s="415" t="inlineStr">
        <is>
          <t>dataSub1</t>
        </is>
      </c>
      <c r="F2" s="415" t="inlineStr">
        <is>
          <t>Rapport Initial, gear old</t>
        </is>
      </c>
    </row>
    <row r="3" ht="18.75" customHeight="1">
      <c r="A3" s="415" t="inlineStr">
        <is>
          <t>256-500</t>
        </is>
      </c>
      <c r="B3" s="415" t="inlineStr">
        <is>
          <t>dataSub2</t>
        </is>
      </c>
      <c r="D3" s="415" t="inlineStr">
        <is>
          <t>col_2</t>
        </is>
      </c>
      <c r="E3" s="415" t="inlineStr">
        <is>
          <t>dataSub1</t>
        </is>
      </c>
      <c r="F3" s="415" t="inlineStr">
        <is>
          <t>Rapport Final, gear new</t>
        </is>
      </c>
    </row>
    <row r="4" ht="18.75" customHeight="1">
      <c r="A4" s="415" t="inlineStr">
        <is>
          <t>501-740</t>
        </is>
      </c>
      <c r="B4" s="415" t="inlineStr">
        <is>
          <t>dataSub3</t>
        </is>
      </c>
      <c r="D4" s="415" t="inlineStr">
        <is>
          <t>col_3</t>
        </is>
      </c>
      <c r="E4" s="415" t="inlineStr">
        <is>
          <t>dataSub1</t>
        </is>
      </c>
      <c r="F4" s="415" t="inlineStr">
        <is>
          <t>Val_A_Tend, SelectorLeverDMU</t>
        </is>
      </c>
    </row>
    <row r="5" ht="18.75" customHeight="1">
      <c r="D5" s="415" t="inlineStr">
        <is>
          <t>col_4</t>
        </is>
      </c>
      <c r="E5" s="415" t="inlineStr">
        <is>
          <t>dataSub1</t>
        </is>
      </c>
      <c r="F5" s="415" t="inlineStr">
        <is>
          <t>Vehicle Configuration, Vehicle Configuration Name</t>
        </is>
      </c>
    </row>
    <row r="6" ht="18.75" customHeight="1">
      <c r="D6" s="415" t="inlineStr">
        <is>
          <t>col_5</t>
        </is>
      </c>
      <c r="E6" s="415" t="inlineStr">
        <is>
          <t>dataSub1</t>
        </is>
      </c>
      <c r="F6" s="415" t="inlineStr">
        <is>
          <t>Val_A_Tend, PHEV Vehicle Mode</t>
        </is>
      </c>
    </row>
    <row r="7" ht="18.75" customHeight="1">
      <c r="D7" s="415" t="inlineStr">
        <is>
          <t>col_6</t>
        </is>
      </c>
      <c r="E7" s="415" t="inlineStr">
        <is>
          <t>dataSub1</t>
        </is>
      </c>
      <c r="F7" s="415" t="inlineStr">
        <is>
          <t>Val_A_Tend, Vehicle Mode</t>
        </is>
      </c>
    </row>
    <row r="8" ht="18.75" customHeight="1">
      <c r="D8" s="415" t="inlineStr">
        <is>
          <t>col_7</t>
        </is>
      </c>
      <c r="E8" s="415" t="inlineStr">
        <is>
          <t>dataSub1</t>
        </is>
      </c>
      <c r="F8" s="415" t="inlineStr">
        <is>
          <t>product:, DRIVE Version</t>
        </is>
      </c>
    </row>
    <row r="9" ht="18.75" customHeight="1">
      <c r="D9" s="415" t="inlineStr">
        <is>
          <t>col_8</t>
        </is>
      </c>
      <c r="E9" s="415" t="inlineStr">
        <is>
          <t>dataSub1</t>
        </is>
      </c>
      <c r="F9" s="415" t="inlineStr">
        <is>
          <t>Val_Au_Top, Vehicle Speed</t>
        </is>
      </c>
    </row>
    <row r="10" ht="18.75" customHeight="1">
      <c r="D10" s="415" t="inlineStr">
        <is>
          <t>col_9</t>
        </is>
      </c>
      <c r="E10" s="415" t="inlineStr">
        <is>
          <t>dataSub1</t>
        </is>
      </c>
      <c r="F10" s="415" t="inlineStr">
        <is>
          <t>Val_Au_Top, Throttle Position</t>
        </is>
      </c>
    </row>
    <row r="11" ht="18.75" customHeight="1">
      <c r="D11" s="415" t="inlineStr">
        <is>
          <t>col_10</t>
        </is>
      </c>
      <c r="E11" s="415" t="inlineStr">
        <is>
          <t>dataSub1</t>
        </is>
      </c>
      <c r="F11" s="415" t="inlineStr">
        <is>
          <t>Val_Au_Top, Turbine Speed</t>
        </is>
      </c>
    </row>
    <row r="12" ht="18.75" customHeight="1">
      <c r="D12" s="415" t="inlineStr">
        <is>
          <t>col_11</t>
        </is>
      </c>
      <c r="E12" s="415" t="inlineStr">
        <is>
          <t>dataSub1</t>
        </is>
      </c>
      <c r="F12" s="415" t="inlineStr">
        <is>
          <t>Val_Au_Top, Front shaft Torque</t>
        </is>
      </c>
    </row>
    <row r="13" ht="18.75" customHeight="1">
      <c r="D13" s="415" t="inlineStr">
        <is>
          <t>col_12</t>
        </is>
      </c>
      <c r="E13" s="415" t="inlineStr">
        <is>
          <t>dataSub1</t>
        </is>
      </c>
      <c r="F13" s="415" t="inlineStr">
        <is>
          <t>, Shift start steadiness</t>
        </is>
      </c>
    </row>
    <row r="14" ht="18.75" customHeight="1">
      <c r="D14" s="415" t="inlineStr">
        <is>
          <t>col_13</t>
        </is>
      </c>
      <c r="E14" s="415" t="inlineStr">
        <is>
          <t>dataSub1</t>
        </is>
      </c>
      <c r="F14" s="415" t="inlineStr">
        <is>
          <t>, Ax gradients before Ratio Change</t>
        </is>
      </c>
    </row>
    <row r="15" ht="18.75" customHeight="1">
      <c r="D15" s="415" t="inlineStr">
        <is>
          <t>col_14</t>
        </is>
      </c>
      <c r="E15" s="415" t="inlineStr">
        <is>
          <t>dataSub1</t>
        </is>
      </c>
      <c r="F15" s="415" t="inlineStr">
        <is>
          <t>, Traction reduction</t>
        </is>
      </c>
    </row>
    <row r="16" ht="18.75" customHeight="1">
      <c r="D16" s="415" t="inlineStr">
        <is>
          <t>col_15</t>
        </is>
      </c>
      <c r="E16" s="415" t="inlineStr">
        <is>
          <t>dataSub1</t>
        </is>
      </c>
      <c r="F16" s="415" t="inlineStr">
        <is>
          <t>, Ax gradients during Ratio Change</t>
        </is>
      </c>
    </row>
    <row r="17" ht="18.75" customHeight="1">
      <c r="D17" s="415" t="inlineStr">
        <is>
          <t>col_16</t>
        </is>
      </c>
      <c r="E17" s="415" t="inlineStr">
        <is>
          <t>dataSub1</t>
        </is>
      </c>
      <c r="F17" s="415" t="inlineStr">
        <is>
          <t>, Ratio change steadiness</t>
        </is>
      </c>
    </row>
    <row r="18" ht="18.75" customHeight="1">
      <c r="D18" s="415" t="inlineStr">
        <is>
          <t>col_17</t>
        </is>
      </c>
      <c r="E18" s="415" t="inlineStr">
        <is>
          <t>dataSub1</t>
        </is>
      </c>
      <c r="F18" s="415" t="inlineStr">
        <is>
          <t>, Shock</t>
        </is>
      </c>
    </row>
    <row r="19" ht="18.75" customHeight="1">
      <c r="D19" s="415" t="inlineStr">
        <is>
          <t>col_18</t>
        </is>
      </c>
      <c r="E19" s="415" t="inlineStr">
        <is>
          <t>dataSub1</t>
        </is>
      </c>
      <c r="F19" s="415" t="inlineStr">
        <is>
          <t>, Kick</t>
        </is>
      </c>
    </row>
    <row r="20" ht="18.75" customHeight="1">
      <c r="D20" s="415" t="inlineStr">
        <is>
          <t>col_19</t>
        </is>
      </c>
      <c r="E20" s="415" t="inlineStr">
        <is>
          <t>dataSub1</t>
        </is>
      </c>
      <c r="F20" s="415" t="inlineStr">
        <is>
          <t>, Jerks</t>
        </is>
      </c>
    </row>
    <row r="21" ht="18.75" customHeight="1">
      <c r="D21" s="415" t="inlineStr">
        <is>
          <t>col_20</t>
        </is>
      </c>
      <c r="E21" s="415" t="inlineStr">
        <is>
          <t>dataSub1</t>
        </is>
      </c>
      <c r="F21" s="415" t="inlineStr">
        <is>
          <t>, Shift end steadiness</t>
        </is>
      </c>
    </row>
    <row r="22" ht="18.75" customHeight="1">
      <c r="D22" s="415" t="inlineStr">
        <is>
          <t>col_21</t>
        </is>
      </c>
      <c r="E22" s="415" t="inlineStr">
        <is>
          <t>dataSub1</t>
        </is>
      </c>
      <c r="F22" s="415" t="inlineStr">
        <is>
          <t>, Steadiness</t>
        </is>
      </c>
    </row>
    <row r="23" ht="18.75" customHeight="1">
      <c r="D23" s="415" t="inlineStr">
        <is>
          <t>col_22</t>
        </is>
      </c>
      <c r="E23" s="415" t="inlineStr">
        <is>
          <t>dataSub1</t>
        </is>
      </c>
      <c r="F23" s="415" t="inlineStr">
        <is>
          <t>, Acceleration disturbances</t>
        </is>
      </c>
    </row>
    <row r="24" ht="18.75" customHeight="1">
      <c r="D24" s="415" t="inlineStr">
        <is>
          <t>col_23</t>
        </is>
      </c>
      <c r="E24" s="415" t="inlineStr">
        <is>
          <t>dataSub1</t>
        </is>
      </c>
      <c r="F24" s="415" t="inlineStr">
        <is>
          <t>, Shift delay</t>
        </is>
      </c>
    </row>
    <row r="25" ht="18.75" customHeight="1">
      <c r="D25" s="415" t="inlineStr">
        <is>
          <t>col_24</t>
        </is>
      </c>
      <c r="E25" s="415" t="inlineStr">
        <is>
          <t>dataSub1</t>
        </is>
      </c>
      <c r="F25" s="415" t="inlineStr">
        <is>
          <t>, Shift duration</t>
        </is>
      </c>
    </row>
    <row r="26" ht="18.75" customHeight="1">
      <c r="D26" s="415" t="inlineStr">
        <is>
          <t>col_25</t>
        </is>
      </c>
      <c r="E26" s="415" t="inlineStr">
        <is>
          <t>dataSub1</t>
        </is>
      </c>
      <c r="F26" s="415" t="inlineStr">
        <is>
          <t>P: shift delay1, shift delay1</t>
        </is>
      </c>
    </row>
    <row r="27" ht="18.75" customHeight="1">
      <c r="D27" s="415" t="inlineStr">
        <is>
          <t>col_26</t>
        </is>
      </c>
      <c r="E27" s="415" t="inlineStr">
        <is>
          <t>dataSub1</t>
        </is>
      </c>
      <c r="F27" s="415" t="inlineStr">
        <is>
          <t>P: shift duration, shift duration</t>
        </is>
      </c>
    </row>
    <row r="28" ht="18.75" customHeight="1">
      <c r="D28" s="415" t="inlineStr">
        <is>
          <t>col_27</t>
        </is>
      </c>
      <c r="E28" s="415" t="inlineStr">
        <is>
          <t>dataSub1</t>
        </is>
      </c>
      <c r="F28" s="415" t="inlineStr">
        <is>
          <t>Val_A_Fin, learn_Rule</t>
        </is>
      </c>
    </row>
    <row r="29" ht="18.75" customHeight="1">
      <c r="D29" s="415" t="inlineStr">
        <is>
          <t>col_28</t>
        </is>
      </c>
      <c r="E29" s="415" t="inlineStr">
        <is>
          <t>dataSub1</t>
        </is>
      </c>
      <c r="F29" s="415" t="inlineStr">
        <is>
          <t>P: delta n flare, delta n flare</t>
        </is>
      </c>
    </row>
    <row r="30" ht="18.75" customHeight="1">
      <c r="D30" s="415" t="inlineStr">
        <is>
          <t>col_29</t>
        </is>
      </c>
      <c r="E30" s="415" t="inlineStr">
        <is>
          <t>dataSub1</t>
        </is>
      </c>
      <c r="F30" s="415" t="inlineStr">
        <is>
          <t>Temps debut d'analyse, Start time of the Sub Event</t>
        </is>
      </c>
    </row>
    <row r="31" ht="18.75" customHeight="1">
      <c r="D31" s="415" t="inlineStr">
        <is>
          <t>col_30</t>
        </is>
      </c>
      <c r="E31" s="415" t="inlineStr">
        <is>
          <t>dataSub1</t>
        </is>
      </c>
      <c r="F31" s="415" t="inlineStr">
        <is>
          <t>Nom de l'essai, Acquisition Name</t>
        </is>
      </c>
    </row>
    <row r="32" ht="18.75" customHeight="1">
      <c r="D32" s="415" t="inlineStr">
        <is>
          <t>col_31</t>
        </is>
      </c>
      <c r="E32" s="415" t="inlineStr">
        <is>
          <t>dataSub1</t>
        </is>
      </c>
      <c r="F32" s="415" t="inlineStr">
        <is>
          <t>Val_Au_Top, Gearbox Temperature</t>
        </is>
      </c>
    </row>
    <row r="33" ht="18.75" customHeight="1">
      <c r="D33" s="415" t="inlineStr">
        <is>
          <t>col_32</t>
        </is>
      </c>
      <c r="E33" s="415" t="inlineStr">
        <is>
          <t>dataSub1</t>
        </is>
      </c>
      <c r="F33" s="415" t="inlineStr">
        <is>
          <t>, Deceleration characteristic</t>
        </is>
      </c>
    </row>
    <row r="34" ht="18.75" customHeight="1">
      <c r="D34" s="415" t="inlineStr">
        <is>
          <t>col_33</t>
        </is>
      </c>
      <c r="E34" s="415" t="inlineStr">
        <is>
          <t>dataSub1</t>
        </is>
      </c>
      <c r="F34" s="415" t="inlineStr">
        <is>
          <t>, Decel characteristic</t>
        </is>
      </c>
    </row>
    <row r="35" ht="18.75" customHeight="1">
      <c r="D35" s="415" t="inlineStr">
        <is>
          <t>col_34</t>
        </is>
      </c>
      <c r="E35" s="415" t="inlineStr">
        <is>
          <t>dataSub1</t>
        </is>
      </c>
      <c r="F35" s="415" t="inlineStr">
        <is>
          <t>, Speed decrease</t>
        </is>
      </c>
    </row>
    <row r="36" ht="18.75" customHeight="1">
      <c r="D36" s="415" t="inlineStr">
        <is>
          <t>col_35</t>
        </is>
      </c>
      <c r="E36" s="415" t="inlineStr">
        <is>
          <t>dataSub1</t>
        </is>
      </c>
      <c r="F36" s="415" t="inlineStr">
        <is>
          <t>Val_A_Tstart, Turbine Speed</t>
        </is>
      </c>
    </row>
    <row r="37" ht="18.75" customHeight="1">
      <c r="D37" s="415" t="inlineStr">
        <is>
          <t>col_36</t>
        </is>
      </c>
      <c r="E37" s="415" t="inlineStr">
        <is>
          <t>dataSub1</t>
        </is>
      </c>
      <c r="F37" s="415" t="inlineStr">
        <is>
          <t>Val_A_Tstart, AccelerationChassis</t>
        </is>
      </c>
    </row>
    <row r="38" ht="18.75" customHeight="1">
      <c r="D38" s="415" t="inlineStr">
        <is>
          <t>col_37</t>
        </is>
      </c>
      <c r="E38" s="415" t="inlineStr">
        <is>
          <t>dataSub1</t>
        </is>
      </c>
      <c r="F38" s="415" t="inlineStr">
        <is>
          <t>Val_Au_Top, outRpmSpeed</t>
        </is>
      </c>
    </row>
    <row r="39" ht="18.75" customHeight="1">
      <c r="D39" s="415" t="inlineStr">
        <is>
          <t>col_38</t>
        </is>
      </c>
      <c r="E39" s="415" t="inlineStr">
        <is>
          <t>dataSub1</t>
        </is>
      </c>
      <c r="F39" s="415" t="inlineStr">
        <is>
          <t>Val_A_Tstart, Engine Torque</t>
        </is>
      </c>
    </row>
    <row r="40" ht="18.75" customHeight="1">
      <c r="D40" s="415" t="inlineStr">
        <is>
          <t>col_39</t>
        </is>
      </c>
      <c r="E40" s="415" t="inlineStr">
        <is>
          <t>dataSub1</t>
        </is>
      </c>
      <c r="F40" s="415" t="inlineStr">
        <is>
          <t>, Ax gradients after ratio change</t>
        </is>
      </c>
    </row>
    <row r="41" ht="18.75" customHeight="1">
      <c r="D41" s="415" t="inlineStr">
        <is>
          <t>col_40</t>
        </is>
      </c>
      <c r="E41" s="415" t="inlineStr">
        <is>
          <t>dataSub1</t>
        </is>
      </c>
      <c r="F41" s="415" t="inlineStr">
        <is>
          <t>, Shift characteristic</t>
        </is>
      </c>
    </row>
    <row r="42" ht="18.75" customHeight="1">
      <c r="D42" s="415" t="inlineStr">
        <is>
          <t>col_41</t>
        </is>
      </c>
      <c r="E42" s="415" t="inlineStr">
        <is>
          <t>dataSub1</t>
        </is>
      </c>
      <c r="F42" s="415" t="inlineStr">
        <is>
          <t>P: gear engaged sequence, gear engaged sequence</t>
        </is>
      </c>
    </row>
    <row r="43" ht="18.75" customHeight="1">
      <c r="D43" s="415" t="inlineStr">
        <is>
          <t>col_42</t>
        </is>
      </c>
      <c r="E43" s="415" t="inlineStr">
        <is>
          <t>dataSub1</t>
        </is>
      </c>
      <c r="F43" s="415" t="inlineStr">
        <is>
          <t>, Initial Bump</t>
        </is>
      </c>
    </row>
    <row r="44" ht="18.75" customHeight="1">
      <c r="D44" s="415" t="inlineStr">
        <is>
          <t>col_43</t>
        </is>
      </c>
      <c r="E44" s="415" t="inlineStr">
        <is>
          <t>dataSub1</t>
        </is>
      </c>
      <c r="F44" s="415" t="inlineStr">
        <is>
          <t>, Response delay</t>
        </is>
      </c>
    </row>
    <row r="45" ht="18.75" customHeight="1">
      <c r="D45" s="415" t="inlineStr">
        <is>
          <t>col_44</t>
        </is>
      </c>
      <c r="E45" s="415" t="inlineStr">
        <is>
          <t>dataSub1</t>
        </is>
      </c>
      <c r="F45" s="415" t="inlineStr">
        <is>
          <t>, Ax build-up delay</t>
        </is>
      </c>
    </row>
    <row r="46" ht="18.75" customHeight="1">
      <c r="D46" s="415" t="inlineStr">
        <is>
          <t>col_45</t>
        </is>
      </c>
      <c r="E46" s="415" t="inlineStr">
        <is>
          <t>dataSub1</t>
        </is>
      </c>
      <c r="F46" s="415" t="inlineStr">
        <is>
          <t>, Ax increase delay</t>
        </is>
      </c>
    </row>
    <row r="47" ht="18.75" customHeight="1">
      <c r="D47" s="415" t="inlineStr">
        <is>
          <t>col_46</t>
        </is>
      </c>
      <c r="E47" s="415" t="inlineStr">
        <is>
          <t>dataSub1</t>
        </is>
      </c>
      <c r="F47" s="415" t="inlineStr">
        <is>
          <t>, Engine speed at engagement</t>
        </is>
      </c>
    </row>
    <row r="48" ht="18.75" customHeight="1">
      <c r="D48" s="415" t="inlineStr">
        <is>
          <t>col_47</t>
        </is>
      </c>
      <c r="E48" s="415" t="inlineStr">
        <is>
          <t>dataSub1</t>
        </is>
      </c>
      <c r="F48" s="415" t="inlineStr">
        <is>
          <t>Val_A_Fin, Throttle Position</t>
        </is>
      </c>
    </row>
    <row r="49" ht="18.75" customHeight="1">
      <c r="D49" s="415" t="inlineStr">
        <is>
          <t>col_48</t>
        </is>
      </c>
      <c r="E49" s="415" t="inlineStr">
        <is>
          <t>dataSub1</t>
        </is>
      </c>
      <c r="F49" s="415" t="inlineStr">
        <is>
          <t>Val_A_Fin, Front shaft Torque</t>
        </is>
      </c>
    </row>
    <row r="50" ht="18.75" customHeight="1">
      <c r="D50" s="415" t="inlineStr">
        <is>
          <t>col_49</t>
        </is>
      </c>
      <c r="E50" s="415" t="inlineStr">
        <is>
          <t>dataSub1</t>
        </is>
      </c>
      <c r="F50" s="415" t="inlineStr">
        <is>
          <t>Val_A_Tstart, SelectorLeverDMU</t>
        </is>
      </c>
    </row>
    <row r="51" ht="18.75" customHeight="1">
      <c r="D51" s="415" t="inlineStr">
        <is>
          <t>col_50</t>
        </is>
      </c>
      <c r="E51" s="415" t="inlineStr">
        <is>
          <t>dataSub1</t>
        </is>
      </c>
      <c r="F51" s="415" t="inlineStr">
        <is>
          <t>, Bump</t>
        </is>
      </c>
    </row>
    <row r="52" ht="18.75" customHeight="1">
      <c r="D52" s="415" t="inlineStr">
        <is>
          <t>col_51</t>
        </is>
      </c>
      <c r="E52" s="415" t="inlineStr">
        <is>
          <t>dataSub1</t>
        </is>
      </c>
      <c r="F52" s="415" t="inlineStr">
        <is>
          <t>C: Engine speed fluctuations,</t>
        </is>
      </c>
    </row>
    <row r="53" ht="18.75" customHeight="1">
      <c r="D53" s="415" t="inlineStr">
        <is>
          <t>col_52</t>
        </is>
      </c>
      <c r="E53" s="415" t="inlineStr">
        <is>
          <t>dataSub1</t>
        </is>
      </c>
      <c r="F53" s="415" t="inlineStr">
        <is>
          <t>, Engine speed fluctuations</t>
        </is>
      </c>
    </row>
    <row r="54" ht="18.75" customHeight="1">
      <c r="D54" s="415" t="inlineStr">
        <is>
          <t>col_53</t>
        </is>
      </c>
      <c r="E54" s="415" t="inlineStr">
        <is>
          <t>dataSub1</t>
        </is>
      </c>
      <c r="F54" s="415" t="inlineStr">
        <is>
          <t>, Engine speed drift</t>
        </is>
      </c>
    </row>
    <row r="55" ht="18.75" customHeight="1">
      <c r="D55" s="415" t="inlineStr">
        <is>
          <t>col_54</t>
        </is>
      </c>
      <c r="E55" s="415" t="inlineStr">
        <is>
          <t>dataSub1</t>
        </is>
      </c>
      <c r="F55" s="415" t="inlineStr">
        <is>
          <t>, Engine speed overshoot</t>
        </is>
      </c>
    </row>
    <row r="56" ht="18.75" customHeight="1">
      <c r="D56" s="415" t="inlineStr">
        <is>
          <t>col_55</t>
        </is>
      </c>
      <c r="E56" s="415" t="inlineStr">
        <is>
          <t>dataSub1</t>
        </is>
      </c>
      <c r="F56" s="415" t="inlineStr">
        <is>
          <t>, Speed decrease delay</t>
        </is>
      </c>
    </row>
    <row r="57" ht="18.75" customHeight="1">
      <c r="D57" s="415" t="inlineStr">
        <is>
          <t>col_56</t>
        </is>
      </c>
      <c r="E57" s="415" t="inlineStr">
        <is>
          <t>dataSub1</t>
        </is>
      </c>
      <c r="F57" s="415" t="inlineStr">
        <is>
          <t>, Stabilization duration</t>
        </is>
      </c>
    </row>
    <row r="58" ht="18.75" customHeight="1">
      <c r="D58" s="415" t="inlineStr">
        <is>
          <t>col_57</t>
        </is>
      </c>
      <c r="E58" s="415" t="inlineStr">
        <is>
          <t>dataSub1</t>
        </is>
      </c>
      <c r="F58" s="415" t="inlineStr">
        <is>
          <t>max, Position pédale</t>
        </is>
      </c>
    </row>
    <row r="59" ht="18.75" customHeight="1">
      <c r="D59" s="415" t="inlineStr">
        <is>
          <t>col_58</t>
        </is>
      </c>
      <c r="E59" s="415" t="inlineStr">
        <is>
          <t>dataSub1</t>
        </is>
      </c>
      <c r="F59" s="415" t="inlineStr">
        <is>
          <t>, Delay</t>
        </is>
      </c>
    </row>
    <row r="60" ht="18.75" customHeight="1">
      <c r="D60" s="415" t="inlineStr">
        <is>
          <t>col_59</t>
        </is>
      </c>
      <c r="E60" s="415" t="inlineStr">
        <is>
          <t>dataSub1</t>
        </is>
      </c>
      <c r="F60" s="415" t="inlineStr">
        <is>
          <t>Val_Au_Top, SelectorLeverDMU</t>
        </is>
      </c>
    </row>
    <row r="61" ht="18.75" customHeight="1">
      <c r="D61" s="415" t="inlineStr">
        <is>
          <t>col_60</t>
        </is>
      </c>
      <c r="E61" s="415" t="inlineStr">
        <is>
          <t>dataSub1</t>
        </is>
      </c>
      <c r="F61" s="415" t="inlineStr">
        <is>
          <t>C: Engine speed fluctuations, Engine speed fluctuations</t>
        </is>
      </c>
    </row>
    <row r="62" ht="18.75" customHeight="1">
      <c r="D62" s="415" t="inlineStr">
        <is>
          <t>col_61</t>
        </is>
      </c>
      <c r="E62" s="415" t="inlineStr">
        <is>
          <t>dataSub1</t>
        </is>
      </c>
      <c r="F62" s="415" t="inlineStr">
        <is>
          <t>C: Brake release bump, Brake release bump</t>
        </is>
      </c>
    </row>
    <row r="63" ht="18.75" customHeight="1">
      <c r="D63" s="415" t="inlineStr">
        <is>
          <t>col_62</t>
        </is>
      </c>
      <c r="E63" s="415" t="inlineStr">
        <is>
          <t>dataSub1</t>
        </is>
      </c>
      <c r="F63" s="415" t="inlineStr">
        <is>
          <t>C: Brake release surge, Brake release surge</t>
        </is>
      </c>
    </row>
    <row r="64" ht="18.75" customHeight="1">
      <c r="D64" s="415" t="inlineStr">
        <is>
          <t>col_63</t>
        </is>
      </c>
      <c r="E64" s="415" t="inlineStr">
        <is>
          <t>dataSub1</t>
        </is>
      </c>
      <c r="F64" s="415" t="inlineStr">
        <is>
          <t>P: pedal change time, pedal change time</t>
        </is>
      </c>
    </row>
    <row r="65" ht="18.75" customHeight="1">
      <c r="D65" s="415" t="inlineStr">
        <is>
          <t>col_64</t>
        </is>
      </c>
      <c r="E65" s="415" t="inlineStr">
        <is>
          <t>dataSub1</t>
        </is>
      </c>
      <c r="F65" s="415" t="inlineStr">
        <is>
          <t>, Agility</t>
        </is>
      </c>
    </row>
    <row r="66" ht="18.75" customHeight="1">
      <c r="D66" s="415" t="inlineStr">
        <is>
          <t>col_65</t>
        </is>
      </c>
      <c r="E66" s="415" t="inlineStr">
        <is>
          <t>dataSub1</t>
        </is>
      </c>
      <c r="F66" s="415" t="inlineStr">
        <is>
          <t>, Stumble</t>
        </is>
      </c>
    </row>
    <row r="67" ht="18.75" customHeight="1">
      <c r="D67" s="415" t="inlineStr">
        <is>
          <t>col_66</t>
        </is>
      </c>
      <c r="E67" s="415" t="inlineStr">
        <is>
          <t>dataSub1</t>
        </is>
      </c>
      <c r="F67" s="415" t="inlineStr">
        <is>
          <t>C: Acceleration peak, Acceleration peak</t>
        </is>
      </c>
    </row>
    <row r="68" ht="18.75" customHeight="1">
      <c r="D68" s="415" t="inlineStr">
        <is>
          <t>col_67</t>
        </is>
      </c>
      <c r="E68" s="415" t="inlineStr">
        <is>
          <t>dataSub1</t>
        </is>
      </c>
      <c r="F68" s="415" t="inlineStr">
        <is>
          <t>, Acceleration Performance</t>
        </is>
      </c>
    </row>
    <row r="69" ht="18.75" customHeight="1">
      <c r="D69" s="415" t="inlineStr">
        <is>
          <t>col_68</t>
        </is>
      </c>
      <c r="E69" s="415" t="inlineStr">
        <is>
          <t>dataSub1</t>
        </is>
      </c>
      <c r="F69" s="415" t="inlineStr">
        <is>
          <t>C: Engagement steadiness, Engagement steadiness</t>
        </is>
      </c>
    </row>
    <row r="70" ht="18.75" customHeight="1">
      <c r="D70" s="415" t="inlineStr">
        <is>
          <t>col_69</t>
        </is>
      </c>
      <c r="E70" s="415" t="inlineStr">
        <is>
          <t>dataSub1</t>
        </is>
      </c>
      <c r="F70" s="415" t="inlineStr">
        <is>
          <t>, Brake release delay</t>
        </is>
      </c>
    </row>
    <row r="71" ht="18.75" customHeight="1">
      <c r="D71" s="415" t="inlineStr">
        <is>
          <t>col_70</t>
        </is>
      </c>
      <c r="E71" s="415" t="inlineStr">
        <is>
          <t>dataSub1</t>
        </is>
      </c>
      <c r="F71" s="415" t="inlineStr">
        <is>
          <t>, Brake release bump</t>
        </is>
      </c>
    </row>
    <row r="72" ht="18.75" customHeight="1">
      <c r="D72" s="415" t="inlineStr">
        <is>
          <t>col_71</t>
        </is>
      </c>
      <c r="E72" s="415" t="inlineStr">
        <is>
          <t>dataSub1</t>
        </is>
      </c>
      <c r="F72" s="415" t="inlineStr">
        <is>
          <t>, Brake release surge</t>
        </is>
      </c>
    </row>
    <row r="73" ht="18.75" customHeight="1">
      <c r="D73" s="415" t="inlineStr">
        <is>
          <t>col_72</t>
        </is>
      </c>
      <c r="E73" s="415" t="inlineStr">
        <is>
          <t>dataSub1</t>
        </is>
      </c>
      <c r="F73" s="415" t="inlineStr">
        <is>
          <t>, Acceleration peak</t>
        </is>
      </c>
    </row>
    <row r="74" ht="18.75" customHeight="1">
      <c r="D74" s="415" t="inlineStr">
        <is>
          <t>col_73</t>
        </is>
      </c>
      <c r="E74" s="415" t="inlineStr">
        <is>
          <t>dataSub1</t>
        </is>
      </c>
      <c r="F74" s="415" t="inlineStr">
        <is>
          <t>, Engagement steadiness</t>
        </is>
      </c>
    </row>
    <row r="75" ht="18.75" customHeight="1">
      <c r="D75" s="415" t="inlineStr">
        <is>
          <t>col_74</t>
        </is>
      </c>
      <c r="E75" s="415" t="inlineStr">
        <is>
          <t>dataSub1</t>
        </is>
      </c>
      <c r="F75" s="415" t="inlineStr">
        <is>
          <t>, Surge</t>
        </is>
      </c>
    </row>
    <row r="76" ht="18.75" customHeight="1">
      <c r="D76" s="415" t="inlineStr">
        <is>
          <t>col_75</t>
        </is>
      </c>
      <c r="E76" s="415" t="inlineStr">
        <is>
          <t>dataSub1</t>
        </is>
      </c>
      <c r="F76" s="415" t="inlineStr">
        <is>
          <t>, Speed increase delay</t>
        </is>
      </c>
    </row>
    <row r="77" ht="18.75" customHeight="1">
      <c r="D77" s="415" t="inlineStr">
        <is>
          <t>col_76</t>
        </is>
      </c>
      <c r="E77" s="415" t="inlineStr">
        <is>
          <t>dataSub1</t>
        </is>
      </c>
      <c r="F77" s="415" t="inlineStr">
        <is>
          <t>, Speed pickup duration</t>
        </is>
      </c>
    </row>
    <row r="78" ht="18.75" customHeight="1">
      <c r="D78" s="415" t="inlineStr">
        <is>
          <t>col_77</t>
        </is>
      </c>
      <c r="E78" s="415" t="inlineStr">
        <is>
          <t>dataSub1</t>
        </is>
      </c>
      <c r="F78" s="415" t="inlineStr">
        <is>
          <t>P: gear, Gear</t>
        </is>
      </c>
    </row>
    <row r="79" ht="18.75" customHeight="1">
      <c r="D79" s="415" t="inlineStr">
        <is>
          <t>col_78</t>
        </is>
      </c>
      <c r="E79" s="415" t="inlineStr">
        <is>
          <t>dataSub1</t>
        </is>
      </c>
      <c r="F79" s="415" t="inlineStr">
        <is>
          <t>, Correlation</t>
        </is>
      </c>
    </row>
    <row r="80" ht="18.75" customHeight="1">
      <c r="D80" s="415" t="inlineStr">
        <is>
          <t>col_79</t>
        </is>
      </c>
      <c r="E80" s="415" t="inlineStr">
        <is>
          <t>dataSub1</t>
        </is>
      </c>
      <c r="F80" s="415" t="inlineStr">
        <is>
          <t>, Engine speed step</t>
        </is>
      </c>
    </row>
    <row r="81" ht="18.75" customHeight="1">
      <c r="D81" s="415" t="inlineStr">
        <is>
          <t>col_80</t>
        </is>
      </c>
      <c r="E81" s="415" t="inlineStr">
        <is>
          <t>dataSub1</t>
        </is>
      </c>
      <c r="F81" s="415" t="inlineStr">
        <is>
          <t>Val_Au_Top, Engine Temperature</t>
        </is>
      </c>
    </row>
    <row r="82" ht="18.75" customHeight="1">
      <c r="D82" s="415" t="inlineStr">
        <is>
          <t>col_81</t>
        </is>
      </c>
      <c r="E82" s="415" t="inlineStr">
        <is>
          <t>dataSub1</t>
        </is>
      </c>
      <c r="F82" s="415" t="inlineStr">
        <is>
          <t>Val_A_Tstart, A/C State</t>
        </is>
      </c>
    </row>
    <row r="83" ht="18.75" customHeight="1">
      <c r="D83" s="415" t="inlineStr">
        <is>
          <t>col_82</t>
        </is>
      </c>
      <c r="E83" s="415" t="inlineStr">
        <is>
          <t>dataSub1</t>
        </is>
      </c>
      <c r="F83" s="415" t="inlineStr">
        <is>
          <t>Val_A_Tend, Vehicle Speed</t>
        </is>
      </c>
    </row>
    <row r="84" ht="18.75" customHeight="1">
      <c r="D84" s="415" t="inlineStr">
        <is>
          <t>col_83</t>
        </is>
      </c>
      <c r="E84" s="415" t="inlineStr">
        <is>
          <t>dataSub1</t>
        </is>
      </c>
      <c r="F84" s="415" t="inlineStr">
        <is>
          <t>Val_Au_Top, Brake Position</t>
        </is>
      </c>
    </row>
    <row r="85" ht="18.75" customHeight="1">
      <c r="D85" s="415" t="inlineStr">
        <is>
          <t>col_84</t>
        </is>
      </c>
      <c r="E85" s="415" t="inlineStr">
        <is>
          <t>dataSub1</t>
        </is>
      </c>
      <c r="F85" s="415" t="inlineStr">
        <is>
          <t>, Undershoot speed</t>
        </is>
      </c>
    </row>
    <row r="86" ht="18.75" customHeight="1">
      <c r="D86" s="415" t="inlineStr">
        <is>
          <t>col_85</t>
        </is>
      </c>
      <c r="E86" s="415" t="inlineStr">
        <is>
          <t>dataSub1</t>
        </is>
      </c>
      <c r="F86" s="415" t="inlineStr">
        <is>
          <t>, Idle stabilization duration</t>
        </is>
      </c>
    </row>
    <row r="87" ht="18.75" customHeight="1">
      <c r="D87" s="415" t="inlineStr">
        <is>
          <t>col_86</t>
        </is>
      </c>
      <c r="E87" s="415" t="inlineStr">
        <is>
          <t>dataSub1</t>
        </is>
      </c>
      <c r="F87" s="415" t="inlineStr">
        <is>
          <t>, Overshoot speed</t>
        </is>
      </c>
    </row>
    <row r="88" ht="18.75" customHeight="1">
      <c r="D88" s="415" t="inlineStr">
        <is>
          <t>col_87</t>
        </is>
      </c>
      <c r="E88" s="415" t="inlineStr">
        <is>
          <t>dataSub1</t>
        </is>
      </c>
      <c r="F88" s="415" t="inlineStr">
        <is>
          <t>, Start duration</t>
        </is>
      </c>
    </row>
    <row r="89" ht="18.75" customHeight="1">
      <c r="D89" s="415" t="inlineStr">
        <is>
          <t>col_88</t>
        </is>
      </c>
      <c r="E89" s="415" t="inlineStr">
        <is>
          <t>dataSub1</t>
        </is>
      </c>
      <c r="F89" s="415" t="inlineStr">
        <is>
          <t>, Starter speed</t>
        </is>
      </c>
    </row>
    <row r="90" ht="18.75" customHeight="1">
      <c r="D90" s="415" t="inlineStr">
        <is>
          <t>col_89</t>
        </is>
      </c>
      <c r="E90" s="415" t="inlineStr">
        <is>
          <t>dataSub1</t>
        </is>
      </c>
      <c r="F90" s="415" t="inlineStr">
        <is>
          <t>, Duration</t>
        </is>
      </c>
    </row>
    <row r="91" ht="18.75" customHeight="1">
      <c r="D91" s="415" t="inlineStr">
        <is>
          <t>col_90</t>
        </is>
      </c>
      <c r="E91" s="415" t="inlineStr">
        <is>
          <t>dataSub1</t>
        </is>
      </c>
      <c r="F91" s="415" t="inlineStr">
        <is>
          <t>Val_Au_Top, Engine Speed</t>
        </is>
      </c>
    </row>
    <row r="92" ht="18.75" customHeight="1">
      <c r="D92" s="415" t="inlineStr">
        <is>
          <t>col_91</t>
        </is>
      </c>
      <c r="E92" s="415" t="inlineStr">
        <is>
          <t>dataSub1</t>
        </is>
      </c>
      <c r="F92" s="415" t="inlineStr">
        <is>
          <t>Val_A_Tstart, Vehicle Speed</t>
        </is>
      </c>
    </row>
    <row r="93" ht="18.75" customHeight="1">
      <c r="D93" s="415" t="inlineStr">
        <is>
          <t>col_92</t>
        </is>
      </c>
      <c r="E93" s="415" t="inlineStr">
        <is>
          <t>dataSub1</t>
        </is>
      </c>
      <c r="F93" s="415" t="inlineStr">
        <is>
          <t>P: ax level, ax level</t>
        </is>
      </c>
    </row>
    <row r="94" ht="18.75" customHeight="1">
      <c r="D94" s="415" t="inlineStr">
        <is>
          <t>col_93</t>
        </is>
      </c>
      <c r="E94" s="415" t="inlineStr">
        <is>
          <t>dataSub1</t>
        </is>
      </c>
      <c r="F94" s="415" t="inlineStr">
        <is>
          <t>, Absolute torque</t>
        </is>
      </c>
    </row>
    <row r="95" ht="18.75" customHeight="1">
      <c r="D95" s="415" t="inlineStr">
        <is>
          <t>col_94</t>
        </is>
      </c>
      <c r="E95" s="415" t="inlineStr">
        <is>
          <t>dataSub1</t>
        </is>
      </c>
      <c r="F95" s="415" t="inlineStr">
        <is>
          <t>, Torque smoothness</t>
        </is>
      </c>
    </row>
    <row r="96" ht="18.75" customHeight="1">
      <c r="D96" s="415" t="inlineStr">
        <is>
          <t>col_95</t>
        </is>
      </c>
      <c r="E96" s="415" t="inlineStr">
        <is>
          <t>dataSub1</t>
        </is>
      </c>
      <c r="F96" s="415" t="inlineStr">
        <is>
          <t>, Flare</t>
        </is>
      </c>
    </row>
    <row r="97" ht="18.75" customHeight="1">
      <c r="D97" s="415" t="inlineStr">
        <is>
          <t>col_96</t>
        </is>
      </c>
      <c r="E97" s="415" t="inlineStr">
        <is>
          <t>dataSub1</t>
        </is>
      </c>
      <c r="F97" s="415" t="inlineStr">
        <is>
          <t>, Torque build-up</t>
        </is>
      </c>
    </row>
    <row r="98" ht="18.75" customHeight="1">
      <c r="D98" s="415" t="inlineStr">
        <is>
          <t>col_97</t>
        </is>
      </c>
      <c r="E98" s="415" t="inlineStr">
        <is>
          <t>dataSub1</t>
        </is>
      </c>
      <c r="F98" s="415" t="inlineStr">
        <is>
          <t>%, Acceleration Pedal Position</t>
        </is>
      </c>
    </row>
    <row r="99" ht="18.75" customHeight="1">
      <c r="D99" s="415" t="inlineStr">
        <is>
          <t>col_98</t>
        </is>
      </c>
      <c r="E99" s="415" t="inlineStr">
        <is>
          <t>dataSub1</t>
        </is>
      </c>
      <c r="F99" s="415" t="inlineStr">
        <is>
          <t>, Acceleration overshoot</t>
        </is>
      </c>
    </row>
    <row r="100" ht="18.75" customHeight="1">
      <c r="D100" s="415" t="inlineStr">
        <is>
          <t>col_99</t>
        </is>
      </c>
      <c r="E100" s="415" t="inlineStr">
        <is>
          <t>dataSub1</t>
        </is>
      </c>
      <c r="F100" s="415" t="inlineStr">
        <is>
          <t>, Idle speed</t>
        </is>
      </c>
    </row>
    <row r="101" ht="18.75" customHeight="1">
      <c r="D101" s="415" t="inlineStr">
        <is>
          <t>col_100</t>
        </is>
      </c>
      <c r="E101" s="415" t="inlineStr">
        <is>
          <t>dataSub1</t>
        </is>
      </c>
      <c r="F101" s="415" t="inlineStr">
        <is>
          <t>, Combustion quality</t>
        </is>
      </c>
    </row>
    <row r="102" ht="18.75" customHeight="1">
      <c r="D102" s="415" t="inlineStr">
        <is>
          <t>col_101</t>
        </is>
      </c>
      <c r="E102" s="415" t="inlineStr">
        <is>
          <t>dataSub1</t>
        </is>
      </c>
      <c r="F102" s="415" t="inlineStr">
        <is>
          <t>, Acceleration steadiness</t>
        </is>
      </c>
    </row>
    <row r="103" ht="18.75" customHeight="1">
      <c r="D103" s="415" t="inlineStr">
        <is>
          <t>col_102</t>
        </is>
      </c>
      <c r="E103" s="415" t="inlineStr">
        <is>
          <t>dataSub1</t>
        </is>
      </c>
      <c r="F103" s="415" t="inlineStr">
        <is>
          <t>, Acceleration smoothness</t>
        </is>
      </c>
    </row>
    <row r="104" ht="18.75" customHeight="1">
      <c r="D104" s="415" t="inlineStr">
        <is>
          <t>col_103</t>
        </is>
      </c>
      <c r="E104" s="415" t="inlineStr">
        <is>
          <t>dataSub1</t>
        </is>
      </c>
      <c r="F104" s="415" t="inlineStr">
        <is>
          <t>P: gear start</t>
        </is>
      </c>
    </row>
    <row r="105" ht="18.75" customHeight="1">
      <c r="D105" s="415" t="inlineStr">
        <is>
          <t>col_104</t>
        </is>
      </c>
      <c r="E105" s="415" t="inlineStr">
        <is>
          <t>dataSub1</t>
        </is>
      </c>
      <c r="F105" s="415" t="inlineStr">
        <is>
          <t>P: gear start,</t>
        </is>
      </c>
    </row>
    <row r="106" ht="18.75" customHeight="1">
      <c r="D106" s="415" t="inlineStr">
        <is>
          <t>col_105</t>
        </is>
      </c>
      <c r="E106" s="415" t="inlineStr">
        <is>
          <t>dataSub1</t>
        </is>
      </c>
      <c r="F106" s="415" t="inlineStr">
        <is>
          <t>P: gear start, gear start</t>
        </is>
      </c>
    </row>
    <row r="107" ht="18.75" customHeight="1">
      <c r="D107" s="415" t="inlineStr">
        <is>
          <t>col_106</t>
        </is>
      </c>
      <c r="E107" s="415" t="inlineStr">
        <is>
          <t>dataSub1</t>
        </is>
      </c>
      <c r="F107" s="415" t="inlineStr">
        <is>
          <t>P: gear end</t>
        </is>
      </c>
    </row>
    <row r="108" ht="18.75" customHeight="1">
      <c r="D108" s="415" t="inlineStr">
        <is>
          <t>col_107</t>
        </is>
      </c>
      <c r="E108" s="415" t="inlineStr">
        <is>
          <t>dataSub1</t>
        </is>
      </c>
      <c r="F108" s="415" t="inlineStr">
        <is>
          <t>P: gear end, gear end</t>
        </is>
      </c>
    </row>
    <row r="109" ht="18.75" customHeight="1">
      <c r="D109" s="415" t="inlineStr">
        <is>
          <t>col_108</t>
        </is>
      </c>
      <c r="E109" s="415" t="inlineStr">
        <is>
          <t>dataSub1</t>
        </is>
      </c>
      <c r="F109" s="415" t="inlineStr">
        <is>
          <t>Val_A_Tstart, Engine Speed</t>
        </is>
      </c>
    </row>
    <row r="110" ht="18.75" customHeight="1">
      <c r="D110" s="415" t="inlineStr">
        <is>
          <t>col_109</t>
        </is>
      </c>
      <c r="E110" s="415" t="inlineStr">
        <is>
          <t>dataSub1</t>
        </is>
      </c>
      <c r="F110" s="415" t="inlineStr">
        <is>
          <t>Val_A_Tend</t>
        </is>
      </c>
    </row>
    <row r="111" ht="18.75" customHeight="1">
      <c r="D111" s="415" t="inlineStr">
        <is>
          <t>col_110</t>
        </is>
      </c>
      <c r="E111" s="415" t="inlineStr">
        <is>
          <t>dataSub1</t>
        </is>
      </c>
      <c r="F111" s="415" t="inlineStr">
        <is>
          <t>Val_A_Tend,</t>
        </is>
      </c>
    </row>
    <row r="112" ht="18.75" customHeight="1">
      <c r="D112" s="415" t="inlineStr">
        <is>
          <t>col_111</t>
        </is>
      </c>
      <c r="E112" s="415" t="inlineStr">
        <is>
          <t>dataSub1</t>
        </is>
      </c>
      <c r="F112" s="415" t="inlineStr">
        <is>
          <t>Val_A_Tend, Position pédale</t>
        </is>
      </c>
    </row>
    <row r="113" ht="18.75" customHeight="1">
      <c r="D113" s="415" t="inlineStr">
        <is>
          <t>col_112</t>
        </is>
      </c>
      <c r="E113" s="415" t="inlineStr">
        <is>
          <t>dataSub1</t>
        </is>
      </c>
      <c r="F113" s="415" t="inlineStr">
        <is>
          <t>max</t>
        </is>
      </c>
    </row>
    <row r="114" ht="18.75" customHeight="1">
      <c r="D114" s="415" t="inlineStr">
        <is>
          <t>col_113</t>
        </is>
      </c>
      <c r="E114" s="415" t="inlineStr">
        <is>
          <t>dataSub1</t>
        </is>
      </c>
      <c r="F114" s="415" t="inlineStr">
        <is>
          <t>max, Throttle Position</t>
        </is>
      </c>
    </row>
    <row r="115" ht="18.75" customHeight="1">
      <c r="D115" s="415" t="inlineStr">
        <is>
          <t>col_114</t>
        </is>
      </c>
      <c r="E115" s="415" t="inlineStr">
        <is>
          <t>dataSub1</t>
        </is>
      </c>
      <c r="F115" s="415" t="inlineStr">
        <is>
          <t>C: Engagement shock</t>
        </is>
      </c>
    </row>
    <row r="116" ht="18.75" customHeight="1">
      <c r="D116" s="415" t="inlineStr">
        <is>
          <t>col_115</t>
        </is>
      </c>
      <c r="E116" s="415" t="inlineStr">
        <is>
          <t>dataSub1</t>
        </is>
      </c>
      <c r="F116" s="415" t="inlineStr">
        <is>
          <t>C: Engagement shock,</t>
        </is>
      </c>
    </row>
    <row r="117" ht="18.75" customHeight="1">
      <c r="D117" s="415" t="inlineStr">
        <is>
          <t>col_116</t>
        </is>
      </c>
      <c r="E117" s="415" t="inlineStr">
        <is>
          <t>dataSub1</t>
        </is>
      </c>
      <c r="F117" s="415" t="inlineStr">
        <is>
          <t>C: Engagement shock, Engagement shock</t>
        </is>
      </c>
    </row>
    <row r="118" ht="18.75" customHeight="1">
      <c r="D118" s="415" t="inlineStr">
        <is>
          <t>col_117</t>
        </is>
      </c>
      <c r="E118" s="415" t="inlineStr">
        <is>
          <t>dataSub1</t>
        </is>
      </c>
      <c r="F118" s="415" t="inlineStr">
        <is>
          <t>Val_A_Tstart</t>
        </is>
      </c>
    </row>
    <row r="119" ht="18.75" customHeight="1">
      <c r="D119" s="415" t="inlineStr">
        <is>
          <t>col_118</t>
        </is>
      </c>
      <c r="E119" s="415" t="inlineStr">
        <is>
          <t>dataSub1</t>
        </is>
      </c>
      <c r="F119" s="415" t="inlineStr">
        <is>
          <t>Val_A_Tstart,</t>
        </is>
      </c>
    </row>
    <row r="120" ht="18.75" customHeight="1">
      <c r="D120" s="415" t="inlineStr">
        <is>
          <t>col_119</t>
        </is>
      </c>
      <c r="E120" s="415" t="inlineStr">
        <is>
          <t>dataSub1</t>
        </is>
      </c>
      <c r="F120" s="415" t="inlineStr">
        <is>
          <t>Val_A_Tend, Throttle Position</t>
        </is>
      </c>
    </row>
    <row r="121" ht="18.75" customHeight="1">
      <c r="D121" s="415" t="inlineStr">
        <is>
          <t>col_120</t>
        </is>
      </c>
      <c r="E121" s="415" t="inlineStr">
        <is>
          <t>dataSub1</t>
        </is>
      </c>
      <c r="F121" s="415" t="inlineStr">
        <is>
          <t>C: Engagement point</t>
        </is>
      </c>
    </row>
    <row r="122" ht="18.75" customHeight="1">
      <c r="D122" s="415" t="inlineStr">
        <is>
          <t>col_121</t>
        </is>
      </c>
      <c r="E122" s="415" t="inlineStr">
        <is>
          <t>dataSub1</t>
        </is>
      </c>
      <c r="F122" s="415" t="inlineStr">
        <is>
          <t>C: Engagement point,</t>
        </is>
      </c>
    </row>
    <row r="123" ht="18.75" customHeight="1">
      <c r="D123" s="415" t="inlineStr">
        <is>
          <t>col_122</t>
        </is>
      </c>
      <c r="E123" s="415" t="inlineStr">
        <is>
          <t>dataSub1</t>
        </is>
      </c>
      <c r="F123" s="415" t="inlineStr">
        <is>
          <t>C: Engagement point, Engagement point</t>
        </is>
      </c>
    </row>
    <row r="124" ht="18.75" customHeight="1">
      <c r="D124" s="415" t="inlineStr">
        <is>
          <t>col_123</t>
        </is>
      </c>
      <c r="E124" s="415" t="inlineStr">
        <is>
          <t>dataSub1</t>
        </is>
      </c>
      <c r="F124" s="415" t="inlineStr">
        <is>
          <t>C: Clutch grabbing</t>
        </is>
      </c>
    </row>
    <row r="125" ht="18.75" customHeight="1">
      <c r="D125" s="415" t="inlineStr">
        <is>
          <t>col_124</t>
        </is>
      </c>
      <c r="E125" s="415" t="inlineStr">
        <is>
          <t>dataSub1</t>
        </is>
      </c>
      <c r="F125" s="415" t="inlineStr">
        <is>
          <t>C: Clutch grabbing,</t>
        </is>
      </c>
    </row>
    <row r="126" ht="18.75" customHeight="1">
      <c r="D126" s="415" t="inlineStr">
        <is>
          <t>col_125</t>
        </is>
      </c>
      <c r="E126" s="415" t="inlineStr">
        <is>
          <t>dataSub1</t>
        </is>
      </c>
      <c r="F126" s="415" t="inlineStr">
        <is>
          <t>C: Clutch grabbing, Clutch grabbing</t>
        </is>
      </c>
    </row>
    <row r="127" ht="18.75" customHeight="1">
      <c r="D127" s="415" t="inlineStr">
        <is>
          <t>col_126</t>
        </is>
      </c>
      <c r="E127" s="415" t="inlineStr">
        <is>
          <t>dataSub1</t>
        </is>
      </c>
      <c r="F127" s="415" t="inlineStr">
        <is>
          <t>Val_A_Tstart, Engine Temperature</t>
        </is>
      </c>
    </row>
    <row r="128" ht="18.75" customHeight="1">
      <c r="D128" s="415" t="inlineStr">
        <is>
          <t>col_127</t>
        </is>
      </c>
      <c r="E128" s="415" t="inlineStr">
        <is>
          <t>dataSub1</t>
        </is>
      </c>
      <c r="F128" s="415" t="inlineStr">
        <is>
          <t>P: engine speed</t>
        </is>
      </c>
    </row>
    <row r="129" ht="18.75" customHeight="1">
      <c r="D129" s="415" t="inlineStr">
        <is>
          <t>col_128</t>
        </is>
      </c>
      <c r="E129" s="415" t="inlineStr">
        <is>
          <t>dataSub1</t>
        </is>
      </c>
      <c r="F129" s="415" t="inlineStr">
        <is>
          <t>P: engine speed, engine speed</t>
        </is>
      </c>
    </row>
    <row r="130" ht="18.75" customHeight="1">
      <c r="D130" s="415" t="inlineStr">
        <is>
          <t>col_129</t>
        </is>
      </c>
      <c r="E130" s="415" t="inlineStr">
        <is>
          <t>dataSub1</t>
        </is>
      </c>
      <c r="F130" s="415" t="inlineStr">
        <is>
          <t>Val_A_Tstart, Throttle position</t>
        </is>
      </c>
    </row>
    <row r="131" ht="18.75" customHeight="1">
      <c r="D131" s="415" t="inlineStr">
        <is>
          <t>col_130</t>
        </is>
      </c>
      <c r="E131" s="415" t="inlineStr">
        <is>
          <t>dataSub1</t>
        </is>
      </c>
      <c r="F131" s="415" t="inlineStr">
        <is>
          <t>rpm, Engine Speed</t>
        </is>
      </c>
    </row>
    <row r="132" ht="18.75" customHeight="1">
      <c r="D132" s="415" t="inlineStr">
        <is>
          <t>col_131</t>
        </is>
      </c>
      <c r="E132" s="415" t="inlineStr">
        <is>
          <t>dataSub1</t>
        </is>
      </c>
      <c r="F132" s="415" t="inlineStr">
        <is>
          <t>, Speed fluctuations</t>
        </is>
      </c>
    </row>
    <row r="133" ht="18.75" customHeight="1">
      <c r="D133" s="415" t="inlineStr">
        <is>
          <t>col_132</t>
        </is>
      </c>
      <c r="E133" s="415" t="inlineStr">
        <is>
          <t>dataSub1</t>
        </is>
      </c>
      <c r="F133" s="415" t="inlineStr">
        <is>
          <t>, Engine speed undershoot</t>
        </is>
      </c>
    </row>
    <row r="134" ht="18.75" customHeight="1">
      <c r="D134" s="415" t="inlineStr">
        <is>
          <t>col_133</t>
        </is>
      </c>
      <c r="E134" s="415" t="inlineStr">
        <is>
          <t>dataSub1</t>
        </is>
      </c>
      <c r="F134" s="415" t="inlineStr">
        <is>
          <t>,Engine speed fluctuations</t>
        </is>
      </c>
    </row>
    <row r="135" ht="18.75" customHeight="1">
      <c r="D135" s="415" t="inlineStr">
        <is>
          <t>col_134</t>
        </is>
      </c>
      <c r="E135" s="415" t="inlineStr">
        <is>
          <t>dataSub1</t>
        </is>
      </c>
      <c r="F135" s="415" t="inlineStr">
        <is>
          <t>C: Brake release delay, Brake release delay</t>
        </is>
      </c>
    </row>
    <row r="136" ht="18.75" customHeight="1">
      <c r="D136" s="415" t="inlineStr">
        <is>
          <t>col_135</t>
        </is>
      </c>
      <c r="E136" s="415" t="inlineStr">
        <is>
          <t>dataSub1</t>
        </is>
      </c>
      <c r="F136" s="415" t="inlineStr">
        <is>
          <t>, Engine Overshoot</t>
        </is>
      </c>
    </row>
    <row r="137" ht="18.75" customHeight="1">
      <c r="D137" s="415" t="inlineStr">
        <is>
          <t>col_136</t>
        </is>
      </c>
      <c r="E137" s="415" t="inlineStr">
        <is>
          <t>dataSub1</t>
        </is>
      </c>
      <c r="F137" s="415" t="inlineStr">
        <is>
          <t>C: Engine speed overshoot</t>
        </is>
      </c>
    </row>
    <row r="138" ht="18.75" customHeight="1">
      <c r="D138" s="415" t="inlineStr">
        <is>
          <t>col_137</t>
        </is>
      </c>
      <c r="E138" s="415" t="inlineStr">
        <is>
          <t>dataSub1</t>
        </is>
      </c>
      <c r="F138" s="415" t="inlineStr">
        <is>
          <t>max, ThrottlePosition pédale</t>
        </is>
      </c>
    </row>
    <row r="139" ht="18.75" customHeight="1">
      <c r="D139" s="415" t="inlineStr">
        <is>
          <t>col_138</t>
        </is>
      </c>
      <c r="E139" s="415" t="inlineStr">
        <is>
          <t>dataSub1</t>
        </is>
      </c>
      <c r="F139" s="415" t="inlineStr">
        <is>
          <t>max, Throttle Position, Val_Au_Top, Throttle Position</t>
        </is>
      </c>
    </row>
    <row r="140" ht="18.75" customHeight="1">
      <c r="D140" s="415" t="inlineStr">
        <is>
          <t>col_139</t>
        </is>
      </c>
      <c r="E140" s="415" t="inlineStr">
        <is>
          <t>dataSub1</t>
        </is>
      </c>
      <c r="F140" s="415" t="inlineStr">
        <is>
          <t>C: Acceleration smoothness</t>
        </is>
      </c>
    </row>
    <row r="141" ht="18.75" customHeight="1">
      <c r="D141" s="415" t="inlineStr">
        <is>
          <t>col_140</t>
        </is>
      </c>
      <c r="E141" s="415" t="inlineStr">
        <is>
          <t>dataSub1</t>
        </is>
      </c>
      <c r="F141" s="415" t="inlineStr">
        <is>
          <t>C: Acceleration smoothness, Acceleration smoothness</t>
        </is>
      </c>
    </row>
    <row r="142" ht="18.75" customHeight="1">
      <c r="D142" s="415" t="inlineStr">
        <is>
          <t>col_141</t>
        </is>
      </c>
      <c r="E142" s="415" t="inlineStr">
        <is>
          <t>dataSub1</t>
        </is>
      </c>
      <c r="F142" s="415" t="inlineStr">
        <is>
          <t>C: Acceleration steadiness</t>
        </is>
      </c>
    </row>
    <row r="143" ht="18.75" customHeight="1">
      <c r="D143" s="415" t="inlineStr">
        <is>
          <t>col_142</t>
        </is>
      </c>
      <c r="E143" s="415" t="inlineStr">
        <is>
          <t>dataSub1</t>
        </is>
      </c>
      <c r="F143" s="415" t="inlineStr">
        <is>
          <t>C: Acceleration steadiness,</t>
        </is>
      </c>
    </row>
    <row r="144" ht="18.75" customHeight="1">
      <c r="D144" s="415" t="inlineStr">
        <is>
          <t>col_143</t>
        </is>
      </c>
      <c r="E144" s="415" t="inlineStr">
        <is>
          <t>dataSub1</t>
        </is>
      </c>
      <c r="F144" s="415" t="inlineStr">
        <is>
          <t>C: Acceleration steadiness, Acceleration steadiness</t>
        </is>
      </c>
    </row>
    <row r="145" ht="18.75" customHeight="1">
      <c r="D145" s="415" t="inlineStr">
        <is>
          <t>col_144</t>
        </is>
      </c>
      <c r="E145" s="415" t="inlineStr">
        <is>
          <t>dataSub1</t>
        </is>
      </c>
      <c r="F145" s="415" t="inlineStr">
        <is>
          <t>C: Correlation</t>
        </is>
      </c>
    </row>
    <row r="146" ht="18.75" customHeight="1">
      <c r="D146" s="415" t="inlineStr">
        <is>
          <t>col_145</t>
        </is>
      </c>
      <c r="E146" s="415" t="inlineStr">
        <is>
          <t>dataSub1</t>
        </is>
      </c>
      <c r="F146" s="415" t="inlineStr">
        <is>
          <t>C: Correlation, Correlation</t>
        </is>
      </c>
    </row>
    <row r="147" ht="18.75" customHeight="1">
      <c r="D147" s="415" t="inlineStr">
        <is>
          <t>col_146</t>
        </is>
      </c>
      <c r="E147" s="415" t="inlineStr">
        <is>
          <t>dataSub1</t>
        </is>
      </c>
      <c r="F147" s="415" t="inlineStr">
        <is>
          <t>C: Engine speed fluctuations</t>
        </is>
      </c>
    </row>
    <row r="148" ht="18.75" customHeight="1">
      <c r="D148" s="415" t="inlineStr">
        <is>
          <t>col_147</t>
        </is>
      </c>
      <c r="E148" s="415" t="inlineStr">
        <is>
          <t>dataSub1</t>
        </is>
      </c>
      <c r="F148" s="415" t="inlineStr">
        <is>
          <t>C: Surge</t>
        </is>
      </c>
    </row>
    <row r="149" ht="18.75" customHeight="1">
      <c r="D149" s="415" t="inlineStr">
        <is>
          <t>col_148</t>
        </is>
      </c>
      <c r="E149" s="415" t="inlineStr">
        <is>
          <t>dataSub1</t>
        </is>
      </c>
      <c r="F149" s="415" t="inlineStr">
        <is>
          <t>C: Surge, Surge</t>
        </is>
      </c>
    </row>
    <row r="150" ht="18.75" customHeight="1">
      <c r="D150" s="415" t="inlineStr">
        <is>
          <t>col_149</t>
        </is>
      </c>
      <c r="E150" s="415" t="inlineStr">
        <is>
          <t>dataSub1</t>
        </is>
      </c>
      <c r="F150" s="415" t="inlineStr">
        <is>
          <t>Val_A_Tstart, Front shaft Torque</t>
        </is>
      </c>
    </row>
    <row r="151" ht="18.75" customHeight="1">
      <c r="D151" s="415" t="inlineStr">
        <is>
          <t>col_150</t>
        </is>
      </c>
      <c r="E151" s="415" t="inlineStr">
        <is>
          <t>dataSub1</t>
        </is>
      </c>
      <c r="F151" s="415" t="inlineStr">
        <is>
          <t>P: ax level start, ax level start</t>
        </is>
      </c>
    </row>
    <row r="152" ht="18.75" customHeight="1">
      <c r="D152" s="415" t="inlineStr">
        <is>
          <t>col_151</t>
        </is>
      </c>
      <c r="E152" s="415" t="inlineStr">
        <is>
          <t>dataSub1</t>
        </is>
      </c>
      <c r="F152" s="415" t="inlineStr">
        <is>
          <t>P:gear shift</t>
        </is>
      </c>
    </row>
    <row r="153" ht="18.75" customHeight="1">
      <c r="D153" s="415" t="inlineStr">
        <is>
          <t>col_152</t>
        </is>
      </c>
      <c r="E153" s="415" t="inlineStr">
        <is>
          <t>dataSub1</t>
        </is>
      </c>
      <c r="F153" s="415" t="inlineStr">
        <is>
          <t>P: gear shift,gear shift</t>
        </is>
      </c>
    </row>
    <row r="154" ht="18.75" customHeight="1">
      <c r="D154" s="415" t="inlineStr">
        <is>
          <t>col_153</t>
        </is>
      </c>
      <c r="E154" s="415" t="inlineStr">
        <is>
          <t>dataSub1</t>
        </is>
      </c>
      <c r="F154" s="415" t="inlineStr">
        <is>
          <t>P: gear shift, gear shift</t>
        </is>
      </c>
    </row>
    <row r="155" ht="18.75" customHeight="1">
      <c r="D155" s="415" t="inlineStr">
        <is>
          <t>col_154</t>
        </is>
      </c>
      <c r="E155" s="415" t="inlineStr">
        <is>
          <t>dataSub1</t>
        </is>
      </c>
      <c r="F155" s="415" t="inlineStr">
        <is>
          <t>P: gear sequence</t>
        </is>
      </c>
    </row>
    <row r="156" ht="18.75" customHeight="1">
      <c r="D156" s="415" t="inlineStr">
        <is>
          <t>col_155</t>
        </is>
      </c>
      <c r="E156" s="415" t="inlineStr">
        <is>
          <t>dataSub1</t>
        </is>
      </c>
      <c r="F156" s="415" t="inlineStr">
        <is>
          <t>P: gear sequence, gear sequence</t>
        </is>
      </c>
    </row>
    <row r="157" ht="18.75" customHeight="1">
      <c r="D157" s="415" t="inlineStr">
        <is>
          <t>col_156</t>
        </is>
      </c>
      <c r="E157" s="415" t="inlineStr">
        <is>
          <t>dataSub1</t>
        </is>
      </c>
      <c r="F157" s="415" t="inlineStr">
        <is>
          <t>Val_Au_Top, EM Speed</t>
        </is>
      </c>
    </row>
    <row r="158" ht="18.75" customHeight="1">
      <c r="D158" s="415" t="inlineStr">
        <is>
          <t>col_157</t>
        </is>
      </c>
      <c r="E158" s="415" t="inlineStr">
        <is>
          <t>dataSub1</t>
        </is>
      </c>
      <c r="F158" s="415" t="inlineStr">
        <is>
          <t>Val_Au_Top, Front EM Speed</t>
        </is>
      </c>
    </row>
    <row r="159" ht="18.75" customHeight="1">
      <c r="D159" s="415" t="inlineStr">
        <is>
          <t>col_158</t>
        </is>
      </c>
      <c r="E159" s="415" t="inlineStr">
        <is>
          <t>dataSub1</t>
        </is>
      </c>
      <c r="F159" s="415" t="inlineStr">
        <is>
          <t>Val_A_Tstart, Front EM Speed</t>
        </is>
      </c>
    </row>
    <row r="160" ht="18.75" customHeight="1">
      <c r="D160" s="415" t="inlineStr">
        <is>
          <t>col_159</t>
        </is>
      </c>
      <c r="E160" s="415" t="inlineStr">
        <is>
          <t>dataSub1</t>
        </is>
      </c>
      <c r="F160" s="415" t="inlineStr">
        <is>
          <t>NomCol import</t>
        </is>
      </c>
    </row>
    <row r="161" ht="18.75" customHeight="1">
      <c r="D161" s="415" t="inlineStr">
        <is>
          <t>col_160</t>
        </is>
      </c>
      <c r="E161" s="415" t="inlineStr">
        <is>
          <t>dataSub1</t>
        </is>
      </c>
      <c r="F161" s="415" t="inlineStr">
        <is>
          <t>P: pure electric,pure electric</t>
        </is>
      </c>
    </row>
    <row r="162" ht="18.75" customHeight="1">
      <c r="D162" s="415" t="inlineStr">
        <is>
          <t>col_161</t>
        </is>
      </c>
      <c r="E162" s="415" t="inlineStr">
        <is>
          <t>dataSub1</t>
        </is>
      </c>
      <c r="F162" s="415" t="inlineStr">
        <is>
          <t>Val_A_Fin, Engine Speed</t>
        </is>
      </c>
    </row>
    <row r="163" ht="18.75" customHeight="1">
      <c r="D163" s="415" t="inlineStr">
        <is>
          <t>col_162</t>
        </is>
      </c>
      <c r="E163" s="415" t="inlineStr">
        <is>
          <t>dataSub1</t>
        </is>
      </c>
      <c r="F163" s="415" t="inlineStr">
        <is>
          <t>Val_A_Tend, Engine Speed</t>
        </is>
      </c>
    </row>
    <row r="164" ht="18.75" customHeight="1">
      <c r="D164" s="415" t="inlineStr">
        <is>
          <t>col_163</t>
        </is>
      </c>
      <c r="E164" s="415" t="inlineStr">
        <is>
          <t>dataSub1</t>
        </is>
      </c>
      <c r="F164" s="415" t="inlineStr">
        <is>
          <t>P: mode sequence,mode sequence</t>
        </is>
      </c>
    </row>
    <row r="165" ht="18.75" customHeight="1">
      <c r="D165" s="415" t="inlineStr">
        <is>
          <t>col_164</t>
        </is>
      </c>
      <c r="E165" s="415" t="inlineStr">
        <is>
          <t>dataSub1</t>
        </is>
      </c>
      <c r="F165" s="415" t="inlineStr">
        <is>
          <t>P: mode sequence, mode sequence</t>
        </is>
      </c>
    </row>
    <row r="166" ht="18.75" customHeight="1">
      <c r="D166" s="415" t="inlineStr">
        <is>
          <t>col_165</t>
        </is>
      </c>
      <c r="E166" s="415" t="inlineStr">
        <is>
          <t>dataSub1</t>
        </is>
      </c>
      <c r="F166" s="415" t="inlineStr">
        <is>
          <t>P: pure electric, pure electric</t>
        </is>
      </c>
    </row>
    <row r="167" ht="18.75" customHeight="1">
      <c r="D167" s="415" t="inlineStr">
        <is>
          <t>col_166</t>
        </is>
      </c>
      <c r="E167" s="415" t="inlineStr">
        <is>
          <t>dataSub1</t>
        </is>
      </c>
      <c r="F167" s="415" t="inlineStr">
        <is>
          <t>P: VEHICLE SPEED, VEHICLE SPEED</t>
        </is>
      </c>
    </row>
    <row r="168" ht="18.75" customHeight="1">
      <c r="D168" s="415" t="inlineStr">
        <is>
          <t>col_167</t>
        </is>
      </c>
      <c r="E168" s="415" t="inlineStr">
        <is>
          <t>dataSub1</t>
        </is>
      </c>
      <c r="F168" s="415" t="inlineStr">
        <is>
          <t>VAL_A_TSTART, GEARBOX TEMPERATURE</t>
        </is>
      </c>
    </row>
    <row r="169" ht="18.75" customHeight="1">
      <c r="D169" s="415" t="inlineStr">
        <is>
          <t>col_168</t>
        </is>
      </c>
      <c r="E169" s="415" t="inlineStr">
        <is>
          <t>dataSub1</t>
        </is>
      </c>
      <c r="F169" s="415" t="inlineStr">
        <is>
          <t>RPM, TURBINE SPEED</t>
        </is>
      </c>
    </row>
    <row r="170" ht="18.75" customHeight="1">
      <c r="D170" s="415" t="inlineStr">
        <is>
          <t>col_169</t>
        </is>
      </c>
      <c r="E170" s="415" t="inlineStr">
        <is>
          <t>dataSub1</t>
        </is>
      </c>
      <c r="F170" s="415" t="inlineStr">
        <is>
          <t>%, THROTTLE POSITION</t>
        </is>
      </c>
    </row>
    <row r="171" ht="18.75" customHeight="1">
      <c r="D171" s="415" t="inlineStr">
        <is>
          <t>col_170</t>
        </is>
      </c>
      <c r="E171" s="415" t="inlineStr">
        <is>
          <t>dataSub1</t>
        </is>
      </c>
      <c r="F171" s="415" t="inlineStr">
        <is>
          <t>P: PP, PP</t>
        </is>
      </c>
    </row>
    <row r="172" ht="18.75" customHeight="1">
      <c r="D172" s="415" t="inlineStr">
        <is>
          <t>col_171</t>
        </is>
      </c>
      <c r="E172" s="415" t="inlineStr">
        <is>
          <t>dataSub1</t>
        </is>
      </c>
      <c r="F172" s="415" t="inlineStr">
        <is>
          <t>P:</t>
        </is>
      </c>
    </row>
    <row r="173" ht="18.75" customHeight="1">
      <c r="D173" s="415" t="inlineStr">
        <is>
          <t>col_172</t>
        </is>
      </c>
      <c r="E173" s="415" t="inlineStr">
        <is>
          <t>dataSub1</t>
        </is>
      </c>
      <c r="F173" s="415" t="inlineStr">
        <is>
          <t>P: VEHICLE SPEED</t>
        </is>
      </c>
    </row>
    <row r="174" ht="18.75" customHeight="1">
      <c r="D174" s="415" t="inlineStr">
        <is>
          <t>col_173</t>
        </is>
      </c>
      <c r="E174" s="415" t="inlineStr">
        <is>
          <t>dataSub1</t>
        </is>
      </c>
      <c r="F174" s="415" t="inlineStr">
        <is>
          <t>VAL_A_TSTART, OUTRPMSPEED</t>
        </is>
      </c>
    </row>
    <row r="175" ht="18.75" customHeight="1">
      <c r="D175" s="415" t="inlineStr">
        <is>
          <t>col_174</t>
        </is>
      </c>
      <c r="E175" s="415" t="inlineStr">
        <is>
          <t>dataSub1</t>
        </is>
      </c>
      <c r="F175" s="415" t="inlineStr">
        <is>
          <t>P: ENGINE TEMPERATURE, ENGINE TEMPERATURE</t>
        </is>
      </c>
    </row>
    <row r="176" ht="18.75" customHeight="1">
      <c r="D176" s="415" t="inlineStr">
        <is>
          <t>col_175</t>
        </is>
      </c>
      <c r="E176" s="415" t="inlineStr">
        <is>
          <t>dataSub1</t>
        </is>
      </c>
      <c r="F176" s="415" t="inlineStr">
        <is>
          <t>P: N_T_ACT, N_T_ACT</t>
        </is>
      </c>
    </row>
    <row r="177" ht="18.75" customHeight="1">
      <c r="D177" s="415" t="inlineStr">
        <is>
          <t>col_176</t>
        </is>
      </c>
      <c r="E177" s="415" t="inlineStr">
        <is>
          <t>dataSub1</t>
        </is>
      </c>
      <c r="F177" s="415" t="inlineStr">
        <is>
          <t>P: VEHICLE_SPEED_ACT, VEHICLE_SPEED_ACT</t>
        </is>
      </c>
    </row>
    <row r="178" ht="18.75" customHeight="1">
      <c r="D178" s="415" t="inlineStr">
        <is>
          <t>col_177</t>
        </is>
      </c>
      <c r="E178" s="415" t="inlineStr">
        <is>
          <t>dataSub1</t>
        </is>
      </c>
      <c r="F178" s="415" t="inlineStr">
        <is>
          <t>P: PEDAL_ACT, PEDAL_ACT</t>
        </is>
      </c>
    </row>
    <row r="179" ht="18.75" customHeight="1">
      <c r="D179" s="415" t="inlineStr">
        <is>
          <t>col_178</t>
        </is>
      </c>
      <c r="E179" s="415" t="inlineStr">
        <is>
          <t>dataSub1</t>
        </is>
      </c>
      <c r="F179" s="415" t="inlineStr">
        <is>
          <t>P: SELECTOR LEVER START, SELECTOR LEVER START</t>
        </is>
      </c>
    </row>
    <row r="180" ht="18.75" customHeight="1">
      <c r="D180" s="415" t="inlineStr">
        <is>
          <t>col_179</t>
        </is>
      </c>
      <c r="E180" s="415" t="inlineStr">
        <is>
          <t>dataSub1</t>
        </is>
      </c>
      <c r="F180" s="415" t="inlineStr">
        <is>
          <t>P: SELECTOR LEVER END</t>
        </is>
      </c>
    </row>
    <row r="181" ht="18.75" customHeight="1">
      <c r="D181" s="415" t="inlineStr">
        <is>
          <t>col_180</t>
        </is>
      </c>
      <c r="E181" s="415" t="inlineStr">
        <is>
          <t>dataSub1</t>
        </is>
      </c>
      <c r="F181" s="415" t="inlineStr">
        <is>
          <t>P: SELECTOR LEVER END, SELECTOR LEVER END</t>
        </is>
      </c>
    </row>
    <row r="182" ht="18.75" customHeight="1">
      <c r="D182" s="415" t="inlineStr">
        <is>
          <t>col_181</t>
        </is>
      </c>
      <c r="E182" s="415" t="inlineStr">
        <is>
          <t>dataSub1</t>
        </is>
      </c>
      <c r="F182" s="415" t="inlineStr">
        <is>
          <t>P: VEHICLE_SPEED_ACT, VEHICLE SPEED</t>
        </is>
      </c>
    </row>
    <row r="183" ht="18.75" customHeight="1">
      <c r="D183" s="415" t="inlineStr">
        <is>
          <t>col_182</t>
        </is>
      </c>
      <c r="E183" s="415" t="inlineStr">
        <is>
          <t>dataSub1</t>
        </is>
      </c>
      <c r="F183" s="415" t="inlineStr">
        <is>
          <t>AX MAX 2S</t>
        </is>
      </c>
    </row>
    <row r="184" ht="18.75" customHeight="1">
      <c r="D184" s="415" t="inlineStr">
        <is>
          <t>col_183</t>
        </is>
      </c>
      <c r="E184" s="415" t="inlineStr">
        <is>
          <t>dataSub1</t>
        </is>
      </c>
      <c r="F184" s="415" t="inlineStr">
        <is>
          <t>AX MAX 2S;AX MAX 2S</t>
        </is>
      </c>
    </row>
    <row r="185" ht="18.75" customHeight="1">
      <c r="D185" s="415" t="inlineStr">
        <is>
          <t>col_184</t>
        </is>
      </c>
      <c r="E185" s="415" t="inlineStr">
        <is>
          <t>dataSub1</t>
        </is>
      </c>
      <c r="F185" s="415" t="inlineStr">
        <is>
          <t>AX MAX 2S,AX MAX 2S</t>
        </is>
      </c>
    </row>
    <row r="186" ht="18.75" customHeight="1">
      <c r="D186" s="415" t="inlineStr">
        <is>
          <t>col_185</t>
        </is>
      </c>
      <c r="E186" s="415" t="inlineStr">
        <is>
          <t>dataSub1</t>
        </is>
      </c>
      <c r="F186" s="415" t="inlineStr">
        <is>
          <t>AX MAX 2S, AX MAX 2S</t>
        </is>
      </c>
    </row>
    <row r="187" ht="18.75" customHeight="1">
      <c r="D187" s="415" t="inlineStr">
        <is>
          <t>col_186</t>
        </is>
      </c>
      <c r="E187" s="415" t="inlineStr">
        <is>
          <t>dataSub1</t>
        </is>
      </c>
      <c r="F187" s="415" t="inlineStr">
        <is>
          <t>P: AX MAX 2S, AX MAX 2S</t>
        </is>
      </c>
    </row>
    <row r="188" ht="18.75" customHeight="1">
      <c r="D188" s="415" t="inlineStr">
        <is>
          <t>col_187</t>
        </is>
      </c>
      <c r="E188" s="415" t="inlineStr">
        <is>
          <t>dataSub1</t>
        </is>
      </c>
      <c r="F188" s="415" t="inlineStr">
        <is>
          <t>SELECTOR LEVER SEQUENCE, SELECTOR LEVER SEQUENCE</t>
        </is>
      </c>
    </row>
    <row r="189" ht="18.75" customHeight="1">
      <c r="D189" s="415" t="inlineStr">
        <is>
          <t>col_188</t>
        </is>
      </c>
      <c r="E189" s="415" t="inlineStr">
        <is>
          <t>dataSub1</t>
        </is>
      </c>
      <c r="F189" s="415" t="inlineStr">
        <is>
          <t>VAL_A_TSTART, BRAKE POSITION</t>
        </is>
      </c>
    </row>
    <row r="190" ht="18.75" customHeight="1">
      <c r="D190" s="415" t="inlineStr">
        <is>
          <t>col_189</t>
        </is>
      </c>
      <c r="E190" s="415" t="inlineStr">
        <is>
          <t>dataSub1</t>
        </is>
      </c>
      <c r="F190" s="415" t="inlineStr">
        <is>
          <t>, AX INCREASE</t>
        </is>
      </c>
    </row>
    <row r="191" ht="18.75" customHeight="1">
      <c r="D191" s="415" t="inlineStr">
        <is>
          <t>col_190</t>
        </is>
      </c>
      <c r="E191" s="415" t="inlineStr">
        <is>
          <t>dataSub1</t>
        </is>
      </c>
      <c r="F191" s="415" t="inlineStr">
        <is>
          <t>%,  ACCELERATION PEDAL POSITION</t>
        </is>
      </c>
    </row>
    <row r="192" ht="18.75" customHeight="1">
      <c r="D192" s="415" t="inlineStr">
        <is>
          <t>col_191</t>
        </is>
      </c>
      <c r="E192" s="415" t="inlineStr">
        <is>
          <t>dataSub1</t>
        </is>
      </c>
      <c r="F192" s="415" t="inlineStr">
        <is>
          <t>, ACCELERATION DISTURBANCES LF</t>
        </is>
      </c>
    </row>
    <row r="193" ht="18.75" customHeight="1">
      <c r="D193" s="415" t="inlineStr">
        <is>
          <t>col_192</t>
        </is>
      </c>
      <c r="E193" s="415" t="inlineStr">
        <is>
          <t>dataSub1</t>
        </is>
      </c>
      <c r="F193" s="415" t="inlineStr">
        <is>
          <t>, ACCELERATION DISTURBANCES HF</t>
        </is>
      </c>
    </row>
    <row r="194" ht="18.75" customHeight="1">
      <c r="D194" s="415" t="inlineStr">
        <is>
          <t>col_193</t>
        </is>
      </c>
      <c r="E194" s="415" t="inlineStr">
        <is>
          <t>dataSub1</t>
        </is>
      </c>
      <c r="F194" s="415" t="inlineStr">
        <is>
          <t>VEHICLE SPEED</t>
        </is>
      </c>
    </row>
    <row r="195" ht="18.75" customHeight="1">
      <c r="D195" s="415" t="inlineStr">
        <is>
          <t>col_194</t>
        </is>
      </c>
      <c r="E195" s="415" t="inlineStr">
        <is>
          <t>dataSub1</t>
        </is>
      </c>
      <c r="F195" s="415" t="inlineStr">
        <is>
          <t>, ENGAGEMENT POINT</t>
        </is>
      </c>
    </row>
    <row r="196" ht="18.75" customHeight="1">
      <c r="D196" s="415" t="inlineStr">
        <is>
          <t>col_195</t>
        </is>
      </c>
      <c r="E196" s="415" t="inlineStr">
        <is>
          <t>dataSub1</t>
        </is>
      </c>
      <c r="F196" s="415" t="inlineStr">
        <is>
          <t>, CLUTCH GRABBING</t>
        </is>
      </c>
    </row>
    <row r="197" ht="18.75" customHeight="1">
      <c r="D197" s="415" t="inlineStr">
        <is>
          <t>col_196</t>
        </is>
      </c>
      <c r="E197" s="415" t="inlineStr">
        <is>
          <t>dataSub1</t>
        </is>
      </c>
      <c r="F197" s="415" t="inlineStr">
        <is>
          <t>, ENGAGEMENT SHOCK</t>
        </is>
      </c>
    </row>
    <row r="198" ht="18.75" customHeight="1">
      <c r="D198" s="415" t="inlineStr">
        <is>
          <t>col_197</t>
        </is>
      </c>
      <c r="E198" s="415" t="inlineStr">
        <is>
          <t>dataSub1</t>
        </is>
      </c>
      <c r="F198" s="415" t="inlineStr">
        <is>
          <t>ACCELERATION DISTURBANCES</t>
        </is>
      </c>
    </row>
    <row r="199" ht="18.75" customHeight="1">
      <c r="D199" s="415" t="inlineStr">
        <is>
          <t>col_198</t>
        </is>
      </c>
      <c r="E199" s="415" t="inlineStr">
        <is>
          <t>dataSub1</t>
        </is>
      </c>
      <c r="F199" s="415" t="inlineStr">
        <is>
          <t>ACCELERATION DISTURBANCES LF</t>
        </is>
      </c>
    </row>
    <row r="200" ht="18.75" customHeight="1">
      <c r="D200" s="415" t="inlineStr">
        <is>
          <t>col_199</t>
        </is>
      </c>
      <c r="E200" s="415" t="inlineStr">
        <is>
          <t>dataSub1</t>
        </is>
      </c>
      <c r="F200" s="415" t="inlineStr">
        <is>
          <t>ACCELERATION DISTURBANCES HF</t>
        </is>
      </c>
    </row>
    <row r="201" ht="18.75" customHeight="1">
      <c r="D201" s="415" t="inlineStr">
        <is>
          <t>col_200</t>
        </is>
      </c>
      <c r="E201" s="415" t="inlineStr">
        <is>
          <t>dataSub1</t>
        </is>
      </c>
      <c r="F201" s="415" t="inlineStr">
        <is>
          <t>,ACCELERATION DISTURBANCES</t>
        </is>
      </c>
    </row>
    <row r="202" ht="18.75" customHeight="1">
      <c r="D202" s="415" t="inlineStr">
        <is>
          <t>col_201</t>
        </is>
      </c>
      <c r="E202" s="415" t="inlineStr">
        <is>
          <t>dataSub1</t>
        </is>
      </c>
      <c r="F202" s="415" t="inlineStr">
        <is>
          <t>,ACCELERATION DISTURBANCES LF</t>
        </is>
      </c>
    </row>
    <row r="203" ht="18.75" customHeight="1">
      <c r="D203" s="415" t="inlineStr">
        <is>
          <t>col_202</t>
        </is>
      </c>
      <c r="E203" s="415" t="inlineStr">
        <is>
          <t>dataSub1</t>
        </is>
      </c>
      <c r="F203" s="415" t="inlineStr">
        <is>
          <t>,ACCELERATION DISTURBANCES HF</t>
        </is>
      </c>
    </row>
    <row r="204" ht="18.75" customHeight="1">
      <c r="D204" s="415" t="inlineStr">
        <is>
          <t>col_203</t>
        </is>
      </c>
      <c r="E204" s="415" t="inlineStr">
        <is>
          <t>dataSub1</t>
        </is>
      </c>
      <c r="F204" s="415" t="inlineStr">
        <is>
          <t>ENGINE SPEED OVERSHOOT</t>
        </is>
      </c>
    </row>
    <row r="205" ht="18.75" customHeight="1">
      <c r="D205" s="415" t="inlineStr">
        <is>
          <t>col_204</t>
        </is>
      </c>
      <c r="E205" s="415" t="inlineStr">
        <is>
          <t>dataSub1</t>
        </is>
      </c>
      <c r="F205" s="415" t="inlineStr">
        <is>
          <t>,ENGINE SPEED OVERSHOOT</t>
        </is>
      </c>
    </row>
    <row r="206" ht="18.75" customHeight="1">
      <c r="D206" s="415" t="inlineStr">
        <is>
          <t>col_205</t>
        </is>
      </c>
      <c r="E206" s="415" t="inlineStr">
        <is>
          <t>dataSub1</t>
        </is>
      </c>
      <c r="F206" s="415" t="inlineStr">
        <is>
          <t>ENGINE SPEED STUMBLE</t>
        </is>
      </c>
    </row>
    <row r="207" ht="18.75" customHeight="1">
      <c r="D207" s="415" t="inlineStr">
        <is>
          <t>col_206</t>
        </is>
      </c>
      <c r="E207" s="415" t="inlineStr">
        <is>
          <t>dataSub1</t>
        </is>
      </c>
      <c r="F207" s="415" t="inlineStr">
        <is>
          <t>,ENGINE SPEED STUMBLE</t>
        </is>
      </c>
    </row>
    <row r="208" ht="18.75" customHeight="1">
      <c r="D208" s="415" t="inlineStr">
        <is>
          <t>col_207</t>
        </is>
      </c>
      <c r="E208" s="415" t="inlineStr">
        <is>
          <t>dataSub1</t>
        </is>
      </c>
      <c r="F208" s="415" t="inlineStr">
        <is>
          <t>ENGINE SPEED UNDERSHOOT</t>
        </is>
      </c>
    </row>
    <row r="209" ht="18.75" customHeight="1">
      <c r="D209" s="415" t="inlineStr">
        <is>
          <t>col_208</t>
        </is>
      </c>
      <c r="E209" s="415" t="inlineStr">
        <is>
          <t>dataSub1</t>
        </is>
      </c>
      <c r="F209" s="415" t="inlineStr">
        <is>
          <t>,ENGINE SPEED UNDERSHOOT</t>
        </is>
      </c>
    </row>
    <row r="210" ht="18.75" customHeight="1">
      <c r="D210" s="415" t="inlineStr">
        <is>
          <t>col_209</t>
        </is>
      </c>
      <c r="E210" s="415" t="inlineStr">
        <is>
          <t>dataSub1</t>
        </is>
      </c>
      <c r="F210" s="415" t="inlineStr">
        <is>
          <t>TRACTION REDUCTION</t>
        </is>
      </c>
    </row>
    <row r="211" ht="18.75" customHeight="1">
      <c r="D211" s="415" t="inlineStr">
        <is>
          <t>col_210</t>
        </is>
      </c>
      <c r="E211" s="415" t="inlineStr">
        <is>
          <t>dataSub1</t>
        </is>
      </c>
      <c r="F211" s="415" t="inlineStr">
        <is>
          <t>,TRACTION REDUCTION</t>
        </is>
      </c>
    </row>
    <row r="212" ht="18.75" customHeight="1">
      <c r="D212" s="415" t="inlineStr">
        <is>
          <t>col_211</t>
        </is>
      </c>
      <c r="E212" s="415" t="inlineStr">
        <is>
          <t>dataSub1</t>
        </is>
      </c>
      <c r="F212" s="415" t="inlineStr">
        <is>
          <t>, ENGINE SPEED STUMBLE</t>
        </is>
      </c>
    </row>
    <row r="213" ht="18.75" customHeight="1">
      <c r="D213" s="415" t="inlineStr">
        <is>
          <t>col_212</t>
        </is>
      </c>
      <c r="E213" s="415" t="inlineStr">
        <is>
          <t>dataSub1</t>
        </is>
      </c>
      <c r="F213" s="415" t="inlineStr">
        <is>
          <t>P: BRAKE, BRAKE</t>
        </is>
      </c>
    </row>
    <row r="214" ht="18.75" customHeight="1">
      <c r="D214" s="415" t="inlineStr">
        <is>
          <t>col_213</t>
        </is>
      </c>
      <c r="E214" s="415" t="inlineStr">
        <is>
          <t>dataSub1</t>
        </is>
      </c>
      <c r="F214" s="415" t="inlineStr">
        <is>
          <t>EM SPEED, EM SPEED</t>
        </is>
      </c>
    </row>
    <row r="215" ht="18.75" customHeight="1">
      <c r="D215" s="415" t="inlineStr">
        <is>
          <t>col_214</t>
        </is>
      </c>
      <c r="E215" s="415" t="inlineStr">
        <is>
          <t>dataSub1</t>
        </is>
      </c>
      <c r="F215" s="415" t="inlineStr">
        <is>
          <t>ENGINESPEED(T END)</t>
        </is>
      </c>
    </row>
    <row r="216" ht="18.75" customHeight="1">
      <c r="D216" s="415" t="inlineStr">
        <is>
          <t>col_215</t>
        </is>
      </c>
      <c r="E216" s="415" t="inlineStr">
        <is>
          <t>dataSub1</t>
        </is>
      </c>
      <c r="F216" s="415" t="inlineStr">
        <is>
          <t>P: PEDAL, PEDAL</t>
        </is>
      </c>
    </row>
    <row r="217" ht="18.75" customHeight="1">
      <c r="D217" s="415" t="inlineStr">
        <is>
          <t>col_216</t>
        </is>
      </c>
      <c r="E217" s="415" t="inlineStr">
        <is>
          <t>dataSub1</t>
        </is>
      </c>
      <c r="F217" s="415" t="inlineStr">
        <is>
          <t>P: PEDAL_ACT, THROTTLE POSITION</t>
        </is>
      </c>
    </row>
    <row r="218" ht="18.75" customHeight="1">
      <c r="D218" s="415" t="inlineStr">
        <is>
          <t>col_217</t>
        </is>
      </c>
      <c r="E218" s="415" t="inlineStr">
        <is>
          <t>dataSub1</t>
        </is>
      </c>
      <c r="F218" s="415" t="inlineStr">
        <is>
          <t>P: PEDAL_ACT, FRONT SHAFT TORQUE</t>
        </is>
      </c>
    </row>
    <row r="219" ht="18.75" customHeight="1">
      <c r="D219" s="415" t="inlineStr">
        <is>
          <t>col_218</t>
        </is>
      </c>
      <c r="E219" s="415" t="inlineStr">
        <is>
          <t>dataSub1</t>
        </is>
      </c>
      <c r="F219" s="415" t="inlineStr">
        <is>
          <t>%, ACCELERATOR PEDAL POSITION</t>
        </is>
      </c>
    </row>
    <row r="220" ht="18.75" customHeight="1">
      <c r="D220" s="415" t="inlineStr">
        <is>
          <t>col_219</t>
        </is>
      </c>
      <c r="E220" s="415" t="inlineStr">
        <is>
          <t>dataSub1</t>
        </is>
      </c>
      <c r="F220" s="415" t="inlineStr">
        <is>
          <t>REGIME MOTEUR</t>
        </is>
      </c>
    </row>
    <row r="221" ht="18.75" customHeight="1">
      <c r="D221" s="415" t="inlineStr">
        <is>
          <t>col_220</t>
        </is>
      </c>
      <c r="E221" s="415" t="inlineStr">
        <is>
          <t>dataSub1</t>
        </is>
      </c>
      <c r="F221" s="415" t="inlineStr">
        <is>
          <t>P: AC, AC</t>
        </is>
      </c>
    </row>
    <row r="222" ht="18.75" customHeight="1">
      <c r="D222" s="415" t="inlineStr">
        <is>
          <t>col_221</t>
        </is>
      </c>
      <c r="E222" s="415" t="inlineStr">
        <is>
          <t>dataSub1</t>
        </is>
      </c>
      <c r="F222" s="415" t="inlineStr">
        <is>
          <t>VAL_A_TEND, ENGINESPEED(T END)</t>
        </is>
      </c>
    </row>
    <row r="223" ht="18.75" customHeight="1">
      <c r="D223" s="415" t="inlineStr">
        <is>
          <t>col_222</t>
        </is>
      </c>
      <c r="E223" s="415" t="inlineStr">
        <is>
          <t>dataSub1</t>
        </is>
      </c>
      <c r="F223" s="415" t="inlineStr">
        <is>
          <t>EM SPEED,FRONT EM SPEED</t>
        </is>
      </c>
    </row>
    <row r="224" ht="18.75" customHeight="1">
      <c r="D224" s="415" t="inlineStr">
        <is>
          <t>col_223</t>
        </is>
      </c>
      <c r="E224" s="415" t="inlineStr">
        <is>
          <t>dataSub1</t>
        </is>
      </c>
      <c r="F224" s="415" t="inlineStr">
        <is>
          <t>RPM</t>
        </is>
      </c>
    </row>
    <row r="225" ht="18.75" customHeight="1">
      <c r="D225" s="415" t="inlineStr">
        <is>
          <t>col_224</t>
        </is>
      </c>
      <c r="E225" s="415" t="inlineStr">
        <is>
          <t>dataSub1</t>
        </is>
      </c>
      <c r="F225" s="415" t="inlineStr">
        <is>
          <t>ENGINE SPEED</t>
        </is>
      </c>
    </row>
    <row r="226" ht="18.75" customHeight="1">
      <c r="D226" s="415" t="inlineStr">
        <is>
          <t>col_225</t>
        </is>
      </c>
      <c r="E226" s="415" t="inlineStr">
        <is>
          <t>dataSub1</t>
        </is>
      </c>
      <c r="F226" s="415" t="inlineStr">
        <is>
          <t>P: M_T_ACT, M_T_ACT</t>
        </is>
      </c>
    </row>
    <row r="227" ht="18.75" customHeight="1">
      <c r="D227" s="415" t="inlineStr">
        <is>
          <t>col_226</t>
        </is>
      </c>
      <c r="E227" s="415" t="inlineStr">
        <is>
          <t>dataSub1</t>
        </is>
      </c>
      <c r="F227" s="415" t="inlineStr">
        <is>
          <t>P: SHIFT DURATION1, SHIFT DURATION1</t>
        </is>
      </c>
    </row>
    <row r="228" ht="18.75" customHeight="1">
      <c r="D228" s="415" t="inlineStr">
        <is>
          <t>col_227</t>
        </is>
      </c>
      <c r="E228" s="415" t="inlineStr">
        <is>
          <t>dataSub1</t>
        </is>
      </c>
      <c r="F228" s="415" t="inlineStr">
        <is>
          <t>P: A2_ACT, A2_ACT</t>
        </is>
      </c>
    </row>
    <row r="229" ht="18.75" customHeight="1">
      <c r="D229" s="415" t="inlineStr">
        <is>
          <t>col_228</t>
        </is>
      </c>
      <c r="E229" s="415" t="inlineStr">
        <is>
          <t>dataSub1</t>
        </is>
      </c>
      <c r="F229" s="415" t="inlineStr">
        <is>
          <t>P: M_ENG_ACT, M_ENG_ACT</t>
        </is>
      </c>
    </row>
    <row r="230" ht="18.75" customHeight="1">
      <c r="D230" s="415" t="inlineStr">
        <is>
          <t>col_229</t>
        </is>
      </c>
      <c r="E230" s="415" t="inlineStr">
        <is>
          <t>dataSub1</t>
        </is>
      </c>
      <c r="F230" s="415" t="inlineStr">
        <is>
          <t>VAL_A_TEND, FRONT SHAFT TORQUE</t>
        </is>
      </c>
    </row>
    <row r="231" ht="18.75" customHeight="1">
      <c r="D231" s="415" t="inlineStr">
        <is>
          <t>col_230</t>
        </is>
      </c>
      <c r="E231" s="415" t="inlineStr">
        <is>
          <t>dataSub1</t>
        </is>
      </c>
      <c r="F231" s="415" t="inlineStr">
        <is>
          <t>P: TRANSM_TEMP_ACT, TRANSM_TEMP_ACT</t>
        </is>
      </c>
    </row>
    <row r="232" ht="18.75" customHeight="1">
      <c r="D232" s="415" t="inlineStr">
        <is>
          <t>col_231</t>
        </is>
      </c>
      <c r="E232" s="415" t="inlineStr">
        <is>
          <t>dataSub1</t>
        </is>
      </c>
      <c r="F232" s="415" t="inlineStr">
        <is>
          <t>VAL_A_TEND, LEARN_RULE</t>
        </is>
      </c>
    </row>
    <row r="233" ht="18.75" customHeight="1">
      <c r="D233" s="415" t="inlineStr">
        <is>
          <t>col_232</t>
        </is>
      </c>
      <c r="E233" s="415" t="inlineStr">
        <is>
          <t>dataSub1</t>
        </is>
      </c>
      <c r="F233" s="415" t="inlineStr">
        <is>
          <t>P: N_ENG_ACT, N_ENG_ACT</t>
        </is>
      </c>
    </row>
    <row r="234" ht="18.75" customHeight="1">
      <c r="D234" s="415" t="inlineStr">
        <is>
          <t>col_233</t>
        </is>
      </c>
      <c r="E234" s="415" t="inlineStr">
        <is>
          <t>dataSub1</t>
        </is>
      </c>
      <c r="F234" s="415" t="inlineStr">
        <is>
          <t>ACCELERATION STEPS</t>
        </is>
      </c>
    </row>
    <row r="235" ht="18.75" customHeight="1">
      <c r="D235" s="415" t="inlineStr">
        <is>
          <t>col_234</t>
        </is>
      </c>
      <c r="E235" s="415" t="inlineStr">
        <is>
          <t>dataSub1</t>
        </is>
      </c>
      <c r="F235" s="415" t="inlineStr">
        <is>
          <t>, ACCELERATION STEPS</t>
        </is>
      </c>
    </row>
    <row r="236" ht="18.75" customHeight="1">
      <c r="D236" s="415" t="inlineStr">
        <is>
          <t>col_235</t>
        </is>
      </c>
      <c r="E236" s="415" t="inlineStr">
        <is>
          <t>dataSub1</t>
        </is>
      </c>
      <c r="F236" s="415" t="inlineStr">
        <is>
          <t>EXPECTED ACCELERATION</t>
        </is>
      </c>
    </row>
    <row r="237" ht="18.75" customHeight="1">
      <c r="D237" s="415" t="inlineStr">
        <is>
          <t>col_236</t>
        </is>
      </c>
      <c r="E237" s="415" t="inlineStr">
        <is>
          <t>dataSub1</t>
        </is>
      </c>
      <c r="F237" s="415" t="inlineStr">
        <is>
          <t>, EXPECTED ACCELERATION</t>
        </is>
      </c>
    </row>
    <row r="238" ht="18.75" customHeight="1">
      <c r="D238" s="415" t="inlineStr">
        <is>
          <t>col_237</t>
        </is>
      </c>
      <c r="E238" s="415" t="inlineStr">
        <is>
          <t>dataSub1</t>
        </is>
      </c>
      <c r="F238" s="415" t="inlineStr">
        <is>
          <t>PEDAL MAP</t>
        </is>
      </c>
    </row>
    <row r="239" ht="18.75" customHeight="1">
      <c r="D239" s="415" t="inlineStr">
        <is>
          <t>col_238</t>
        </is>
      </c>
      <c r="E239" s="415" t="inlineStr">
        <is>
          <t>dataSub1</t>
        </is>
      </c>
      <c r="F239" s="415" t="inlineStr">
        <is>
          <t>, PEDAL MAP</t>
        </is>
      </c>
    </row>
    <row r="240" ht="18.75" customHeight="1">
      <c r="D240" s="415" t="inlineStr">
        <is>
          <t>col_239</t>
        </is>
      </c>
      <c r="E240" s="415" t="inlineStr">
        <is>
          <t>dataSub1</t>
        </is>
      </c>
      <c r="F240" s="415" t="inlineStr">
        <is>
          <t>REFERENCE ACCELERATION</t>
        </is>
      </c>
    </row>
    <row r="241" ht="18.75" customHeight="1">
      <c r="D241" s="415" t="inlineStr">
        <is>
          <t>col_240</t>
        </is>
      </c>
      <c r="E241" s="415" t="inlineStr">
        <is>
          <t>dataSub1</t>
        </is>
      </c>
      <c r="F241" s="415" t="inlineStr">
        <is>
          <t>, REFERENCE ACCELERATION</t>
        </is>
      </c>
    </row>
    <row r="242" ht="18.75" customHeight="1">
      <c r="D242" s="415" t="inlineStr">
        <is>
          <t>col_241</t>
        </is>
      </c>
      <c r="E242" s="415" t="inlineStr">
        <is>
          <t>dataSub1</t>
        </is>
      </c>
      <c r="F242" s="415" t="inlineStr">
        <is>
          <t>, VEHICLE SPEED</t>
        </is>
      </c>
    </row>
    <row r="243" ht="18.75" customHeight="1">
      <c r="D243" s="415" t="inlineStr">
        <is>
          <t>col_242</t>
        </is>
      </c>
      <c r="E243" s="415" t="inlineStr">
        <is>
          <t>dataSub1</t>
        </is>
      </c>
      <c r="F243" s="415" t="inlineStr">
        <is>
          <t>C: VEHICLE SPEED, VEHICLE SPEED</t>
        </is>
      </c>
    </row>
    <row r="244" ht="18.75" customHeight="1">
      <c r="D244" s="415" t="inlineStr">
        <is>
          <t>col_243</t>
        </is>
      </c>
      <c r="E244" s="415" t="inlineStr">
        <is>
          <t>dataSub1</t>
        </is>
      </c>
      <c r="F244" s="415" t="inlineStr">
        <is>
          <t>C: PEDAL MAP, PEDAL MAP</t>
        </is>
      </c>
    </row>
    <row r="245" ht="18.75" customHeight="1">
      <c r="D245" s="415" t="inlineStr">
        <is>
          <t>col_244</t>
        </is>
      </c>
      <c r="E245" s="415" t="inlineStr">
        <is>
          <t>dataSub1</t>
        </is>
      </c>
      <c r="F245" s="415" t="inlineStr">
        <is>
          <t>C: ACCELERATION STEPS, ACCELERATION STEPS</t>
        </is>
      </c>
    </row>
    <row r="246" ht="18.75" customHeight="1">
      <c r="D246" s="415" t="inlineStr">
        <is>
          <t>col_245</t>
        </is>
      </c>
      <c r="E246" s="415" t="inlineStr">
        <is>
          <t>dataSub1</t>
        </is>
      </c>
      <c r="F246" s="415" t="inlineStr">
        <is>
          <t>C: EXPECTED ACCELERATION, EXPECTED ACCELERATION</t>
        </is>
      </c>
    </row>
    <row r="247" ht="18.75" customHeight="1">
      <c r="D247" s="415" t="inlineStr">
        <is>
          <t>col_246</t>
        </is>
      </c>
      <c r="E247" s="415" t="inlineStr">
        <is>
          <t>dataSub1</t>
        </is>
      </c>
      <c r="F247" s="415" t="inlineStr">
        <is>
          <t>C: REFERENCE ACCELERATION, REFERENCE ACCELERATION</t>
        </is>
      </c>
    </row>
    <row r="248" ht="18.75" customHeight="1">
      <c r="D248" s="415" t="inlineStr">
        <is>
          <t>col_247</t>
        </is>
      </c>
      <c r="E248" s="415" t="inlineStr">
        <is>
          <t>dataSub1</t>
        </is>
      </c>
      <c r="F248" s="415" t="inlineStr">
        <is>
          <t>, TORQUE RESPONSE</t>
        </is>
      </c>
    </row>
    <row r="249" ht="18.75" customHeight="1">
      <c r="D249" s="415" t="inlineStr">
        <is>
          <t>col_248</t>
        </is>
      </c>
      <c r="E249" s="415" t="inlineStr">
        <is>
          <t>dataSub1</t>
        </is>
      </c>
      <c r="F249" s="415" t="inlineStr">
        <is>
          <t>C: EXPECTED DECELERATION WEAKER, EXPECTED DECELERATION WEAKER</t>
        </is>
      </c>
    </row>
    <row r="250" ht="18.75" customHeight="1">
      <c r="D250" s="415" t="inlineStr">
        <is>
          <t>col_249</t>
        </is>
      </c>
      <c r="E250" s="415" t="inlineStr">
        <is>
          <t>dataSub1</t>
        </is>
      </c>
      <c r="F250" s="415" t="inlineStr">
        <is>
          <t>C: REFERENCE DECELERATION WEAKER, REFERENCE DECELERATION WEAKER</t>
        </is>
      </c>
    </row>
    <row r="251" ht="18.75" customHeight="1">
      <c r="D251" s="415" t="inlineStr">
        <is>
          <t>col_250</t>
        </is>
      </c>
      <c r="E251" s="415" t="inlineStr">
        <is>
          <t>dataSub1</t>
        </is>
      </c>
      <c r="F251" s="415" t="inlineStr">
        <is>
          <t>P: DECELERATION LEVEL, DECELERATION LEVEL</t>
        </is>
      </c>
    </row>
    <row r="252" ht="18.75" customHeight="1">
      <c r="D252" s="415" t="inlineStr">
        <is>
          <t>col_251</t>
        </is>
      </c>
      <c r="E252" s="415" t="inlineStr">
        <is>
          <t>dataSub1</t>
        </is>
      </c>
      <c r="F252" s="415" t="inlineStr">
        <is>
          <t>, EXPECTED DECELERATION STRONGER</t>
        </is>
      </c>
    </row>
    <row r="253" ht="18.75" customHeight="1">
      <c r="D253" s="415" t="inlineStr">
        <is>
          <t>col_252</t>
        </is>
      </c>
      <c r="E253" s="415" t="inlineStr">
        <is>
          <t>dataSub1</t>
        </is>
      </c>
      <c r="F253" s="415" t="inlineStr">
        <is>
          <t>C: EXPECTED DECELERATION STRONGER, EXPECTED DECELERATION STRONGER</t>
        </is>
      </c>
    </row>
    <row r="254" ht="18.75" customHeight="1">
      <c r="D254" s="415" t="inlineStr">
        <is>
          <t>col_256</t>
        </is>
      </c>
      <c r="E254" s="415" t="inlineStr">
        <is>
          <t>dataSub2</t>
        </is>
      </c>
      <c r="F254" s="415" t="inlineStr">
        <is>
          <t>C: REFERENCE DECELERATION STRONGER, REFERENCE DECELERATION STRONGER</t>
        </is>
      </c>
    </row>
    <row r="255" ht="18.75" customHeight="1">
      <c r="D255" s="415" t="inlineStr">
        <is>
          <t>col_257</t>
        </is>
      </c>
      <c r="E255" s="415" t="inlineStr">
        <is>
          <t>dataSub2</t>
        </is>
      </c>
      <c r="F255" s="415" t="inlineStr">
        <is>
          <t>, CYLINDER BALANCE</t>
        </is>
      </c>
    </row>
    <row r="256" ht="18.75" customHeight="1">
      <c r="D256" s="415" t="inlineStr">
        <is>
          <t>col_258</t>
        </is>
      </c>
      <c r="E256" s="415" t="inlineStr">
        <is>
          <t>dataSub2</t>
        </is>
      </c>
      <c r="F256" s="415" t="inlineStr">
        <is>
          <t>, ENGINE SPEED CHANGE</t>
        </is>
      </c>
    </row>
    <row r="257" ht="18.75" customHeight="1">
      <c r="D257" s="415" t="inlineStr">
        <is>
          <t>col_259</t>
        </is>
      </c>
      <c r="E257" s="415" t="inlineStr">
        <is>
          <t>dataSub2</t>
        </is>
      </c>
      <c r="F257" s="415" t="inlineStr">
        <is>
          <t>, STARTER RESPONSE DELAY</t>
        </is>
      </c>
    </row>
    <row r="258" ht="18.75" customHeight="1">
      <c r="D258" s="415" t="inlineStr">
        <is>
          <t>col_260</t>
        </is>
      </c>
      <c r="E258" s="415" t="inlineStr">
        <is>
          <t>dataSub2</t>
        </is>
      </c>
      <c r="F258" s="415" t="inlineStr">
        <is>
          <t>, ACCELERATION DECREASE</t>
        </is>
      </c>
    </row>
    <row r="259" ht="18.75" customHeight="1">
      <c r="D259" s="415" t="inlineStr">
        <is>
          <t>col_261</t>
        </is>
      </c>
      <c r="E259" s="415" t="inlineStr">
        <is>
          <t>dataSub2</t>
        </is>
      </c>
      <c r="F259" s="415" t="inlineStr">
        <is>
          <t>ACCELERATION INCREASE</t>
        </is>
      </c>
    </row>
    <row r="260" ht="18.75" customHeight="1">
      <c r="D260" s="415" t="inlineStr">
        <is>
          <t>col_261</t>
        </is>
      </c>
      <c r="E260" s="415" t="inlineStr">
        <is>
          <t>dataSub2</t>
        </is>
      </c>
      <c r="F260" s="415" t="inlineStr">
        <is>
          <t>ENGINE SPEED FLUCTUATIONS</t>
        </is>
      </c>
    </row>
    <row r="261" ht="18.75" customHeight="1">
      <c r="D261" s="415" t="inlineStr">
        <is>
          <t>col_262</t>
        </is>
      </c>
      <c r="E261" s="415" t="inlineStr">
        <is>
          <t>dataSub2</t>
        </is>
      </c>
      <c r="F261" s="415" t="inlineStr">
        <is>
          <t>, ACCELERATION INCREASE</t>
        </is>
      </c>
    </row>
    <row r="262" ht="18.75" customHeight="1">
      <c r="D262" s="415" t="inlineStr">
        <is>
          <t>col_263</t>
        </is>
      </c>
      <c r="E262" s="415" t="inlineStr">
        <is>
          <t>dataSub2</t>
        </is>
      </c>
      <c r="F262" s="415" t="inlineStr">
        <is>
          <t>SHIFT DURATION</t>
        </is>
      </c>
    </row>
    <row r="263" ht="18.75" customHeight="1">
      <c r="D263" s="415" t="inlineStr">
        <is>
          <t>col_263</t>
        </is>
      </c>
      <c r="E263" s="415" t="inlineStr">
        <is>
          <t>dataSub2</t>
        </is>
      </c>
      <c r="F263" s="415" t="inlineStr">
        <is>
          <t>STEADINESS</t>
        </is>
      </c>
    </row>
    <row r="264" ht="18.75" customHeight="1">
      <c r="D264" s="415" t="inlineStr">
        <is>
          <t>col_264</t>
        </is>
      </c>
      <c r="E264" s="415" t="inlineStr">
        <is>
          <t>dataSub2</t>
        </is>
      </c>
      <c r="F264" s="415" t="inlineStr">
        <is>
          <t>P: DELTA PEDAL, DELTA PEDAL</t>
        </is>
      </c>
    </row>
    <row r="265" ht="18.75" customHeight="1">
      <c r="D265" s="415" t="inlineStr">
        <is>
          <t>col_265</t>
        </is>
      </c>
      <c r="E265" s="415" t="inlineStr">
        <is>
          <t>dataSub2</t>
        </is>
      </c>
      <c r="F265" s="415" t="inlineStr">
        <is>
          <t>C: TRANSITION SHOCK, TRANSITION SHOCK</t>
        </is>
      </c>
    </row>
    <row r="266" ht="18.75" customHeight="1">
      <c r="D266" s="415" t="inlineStr">
        <is>
          <t>col_280</t>
        </is>
      </c>
      <c r="E266" s="415" t="inlineStr">
        <is>
          <t>dataSub2</t>
        </is>
      </c>
      <c r="F266" s="415" t="inlineStr">
        <is>
          <t>C: TRANSITION SURGE, TRANSITION SURGE</t>
        </is>
      </c>
    </row>
    <row r="267" ht="18.75" customHeight="1">
      <c r="D267" s="415" t="inlineStr">
        <is>
          <t>col_266</t>
        </is>
      </c>
      <c r="E267" s="415" t="inlineStr">
        <is>
          <t>dataSub2</t>
        </is>
      </c>
      <c r="F267" s="415" t="inlineStr">
        <is>
          <t>P: VAL_A_TSTART, TURBINE SPEED</t>
        </is>
      </c>
    </row>
    <row r="268" ht="18.75" customHeight="1">
      <c r="D268" s="415" t="inlineStr">
        <is>
          <t>col_267</t>
        </is>
      </c>
      <c r="E268" s="415" t="inlineStr">
        <is>
          <t>dataSub2</t>
        </is>
      </c>
      <c r="F268" s="415" t="inlineStr">
        <is>
          <t>, SPEED INCREASE</t>
        </is>
      </c>
    </row>
    <row r="269" ht="18.75" customHeight="1">
      <c r="D269" s="415" t="inlineStr">
        <is>
          <t>col_268</t>
        </is>
      </c>
      <c r="E269" s="415" t="inlineStr">
        <is>
          <t>dataSub2</t>
        </is>
      </c>
      <c r="F269" s="415" t="inlineStr">
        <is>
          <t>P: AX MAX 2S</t>
        </is>
      </c>
    </row>
    <row r="270" ht="18.75" customHeight="1">
      <c r="D270" s="415" t="inlineStr">
        <is>
          <t>col_269</t>
        </is>
      </c>
      <c r="E270" s="415" t="inlineStr">
        <is>
          <t>dataSub2</t>
        </is>
      </c>
      <c r="F270" s="415" t="inlineStr">
        <is>
          <t>P:RESPONSE DELAY,RESPONSE DELAY</t>
        </is>
      </c>
    </row>
    <row r="271" ht="18.75" customHeight="1">
      <c r="D271" s="415" t="inlineStr">
        <is>
          <t>col_270</t>
        </is>
      </c>
      <c r="E271" s="415" t="inlineStr">
        <is>
          <t>dataSub2</t>
        </is>
      </c>
      <c r="F271" s="415" t="inlineStr">
        <is>
          <t>P: RESPONSE DELAY, RESPONSE DELAY</t>
        </is>
      </c>
    </row>
    <row r="272" ht="18.75" customHeight="1">
      <c r="D272" s="415" t="inlineStr">
        <is>
          <t>col_271</t>
        </is>
      </c>
      <c r="E272" s="415" t="inlineStr">
        <is>
          <t>dataSub2</t>
        </is>
      </c>
      <c r="F272" s="415" t="inlineStr">
        <is>
          <t>, ACCELERATION STEP</t>
        </is>
      </c>
    </row>
    <row r="273" ht="18.75" customHeight="1">
      <c r="D273" s="415" t="inlineStr">
        <is>
          <t>col_272</t>
        </is>
      </c>
      <c r="E273" s="415" t="inlineStr">
        <is>
          <t>dataSub2</t>
        </is>
      </c>
      <c r="F273" s="415" t="inlineStr">
        <is>
          <t>EM1 SPEED, EM1 SPEED</t>
        </is>
      </c>
    </row>
    <row r="274" ht="18.75" customHeight="1">
      <c r="D274" s="415" t="inlineStr">
        <is>
          <t>col_273</t>
        </is>
      </c>
      <c r="E274" s="415" t="inlineStr">
        <is>
          <t>dataSub2</t>
        </is>
      </c>
      <c r="F274" s="415" t="inlineStr">
        <is>
          <t>EM2 SPEED, EM2 SPEED</t>
        </is>
      </c>
    </row>
    <row r="275" ht="18.75" customHeight="1">
      <c r="D275" s="415" t="inlineStr">
        <is>
          <t>col_274</t>
        </is>
      </c>
      <c r="E275" s="415" t="inlineStr">
        <is>
          <t>dataSub2</t>
        </is>
      </c>
      <c r="F275" s="415" t="inlineStr">
        <is>
          <t>CRITÈRE</t>
        </is>
      </c>
    </row>
    <row r="276" ht="18.75" customHeight="1">
      <c r="D276" s="415" t="inlineStr">
        <is>
          <t>col_275</t>
        </is>
      </c>
      <c r="E276" s="415" t="inlineStr">
        <is>
          <t>dataSub2</t>
        </is>
      </c>
      <c r="F276" s="415" t="inlineStr">
        <is>
          <t>DEGRÉ MODIF</t>
        </is>
      </c>
    </row>
    <row r="277" ht="18.75" customHeight="1">
      <c r="D277" s="415" t="inlineStr">
        <is>
          <t>col_276</t>
        </is>
      </c>
      <c r="E277" s="415" t="inlineStr">
        <is>
          <t>dataSub2</t>
        </is>
      </c>
      <c r="F277" s="415" t="inlineStr">
        <is>
          <t>SUBJ RATE</t>
        </is>
      </c>
    </row>
    <row r="278" ht="18.75" customHeight="1">
      <c r="D278" s="415" t="inlineStr">
        <is>
          <t>col_277</t>
        </is>
      </c>
      <c r="E278" s="415" t="inlineStr">
        <is>
          <t>dataSub2</t>
        </is>
      </c>
      <c r="F278" s="415" t="inlineStr">
        <is>
          <t>, CRITÈRE</t>
        </is>
      </c>
    </row>
    <row r="279" ht="18.75" customHeight="1">
      <c r="D279" s="415" t="inlineStr">
        <is>
          <t>col_278</t>
        </is>
      </c>
      <c r="E279" s="415" t="inlineStr">
        <is>
          <t>dataSub2</t>
        </is>
      </c>
      <c r="F279" s="415" t="inlineStr">
        <is>
          <t>, DEGRÉ MODIF</t>
        </is>
      </c>
    </row>
    <row r="280" ht="18.75" customHeight="1">
      <c r="D280" s="415" t="inlineStr">
        <is>
          <t>col_279</t>
        </is>
      </c>
      <c r="E280" s="415" t="inlineStr">
        <is>
          <t>dataSub2</t>
        </is>
      </c>
      <c r="F280" s="415" t="inlineStr">
        <is>
          <t>, SUBJ RATE</t>
        </is>
      </c>
    </row>
    <row r="281" ht="18.75" customHeight="1">
      <c r="D281" s="415" t="inlineStr">
        <is>
          <t>col_1</t>
        </is>
      </c>
      <c r="E281" s="415" t="inlineStr">
        <is>
          <t>dataSub1</t>
        </is>
      </c>
      <c r="F281" s="415" t="inlineStr">
        <is>
          <t>, TORQUE RESPONSE</t>
        </is>
      </c>
    </row>
    <row r="282" ht="18.75" customHeight="1">
      <c r="D282" s="415" t="inlineStr">
        <is>
          <t>col_2</t>
        </is>
      </c>
      <c r="E282" s="415" t="inlineStr">
        <is>
          <t>dataSub1</t>
        </is>
      </c>
      <c r="F282" s="415" t="inlineStr">
        <is>
          <t>P: RESPONSE DELAY</t>
        </is>
      </c>
    </row>
    <row r="283" ht="18.75" customHeight="1">
      <c r="D283" s="415" t="n"/>
      <c r="E283" s="415" t="n"/>
      <c r="F283" s="415" t="n"/>
    </row>
    <row r="284" ht="18.75" customHeight="1">
      <c r="D284" s="415" t="n"/>
      <c r="E284" s="415" t="n"/>
      <c r="F284" s="415" t="n"/>
    </row>
    <row r="285" ht="18.75" customHeight="1">
      <c r="D285" s="415" t="n"/>
      <c r="E285" s="415" t="n"/>
      <c r="F285" s="415" t="n"/>
    </row>
    <row r="286" ht="18.75" customHeight="1">
      <c r="D286" s="415" t="n"/>
      <c r="E286" s="415" t="n"/>
      <c r="F286" s="415" t="n"/>
    </row>
    <row r="287" ht="18.75" customHeight="1">
      <c r="D287" s="415" t="n"/>
      <c r="E287" s="415" t="n"/>
      <c r="F287" s="415" t="n"/>
    </row>
    <row r="288" ht="18.75" customHeight="1">
      <c r="D288" s="415" t="n"/>
      <c r="E288" s="415" t="n"/>
      <c r="F288" s="415" t="n"/>
    </row>
    <row r="289" ht="18.75" customHeight="1">
      <c r="D289" s="415" t="n"/>
      <c r="E289" s="415" t="n"/>
      <c r="F289" s="415" t="n"/>
    </row>
    <row r="290" ht="18.75" customHeight="1">
      <c r="D290" s="415" t="n"/>
      <c r="E290" s="415" t="n"/>
      <c r="F290" s="415" t="n"/>
    </row>
    <row r="291" ht="18.75" customHeight="1">
      <c r="D291" s="415" t="n"/>
      <c r="E291" s="415" t="n"/>
      <c r="F291" s="415" t="n"/>
    </row>
    <row r="292" ht="18.75" customHeight="1">
      <c r="D292" s="415" t="n"/>
      <c r="E292" s="415" t="n"/>
      <c r="F292" s="415" t="n"/>
    </row>
    <row r="293" ht="18.75" customHeight="1">
      <c r="D293" s="415" t="n"/>
      <c r="E293" s="415" t="n"/>
      <c r="F293" s="415" t="n"/>
    </row>
    <row r="294" ht="18.75" customHeight="1">
      <c r="D294" s="415" t="n"/>
      <c r="E294" s="415" t="n"/>
      <c r="F294" s="415" t="n"/>
    </row>
    <row r="295" ht="18.75" customHeight="1">
      <c r="D295" s="415" t="n"/>
      <c r="E295" s="415" t="n"/>
      <c r="F295" s="415" t="n"/>
    </row>
    <row r="296" ht="18.75" customHeight="1">
      <c r="D296" s="415" t="n"/>
      <c r="E296" s="415" t="n"/>
      <c r="F296" s="415" t="n"/>
    </row>
    <row r="297" ht="18.75" customHeight="1">
      <c r="D297" s="415" t="n"/>
      <c r="E297" s="415" t="n"/>
      <c r="F297" s="415" t="n"/>
    </row>
    <row r="298" ht="18.75" customHeight="1">
      <c r="D298" s="415" t="n"/>
      <c r="E298" s="415" t="n"/>
      <c r="F298" s="415" t="n"/>
    </row>
    <row r="299" ht="18.75" customHeight="1">
      <c r="D299" s="415" t="n"/>
      <c r="E299" s="415" t="n"/>
      <c r="F299" s="415" t="n"/>
    </row>
    <row r="300" ht="18.75" customHeight="1">
      <c r="D300" s="415" t="n"/>
      <c r="E300" s="415" t="n"/>
      <c r="F300" s="415" t="n"/>
    </row>
    <row r="301" ht="18.75" customHeight="1">
      <c r="D301" s="415" t="n"/>
      <c r="E301" s="415" t="n"/>
      <c r="F301" s="415" t="n"/>
    </row>
    <row r="302" ht="18.75" customHeight="1">
      <c r="D302" s="415" t="n"/>
      <c r="E302" s="415" t="n"/>
      <c r="F302" s="415" t="n"/>
    </row>
    <row r="303" ht="18.75" customHeight="1">
      <c r="D303" s="415" t="n"/>
      <c r="E303" s="415" t="n"/>
      <c r="F303" s="415" t="n"/>
    </row>
    <row r="304" ht="18.75" customHeight="1">
      <c r="D304" s="415" t="n"/>
      <c r="E304" s="415" t="n"/>
      <c r="F304" s="415" t="n"/>
    </row>
    <row r="305" ht="18.75" customHeight="1">
      <c r="D305" s="415" t="n"/>
      <c r="E305" s="415" t="n"/>
      <c r="F305" s="415" t="n"/>
    </row>
    <row r="306" ht="18.75" customHeight="1">
      <c r="D306" s="415" t="n"/>
      <c r="E306" s="415" t="n"/>
      <c r="F306" s="415" t="n"/>
    </row>
    <row r="307" ht="18.75" customHeight="1">
      <c r="D307" s="415" t="n"/>
      <c r="E307" s="415" t="n"/>
      <c r="F307" s="415" t="n"/>
    </row>
    <row r="308" ht="18.75" customHeight="1">
      <c r="D308" s="415" t="n"/>
      <c r="E308" s="415" t="n"/>
      <c r="F308" s="415" t="n"/>
    </row>
    <row r="309" ht="18.75" customHeight="1">
      <c r="D309" s="415" t="n"/>
      <c r="E309" s="415" t="n"/>
      <c r="F309" s="415" t="n"/>
    </row>
    <row r="310" ht="18.75" customHeight="1">
      <c r="D310" s="415" t="n"/>
      <c r="E310" s="415" t="n"/>
      <c r="F310" s="415" t="n"/>
    </row>
    <row r="311" ht="18.75" customHeight="1">
      <c r="D311" s="415" t="n"/>
      <c r="E311" s="415" t="n"/>
      <c r="F311" s="415" t="n"/>
    </row>
    <row r="312" ht="18.75" customHeight="1">
      <c r="D312" s="415" t="n"/>
      <c r="E312" s="415" t="n"/>
      <c r="F312" s="415" t="n"/>
    </row>
    <row r="313" ht="18.75" customHeight="1">
      <c r="D313" s="415" t="n"/>
      <c r="E313" s="415" t="n"/>
      <c r="F313" s="415" t="n"/>
    </row>
    <row r="314" ht="18.75" customHeight="1">
      <c r="D314" s="415" t="n"/>
      <c r="E314" s="415" t="n"/>
      <c r="F314" s="415" t="n"/>
    </row>
    <row r="315" ht="18.75" customHeight="1">
      <c r="D315" s="415" t="n"/>
      <c r="E315" s="415" t="n"/>
      <c r="F315" s="415" t="n"/>
    </row>
    <row r="316" ht="18.75" customHeight="1">
      <c r="D316" s="415" t="n"/>
      <c r="E316" s="415" t="n"/>
      <c r="F316" s="415" t="n"/>
    </row>
    <row r="317" ht="18.75" customHeight="1">
      <c r="D317" s="415" t="n"/>
      <c r="E317" s="415" t="n"/>
      <c r="F317" s="415" t="n"/>
    </row>
    <row r="318" ht="18.75" customHeight="1">
      <c r="D318" s="415" t="n"/>
      <c r="E318" s="415" t="n"/>
      <c r="F318" s="415" t="n"/>
    </row>
    <row r="319" ht="18.75" customHeight="1">
      <c r="D319" s="415" t="n"/>
      <c r="E319" s="415" t="n"/>
      <c r="F319" s="415" t="n"/>
    </row>
    <row r="320" ht="18.75" customHeight="1">
      <c r="D320" s="415" t="n"/>
      <c r="E320" s="415" t="n"/>
      <c r="F320" s="415" t="n"/>
    </row>
    <row r="321" ht="18.75" customHeight="1">
      <c r="D321" s="415" t="n"/>
      <c r="E321" s="415" t="n"/>
      <c r="F321" s="415" t="n"/>
    </row>
    <row r="322" ht="18.75" customHeight="1">
      <c r="D322" s="415" t="n"/>
      <c r="E322" s="415" t="n"/>
      <c r="F322" s="415" t="n"/>
    </row>
    <row r="323" ht="18.75" customHeight="1">
      <c r="D323" s="415" t="n"/>
      <c r="E323" s="415" t="n"/>
      <c r="F323" s="415" t="n"/>
    </row>
    <row r="324" ht="18.75" customHeight="1">
      <c r="D324" s="415" t="n"/>
      <c r="E324" s="415" t="n"/>
      <c r="F324" s="415" t="n"/>
    </row>
    <row r="325" ht="18.75" customHeight="1">
      <c r="D325" s="415" t="n"/>
      <c r="E325" s="415" t="n"/>
      <c r="F325" s="415" t="n"/>
    </row>
    <row r="326" ht="18.75" customHeight="1">
      <c r="D326" s="415" t="n"/>
      <c r="E326" s="415" t="n"/>
      <c r="F326" s="415" t="n"/>
    </row>
    <row r="327" ht="18.75" customHeight="1">
      <c r="D327" s="415" t="n"/>
      <c r="E327" s="415" t="n"/>
      <c r="F327" s="415" t="n"/>
    </row>
    <row r="328" ht="18.75" customHeight="1">
      <c r="D328" s="415" t="n"/>
      <c r="E328" s="415" t="n"/>
      <c r="F328" s="415" t="n"/>
    </row>
    <row r="329" ht="18.75" customHeight="1">
      <c r="D329" s="415" t="n"/>
      <c r="E329" s="415" t="n"/>
      <c r="F329" s="415" t="n"/>
    </row>
    <row r="330" ht="18.75" customHeight="1">
      <c r="D330" s="415" t="n"/>
      <c r="E330" s="415" t="n"/>
      <c r="F330" s="415" t="n"/>
    </row>
    <row r="331" ht="18.75" customHeight="1">
      <c r="D331" s="415" t="n"/>
      <c r="E331" s="415" t="n"/>
      <c r="F331" s="415" t="n"/>
    </row>
    <row r="332" ht="18.75" customHeight="1">
      <c r="D332" s="415" t="n"/>
      <c r="E332" s="415" t="n"/>
      <c r="F332" s="415" t="n"/>
    </row>
    <row r="333" ht="18.75" customHeight="1">
      <c r="D333" s="415" t="n"/>
      <c r="E333" s="415" t="n"/>
      <c r="F333" s="415" t="n"/>
    </row>
    <row r="334" ht="18.75" customHeight="1">
      <c r="D334" s="415" t="n"/>
      <c r="E334" s="415" t="n"/>
      <c r="F334" s="415" t="n"/>
    </row>
    <row r="335" ht="18.75" customHeight="1">
      <c r="D335" s="415" t="n"/>
      <c r="E335" s="415" t="n"/>
      <c r="F335" s="415" t="n"/>
    </row>
    <row r="336" ht="18.75" customHeight="1">
      <c r="D336" s="415" t="n"/>
      <c r="E336" s="415" t="n"/>
      <c r="F336" s="415" t="n"/>
    </row>
    <row r="337" ht="18.75" customHeight="1">
      <c r="D337" s="415" t="n"/>
      <c r="E337" s="415" t="n"/>
      <c r="F337" s="415" t="n"/>
    </row>
    <row r="338" ht="18.75" customHeight="1">
      <c r="D338" s="415" t="n"/>
      <c r="E338" s="415" t="n"/>
      <c r="F338" s="415" t="n"/>
    </row>
    <row r="339" ht="18.75" customHeight="1">
      <c r="D339" s="415" t="n"/>
      <c r="E339" s="415" t="n"/>
      <c r="F339" s="415" t="n"/>
    </row>
    <row r="340" ht="18.75" customHeight="1">
      <c r="D340" s="415" t="n"/>
      <c r="E340" s="415" t="n"/>
      <c r="F340" s="415" t="n"/>
    </row>
    <row r="341" ht="18.75" customHeight="1">
      <c r="D341" s="415" t="n"/>
      <c r="E341" s="415" t="n"/>
      <c r="F341" s="415" t="n"/>
    </row>
    <row r="342" ht="18.75" customHeight="1">
      <c r="D342" s="415" t="n"/>
      <c r="E342" s="415" t="n"/>
      <c r="F342" s="415" t="n"/>
    </row>
    <row r="343" ht="18.75" customHeight="1">
      <c r="D343" s="415" t="n"/>
      <c r="E343" s="415" t="n"/>
      <c r="F343" s="415" t="n"/>
    </row>
    <row r="344" ht="18.75" customHeight="1">
      <c r="D344" s="415" t="n"/>
      <c r="E344" s="415" t="n"/>
      <c r="F344" s="415" t="n"/>
    </row>
    <row r="345" ht="18.75" customHeight="1">
      <c r="D345" s="415" t="n"/>
      <c r="E345" s="415" t="n"/>
      <c r="F345" s="415" t="n"/>
    </row>
    <row r="346" ht="18.75" customHeight="1">
      <c r="D346" s="415" t="n"/>
      <c r="E346" s="415" t="n"/>
      <c r="F346" s="415" t="n"/>
    </row>
    <row r="347" ht="18.75" customHeight="1">
      <c r="D347" s="415" t="n"/>
      <c r="E347" s="415" t="n"/>
      <c r="F347" s="415" t="n"/>
    </row>
    <row r="348" ht="18.75" customHeight="1">
      <c r="D348" s="415" t="n"/>
      <c r="E348" s="415" t="n"/>
      <c r="F348" s="415" t="n"/>
    </row>
    <row r="349" ht="18.75" customHeight="1">
      <c r="D349" s="415" t="n"/>
      <c r="E349" s="415" t="n"/>
      <c r="F349" s="415" t="n"/>
    </row>
    <row r="350" ht="18.75" customHeight="1">
      <c r="D350" s="415" t="n"/>
      <c r="E350" s="415" t="n"/>
      <c r="F350" s="415" t="n"/>
    </row>
    <row r="351" ht="18.75" customHeight="1">
      <c r="D351" s="415" t="n"/>
      <c r="E351" s="415" t="n"/>
      <c r="F351" s="415" t="n"/>
    </row>
    <row r="352" ht="18.75" customHeight="1">
      <c r="D352" s="415" t="n"/>
      <c r="E352" s="415" t="n"/>
      <c r="F352" s="415" t="n"/>
    </row>
    <row r="353" ht="18.75" customHeight="1">
      <c r="D353" s="415" t="n"/>
      <c r="E353" s="415" t="n"/>
      <c r="F353" s="415" t="n"/>
    </row>
    <row r="354" ht="18.75" customHeight="1">
      <c r="D354" s="415" t="n"/>
      <c r="E354" s="415" t="n"/>
      <c r="F354" s="415" t="n"/>
    </row>
    <row r="355" ht="18.75" customHeight="1">
      <c r="D355" s="415" t="n"/>
      <c r="E355" s="415" t="n"/>
      <c r="F355" s="415" t="n"/>
    </row>
    <row r="356" ht="18.75" customHeight="1">
      <c r="D356" s="415" t="n"/>
      <c r="E356" s="415" t="n"/>
      <c r="F356" s="415" t="n"/>
    </row>
    <row r="357" ht="18.75" customHeight="1">
      <c r="D357" s="415" t="n"/>
      <c r="E357" s="415" t="n"/>
      <c r="F357" s="415" t="n"/>
    </row>
    <row r="358" ht="18.75" customHeight="1">
      <c r="D358" s="415" t="n"/>
      <c r="E358" s="415" t="n"/>
      <c r="F358" s="415" t="n"/>
    </row>
    <row r="359" ht="18.75" customHeight="1">
      <c r="D359" s="415" t="n"/>
      <c r="E359" s="415" t="n"/>
      <c r="F359" s="415" t="n"/>
    </row>
    <row r="360" ht="18.75" customHeight="1">
      <c r="D360" s="415" t="n"/>
      <c r="E360" s="415" t="n"/>
      <c r="F360" s="415" t="n"/>
    </row>
    <row r="361" ht="18.75" customHeight="1">
      <c r="D361" s="415" t="n"/>
      <c r="E361" s="415" t="n"/>
      <c r="F361" s="415" t="n"/>
    </row>
    <row r="362" ht="18.75" customHeight="1">
      <c r="D362" s="415" t="n"/>
      <c r="E362" s="415" t="n"/>
      <c r="F362" s="415" t="n"/>
    </row>
    <row r="363" ht="18.75" customHeight="1">
      <c r="D363" s="415" t="n"/>
      <c r="E363" s="415" t="n"/>
      <c r="F363" s="415" t="n"/>
    </row>
    <row r="364" ht="18.75" customHeight="1">
      <c r="D364" s="415" t="n"/>
      <c r="E364" s="415" t="n"/>
      <c r="F364" s="415" t="n"/>
    </row>
    <row r="365" ht="18.75" customHeight="1">
      <c r="D365" s="415" t="n"/>
      <c r="E365" s="415" t="n"/>
      <c r="F365" s="415" t="n"/>
    </row>
    <row r="366" ht="18.75" customHeight="1">
      <c r="D366" s="415" t="n"/>
      <c r="E366" s="415" t="n"/>
      <c r="F366" s="415" t="n"/>
    </row>
    <row r="367" ht="18.75" customHeight="1">
      <c r="D367" s="415" t="n"/>
      <c r="E367" s="415" t="n"/>
      <c r="F367" s="415" t="n"/>
    </row>
    <row r="368" ht="18.75" customHeight="1">
      <c r="D368" s="415" t="n"/>
      <c r="E368" s="415" t="n"/>
      <c r="F368" s="415" t="n"/>
    </row>
    <row r="369" ht="18.75" customHeight="1">
      <c r="D369" s="415" t="n"/>
      <c r="E369" s="415" t="n"/>
      <c r="F369" s="415" t="n"/>
    </row>
    <row r="370" ht="18.75" customHeight="1">
      <c r="D370" s="415" t="n"/>
      <c r="E370" s="415" t="n"/>
      <c r="F370" s="415" t="n"/>
    </row>
    <row r="371" ht="18.75" customHeight="1">
      <c r="D371" s="415" t="n"/>
      <c r="E371" s="415" t="n"/>
      <c r="F371" s="415" t="n"/>
    </row>
    <row r="372" ht="18.75" customHeight="1">
      <c r="D372" s="415" t="n"/>
      <c r="E372" s="415" t="n"/>
      <c r="F372" s="415" t="n"/>
    </row>
    <row r="373" ht="18.75" customHeight="1">
      <c r="D373" s="415" t="n"/>
      <c r="E373" s="415" t="n"/>
      <c r="F373" s="415" t="n"/>
    </row>
    <row r="374" ht="18.75" customHeight="1">
      <c r="D374" s="415" t="n"/>
      <c r="E374" s="415" t="n"/>
      <c r="F374" s="415" t="n"/>
    </row>
    <row r="375" ht="18.75" customHeight="1">
      <c r="D375" s="415" t="n"/>
      <c r="E375" s="415" t="n"/>
      <c r="F375" s="415" t="n"/>
    </row>
    <row r="376" ht="18.75" customHeight="1">
      <c r="D376" s="415" t="n"/>
      <c r="E376" s="415" t="n"/>
      <c r="F376" s="415" t="n"/>
    </row>
    <row r="377" ht="18.75" customHeight="1">
      <c r="D377" s="415" t="n"/>
      <c r="E377" s="415" t="n"/>
      <c r="F377" s="415" t="n"/>
    </row>
    <row r="378" ht="18.75" customHeight="1">
      <c r="D378" s="415" t="n"/>
      <c r="E378" s="415" t="n"/>
      <c r="F378" s="415" t="n"/>
    </row>
    <row r="379" ht="18.75" customHeight="1">
      <c r="D379" s="415" t="n"/>
      <c r="E379" s="415" t="n"/>
      <c r="F379" s="415" t="n"/>
    </row>
    <row r="380" ht="18.75" customHeight="1">
      <c r="D380" s="415" t="n"/>
      <c r="E380" s="415" t="n"/>
      <c r="F380" s="415" t="n"/>
    </row>
    <row r="381" ht="18.75" customHeight="1">
      <c r="D381" s="415" t="n"/>
      <c r="E381" s="415" t="n"/>
      <c r="F381" s="415" t="n"/>
    </row>
    <row r="382" ht="18.75" customHeight="1">
      <c r="D382" s="415" t="n"/>
      <c r="E382" s="415" t="n"/>
      <c r="F382" s="415" t="n"/>
    </row>
    <row r="383" ht="18.75" customHeight="1">
      <c r="D383" s="415" t="n"/>
      <c r="E383" s="415" t="n"/>
      <c r="F383" s="415" t="n"/>
    </row>
    <row r="384" ht="18.75" customHeight="1">
      <c r="D384" s="415" t="n"/>
      <c r="E384" s="415" t="n"/>
      <c r="F384" s="415" t="n"/>
    </row>
    <row r="385" ht="18.75" customHeight="1">
      <c r="D385" s="415" t="n"/>
      <c r="E385" s="415" t="n"/>
      <c r="F385" s="415" t="n"/>
    </row>
    <row r="386" ht="18.75" customHeight="1">
      <c r="D386" s="415" t="n"/>
      <c r="E386" s="415" t="n"/>
      <c r="F386" s="415" t="n"/>
    </row>
    <row r="387" ht="18.75" customHeight="1">
      <c r="D387" s="415" t="n"/>
      <c r="E387" s="415" t="n"/>
      <c r="F387" s="415" t="n"/>
    </row>
    <row r="388" ht="18.75" customHeight="1">
      <c r="D388" s="415" t="n"/>
      <c r="E388" s="415" t="n"/>
      <c r="F388" s="415" t="n"/>
    </row>
    <row r="389" ht="18.75" customHeight="1">
      <c r="D389" s="415" t="n"/>
      <c r="E389" s="415" t="n"/>
      <c r="F389" s="415" t="n"/>
    </row>
    <row r="390" ht="18.75" customHeight="1">
      <c r="D390" s="415" t="n"/>
      <c r="E390" s="415" t="n"/>
      <c r="F390" s="415" t="n"/>
    </row>
    <row r="391" ht="18.75" customHeight="1">
      <c r="D391" s="415" t="n"/>
      <c r="E391" s="415" t="n"/>
      <c r="F391" s="415" t="n"/>
    </row>
    <row r="392" ht="18.75" customHeight="1">
      <c r="D392" s="415" t="n"/>
      <c r="E392" s="415" t="n"/>
      <c r="F392" s="415" t="n"/>
    </row>
    <row r="393" ht="18.75" customHeight="1">
      <c r="D393" s="415" t="n"/>
      <c r="E393" s="415" t="n"/>
      <c r="F393" s="415" t="n"/>
    </row>
    <row r="394" ht="18.75" customHeight="1">
      <c r="D394" s="415" t="n"/>
      <c r="E394" s="415" t="n"/>
      <c r="F394" s="415" t="n"/>
    </row>
    <row r="395" ht="18.75" customHeight="1">
      <c r="D395" s="415" t="n"/>
      <c r="E395" s="415" t="n"/>
      <c r="F395" s="415" t="n"/>
    </row>
    <row r="396" ht="18.75" customHeight="1">
      <c r="D396" s="415" t="n"/>
      <c r="E396" s="415" t="n"/>
      <c r="F396" s="415" t="n"/>
    </row>
    <row r="397" ht="18.75" customHeight="1">
      <c r="D397" s="415" t="n"/>
      <c r="E397" s="415" t="n"/>
      <c r="F397" s="415" t="n"/>
    </row>
    <row r="398" ht="18.75" customHeight="1">
      <c r="D398" s="415" t="n"/>
      <c r="E398" s="415" t="n"/>
      <c r="F398" s="415" t="n"/>
    </row>
    <row r="399" ht="18.75" customHeight="1">
      <c r="D399" s="415" t="n"/>
      <c r="E399" s="415" t="n"/>
      <c r="F399" s="415" t="n"/>
    </row>
    <row r="400" ht="18.75" customHeight="1">
      <c r="D400" s="415" t="n"/>
      <c r="E400" s="415" t="n"/>
      <c r="F400" s="415" t="n"/>
    </row>
    <row r="401" ht="18.75" customHeight="1">
      <c r="D401" s="415" t="n"/>
      <c r="E401" s="415" t="n"/>
      <c r="F401" s="415" t="n"/>
    </row>
    <row r="402" ht="18.75" customHeight="1">
      <c r="D402" s="415" t="n"/>
      <c r="E402" s="415" t="n"/>
      <c r="F402" s="415" t="n"/>
    </row>
    <row r="403" ht="18.75" customHeight="1">
      <c r="D403" s="415" t="n"/>
      <c r="E403" s="415" t="n"/>
      <c r="F403" s="415" t="n"/>
    </row>
    <row r="404" ht="18.75" customHeight="1">
      <c r="D404" s="415" t="n"/>
      <c r="E404" s="415" t="n"/>
      <c r="F404" s="415" t="n"/>
    </row>
    <row r="405" ht="18.75" customHeight="1">
      <c r="D405" s="415" t="n"/>
      <c r="E405" s="415" t="n"/>
      <c r="F405" s="415" t="n"/>
    </row>
    <row r="406" ht="18.75" customHeight="1">
      <c r="D406" s="415" t="n"/>
      <c r="E406" s="415" t="n"/>
      <c r="F406" s="415" t="n"/>
    </row>
    <row r="407" ht="18.75" customHeight="1">
      <c r="D407" s="415" t="n"/>
      <c r="E407" s="415" t="n"/>
      <c r="F407" s="415" t="n"/>
    </row>
    <row r="408" ht="18.75" customHeight="1">
      <c r="D408" s="415" t="n"/>
      <c r="E408" s="415" t="n"/>
      <c r="F408" s="415" t="n"/>
    </row>
    <row r="409" ht="18.75" customHeight="1">
      <c r="D409" s="415" t="n"/>
      <c r="E409" s="415" t="n"/>
      <c r="F409" s="415" t="n"/>
    </row>
    <row r="410" ht="18.75" customHeight="1">
      <c r="D410" s="415" t="n"/>
      <c r="E410" s="415" t="n"/>
      <c r="F410" s="415" t="n"/>
    </row>
    <row r="411" ht="18.75" customHeight="1">
      <c r="D411" s="415" t="n"/>
      <c r="E411" s="415" t="n"/>
      <c r="F411" s="415" t="n"/>
    </row>
    <row r="412" ht="18.75" customHeight="1">
      <c r="D412" s="415" t="n"/>
      <c r="E412" s="415" t="n"/>
      <c r="F412" s="415" t="n"/>
    </row>
    <row r="413" ht="18.75" customHeight="1">
      <c r="D413" s="415" t="n"/>
      <c r="E413" s="415" t="n"/>
      <c r="F413" s="415" t="n"/>
    </row>
    <row r="414" ht="18.75" customHeight="1">
      <c r="D414" s="415" t="n"/>
      <c r="E414" s="415" t="n"/>
      <c r="F414" s="415" t="n"/>
    </row>
    <row r="415" ht="18.75" customHeight="1">
      <c r="D415" s="415" t="n"/>
      <c r="E415" s="415" t="n"/>
      <c r="F415" s="415" t="n"/>
    </row>
    <row r="416" ht="18.75" customHeight="1">
      <c r="D416" s="415" t="n"/>
      <c r="E416" s="415" t="n"/>
      <c r="F416" s="415" t="n"/>
    </row>
    <row r="417" ht="18.75" customHeight="1">
      <c r="D417" s="415" t="n"/>
      <c r="E417" s="415" t="n"/>
      <c r="F417" s="415" t="n"/>
    </row>
    <row r="418" ht="18.75" customHeight="1">
      <c r="D418" s="415" t="n"/>
      <c r="E418" s="415" t="n"/>
      <c r="F418" s="415" t="n"/>
    </row>
    <row r="419" ht="18.75" customHeight="1">
      <c r="D419" s="415" t="n"/>
      <c r="E419" s="415" t="n"/>
      <c r="F419" s="415" t="n"/>
    </row>
    <row r="420" ht="18.75" customHeight="1">
      <c r="D420" s="415" t="n"/>
      <c r="E420" s="415" t="n"/>
      <c r="F420" s="415" t="n"/>
    </row>
    <row r="421" ht="18.75" customHeight="1">
      <c r="D421" s="415" t="n"/>
      <c r="E421" s="415" t="n"/>
      <c r="F421" s="415" t="n"/>
    </row>
    <row r="422" ht="18.75" customHeight="1">
      <c r="D422" s="415" t="n"/>
      <c r="E422" s="415" t="n"/>
      <c r="F422" s="415" t="n"/>
    </row>
    <row r="423" ht="18.75" customHeight="1">
      <c r="D423" s="415" t="n"/>
      <c r="E423" s="415" t="n"/>
      <c r="F423" s="415" t="n"/>
    </row>
    <row r="424" ht="18.75" customHeight="1">
      <c r="D424" s="415" t="n"/>
      <c r="E424" s="415" t="n"/>
      <c r="F424" s="415" t="n"/>
    </row>
    <row r="425" ht="18.75" customHeight="1">
      <c r="D425" s="415" t="n"/>
      <c r="E425" s="415" t="n"/>
      <c r="F425" s="415" t="n"/>
    </row>
    <row r="426" ht="18.75" customHeight="1">
      <c r="D426" s="415" t="n"/>
      <c r="E426" s="415" t="n"/>
      <c r="F426" s="415" t="n"/>
    </row>
    <row r="427" ht="18.75" customHeight="1">
      <c r="D427" s="415" t="n"/>
      <c r="E427" s="415" t="n"/>
      <c r="F427" s="415" t="n"/>
    </row>
    <row r="428" ht="18.75" customHeight="1">
      <c r="D428" s="415" t="n"/>
      <c r="E428" s="415" t="n"/>
      <c r="F428" s="415" t="n"/>
    </row>
    <row r="429" ht="18.75" customHeight="1">
      <c r="D429" s="415" t="n"/>
      <c r="E429" s="415" t="n"/>
      <c r="F429" s="415" t="n"/>
    </row>
    <row r="430" ht="18.75" customHeight="1">
      <c r="D430" s="415" t="n"/>
      <c r="E430" s="415" t="n"/>
      <c r="F430" s="415" t="n"/>
    </row>
    <row r="431" ht="18.75" customHeight="1">
      <c r="D431" s="415" t="n"/>
      <c r="E431" s="415" t="n"/>
      <c r="F431" s="415" t="n"/>
    </row>
    <row r="432" ht="18.75" customHeight="1">
      <c r="D432" s="415" t="n"/>
      <c r="E432" s="415" t="n"/>
      <c r="F432" s="415" t="n"/>
    </row>
    <row r="433" ht="18.75" customHeight="1">
      <c r="D433" s="415" t="n"/>
      <c r="E433" s="415" t="n"/>
      <c r="F433" s="415" t="n"/>
    </row>
    <row r="434" ht="18.75" customHeight="1">
      <c r="D434" s="415" t="n"/>
      <c r="E434" s="415" t="n"/>
      <c r="F434" s="415" t="n"/>
    </row>
    <row r="435" ht="18.75" customHeight="1">
      <c r="D435" s="415" t="n"/>
      <c r="E435" s="415" t="n"/>
      <c r="F435" s="415" t="n"/>
    </row>
    <row r="436" ht="18.75" customHeight="1">
      <c r="D436" s="415" t="n"/>
      <c r="E436" s="415" t="n"/>
      <c r="F436" s="415" t="n"/>
    </row>
    <row r="437" ht="18.75" customHeight="1">
      <c r="D437" s="415" t="n"/>
      <c r="E437" s="415" t="n"/>
      <c r="F437" s="415" t="n"/>
    </row>
    <row r="438" ht="18.75" customHeight="1">
      <c r="D438" s="415" t="n"/>
      <c r="E438" s="415" t="n"/>
      <c r="F438" s="415" t="n"/>
    </row>
    <row r="439" ht="18.75" customHeight="1">
      <c r="D439" s="415" t="n"/>
      <c r="E439" s="415" t="n"/>
      <c r="F439" s="415" t="n"/>
    </row>
    <row r="440" ht="18.75" customHeight="1">
      <c r="D440" s="415" t="n"/>
      <c r="E440" s="415" t="n"/>
      <c r="F440" s="415" t="n"/>
    </row>
    <row r="441" ht="18.75" customHeight="1">
      <c r="D441" s="415" t="n"/>
      <c r="E441" s="415" t="n"/>
      <c r="F441" s="415" t="n"/>
    </row>
    <row r="442" ht="18.75" customHeight="1">
      <c r="D442" s="415" t="n"/>
      <c r="E442" s="415" t="n"/>
      <c r="F442" s="415" t="n"/>
    </row>
    <row r="443" ht="18.75" customHeight="1">
      <c r="D443" s="415" t="n"/>
      <c r="E443" s="415" t="n"/>
      <c r="F443" s="415" t="n"/>
    </row>
    <row r="444" ht="18.75" customHeight="1">
      <c r="D444" s="415" t="n"/>
      <c r="E444" s="415" t="n"/>
      <c r="F444" s="415" t="n"/>
    </row>
    <row r="445" ht="18.75" customHeight="1">
      <c r="D445" s="415" t="n"/>
      <c r="E445" s="415" t="n"/>
      <c r="F445" s="415" t="n"/>
    </row>
    <row r="446" ht="18.75" customHeight="1">
      <c r="D446" s="415" t="n"/>
      <c r="E446" s="415" t="n"/>
      <c r="F446" s="415" t="n"/>
    </row>
    <row r="447" ht="18.75" customHeight="1">
      <c r="D447" s="415" t="n"/>
      <c r="E447" s="415" t="n"/>
      <c r="F447" s="415" t="n"/>
    </row>
    <row r="448" ht="18.75" customHeight="1">
      <c r="D448" s="415" t="n"/>
      <c r="E448" s="415" t="n"/>
      <c r="F448" s="415" t="n"/>
    </row>
    <row r="449" ht="18.75" customHeight="1">
      <c r="D449" s="415" t="n"/>
      <c r="E449" s="415" t="n"/>
      <c r="F449" s="415" t="n"/>
    </row>
    <row r="450" ht="18.75" customHeight="1">
      <c r="D450" s="415" t="n"/>
      <c r="E450" s="415" t="n"/>
      <c r="F450" s="415" t="n"/>
    </row>
    <row r="451" ht="18.75" customHeight="1">
      <c r="D451" s="415" t="n"/>
      <c r="E451" s="415" t="n"/>
      <c r="F451" s="415" t="n"/>
    </row>
    <row r="452" ht="18.75" customHeight="1">
      <c r="D452" s="415" t="n"/>
      <c r="E452" s="415" t="n"/>
      <c r="F452" s="415" t="n"/>
    </row>
    <row r="453" ht="18.75" customHeight="1">
      <c r="D453" s="415" t="n"/>
      <c r="E453" s="415" t="n"/>
      <c r="F453" s="415" t="n"/>
    </row>
    <row r="454" ht="18.75" customHeight="1">
      <c r="D454" s="415" t="n"/>
      <c r="E454" s="415" t="n"/>
      <c r="F454" s="415" t="n"/>
    </row>
    <row r="455" ht="18.75" customHeight="1">
      <c r="D455" s="415" t="n"/>
      <c r="E455" s="415" t="n"/>
      <c r="F455" s="415" t="n"/>
    </row>
    <row r="456" ht="18.75" customHeight="1">
      <c r="D456" s="415" t="n"/>
      <c r="E456" s="415" t="n"/>
      <c r="F456" s="415" t="n"/>
    </row>
    <row r="457" ht="18.75" customHeight="1">
      <c r="D457" s="415" t="n"/>
      <c r="E457" s="415" t="n"/>
      <c r="F457" s="415" t="n"/>
    </row>
    <row r="458" ht="18.75" customHeight="1">
      <c r="D458" s="415" t="n"/>
      <c r="E458" s="415" t="n"/>
      <c r="F458" s="415" t="n"/>
    </row>
    <row r="459" ht="18.75" customHeight="1">
      <c r="D459" s="415" t="n"/>
      <c r="E459" s="415" t="n"/>
      <c r="F459" s="415" t="n"/>
    </row>
    <row r="460" ht="18.75" customHeight="1">
      <c r="D460" s="415" t="n"/>
      <c r="E460" s="415" t="n"/>
      <c r="F460" s="415" t="n"/>
    </row>
    <row r="461" ht="18.75" customHeight="1">
      <c r="D461" s="415" t="n"/>
      <c r="E461" s="415" t="n"/>
      <c r="F461" s="415" t="n"/>
    </row>
    <row r="462" ht="18.75" customHeight="1">
      <c r="D462" s="415" t="n"/>
      <c r="E462" s="415" t="n"/>
      <c r="F462" s="415" t="n"/>
    </row>
    <row r="463" ht="18.75" customHeight="1">
      <c r="D463" s="415" t="n"/>
      <c r="E463" s="415" t="n"/>
      <c r="F463" s="415" t="n"/>
    </row>
    <row r="464" ht="18.75" customHeight="1">
      <c r="D464" s="415" t="n"/>
      <c r="E464" s="415" t="n"/>
      <c r="F464" s="415" t="n"/>
    </row>
    <row r="465" ht="18.75" customHeight="1">
      <c r="D465" s="415" t="n"/>
      <c r="E465" s="415" t="n"/>
      <c r="F465" s="415" t="n"/>
    </row>
    <row r="466" ht="18.75" customHeight="1">
      <c r="D466" s="415" t="n"/>
      <c r="E466" s="415" t="n"/>
      <c r="F466" s="415" t="n"/>
    </row>
    <row r="467" ht="18.75" customHeight="1">
      <c r="D467" s="415" t="n"/>
      <c r="E467" s="415" t="n"/>
      <c r="F467" s="415" t="n"/>
    </row>
    <row r="468" ht="18.75" customHeight="1">
      <c r="D468" s="415" t="n"/>
      <c r="E468" s="415" t="n"/>
      <c r="F468" s="415" t="n"/>
    </row>
    <row r="469" ht="18.75" customHeight="1">
      <c r="D469" s="415" t="n"/>
      <c r="E469" s="415" t="n"/>
      <c r="F469" s="415" t="n"/>
    </row>
    <row r="470" ht="18.75" customHeight="1">
      <c r="D470" s="415" t="n"/>
      <c r="E470" s="415" t="n"/>
      <c r="F470" s="415" t="n"/>
    </row>
    <row r="471" ht="18.75" customHeight="1">
      <c r="D471" s="415" t="n"/>
      <c r="E471" s="415" t="n"/>
      <c r="F471" s="415" t="n"/>
    </row>
    <row r="472" ht="18.75" customHeight="1">
      <c r="D472" s="415" t="n"/>
      <c r="E472" s="415" t="n"/>
      <c r="F472" s="415" t="n"/>
    </row>
    <row r="473" ht="18.75" customHeight="1">
      <c r="D473" s="415" t="n"/>
      <c r="E473" s="415" t="n"/>
      <c r="F473" s="415" t="n"/>
    </row>
    <row r="474" ht="18.75" customHeight="1">
      <c r="D474" s="415" t="n"/>
      <c r="E474" s="415" t="n"/>
      <c r="F474" s="415" t="n"/>
    </row>
    <row r="475" ht="18.75" customHeight="1">
      <c r="D475" s="415" t="n"/>
      <c r="E475" s="415" t="n"/>
      <c r="F475" s="415" t="n"/>
    </row>
    <row r="476" ht="18.75" customHeight="1">
      <c r="D476" s="415" t="n"/>
      <c r="E476" s="415" t="n"/>
      <c r="F476" s="415" t="n"/>
    </row>
    <row r="477" ht="18.75" customHeight="1">
      <c r="D477" s="415" t="n"/>
      <c r="E477" s="415" t="n"/>
      <c r="F477" s="415" t="n"/>
    </row>
    <row r="478" ht="18.75" customHeight="1">
      <c r="D478" s="415" t="n"/>
      <c r="E478" s="415" t="n"/>
      <c r="F478" s="415" t="n"/>
    </row>
    <row r="479" ht="18.75" customHeight="1">
      <c r="D479" s="415" t="n"/>
      <c r="E479" s="415" t="n"/>
      <c r="F479" s="415" t="n"/>
    </row>
    <row r="480" ht="18.75" customHeight="1">
      <c r="D480" s="415" t="n"/>
      <c r="E480" s="415" t="n"/>
      <c r="F480" s="415" t="n"/>
    </row>
    <row r="481" ht="18.75" customHeight="1">
      <c r="D481" s="415" t="n"/>
      <c r="E481" s="415" t="n"/>
      <c r="F481" s="415" t="n"/>
    </row>
    <row r="482" ht="18.75" customHeight="1">
      <c r="D482" s="415" t="n"/>
      <c r="E482" s="415" t="n"/>
      <c r="F482" s="415" t="n"/>
    </row>
    <row r="483" ht="18.75" customHeight="1">
      <c r="D483" s="415" t="n"/>
      <c r="E483" s="415" t="n"/>
      <c r="F483" s="415" t="n"/>
    </row>
    <row r="484" ht="18.75" customHeight="1">
      <c r="D484" s="415" t="n"/>
      <c r="E484" s="415" t="n"/>
      <c r="F484" s="415" t="n"/>
    </row>
    <row r="485" ht="18.75" customHeight="1">
      <c r="D485" s="415" t="n"/>
      <c r="E485" s="415" t="n"/>
      <c r="F485" s="415" t="n"/>
    </row>
    <row r="486" ht="18.75" customHeight="1">
      <c r="D486" s="415" t="n"/>
      <c r="E486" s="415" t="n"/>
      <c r="F486" s="415" t="n"/>
    </row>
    <row r="487" ht="18.75" customHeight="1">
      <c r="D487" s="415" t="n"/>
      <c r="E487" s="415" t="n"/>
      <c r="F487" s="415" t="n"/>
    </row>
    <row r="488" ht="18.75" customHeight="1">
      <c r="D488" s="415" t="n"/>
      <c r="E488" s="415" t="n"/>
      <c r="F488" s="415" t="n"/>
    </row>
    <row r="489" ht="18.75" customHeight="1">
      <c r="D489" s="415" t="n"/>
      <c r="E489" s="415" t="n"/>
      <c r="F489" s="415" t="n"/>
    </row>
    <row r="490" ht="18.75" customHeight="1">
      <c r="D490" s="415" t="n"/>
      <c r="E490" s="415" t="n"/>
      <c r="F490" s="415" t="n"/>
    </row>
    <row r="491" ht="18.75" customHeight="1">
      <c r="D491" s="415" t="n"/>
      <c r="E491" s="415" t="n"/>
      <c r="F491" s="415" t="n"/>
    </row>
    <row r="492" ht="18.75" customHeight="1">
      <c r="D492" s="415" t="n"/>
      <c r="E492" s="415" t="n"/>
      <c r="F492" s="415" t="n"/>
    </row>
    <row r="493" ht="18.75" customHeight="1">
      <c r="D493" s="415" t="n"/>
      <c r="E493" s="415" t="n"/>
      <c r="F493" s="415" t="n"/>
    </row>
    <row r="494" ht="18.75" customHeight="1">
      <c r="D494" s="415" t="n"/>
      <c r="E494" s="415" t="n"/>
      <c r="F494" s="415" t="n"/>
    </row>
    <row r="495" ht="18.75" customHeight="1">
      <c r="D495" s="415" t="n"/>
      <c r="E495" s="415" t="n"/>
      <c r="F495" s="415" t="n"/>
    </row>
    <row r="496" ht="18.75" customHeight="1">
      <c r="D496" s="415" t="n"/>
      <c r="E496" s="415" t="n"/>
      <c r="F496" s="415" t="n"/>
    </row>
    <row r="497" ht="18.75" customHeight="1">
      <c r="D497" s="415" t="n"/>
      <c r="E497" s="415" t="n"/>
      <c r="F497" s="415" t="n"/>
    </row>
    <row r="498" ht="18.75" customHeight="1">
      <c r="D498" s="415" t="n"/>
      <c r="E498" s="415" t="n"/>
      <c r="F498" s="415" t="n"/>
    </row>
    <row r="499" ht="18.75" customHeight="1">
      <c r="D499" s="415" t="n"/>
      <c r="E499" s="415" t="n"/>
      <c r="F499" s="415" t="n"/>
    </row>
    <row r="500" ht="18.75" customHeight="1">
      <c r="D500" s="415" t="n"/>
      <c r="E500" s="415" t="n"/>
      <c r="F500" s="415" t="n"/>
    </row>
    <row r="501" ht="18.75" customHeight="1">
      <c r="D501" s="415" t="n"/>
      <c r="E501" s="415" t="n"/>
      <c r="F501" s="415" t="n"/>
    </row>
    <row r="502" ht="18.75" customHeight="1">
      <c r="D502" s="415" t="n"/>
      <c r="E502" s="415" t="n"/>
      <c r="F502" s="415" t="n"/>
    </row>
    <row r="503" ht="18.75" customHeight="1">
      <c r="D503" s="415" t="n"/>
      <c r="E503" s="415" t="n"/>
      <c r="F503" s="415" t="n"/>
    </row>
    <row r="504" ht="18.75" customHeight="1">
      <c r="D504" s="415" t="n"/>
      <c r="E504" s="415" t="n"/>
      <c r="F504" s="415" t="n"/>
    </row>
    <row r="505" ht="18.75" customHeight="1">
      <c r="D505" s="415" t="n"/>
      <c r="E505" s="415" t="n"/>
      <c r="F505" s="415" t="n"/>
    </row>
    <row r="506" ht="18.75" customHeight="1">
      <c r="D506" s="415" t="n"/>
      <c r="E506" s="415" t="n"/>
      <c r="F506" s="415" t="n"/>
    </row>
    <row r="507" ht="18.75" customHeight="1">
      <c r="D507" s="415" t="n"/>
      <c r="E507" s="415" t="n"/>
      <c r="F507" s="415" t="n"/>
    </row>
    <row r="508" ht="18.75" customHeight="1">
      <c r="D508" s="415" t="n"/>
      <c r="E508" s="415" t="n"/>
      <c r="F508" s="415" t="n"/>
    </row>
    <row r="509" ht="18.75" customHeight="1">
      <c r="D509" s="415" t="n"/>
      <c r="E509" s="415" t="n"/>
      <c r="F509" s="415" t="n"/>
    </row>
    <row r="510" ht="18.75" customHeight="1">
      <c r="D510" s="415" t="n"/>
      <c r="E510" s="415" t="n"/>
      <c r="F510" s="415" t="n"/>
    </row>
    <row r="511" ht="18.75" customHeight="1">
      <c r="D511" s="415" t="n"/>
      <c r="E511" s="415" t="n"/>
      <c r="F511" s="415" t="n"/>
    </row>
    <row r="512" ht="18.75" customHeight="1">
      <c r="D512" s="415" t="n"/>
      <c r="E512" s="415" t="n"/>
      <c r="F512" s="415" t="n"/>
    </row>
    <row r="513" ht="18.75" customHeight="1">
      <c r="D513" s="415" t="n"/>
      <c r="E513" s="415" t="n"/>
      <c r="F513" s="415" t="n"/>
    </row>
    <row r="514" ht="18.75" customHeight="1">
      <c r="D514" s="415" t="n"/>
      <c r="E514" s="415" t="n"/>
      <c r="F514" s="415" t="n"/>
    </row>
    <row r="515" ht="18.75" customHeight="1">
      <c r="D515" s="415" t="n"/>
      <c r="E515" s="415" t="n"/>
      <c r="F515" s="415" t="n"/>
    </row>
    <row r="516" ht="18.75" customHeight="1">
      <c r="D516" s="415" t="n"/>
      <c r="E516" s="415" t="n"/>
      <c r="F516" s="415" t="n"/>
    </row>
    <row r="517" ht="18.75" customHeight="1">
      <c r="D517" s="415" t="n"/>
      <c r="E517" s="415" t="n"/>
      <c r="F517" s="415" t="n"/>
    </row>
    <row r="518" ht="18.75" customHeight="1">
      <c r="D518" s="415" t="n"/>
      <c r="E518" s="415" t="n"/>
      <c r="F518" s="415" t="n"/>
    </row>
    <row r="519" ht="18.75" customHeight="1">
      <c r="D519" s="415" t="n"/>
      <c r="E519" s="415" t="n"/>
      <c r="F519" s="415" t="n"/>
    </row>
    <row r="520" ht="18.75" customHeight="1">
      <c r="D520" s="415" t="n"/>
      <c r="E520" s="415" t="n"/>
      <c r="F520" s="415" t="n"/>
    </row>
    <row r="521" ht="18.75" customHeight="1">
      <c r="D521" s="415" t="n"/>
      <c r="E521" s="415" t="n"/>
      <c r="F521" s="415" t="n"/>
    </row>
    <row r="522" ht="18.75" customHeight="1">
      <c r="D522" s="415" t="n"/>
      <c r="E522" s="415" t="n"/>
      <c r="F522" s="415" t="n"/>
    </row>
    <row r="523" ht="18.75" customHeight="1">
      <c r="D523" s="415" t="n"/>
      <c r="E523" s="415" t="n"/>
      <c r="F523" s="415" t="n"/>
    </row>
    <row r="524" ht="18.75" customHeight="1">
      <c r="D524" s="415" t="n"/>
      <c r="E524" s="415" t="n"/>
      <c r="F524" s="415" t="n"/>
    </row>
    <row r="525" ht="18.75" customHeight="1">
      <c r="D525" s="415" t="n"/>
      <c r="E525" s="415" t="n"/>
      <c r="F525" s="415" t="n"/>
    </row>
    <row r="526" ht="18.75" customHeight="1">
      <c r="D526" s="415" t="n"/>
      <c r="E526" s="415" t="n"/>
      <c r="F526" s="415" t="n"/>
    </row>
    <row r="527" ht="18.75" customHeight="1">
      <c r="D527" s="415" t="n"/>
      <c r="E527" s="415" t="n"/>
      <c r="F527" s="415" t="n"/>
    </row>
    <row r="528" ht="18.75" customHeight="1">
      <c r="D528" s="415" t="n"/>
      <c r="E528" s="415" t="n"/>
      <c r="F528" s="415" t="n"/>
    </row>
    <row r="529" ht="18.75" customHeight="1">
      <c r="D529" s="415" t="n"/>
      <c r="E529" s="415" t="n"/>
      <c r="F529" s="415" t="n"/>
    </row>
    <row r="530" ht="18.75" customHeight="1">
      <c r="D530" s="415" t="n"/>
      <c r="E530" s="415" t="n"/>
      <c r="F530" s="415" t="n"/>
    </row>
    <row r="531" ht="18.75" customHeight="1">
      <c r="D531" s="415" t="n"/>
      <c r="E531" s="415" t="n"/>
      <c r="F531" s="415" t="n"/>
    </row>
    <row r="532" ht="18.75" customHeight="1">
      <c r="D532" s="415" t="n"/>
      <c r="E532" s="415" t="n"/>
      <c r="F532" s="415" t="n"/>
    </row>
    <row r="533" ht="18.75" customHeight="1">
      <c r="D533" s="415" t="n"/>
      <c r="E533" s="415" t="n"/>
      <c r="F533" s="415" t="n"/>
    </row>
    <row r="534" ht="18.75" customHeight="1">
      <c r="D534" s="415" t="n"/>
      <c r="E534" s="415" t="n"/>
      <c r="F534" s="415" t="n"/>
    </row>
    <row r="535" ht="18.75" customHeight="1">
      <c r="D535" s="415" t="n"/>
      <c r="E535" s="415" t="n"/>
      <c r="F535" s="415" t="n"/>
    </row>
    <row r="536" ht="18.75" customHeight="1">
      <c r="D536" s="415" t="n"/>
      <c r="E536" s="415" t="n"/>
      <c r="F536" s="415" t="n"/>
    </row>
    <row r="537" ht="18.75" customHeight="1">
      <c r="D537" s="415" t="n"/>
      <c r="E537" s="415" t="n"/>
      <c r="F537" s="415" t="n"/>
    </row>
    <row r="538" ht="18.75" customHeight="1">
      <c r="D538" s="415" t="n"/>
      <c r="E538" s="415" t="n"/>
      <c r="F538" s="415" t="n"/>
    </row>
    <row r="539" ht="18.75" customHeight="1">
      <c r="D539" s="415" t="n"/>
      <c r="E539" s="415" t="n"/>
      <c r="F539" s="415" t="n"/>
    </row>
    <row r="540" ht="18.75" customHeight="1">
      <c r="D540" s="415" t="n"/>
      <c r="E540" s="415" t="n"/>
      <c r="F540" s="415" t="n"/>
    </row>
    <row r="541" ht="18.75" customHeight="1">
      <c r="D541" s="415" t="n"/>
      <c r="E541" s="415" t="n"/>
      <c r="F541" s="415" t="n"/>
    </row>
    <row r="542" ht="18.75" customHeight="1">
      <c r="D542" s="415" t="n"/>
      <c r="E542" s="415" t="n"/>
      <c r="F542" s="415" t="n"/>
    </row>
    <row r="543" ht="18.75" customHeight="1">
      <c r="D543" s="415" t="n"/>
      <c r="E543" s="415" t="n"/>
      <c r="F543" s="415" t="n"/>
    </row>
    <row r="544" ht="18.75" customHeight="1">
      <c r="D544" s="415" t="n"/>
      <c r="E544" s="415" t="n"/>
      <c r="F544" s="415" t="n"/>
    </row>
    <row r="545" ht="18.75" customHeight="1">
      <c r="D545" s="415" t="n"/>
      <c r="E545" s="415" t="n"/>
      <c r="F545" s="415" t="n"/>
    </row>
    <row r="546" ht="18.75" customHeight="1">
      <c r="D546" s="415" t="n"/>
      <c r="E546" s="415" t="n"/>
      <c r="F546" s="415" t="n"/>
    </row>
    <row r="547" ht="18.75" customHeight="1">
      <c r="D547" s="415" t="n"/>
      <c r="E547" s="415" t="n"/>
      <c r="F547" s="415" t="n"/>
    </row>
    <row r="548" ht="18.75" customHeight="1">
      <c r="D548" s="415" t="n"/>
      <c r="E548" s="415" t="n"/>
      <c r="F548" s="415" t="n"/>
    </row>
    <row r="549" ht="18.75" customHeight="1">
      <c r="D549" s="415" t="n"/>
      <c r="E549" s="415" t="n"/>
      <c r="F549" s="415" t="n"/>
    </row>
    <row r="550" ht="18.75" customHeight="1">
      <c r="D550" s="415" t="n"/>
      <c r="E550" s="415" t="n"/>
      <c r="F550" s="415" t="n"/>
    </row>
    <row r="551" ht="18.75" customHeight="1">
      <c r="D551" s="415" t="n"/>
      <c r="E551" s="415" t="n"/>
      <c r="F551" s="415" t="n"/>
    </row>
    <row r="552" ht="18.75" customHeight="1">
      <c r="D552" s="415" t="n"/>
      <c r="E552" s="415" t="n"/>
      <c r="F552" s="415" t="n"/>
    </row>
    <row r="553" ht="18.75" customHeight="1">
      <c r="D553" s="415" t="n"/>
      <c r="E553" s="415" t="n"/>
      <c r="F553" s="415" t="n"/>
    </row>
    <row r="554" ht="18.75" customHeight="1">
      <c r="D554" s="415" t="n"/>
      <c r="E554" s="415" t="n"/>
      <c r="F554" s="415" t="n"/>
    </row>
    <row r="555" ht="18.75" customHeight="1">
      <c r="D555" s="415" t="n"/>
      <c r="E555" s="415" t="n"/>
      <c r="F555" s="415" t="n"/>
    </row>
    <row r="556" ht="18.75" customHeight="1">
      <c r="D556" s="415" t="n"/>
      <c r="E556" s="415" t="n"/>
      <c r="F556" s="415" t="n"/>
    </row>
    <row r="557" ht="18.75" customHeight="1">
      <c r="D557" s="415" t="n"/>
      <c r="E557" s="415" t="n"/>
      <c r="F557" s="415" t="n"/>
    </row>
    <row r="558" ht="18.75" customHeight="1">
      <c r="D558" s="415" t="n"/>
      <c r="E558" s="415" t="n"/>
      <c r="F558" s="415" t="n"/>
    </row>
    <row r="559" ht="18.75" customHeight="1">
      <c r="D559" s="415" t="n"/>
      <c r="E559" s="415" t="n"/>
      <c r="F559" s="415" t="n"/>
    </row>
    <row r="560" ht="18.75" customHeight="1">
      <c r="D560" s="415" t="n"/>
      <c r="E560" s="415" t="n"/>
      <c r="F560" s="415" t="n"/>
    </row>
    <row r="561" ht="18.75" customHeight="1">
      <c r="D561" s="415" t="n"/>
      <c r="E561" s="415" t="n"/>
      <c r="F561" s="415" t="n"/>
    </row>
    <row r="562" ht="18.75" customHeight="1">
      <c r="D562" s="415" t="n"/>
      <c r="E562" s="415" t="n"/>
      <c r="F562" s="415" t="n"/>
    </row>
    <row r="563" ht="18.75" customHeight="1">
      <c r="D563" s="415" t="n"/>
      <c r="E563" s="415" t="n"/>
      <c r="F563" s="415" t="n"/>
    </row>
    <row r="564" ht="18.75" customHeight="1">
      <c r="D564" s="415" t="n"/>
      <c r="E564" s="415" t="n"/>
      <c r="F564" s="415" t="n"/>
    </row>
    <row r="565" ht="18.75" customHeight="1">
      <c r="D565" s="415" t="n"/>
      <c r="E565" s="415" t="n"/>
      <c r="F565" s="415" t="n"/>
    </row>
    <row r="566" ht="18.75" customHeight="1">
      <c r="D566" s="415" t="n"/>
      <c r="E566" s="415" t="n"/>
      <c r="F566" s="415" t="n"/>
    </row>
    <row r="567" ht="18.75" customHeight="1">
      <c r="D567" s="415" t="n"/>
      <c r="E567" s="415" t="n"/>
      <c r="F567" s="415" t="n"/>
    </row>
    <row r="568" ht="18.75" customHeight="1">
      <c r="D568" s="415" t="n"/>
      <c r="E568" s="415" t="n"/>
      <c r="F568" s="415" t="n"/>
    </row>
    <row r="569" ht="18.75" customHeight="1">
      <c r="D569" s="415" t="n"/>
      <c r="E569" s="415" t="n"/>
      <c r="F569" s="415" t="n"/>
    </row>
    <row r="570" ht="18.75" customHeight="1">
      <c r="D570" s="415" t="n"/>
      <c r="E570" s="415" t="n"/>
      <c r="F570" s="415" t="n"/>
    </row>
    <row r="571" ht="18.75" customHeight="1">
      <c r="D571" s="415" t="n"/>
      <c r="E571" s="415" t="n"/>
      <c r="F571" s="415" t="n"/>
    </row>
    <row r="572" ht="18.75" customHeight="1">
      <c r="D572" s="415" t="n"/>
      <c r="E572" s="415" t="n"/>
      <c r="F572" s="415" t="n"/>
    </row>
    <row r="573" ht="18.75" customHeight="1">
      <c r="D573" s="415" t="n"/>
      <c r="E573" s="415" t="n"/>
      <c r="F573" s="415" t="n"/>
    </row>
    <row r="574" ht="18.75" customHeight="1">
      <c r="D574" s="415" t="n"/>
      <c r="E574" s="415" t="n"/>
      <c r="F574" s="415" t="n"/>
    </row>
    <row r="575" ht="18.75" customHeight="1">
      <c r="D575" s="415" t="n"/>
      <c r="E575" s="415" t="n"/>
      <c r="F575" s="415" t="n"/>
    </row>
    <row r="576" ht="18.75" customHeight="1">
      <c r="D576" s="415" t="n"/>
      <c r="E576" s="415" t="n"/>
      <c r="F576" s="415" t="n"/>
    </row>
    <row r="577" ht="18.75" customHeight="1">
      <c r="D577" s="415" t="n"/>
      <c r="E577" s="415" t="n"/>
      <c r="F577" s="415" t="n"/>
    </row>
    <row r="578" ht="18.75" customHeight="1">
      <c r="D578" s="415" t="n"/>
      <c r="E578" s="415" t="n"/>
      <c r="F578" s="415" t="n"/>
    </row>
    <row r="579" ht="18.75" customHeight="1">
      <c r="D579" s="415" t="n"/>
      <c r="E579" s="415" t="n"/>
      <c r="F579" s="415" t="n"/>
    </row>
    <row r="580" ht="18.75" customHeight="1">
      <c r="D580" s="415" t="n"/>
      <c r="E580" s="415" t="n"/>
      <c r="F580" s="415" t="n"/>
    </row>
    <row r="581" ht="18.75" customHeight="1">
      <c r="D581" s="415" t="n"/>
      <c r="E581" s="415" t="n"/>
      <c r="F581" s="415" t="n"/>
    </row>
    <row r="582" ht="18.75" customHeight="1">
      <c r="D582" s="415" t="n"/>
      <c r="E582" s="415" t="n"/>
      <c r="F582" s="415" t="n"/>
    </row>
    <row r="583" ht="18.75" customHeight="1">
      <c r="D583" s="415" t="n"/>
      <c r="E583" s="415" t="n"/>
      <c r="F583" s="415" t="n"/>
    </row>
    <row r="584" ht="18.75" customHeight="1">
      <c r="D584" s="415" t="n"/>
      <c r="E584" s="415" t="n"/>
      <c r="F584" s="415" t="n"/>
    </row>
    <row r="585" ht="18.75" customHeight="1">
      <c r="D585" s="415" t="n"/>
      <c r="E585" s="415" t="n"/>
      <c r="F585" s="415" t="n"/>
    </row>
    <row r="586" ht="18.75" customHeight="1">
      <c r="D586" s="415" t="n"/>
      <c r="E586" s="415" t="n"/>
      <c r="F586" s="415" t="n"/>
    </row>
    <row r="587" ht="18.75" customHeight="1">
      <c r="D587" s="415" t="n"/>
      <c r="E587" s="415" t="n"/>
      <c r="F587" s="415" t="n"/>
    </row>
    <row r="588" ht="18.75" customHeight="1">
      <c r="D588" s="415" t="n"/>
      <c r="E588" s="415" t="n"/>
      <c r="F588" s="415" t="n"/>
    </row>
    <row r="589" ht="18.75" customHeight="1">
      <c r="D589" s="415" t="n"/>
      <c r="E589" s="415" t="n"/>
      <c r="F589" s="415" t="n"/>
    </row>
    <row r="590" ht="18.75" customHeight="1">
      <c r="D590" s="415" t="n"/>
      <c r="E590" s="415" t="n"/>
      <c r="F590" s="415" t="n"/>
    </row>
    <row r="591" ht="18.75" customHeight="1">
      <c r="D591" s="415" t="n"/>
      <c r="E591" s="415" t="n"/>
      <c r="F591" s="415" t="n"/>
    </row>
    <row r="592" ht="18.75" customHeight="1">
      <c r="D592" s="415" t="n"/>
      <c r="E592" s="415" t="n"/>
      <c r="F592" s="415" t="n"/>
    </row>
    <row r="593" ht="18.75" customHeight="1">
      <c r="D593" s="415" t="n"/>
      <c r="E593" s="415" t="n"/>
      <c r="F593" s="415" t="n"/>
    </row>
    <row r="594" ht="18.75" customHeight="1">
      <c r="D594" s="415" t="n"/>
      <c r="E594" s="415" t="n"/>
      <c r="F594" s="415" t="n"/>
    </row>
    <row r="595" ht="18.75" customHeight="1">
      <c r="D595" s="415" t="n"/>
      <c r="E595" s="415" t="n"/>
      <c r="F595" s="415" t="n"/>
    </row>
    <row r="596" ht="18.75" customHeight="1">
      <c r="D596" s="415" t="n"/>
      <c r="E596" s="415" t="n"/>
      <c r="F596" s="415" t="n"/>
    </row>
    <row r="597" ht="18.75" customHeight="1">
      <c r="D597" s="415" t="n"/>
      <c r="E597" s="415" t="n"/>
      <c r="F597" s="415" t="n"/>
    </row>
    <row r="598" ht="18.75" customHeight="1">
      <c r="D598" s="415" t="n"/>
      <c r="E598" s="415" t="n"/>
      <c r="F598" s="415" t="n"/>
    </row>
    <row r="599" ht="18.75" customHeight="1">
      <c r="D599" s="415" t="n"/>
      <c r="E599" s="415" t="n"/>
      <c r="F599" s="415" t="n"/>
    </row>
    <row r="600" ht="18.75" customHeight="1">
      <c r="D600" s="415" t="n"/>
      <c r="E600" s="415" t="n"/>
      <c r="F600" s="415" t="n"/>
    </row>
    <row r="601" ht="18.75" customHeight="1">
      <c r="D601" s="415" t="n"/>
      <c r="E601" s="415" t="n"/>
      <c r="F601" s="415" t="n"/>
    </row>
    <row r="602" ht="18.75" customHeight="1">
      <c r="D602" s="415" t="n"/>
      <c r="E602" s="415" t="n"/>
      <c r="F602" s="415" t="n"/>
    </row>
    <row r="603" ht="18.75" customHeight="1">
      <c r="D603" s="415" t="n"/>
      <c r="E603" s="415" t="n"/>
      <c r="F603" s="415" t="n"/>
    </row>
    <row r="604" ht="18.75" customHeight="1">
      <c r="D604" s="415" t="n"/>
      <c r="E604" s="415" t="n"/>
      <c r="F604" s="415" t="n"/>
    </row>
    <row r="605" ht="18.75" customHeight="1">
      <c r="D605" s="415" t="n"/>
      <c r="E605" s="415" t="n"/>
      <c r="F605" s="415" t="n"/>
    </row>
    <row r="606" ht="18.75" customHeight="1">
      <c r="D606" s="415" t="n"/>
      <c r="E606" s="415" t="n"/>
      <c r="F606" s="415" t="n"/>
    </row>
    <row r="607" ht="18.75" customHeight="1">
      <c r="D607" s="415" t="n"/>
      <c r="E607" s="415" t="n"/>
      <c r="F607" s="415" t="n"/>
    </row>
    <row r="608" ht="18.75" customHeight="1">
      <c r="D608" s="415" t="n"/>
      <c r="E608" s="415" t="n"/>
      <c r="F608" s="415" t="n"/>
    </row>
    <row r="609" ht="18.75" customHeight="1">
      <c r="D609" s="415" t="n"/>
      <c r="E609" s="415" t="n"/>
      <c r="F609" s="415" t="n"/>
    </row>
    <row r="610" ht="18.75" customHeight="1">
      <c r="D610" s="415" t="n"/>
      <c r="E610" s="415" t="n"/>
      <c r="F610" s="415" t="n"/>
    </row>
    <row r="611" ht="18.75" customHeight="1">
      <c r="D611" s="415" t="n"/>
      <c r="E611" s="415" t="n"/>
      <c r="F611" s="415" t="n"/>
    </row>
    <row r="612" ht="18.75" customHeight="1">
      <c r="D612" s="415" t="n"/>
      <c r="E612" s="415" t="n"/>
      <c r="F612" s="415" t="n"/>
    </row>
    <row r="613" ht="18.75" customHeight="1">
      <c r="D613" s="415" t="n"/>
      <c r="E613" s="415" t="n"/>
      <c r="F613" s="415" t="n"/>
    </row>
    <row r="614" ht="18.75" customHeight="1">
      <c r="D614" s="415" t="n"/>
      <c r="E614" s="415" t="n"/>
      <c r="F614" s="415" t="n"/>
    </row>
    <row r="615" ht="18.75" customHeight="1">
      <c r="D615" s="415" t="n"/>
      <c r="E615" s="415" t="n"/>
      <c r="F615" s="415" t="n"/>
    </row>
    <row r="616" ht="18.75" customHeight="1">
      <c r="D616" s="415" t="n"/>
      <c r="E616" s="415" t="n"/>
      <c r="F616" s="415" t="n"/>
    </row>
    <row r="617" ht="18.75" customHeight="1">
      <c r="D617" s="415" t="n"/>
      <c r="E617" s="415" t="n"/>
      <c r="F617" s="415" t="n"/>
    </row>
    <row r="618" ht="18.75" customHeight="1">
      <c r="D618" s="415" t="n"/>
      <c r="E618" s="415" t="n"/>
      <c r="F618" s="415" t="n"/>
    </row>
    <row r="619" ht="18.75" customHeight="1">
      <c r="D619" s="415" t="n"/>
      <c r="E619" s="415" t="n"/>
      <c r="F619" s="415" t="n"/>
    </row>
    <row r="620" ht="18.75" customHeight="1">
      <c r="D620" s="415" t="n"/>
      <c r="E620" s="415" t="n"/>
      <c r="F620" s="415" t="n"/>
    </row>
    <row r="621" ht="18.75" customHeight="1">
      <c r="D621" s="415" t="n"/>
      <c r="E621" s="415" t="n"/>
      <c r="F621" s="415" t="n"/>
    </row>
    <row r="622" ht="18.75" customHeight="1">
      <c r="D622" s="415" t="n"/>
      <c r="E622" s="415" t="n"/>
      <c r="F622" s="415" t="n"/>
    </row>
    <row r="623" ht="18.75" customHeight="1">
      <c r="D623" s="415" t="n"/>
      <c r="E623" s="415" t="n"/>
      <c r="F623" s="415" t="n"/>
    </row>
    <row r="624" ht="18.75" customHeight="1">
      <c r="D624" s="415" t="n"/>
      <c r="E624" s="415" t="n"/>
      <c r="F624" s="415" t="n"/>
    </row>
    <row r="625" ht="18.75" customHeight="1">
      <c r="D625" s="415" t="n"/>
      <c r="E625" s="415" t="n"/>
      <c r="F625" s="415" t="n"/>
    </row>
    <row r="626" ht="18.75" customHeight="1">
      <c r="D626" s="415" t="n"/>
      <c r="E626" s="415" t="n"/>
      <c r="F626" s="415" t="n"/>
    </row>
    <row r="627" ht="18.75" customHeight="1">
      <c r="D627" s="415" t="n"/>
      <c r="E627" s="415" t="n"/>
      <c r="F627" s="415" t="n"/>
    </row>
    <row r="628" ht="18.75" customHeight="1">
      <c r="D628" s="415" t="n"/>
      <c r="E628" s="415" t="n"/>
      <c r="F628" s="415" t="n"/>
    </row>
    <row r="629" ht="18.75" customHeight="1">
      <c r="D629" s="415" t="n"/>
      <c r="E629" s="415" t="n"/>
      <c r="F629" s="415" t="n"/>
    </row>
    <row r="630" ht="18.75" customHeight="1">
      <c r="D630" s="415" t="n"/>
      <c r="E630" s="415" t="n"/>
      <c r="F630" s="415" t="n"/>
    </row>
    <row r="631" ht="18.75" customHeight="1">
      <c r="D631" s="415" t="n"/>
      <c r="E631" s="415" t="n"/>
      <c r="F631" s="415" t="n"/>
    </row>
    <row r="632" ht="18.75" customHeight="1">
      <c r="D632" s="415" t="n"/>
      <c r="E632" s="415" t="n"/>
      <c r="F632" s="415" t="n"/>
    </row>
    <row r="633" ht="18.75" customHeight="1">
      <c r="D633" s="415" t="n"/>
      <c r="E633" s="415" t="n"/>
      <c r="F633" s="415" t="n"/>
    </row>
    <row r="634" ht="18.75" customHeight="1">
      <c r="D634" s="415" t="n"/>
      <c r="E634" s="415" t="n"/>
      <c r="F634" s="415" t="n"/>
    </row>
    <row r="635" ht="18.75" customHeight="1">
      <c r="D635" s="415" t="n"/>
      <c r="E635" s="415" t="n"/>
      <c r="F635" s="415" t="n"/>
    </row>
    <row r="636" ht="18.75" customHeight="1">
      <c r="D636" s="415" t="n"/>
      <c r="E636" s="415" t="n"/>
      <c r="F636" s="415" t="n"/>
    </row>
    <row r="637" ht="18.75" customHeight="1">
      <c r="D637" s="415" t="n"/>
      <c r="E637" s="415" t="n"/>
      <c r="F637" s="415" t="n"/>
    </row>
    <row r="638" ht="18.75" customHeight="1">
      <c r="D638" s="415" t="n"/>
      <c r="E638" s="415" t="n"/>
      <c r="F638" s="415" t="n"/>
    </row>
    <row r="639" ht="18.75" customHeight="1">
      <c r="D639" s="415" t="n"/>
      <c r="E639" s="415" t="n"/>
      <c r="F639" s="415" t="n"/>
    </row>
    <row r="640" ht="18.75" customHeight="1">
      <c r="D640" s="415" t="n"/>
      <c r="E640" s="415" t="n"/>
      <c r="F640" s="415" t="n"/>
    </row>
    <row r="641" ht="18.75" customHeight="1">
      <c r="D641" s="415" t="n"/>
      <c r="E641" s="415" t="n"/>
      <c r="F641" s="415" t="n"/>
    </row>
    <row r="642" ht="18.75" customHeight="1">
      <c r="D642" s="415" t="n"/>
      <c r="E642" s="415" t="n"/>
      <c r="F642" s="415" t="n"/>
    </row>
    <row r="643" ht="18.75" customHeight="1">
      <c r="D643" s="415" t="n"/>
      <c r="E643" s="415" t="n"/>
      <c r="F643" s="415" t="n"/>
    </row>
    <row r="644" ht="18.75" customHeight="1">
      <c r="D644" s="415" t="n"/>
      <c r="E644" s="415" t="n"/>
      <c r="F644" s="415" t="n"/>
    </row>
    <row r="645" ht="18.75" customHeight="1">
      <c r="D645" s="415" t="n"/>
      <c r="E645" s="415" t="n"/>
      <c r="F645" s="415" t="n"/>
    </row>
    <row r="646" ht="18.75" customHeight="1">
      <c r="D646" s="415" t="n"/>
      <c r="E646" s="415" t="n"/>
      <c r="F646" s="415" t="n"/>
    </row>
    <row r="647" ht="18.75" customHeight="1">
      <c r="D647" s="415" t="n"/>
      <c r="E647" s="415" t="n"/>
      <c r="F647" s="415" t="n"/>
    </row>
    <row r="648" ht="18.75" customHeight="1">
      <c r="D648" s="415" t="n"/>
      <c r="E648" s="415" t="n"/>
      <c r="F648" s="415" t="n"/>
    </row>
    <row r="649" ht="18.75" customHeight="1">
      <c r="D649" s="415" t="n"/>
      <c r="E649" s="415" t="n"/>
      <c r="F649" s="415" t="n"/>
    </row>
    <row r="650" ht="18.75" customHeight="1">
      <c r="D650" s="415" t="n"/>
      <c r="E650" s="415" t="n"/>
      <c r="F650" s="415" t="n"/>
    </row>
    <row r="651" ht="18.75" customHeight="1">
      <c r="D651" s="415" t="n"/>
      <c r="E651" s="415" t="n"/>
      <c r="F651" s="415" t="n"/>
    </row>
    <row r="652" ht="18.75" customHeight="1">
      <c r="D652" s="415" t="n"/>
      <c r="E652" s="415" t="n"/>
      <c r="F652" s="415" t="n"/>
    </row>
    <row r="653" ht="18.75" customHeight="1">
      <c r="D653" s="415" t="n"/>
      <c r="E653" s="415" t="n"/>
      <c r="F653" s="415" t="n"/>
    </row>
    <row r="654" ht="18.75" customHeight="1">
      <c r="D654" s="415" t="n"/>
      <c r="E654" s="415" t="n"/>
      <c r="F654" s="415" t="n"/>
    </row>
    <row r="655" ht="18.75" customHeight="1">
      <c r="D655" s="415" t="n"/>
      <c r="E655" s="415" t="n"/>
      <c r="F655" s="415" t="n"/>
    </row>
    <row r="656" ht="18.75" customHeight="1">
      <c r="D656" s="415" t="n"/>
      <c r="E656" s="415" t="n"/>
      <c r="F656" s="415" t="n"/>
    </row>
    <row r="657" ht="18.75" customHeight="1">
      <c r="D657" s="415" t="n"/>
      <c r="E657" s="415" t="n"/>
      <c r="F657" s="415" t="n"/>
    </row>
    <row r="658" ht="18.75" customHeight="1">
      <c r="D658" s="415" t="n"/>
      <c r="E658" s="415" t="n"/>
      <c r="F658" s="415" t="n"/>
    </row>
    <row r="659" ht="18.75" customHeight="1">
      <c r="D659" s="415" t="n"/>
      <c r="E659" s="415" t="n"/>
      <c r="F659" s="415" t="n"/>
    </row>
    <row r="660" ht="18.75" customHeight="1">
      <c r="D660" s="415" t="n"/>
      <c r="E660" s="415" t="n"/>
      <c r="F660" s="415" t="n"/>
    </row>
    <row r="661" ht="18.75" customHeight="1">
      <c r="D661" s="415" t="n"/>
      <c r="E661" s="415" t="n"/>
      <c r="F661" s="415" t="n"/>
    </row>
    <row r="662" ht="18.75" customHeight="1">
      <c r="D662" s="415" t="n"/>
      <c r="E662" s="415" t="n"/>
      <c r="F662" s="415" t="n"/>
    </row>
    <row r="663" ht="18.75" customHeight="1">
      <c r="D663" s="415" t="n"/>
      <c r="E663" s="415" t="n"/>
      <c r="F663" s="415" t="n"/>
    </row>
    <row r="664" ht="18.75" customHeight="1">
      <c r="D664" s="415" t="n"/>
      <c r="E664" s="415" t="n"/>
      <c r="F664" s="415" t="n"/>
    </row>
    <row r="665" ht="18.75" customHeight="1">
      <c r="D665" s="415" t="n"/>
      <c r="E665" s="415" t="n"/>
      <c r="F665" s="415" t="n"/>
    </row>
    <row r="666" ht="18.75" customHeight="1">
      <c r="D666" s="415" t="n"/>
      <c r="E666" s="415" t="n"/>
      <c r="F666" s="415" t="n"/>
    </row>
    <row r="667" ht="18.75" customHeight="1">
      <c r="D667" s="415" t="n"/>
      <c r="E667" s="415" t="n"/>
      <c r="F667" s="415" t="n"/>
    </row>
    <row r="668" ht="18.75" customHeight="1">
      <c r="D668" s="415" t="n"/>
      <c r="E668" s="415" t="n"/>
      <c r="F668" s="415" t="n"/>
    </row>
    <row r="669" ht="18.75" customHeight="1">
      <c r="D669" s="415" t="n"/>
      <c r="E669" s="415" t="n"/>
      <c r="F669" s="415" t="n"/>
    </row>
    <row r="670" ht="18.75" customHeight="1">
      <c r="D670" s="415" t="n"/>
      <c r="E670" s="415" t="n"/>
      <c r="F670" s="415" t="n"/>
    </row>
    <row r="671" ht="18.75" customHeight="1">
      <c r="D671" s="415" t="n"/>
      <c r="E671" s="415" t="n"/>
      <c r="F671" s="415" t="n"/>
    </row>
    <row r="672" ht="18.75" customHeight="1">
      <c r="D672" s="415" t="n"/>
      <c r="E672" s="415" t="n"/>
      <c r="F672" s="415" t="n"/>
    </row>
    <row r="673" ht="18.75" customHeight="1">
      <c r="D673" s="415" t="n"/>
      <c r="E673" s="415" t="n"/>
      <c r="F673" s="415" t="n"/>
    </row>
    <row r="674" ht="18.75" customHeight="1">
      <c r="D674" s="415" t="n"/>
      <c r="E674" s="415" t="n"/>
      <c r="F674" s="415" t="n"/>
    </row>
    <row r="675" ht="18.75" customHeight="1">
      <c r="D675" s="415" t="n"/>
      <c r="E675" s="415" t="n"/>
      <c r="F675" s="415" t="n"/>
    </row>
    <row r="676" ht="18.75" customHeight="1">
      <c r="D676" s="415" t="n"/>
      <c r="E676" s="415" t="n"/>
      <c r="F676" s="415" t="n"/>
    </row>
    <row r="677" ht="18.75" customHeight="1">
      <c r="D677" s="415" t="n"/>
      <c r="E677" s="415" t="n"/>
      <c r="F677" s="415" t="n"/>
    </row>
    <row r="678" ht="18.75" customHeight="1">
      <c r="D678" s="415" t="n"/>
      <c r="E678" s="415" t="n"/>
      <c r="F678" s="415" t="n"/>
    </row>
    <row r="679" ht="18.75" customHeight="1">
      <c r="D679" s="415" t="n"/>
      <c r="E679" s="415" t="n"/>
      <c r="F679" s="415" t="n"/>
    </row>
    <row r="680" ht="18.75" customHeight="1">
      <c r="D680" s="415" t="n"/>
      <c r="E680" s="415" t="n"/>
      <c r="F680" s="415" t="n"/>
    </row>
    <row r="681" ht="18.75" customHeight="1">
      <c r="D681" s="415" t="n"/>
      <c r="E681" s="415" t="n"/>
      <c r="F681" s="415" t="n"/>
    </row>
    <row r="682" ht="18.75" customHeight="1">
      <c r="D682" s="415" t="n"/>
      <c r="E682" s="415" t="n"/>
      <c r="F682" s="415" t="n"/>
    </row>
    <row r="683" ht="18.75" customHeight="1">
      <c r="D683" s="415" t="n"/>
      <c r="E683" s="415" t="n"/>
      <c r="F683" s="415" t="n"/>
    </row>
    <row r="684" ht="18.75" customHeight="1">
      <c r="D684" s="415" t="n"/>
      <c r="E684" s="415" t="n"/>
      <c r="F684" s="415" t="n"/>
    </row>
    <row r="685" ht="18.75" customHeight="1">
      <c r="D685" s="415" t="n"/>
      <c r="E685" s="415" t="n"/>
      <c r="F685" s="415" t="n"/>
    </row>
    <row r="686" ht="18.75" customHeight="1">
      <c r="D686" s="415" t="n"/>
      <c r="E686" s="415" t="n"/>
      <c r="F686" s="415" t="n"/>
    </row>
    <row r="687" ht="18.75" customHeight="1">
      <c r="D687" s="415" t="n"/>
      <c r="E687" s="415" t="n"/>
      <c r="F687" s="415" t="n"/>
    </row>
    <row r="688" ht="18.75" customHeight="1">
      <c r="D688" s="415" t="n"/>
      <c r="E688" s="415" t="n"/>
      <c r="F688" s="415" t="n"/>
    </row>
    <row r="689" ht="18.75" customHeight="1">
      <c r="D689" s="415" t="n"/>
      <c r="E689" s="415" t="n"/>
      <c r="F689" s="415" t="n"/>
    </row>
    <row r="690" ht="18.75" customHeight="1">
      <c r="D690" s="415" t="n"/>
      <c r="E690" s="415" t="n"/>
      <c r="F690" s="415" t="n"/>
    </row>
    <row r="691" ht="18.75" customHeight="1">
      <c r="D691" s="415" t="n"/>
      <c r="E691" s="415" t="n"/>
      <c r="F691" s="415" t="n"/>
    </row>
    <row r="692" ht="18.75" customHeight="1">
      <c r="D692" s="415" t="n"/>
      <c r="E692" s="415" t="n"/>
      <c r="F692" s="415" t="n"/>
    </row>
    <row r="693" ht="18.75" customHeight="1">
      <c r="D693" s="415" t="n"/>
      <c r="E693" s="415" t="n"/>
      <c r="F693" s="415" t="n"/>
    </row>
    <row r="694" ht="18.75" customHeight="1">
      <c r="D694" s="415" t="n"/>
      <c r="E694" s="415" t="n"/>
      <c r="F694" s="415" t="n"/>
    </row>
    <row r="695" ht="18.75" customHeight="1">
      <c r="D695" s="415" t="n"/>
      <c r="E695" s="415" t="n"/>
      <c r="F695" s="415" t="n"/>
    </row>
    <row r="696" ht="18.75" customHeight="1">
      <c r="D696" s="415" t="n"/>
      <c r="E696" s="415" t="n"/>
      <c r="F696" s="415" t="n"/>
    </row>
    <row r="697" ht="18.75" customHeight="1">
      <c r="D697" s="415" t="n"/>
      <c r="E697" s="415" t="n"/>
      <c r="F697" s="415" t="n"/>
    </row>
    <row r="698" ht="18.75" customHeight="1">
      <c r="D698" s="415" t="n"/>
      <c r="E698" s="415" t="n"/>
      <c r="F698" s="415" t="n"/>
    </row>
    <row r="699" ht="18.75" customHeight="1">
      <c r="D699" s="415" t="n"/>
      <c r="E699" s="415" t="n"/>
      <c r="F699" s="415" t="n"/>
    </row>
    <row r="700" ht="18.75" customHeight="1">
      <c r="D700" s="415" t="n"/>
      <c r="E700" s="415" t="n"/>
      <c r="F700" s="415" t="n"/>
    </row>
    <row r="701" ht="18.75" customHeight="1">
      <c r="D701" s="415" t="n"/>
      <c r="E701" s="415" t="n"/>
      <c r="F701" s="415" t="n"/>
    </row>
    <row r="702" ht="18.75" customHeight="1">
      <c r="D702" s="415" t="n"/>
      <c r="E702" s="415" t="n"/>
      <c r="F702" s="415" t="n"/>
    </row>
    <row r="703" ht="18.75" customHeight="1">
      <c r="D703" s="415" t="n"/>
      <c r="E703" s="415" t="n"/>
      <c r="F703" s="415" t="n"/>
    </row>
    <row r="704" ht="18.75" customHeight="1">
      <c r="D704" s="415" t="n"/>
      <c r="E704" s="415" t="n"/>
      <c r="F704" s="415" t="n"/>
    </row>
    <row r="705" ht="18.75" customHeight="1">
      <c r="D705" s="415" t="n"/>
      <c r="E705" s="415" t="n"/>
      <c r="F705" s="415" t="n"/>
    </row>
    <row r="706" ht="18.75" customHeight="1">
      <c r="D706" s="415" t="n"/>
      <c r="E706" s="415" t="n"/>
      <c r="F706" s="415" t="n"/>
    </row>
    <row r="707" ht="18.75" customHeight="1">
      <c r="D707" s="415" t="n"/>
      <c r="E707" s="415" t="n"/>
      <c r="F707" s="415" t="n"/>
    </row>
    <row r="708" ht="18.75" customHeight="1">
      <c r="D708" s="415" t="n"/>
      <c r="E708" s="415" t="n"/>
      <c r="F708" s="415" t="n"/>
    </row>
    <row r="709" ht="18.75" customHeight="1">
      <c r="D709" s="415" t="n"/>
      <c r="E709" s="415" t="n"/>
      <c r="F709" s="415" t="n"/>
    </row>
    <row r="710" ht="18.75" customHeight="1">
      <c r="D710" s="415" t="n"/>
      <c r="E710" s="415" t="n"/>
      <c r="F710" s="415" t="n"/>
    </row>
    <row r="711" ht="18.75" customHeight="1">
      <c r="D711" s="415" t="n"/>
      <c r="E711" s="415" t="n"/>
      <c r="F711" s="415" t="n"/>
    </row>
    <row r="712" ht="18.75" customHeight="1">
      <c r="D712" s="415" t="n"/>
      <c r="E712" s="415" t="n"/>
      <c r="F712" s="415" t="n"/>
    </row>
    <row r="713" ht="18.75" customHeight="1">
      <c r="D713" s="415" t="n"/>
      <c r="E713" s="415" t="n"/>
      <c r="F713" s="415" t="n"/>
    </row>
    <row r="714" ht="18.75" customHeight="1">
      <c r="D714" s="415" t="n"/>
      <c r="E714" s="415" t="n"/>
      <c r="F714" s="415" t="n"/>
    </row>
    <row r="715" ht="18.75" customHeight="1">
      <c r="D715" s="415" t="n"/>
      <c r="E715" s="415" t="n"/>
      <c r="F715" s="415" t="n"/>
    </row>
    <row r="716" ht="18.75" customHeight="1">
      <c r="D716" s="415" t="n"/>
      <c r="E716" s="415" t="n"/>
      <c r="F716" s="415" t="n"/>
    </row>
    <row r="717" ht="18.75" customHeight="1">
      <c r="D717" s="415" t="n"/>
      <c r="E717" s="415" t="n"/>
      <c r="F717" s="415" t="n"/>
    </row>
    <row r="718" ht="18.75" customHeight="1">
      <c r="D718" s="415" t="n"/>
      <c r="E718" s="415" t="n"/>
      <c r="F718" s="415" t="n"/>
    </row>
    <row r="719" ht="18.75" customHeight="1">
      <c r="D719" s="415" t="n"/>
      <c r="E719" s="415" t="n"/>
      <c r="F719" s="415" t="n"/>
    </row>
    <row r="720" ht="18.75" customHeight="1">
      <c r="D720" s="415" t="n"/>
      <c r="E720" s="415" t="n"/>
      <c r="F720" s="415" t="n"/>
    </row>
    <row r="721" ht="18.75" customHeight="1">
      <c r="D721" s="415" t="n"/>
      <c r="E721" s="415" t="n"/>
      <c r="F721" s="415" t="n"/>
    </row>
    <row r="722" ht="18.75" customHeight="1">
      <c r="D722" s="415" t="n"/>
      <c r="E722" s="415" t="n"/>
      <c r="F722" s="415" t="n"/>
    </row>
    <row r="723" ht="18.75" customHeight="1">
      <c r="D723" s="415" t="n"/>
      <c r="E723" s="415" t="n"/>
      <c r="F723" s="415" t="n"/>
    </row>
    <row r="724" ht="18.75" customHeight="1">
      <c r="D724" s="415" t="n"/>
      <c r="E724" s="415" t="n"/>
      <c r="F724" s="415" t="n"/>
    </row>
    <row r="725" ht="18.75" customHeight="1">
      <c r="D725" s="415" t="n"/>
      <c r="E725" s="415" t="n"/>
      <c r="F725" s="415" t="n"/>
    </row>
    <row r="726" ht="18.75" customHeight="1">
      <c r="D726" s="415" t="n"/>
      <c r="E726" s="415" t="n"/>
      <c r="F726" s="415" t="n"/>
    </row>
    <row r="727" ht="18.75" customHeight="1">
      <c r="D727" s="415" t="n"/>
      <c r="E727" s="415" t="n"/>
      <c r="F727" s="415" t="n"/>
    </row>
    <row r="728" ht="18.75" customHeight="1">
      <c r="D728" s="415" t="n"/>
      <c r="E728" s="415" t="n"/>
      <c r="F728" s="415" t="n"/>
    </row>
    <row r="729" ht="18.75" customHeight="1">
      <c r="D729" s="415" t="n"/>
      <c r="E729" s="415" t="n"/>
      <c r="F729" s="415" t="n"/>
    </row>
    <row r="730" ht="18.75" customHeight="1">
      <c r="D730" s="415" t="n"/>
      <c r="E730" s="415" t="n"/>
      <c r="F730" s="415" t="n"/>
    </row>
    <row r="731" ht="18.75" customHeight="1">
      <c r="D731" s="415" t="n"/>
      <c r="E731" s="415" t="n"/>
      <c r="F731" s="415" t="n"/>
    </row>
    <row r="732" ht="18.75" customHeight="1">
      <c r="D732" s="415" t="n"/>
      <c r="E732" s="415" t="n"/>
      <c r="F732" s="415" t="n"/>
    </row>
    <row r="733" ht="18.75" customHeight="1">
      <c r="D733" s="415" t="n"/>
      <c r="E733" s="415" t="n"/>
      <c r="F733" s="415" t="n"/>
    </row>
    <row r="734" ht="18.75" customHeight="1">
      <c r="D734" s="415" t="n"/>
      <c r="E734" s="415" t="n"/>
      <c r="F734" s="415" t="n"/>
    </row>
    <row r="735" ht="18.75" customHeight="1">
      <c r="D735" s="415" t="n"/>
      <c r="E735" s="415" t="n"/>
      <c r="F735" s="415" t="n"/>
    </row>
    <row r="736" ht="18.75" customHeight="1">
      <c r="D736" s="415" t="n"/>
      <c r="E736" s="415" t="n"/>
      <c r="F736" s="415" t="n"/>
    </row>
    <row r="737" ht="18.75" customHeight="1">
      <c r="D737" s="415" t="n"/>
      <c r="E737" s="415" t="n"/>
      <c r="F737" s="415" t="n"/>
    </row>
    <row r="738" ht="18.75" customHeight="1">
      <c r="D738" s="415" t="n"/>
      <c r="E738" s="415" t="n"/>
      <c r="F738" s="415" t="n"/>
    </row>
    <row r="739" ht="18.75" customHeight="1">
      <c r="D739" s="415" t="n"/>
      <c r="E739" s="415" t="n"/>
      <c r="F739" s="415" t="n"/>
    </row>
    <row r="740" ht="18.75" customHeight="1">
      <c r="D740" s="415" t="n"/>
      <c r="E740" s="415" t="n"/>
      <c r="F740" s="415" t="n"/>
    </row>
    <row r="741" ht="18.75" customHeight="1">
      <c r="D741" s="415" t="n"/>
      <c r="E741" s="415" t="n"/>
      <c r="F741" s="415" t="n"/>
    </row>
    <row r="742" ht="18.75" customHeight="1">
      <c r="D742" s="415" t="n"/>
      <c r="E742" s="415" t="n"/>
      <c r="F742" s="415" t="n"/>
    </row>
    <row r="743" ht="18.75" customHeight="1">
      <c r="D743" s="415" t="n"/>
      <c r="E743" s="415" t="n"/>
      <c r="F743" s="415" t="n"/>
    </row>
    <row r="744" ht="18.75" customHeight="1">
      <c r="D744" s="415" t="n"/>
      <c r="E744" s="415" t="n"/>
      <c r="F744" s="415" t="n"/>
    </row>
    <row r="745" ht="18.75" customHeight="1">
      <c r="D745" s="415" t="n"/>
      <c r="E745" s="415" t="n"/>
      <c r="F745" s="415" t="n"/>
    </row>
    <row r="746" ht="18.75" customHeight="1">
      <c r="D746" s="415" t="n"/>
      <c r="E746" s="415" t="n"/>
      <c r="F746" s="415" t="n"/>
    </row>
    <row r="747" ht="18.75" customHeight="1">
      <c r="D747" s="415" t="n"/>
      <c r="E747" s="415" t="n"/>
      <c r="F747" s="415" t="n"/>
    </row>
    <row r="748" ht="18.75" customHeight="1">
      <c r="D748" s="415" t="n"/>
      <c r="E748" s="415" t="n"/>
      <c r="F748" s="415" t="n"/>
    </row>
    <row r="749" ht="18.75" customHeight="1">
      <c r="D749" s="415" t="n"/>
      <c r="E749" s="415" t="n"/>
      <c r="F749" s="415" t="n"/>
    </row>
    <row r="750" ht="18.75" customHeight="1">
      <c r="D750" s="415" t="n"/>
      <c r="E750" s="415" t="n"/>
      <c r="F750" s="415" t="n"/>
    </row>
    <row r="751" ht="18.75" customHeight="1">
      <c r="D751" s="415" t="n"/>
      <c r="E751" s="415" t="n"/>
      <c r="F751" s="415" t="n"/>
    </row>
    <row r="752" ht="18.75" customHeight="1">
      <c r="D752" s="415" t="n"/>
      <c r="E752" s="415" t="n"/>
      <c r="F752" s="415" t="n"/>
    </row>
    <row r="753" ht="18.75" customHeight="1">
      <c r="D753" s="415" t="n"/>
      <c r="E753" s="415" t="n"/>
      <c r="F753" s="415" t="n"/>
    </row>
    <row r="754" ht="18.75" customHeight="1">
      <c r="D754" s="415" t="n"/>
      <c r="E754" s="415" t="n"/>
      <c r="F754" s="415" t="n"/>
    </row>
    <row r="755" ht="18.75" customHeight="1">
      <c r="D755" s="415" t="n"/>
      <c r="E755" s="415" t="n"/>
      <c r="F755" s="415" t="n"/>
    </row>
    <row r="756" ht="18.75" customHeight="1">
      <c r="D756" s="415" t="n"/>
      <c r="E756" s="415" t="n"/>
      <c r="F756" s="415" t="n"/>
    </row>
    <row r="757" ht="18.75" customHeight="1">
      <c r="D757" s="415" t="n"/>
      <c r="E757" s="415" t="n"/>
      <c r="F757" s="415" t="n"/>
    </row>
    <row r="758" ht="18.75" customHeight="1">
      <c r="D758" s="415" t="n"/>
      <c r="E758" s="415" t="n"/>
      <c r="F758" s="415" t="n"/>
    </row>
    <row r="759" ht="18.75" customHeight="1">
      <c r="D759" s="415" t="n"/>
      <c r="E759" s="415" t="n"/>
      <c r="F759" s="415" t="n"/>
    </row>
    <row r="760" ht="18.75" customHeight="1">
      <c r="D760" s="415" t="n"/>
      <c r="E760" s="415" t="n"/>
      <c r="F760" s="415" t="n"/>
    </row>
    <row r="761" ht="18.75" customHeight="1">
      <c r="D761" s="415" t="n"/>
      <c r="E761" s="415" t="n"/>
      <c r="F761" s="415" t="n"/>
    </row>
    <row r="762" ht="18.75" customHeight="1">
      <c r="D762" s="415" t="n"/>
      <c r="E762" s="415" t="n"/>
      <c r="F762" s="415" t="n"/>
    </row>
    <row r="763" ht="18.75" customHeight="1">
      <c r="D763" s="415" t="n"/>
      <c r="E763" s="415" t="n"/>
      <c r="F763" s="415" t="n"/>
    </row>
    <row r="764" ht="18.75" customHeight="1">
      <c r="D764" s="415" t="n"/>
      <c r="E764" s="415" t="n"/>
      <c r="F764" s="415" t="n"/>
    </row>
    <row r="765" ht="18.75" customHeight="1">
      <c r="D765" s="415" t="n"/>
      <c r="E765" s="415" t="n"/>
      <c r="F765" s="415" t="n"/>
    </row>
    <row r="766" ht="18.75" customHeight="1">
      <c r="D766" s="415" t="n"/>
      <c r="E766" s="415" t="n"/>
      <c r="F766" s="415" t="n"/>
    </row>
    <row r="767" ht="18.75" customHeight="1">
      <c r="D767" s="415" t="n"/>
      <c r="E767" s="415" t="n"/>
      <c r="F767" s="415" t="n"/>
    </row>
    <row r="768" ht="18.75" customHeight="1">
      <c r="D768" s="415" t="n"/>
      <c r="E768" s="415" t="n"/>
      <c r="F768" s="415" t="n"/>
    </row>
    <row r="769" ht="18.75" customHeight="1">
      <c r="D769" s="415" t="n"/>
      <c r="E769" s="415" t="n"/>
      <c r="F769" s="415" t="n"/>
    </row>
    <row r="770" ht="18.75" customHeight="1">
      <c r="D770" s="415" t="n"/>
      <c r="E770" s="415" t="n"/>
      <c r="F770" s="415" t="n"/>
    </row>
    <row r="771" ht="18.75" customHeight="1">
      <c r="D771" s="415" t="n"/>
      <c r="E771" s="415" t="n"/>
      <c r="F771" s="415" t="n"/>
    </row>
    <row r="772" ht="18.75" customHeight="1">
      <c r="D772" s="415" t="n"/>
      <c r="E772" s="415" t="n"/>
      <c r="F772" s="415" t="n"/>
    </row>
    <row r="773" ht="18.75" customHeight="1">
      <c r="D773" s="415" t="n"/>
      <c r="E773" s="415" t="n"/>
      <c r="F773" s="415" t="n"/>
    </row>
    <row r="774" ht="18.75" customHeight="1">
      <c r="D774" s="415" t="n"/>
      <c r="E774" s="415" t="n"/>
      <c r="F774" s="415" t="n"/>
    </row>
    <row r="775" ht="18.75" customHeight="1">
      <c r="D775" s="415" t="n"/>
      <c r="E775" s="415" t="n"/>
      <c r="F775" s="415" t="n"/>
    </row>
    <row r="776" ht="18.75" customHeight="1">
      <c r="D776" s="415" t="n"/>
      <c r="E776" s="415" t="n"/>
      <c r="F776" s="415" t="n"/>
    </row>
    <row r="777" ht="18.75" customHeight="1">
      <c r="D777" s="415" t="n"/>
      <c r="E777" s="415" t="n"/>
      <c r="F777" s="415" t="n"/>
    </row>
    <row r="778" ht="18.75" customHeight="1">
      <c r="D778" s="415" t="n"/>
      <c r="E778" s="415" t="n"/>
      <c r="F778" s="415" t="n"/>
    </row>
    <row r="779" ht="18.75" customHeight="1">
      <c r="D779" s="415" t="n"/>
      <c r="E779" s="415" t="n"/>
      <c r="F779" s="415" t="n"/>
    </row>
    <row r="780" ht="18.75" customHeight="1">
      <c r="D780" s="415" t="n"/>
      <c r="E780" s="415" t="n"/>
      <c r="F780" s="415" t="n"/>
    </row>
    <row r="781" ht="18.75" customHeight="1">
      <c r="D781" s="415" t="n"/>
      <c r="E781" s="415" t="n"/>
      <c r="F781" s="415" t="n"/>
    </row>
    <row r="782" ht="18.75" customHeight="1">
      <c r="D782" s="415" t="n"/>
      <c r="E782" s="415" t="n"/>
      <c r="F782" s="415" t="n"/>
    </row>
    <row r="783" ht="18.75" customHeight="1">
      <c r="D783" s="415" t="n"/>
      <c r="E783" s="415" t="n"/>
      <c r="F783" s="415" t="n"/>
    </row>
    <row r="784" ht="18.75" customHeight="1">
      <c r="D784" s="415" t="n"/>
      <c r="E784" s="415" t="n"/>
      <c r="F784" s="415" t="n"/>
    </row>
    <row r="785" ht="18.75" customHeight="1">
      <c r="D785" s="415" t="n"/>
      <c r="E785" s="415" t="n"/>
      <c r="F785" s="415" t="n"/>
    </row>
    <row r="786" ht="18.75" customHeight="1">
      <c r="D786" s="415" t="n"/>
      <c r="E786" s="415" t="n"/>
      <c r="F786" s="415" t="n"/>
    </row>
    <row r="787" ht="18.75" customHeight="1">
      <c r="D787" s="415" t="n"/>
      <c r="E787" s="415" t="n"/>
      <c r="F787" s="415" t="n"/>
    </row>
    <row r="788" ht="18.75" customHeight="1">
      <c r="D788" s="415" t="n"/>
      <c r="E788" s="415" t="n"/>
      <c r="F788" s="415" t="n"/>
    </row>
    <row r="789" ht="18.75" customHeight="1">
      <c r="D789" s="415" t="n"/>
      <c r="E789" s="415" t="n"/>
      <c r="F789" s="415" t="n"/>
    </row>
    <row r="790" ht="18.75" customHeight="1">
      <c r="D790" s="415" t="n"/>
      <c r="E790" s="415" t="n"/>
      <c r="F790" s="415" t="n"/>
    </row>
    <row r="791" ht="18.75" customHeight="1">
      <c r="D791" s="415" t="n"/>
      <c r="E791" s="415" t="n"/>
      <c r="F791" s="415" t="n"/>
    </row>
    <row r="792" ht="18.75" customHeight="1">
      <c r="D792" s="415" t="n"/>
      <c r="E792" s="415" t="n"/>
      <c r="F792" s="415" t="n"/>
    </row>
    <row r="793" ht="18.75" customHeight="1">
      <c r="D793" s="415" t="n"/>
      <c r="E793" s="415" t="n"/>
      <c r="F793" s="415" t="n"/>
    </row>
    <row r="794" ht="18.75" customHeight="1">
      <c r="D794" s="415" t="n"/>
      <c r="E794" s="415" t="n"/>
      <c r="F794" s="415" t="n"/>
    </row>
    <row r="795" ht="18.75" customHeight="1">
      <c r="D795" s="415" t="n"/>
      <c r="E795" s="415" t="n"/>
      <c r="F795" s="415" t="n"/>
    </row>
    <row r="796" ht="18.75" customHeight="1">
      <c r="D796" s="415" t="n"/>
      <c r="E796" s="415" t="n"/>
      <c r="F796" s="415" t="n"/>
    </row>
    <row r="797" ht="18.75" customHeight="1">
      <c r="D797" s="415" t="n"/>
      <c r="E797" s="415" t="n"/>
      <c r="F797" s="415" t="n"/>
    </row>
    <row r="798" ht="18.75" customHeight="1">
      <c r="D798" s="415" t="n"/>
      <c r="E798" s="415" t="n"/>
      <c r="F798" s="415" t="n"/>
    </row>
    <row r="799" ht="18.75" customHeight="1">
      <c r="D799" s="415" t="n"/>
      <c r="E799" s="415" t="n"/>
      <c r="F799" s="415" t="n"/>
    </row>
    <row r="800" ht="18.75" customHeight="1">
      <c r="D800" s="415" t="n"/>
      <c r="E800" s="415" t="n"/>
      <c r="F800" s="415" t="n"/>
    </row>
    <row r="801" ht="18.75" customHeight="1">
      <c r="D801" s="415" t="n"/>
      <c r="E801" s="415" t="n"/>
      <c r="F801" s="415" t="n"/>
    </row>
    <row r="802" ht="18.75" customHeight="1">
      <c r="D802" s="415" t="n"/>
      <c r="E802" s="415" t="n"/>
      <c r="F802" s="415" t="n"/>
    </row>
    <row r="803" ht="18.75" customHeight="1">
      <c r="D803" s="415" t="n"/>
      <c r="E803" s="415" t="n"/>
      <c r="F803" s="415" t="n"/>
    </row>
    <row r="804" ht="18.75" customHeight="1">
      <c r="D804" s="415" t="n"/>
      <c r="E804" s="415" t="n"/>
      <c r="F804" s="415" t="n"/>
    </row>
    <row r="805" ht="18.75" customHeight="1">
      <c r="D805" s="415" t="n"/>
      <c r="E805" s="415" t="n"/>
      <c r="F805" s="415" t="n"/>
    </row>
    <row r="806" ht="18.75" customHeight="1">
      <c r="D806" s="415" t="n"/>
      <c r="E806" s="415" t="n"/>
      <c r="F806" s="415" t="n"/>
    </row>
    <row r="807" ht="18.75" customHeight="1">
      <c r="D807" s="415" t="n"/>
      <c r="E807" s="415" t="n"/>
      <c r="F807" s="415" t="n"/>
    </row>
    <row r="808" ht="18.75" customHeight="1">
      <c r="D808" s="415" t="n"/>
      <c r="E808" s="415" t="n"/>
      <c r="F808" s="415" t="n"/>
    </row>
    <row r="809" ht="18.75" customHeight="1">
      <c r="D809" s="415" t="n"/>
      <c r="E809" s="415" t="n"/>
      <c r="F809" s="415" t="n"/>
    </row>
    <row r="810" ht="18.75" customHeight="1">
      <c r="D810" s="415" t="n"/>
      <c r="E810" s="415" t="n"/>
      <c r="F810" s="415" t="n"/>
    </row>
    <row r="811" ht="18.75" customHeight="1">
      <c r="D811" s="415" t="n"/>
      <c r="E811" s="415" t="n"/>
      <c r="F811" s="415" t="n"/>
    </row>
    <row r="812" ht="18.75" customHeight="1">
      <c r="D812" s="415" t="n"/>
      <c r="E812" s="415" t="n"/>
      <c r="F812" s="415" t="n"/>
    </row>
    <row r="813" ht="18.75" customHeight="1">
      <c r="D813" s="415" t="n"/>
      <c r="E813" s="415" t="n"/>
      <c r="F813" s="415" t="n"/>
    </row>
    <row r="814" ht="18.75" customHeight="1">
      <c r="D814" s="415" t="n"/>
      <c r="E814" s="415" t="n"/>
      <c r="F814" s="415" t="n"/>
    </row>
    <row r="815" ht="18.75" customHeight="1">
      <c r="D815" s="415" t="n"/>
      <c r="E815" s="415" t="n"/>
      <c r="F815" s="415" t="n"/>
    </row>
    <row r="816" ht="18.75" customHeight="1">
      <c r="D816" s="415" t="n"/>
      <c r="E816" s="415" t="n"/>
      <c r="F816" s="415" t="n"/>
    </row>
    <row r="817" ht="18.75" customHeight="1">
      <c r="D817" s="415" t="n"/>
      <c r="E817" s="415" t="n"/>
      <c r="F817" s="415" t="n"/>
    </row>
    <row r="818" ht="18.75" customHeight="1">
      <c r="D818" s="415" t="n"/>
      <c r="E818" s="415" t="n"/>
      <c r="F818" s="415" t="n"/>
    </row>
    <row r="819" ht="18.75" customHeight="1">
      <c r="D819" s="415" t="n"/>
      <c r="E819" s="415" t="n"/>
      <c r="F819" s="415" t="n"/>
    </row>
    <row r="820" ht="18.75" customHeight="1">
      <c r="D820" s="415" t="n"/>
      <c r="E820" s="415" t="n"/>
      <c r="F820" s="415" t="n"/>
    </row>
    <row r="821" ht="18.75" customHeight="1">
      <c r="D821" s="415" t="n"/>
      <c r="E821" s="415" t="n"/>
      <c r="F821" s="415" t="n"/>
    </row>
    <row r="822" ht="18.75" customHeight="1">
      <c r="D822" s="415" t="n"/>
      <c r="E822" s="415" t="n"/>
      <c r="F822" s="415" t="n"/>
    </row>
    <row r="823" ht="18.75" customHeight="1">
      <c r="D823" s="415" t="n"/>
      <c r="E823" s="415" t="n"/>
      <c r="F823" s="415" t="n"/>
    </row>
    <row r="824" ht="18.75" customHeight="1">
      <c r="D824" s="415" t="n"/>
      <c r="E824" s="415" t="n"/>
      <c r="F824" s="415" t="n"/>
    </row>
    <row r="825" ht="18.75" customHeight="1">
      <c r="D825" s="415" t="n"/>
      <c r="E825" s="415" t="n"/>
      <c r="F825" s="415" t="n"/>
    </row>
    <row r="826" ht="18.75" customHeight="1">
      <c r="D826" s="415" t="n"/>
      <c r="E826" s="415" t="n"/>
      <c r="F826" s="415" t="n"/>
    </row>
    <row r="827" ht="18.75" customHeight="1">
      <c r="D827" s="415" t="n"/>
      <c r="E827" s="415" t="n"/>
      <c r="F827" s="415" t="n"/>
    </row>
    <row r="828" ht="18.75" customHeight="1">
      <c r="D828" s="415" t="n"/>
      <c r="E828" s="415" t="n"/>
      <c r="F828" s="415" t="n"/>
    </row>
    <row r="829" ht="18.75" customHeight="1">
      <c r="D829" s="415" t="n"/>
      <c r="E829" s="415" t="n"/>
      <c r="F829" s="415" t="n"/>
    </row>
    <row r="830" ht="18.75" customHeight="1">
      <c r="D830" s="415" t="n"/>
      <c r="E830" s="415" t="n"/>
      <c r="F830" s="415" t="n"/>
    </row>
    <row r="831" ht="18.75" customHeight="1">
      <c r="D831" s="415" t="n"/>
      <c r="E831" s="415" t="n"/>
      <c r="F831" s="415" t="n"/>
    </row>
    <row r="832" ht="18.75" customHeight="1">
      <c r="D832" s="415" t="n"/>
      <c r="E832" s="415" t="n"/>
      <c r="F832" s="415" t="n"/>
    </row>
    <row r="833" ht="18.75" customHeight="1">
      <c r="D833" s="415" t="n"/>
      <c r="E833" s="415" t="n"/>
      <c r="F833" s="415" t="n"/>
    </row>
    <row r="834" ht="18.75" customHeight="1">
      <c r="D834" s="415" t="n"/>
      <c r="E834" s="415" t="n"/>
      <c r="F834" s="415" t="n"/>
    </row>
    <row r="835" ht="18.75" customHeight="1">
      <c r="D835" s="415" t="n"/>
      <c r="E835" s="415" t="n"/>
      <c r="F835" s="415" t="n"/>
    </row>
    <row r="836" ht="18.75" customHeight="1">
      <c r="D836" s="415" t="n"/>
      <c r="E836" s="415" t="n"/>
      <c r="F836" s="415" t="n"/>
    </row>
    <row r="837" ht="18.75" customHeight="1">
      <c r="D837" s="415" t="n"/>
      <c r="E837" s="415" t="n"/>
      <c r="F837" s="415" t="n"/>
    </row>
    <row r="838" ht="18.75" customHeight="1">
      <c r="D838" s="415" t="n"/>
      <c r="E838" s="415" t="n"/>
      <c r="F838" s="415" t="n"/>
    </row>
    <row r="839" ht="18.75" customHeight="1">
      <c r="D839" s="415" t="n"/>
      <c r="E839" s="415" t="n"/>
      <c r="F839" s="415" t="n"/>
    </row>
    <row r="840" ht="18.75" customHeight="1">
      <c r="D840" s="415" t="n"/>
      <c r="E840" s="415" t="n"/>
      <c r="F840" s="415" t="n"/>
    </row>
    <row r="841" ht="18.75" customHeight="1">
      <c r="D841" s="415" t="n"/>
      <c r="E841" s="415" t="n"/>
      <c r="F841" s="415" t="n"/>
    </row>
    <row r="842" ht="18.75" customHeight="1">
      <c r="D842" s="415" t="n"/>
      <c r="E842" s="415" t="n"/>
      <c r="F842" s="415" t="n"/>
    </row>
    <row r="843" ht="18.75" customHeight="1">
      <c r="D843" s="415" t="n"/>
      <c r="E843" s="415" t="n"/>
      <c r="F843" s="415" t="n"/>
    </row>
    <row r="844" ht="18.75" customHeight="1">
      <c r="D844" s="415" t="n"/>
      <c r="E844" s="415" t="n"/>
      <c r="F844" s="415" t="n"/>
    </row>
    <row r="845" ht="18.75" customHeight="1">
      <c r="D845" s="415" t="n"/>
      <c r="E845" s="415" t="n"/>
      <c r="F845" s="415" t="n"/>
    </row>
    <row r="846" ht="18.75" customHeight="1">
      <c r="D846" s="415" t="n"/>
      <c r="E846" s="415" t="n"/>
      <c r="F846" s="415" t="n"/>
    </row>
    <row r="847" ht="18.75" customHeight="1">
      <c r="D847" s="415" t="n"/>
      <c r="E847" s="415" t="n"/>
      <c r="F847" s="415" t="n"/>
    </row>
    <row r="848" ht="18.75" customHeight="1">
      <c r="D848" s="415" t="n"/>
      <c r="E848" s="415" t="n"/>
      <c r="F848" s="415" t="n"/>
    </row>
    <row r="849" ht="18.75" customHeight="1">
      <c r="D849" s="415" t="n"/>
      <c r="E849" s="415" t="n"/>
      <c r="F849" s="415" t="n"/>
    </row>
    <row r="850" ht="18.75" customHeight="1">
      <c r="D850" s="415" t="n"/>
      <c r="E850" s="415" t="n"/>
      <c r="F850" s="415" t="n"/>
    </row>
    <row r="851" ht="18.75" customHeight="1">
      <c r="D851" s="415" t="n"/>
      <c r="E851" s="415" t="n"/>
      <c r="F851" s="415" t="n"/>
    </row>
    <row r="852" ht="18.75" customHeight="1">
      <c r="D852" s="415" t="n"/>
      <c r="E852" s="415" t="n"/>
      <c r="F852" s="415" t="n"/>
    </row>
    <row r="853" ht="18.75" customHeight="1">
      <c r="D853" s="415" t="n"/>
      <c r="E853" s="415" t="n"/>
      <c r="F853" s="415" t="n"/>
    </row>
    <row r="854" ht="18.75" customHeight="1">
      <c r="D854" s="415" t="n"/>
      <c r="E854" s="415" t="n"/>
      <c r="F854" s="415" t="n"/>
    </row>
    <row r="855" ht="18.75" customHeight="1">
      <c r="D855" s="415" t="n"/>
      <c r="E855" s="415" t="n"/>
      <c r="F855" s="415" t="n"/>
    </row>
    <row r="856" ht="18.75" customHeight="1">
      <c r="D856" s="415" t="n"/>
      <c r="E856" s="415" t="n"/>
      <c r="F856" s="415" t="n"/>
    </row>
    <row r="857" ht="18.75" customHeight="1">
      <c r="D857" s="415" t="n"/>
      <c r="E857" s="415" t="n"/>
      <c r="F857" s="415" t="n"/>
    </row>
    <row r="858" ht="18.75" customHeight="1">
      <c r="D858" s="415" t="n"/>
      <c r="E858" s="415" t="n"/>
      <c r="F858" s="415" t="n"/>
    </row>
    <row r="859" ht="18.75" customHeight="1">
      <c r="D859" s="415" t="n"/>
      <c r="E859" s="415" t="n"/>
      <c r="F859" s="415" t="n"/>
    </row>
    <row r="860" ht="18.75" customHeight="1">
      <c r="D860" s="415" t="n"/>
      <c r="E860" s="415" t="n"/>
      <c r="F860" s="415" t="n"/>
    </row>
    <row r="861" ht="18.75" customHeight="1">
      <c r="D861" s="415" t="n"/>
      <c r="E861" s="415" t="n"/>
      <c r="F861" s="415" t="n"/>
    </row>
    <row r="862" ht="18.75" customHeight="1">
      <c r="D862" s="415" t="n"/>
      <c r="E862" s="415" t="n"/>
      <c r="F862" s="415" t="n"/>
    </row>
    <row r="863" ht="18.75" customHeight="1">
      <c r="D863" s="415" t="n"/>
      <c r="E863" s="415" t="n"/>
      <c r="F863" s="415" t="n"/>
    </row>
    <row r="864" ht="18.75" customHeight="1">
      <c r="D864" s="415" t="n"/>
      <c r="E864" s="415" t="n"/>
      <c r="F864" s="415" t="n"/>
    </row>
    <row r="865" ht="18.75" customHeight="1">
      <c r="D865" s="415" t="n"/>
      <c r="E865" s="415" t="n"/>
      <c r="F865" s="415" t="n"/>
    </row>
    <row r="866" ht="18.75" customHeight="1">
      <c r="D866" s="415" t="n"/>
      <c r="E866" s="415" t="n"/>
      <c r="F866" s="415" t="n"/>
    </row>
    <row r="867" ht="18.75" customHeight="1">
      <c r="D867" s="415" t="n"/>
      <c r="E867" s="415" t="n"/>
      <c r="F867" s="415" t="n"/>
    </row>
    <row r="868" ht="18.75" customHeight="1">
      <c r="D868" s="415" t="n"/>
      <c r="E868" s="415" t="n"/>
      <c r="F868" s="415" t="n"/>
    </row>
    <row r="869" ht="18.75" customHeight="1">
      <c r="D869" s="415" t="n"/>
      <c r="E869" s="415" t="n"/>
      <c r="F869" s="415" t="n"/>
    </row>
    <row r="870" ht="18.75" customHeight="1">
      <c r="D870" s="415" t="n"/>
      <c r="E870" s="415" t="n"/>
      <c r="F870" s="415" t="n"/>
    </row>
    <row r="871" ht="18.75" customHeight="1">
      <c r="D871" s="415" t="n"/>
      <c r="E871" s="415" t="n"/>
      <c r="F871" s="415" t="n"/>
    </row>
    <row r="872" ht="18.75" customHeight="1">
      <c r="D872" s="415" t="n"/>
      <c r="E872" s="415" t="n"/>
      <c r="F872" s="415" t="n"/>
    </row>
    <row r="873" ht="18.75" customHeight="1">
      <c r="D873" s="415" t="n"/>
      <c r="E873" s="415" t="n"/>
      <c r="F873" s="415" t="n"/>
    </row>
    <row r="874" ht="18.75" customHeight="1">
      <c r="D874" s="415" t="n"/>
      <c r="E874" s="415" t="n"/>
      <c r="F874" s="415" t="n"/>
    </row>
    <row r="875" ht="18.75" customHeight="1">
      <c r="D875" s="415" t="n"/>
      <c r="E875" s="415" t="n"/>
      <c r="F875" s="415" t="n"/>
    </row>
    <row r="876" ht="18.75" customHeight="1">
      <c r="D876" s="415" t="n"/>
      <c r="E876" s="415" t="n"/>
      <c r="F876" s="415" t="n"/>
    </row>
    <row r="877" ht="18.75" customHeight="1">
      <c r="D877" s="415" t="n"/>
      <c r="E877" s="415" t="n"/>
      <c r="F877" s="415" t="n"/>
    </row>
    <row r="878" ht="18.75" customHeight="1">
      <c r="D878" s="415" t="n"/>
      <c r="E878" s="415" t="n"/>
      <c r="F878" s="415" t="n"/>
    </row>
    <row r="879" ht="18.75" customHeight="1">
      <c r="D879" s="415" t="n"/>
      <c r="E879" s="415" t="n"/>
      <c r="F879" s="415" t="n"/>
    </row>
    <row r="880" ht="18.75" customHeight="1">
      <c r="D880" s="415" t="n"/>
      <c r="E880" s="415" t="n"/>
      <c r="F880" s="415" t="n"/>
    </row>
    <row r="881" ht="18.75" customHeight="1">
      <c r="D881" s="415" t="n"/>
      <c r="E881" s="415" t="n"/>
      <c r="F881" s="415" t="n"/>
    </row>
    <row r="882" ht="18.75" customHeight="1">
      <c r="D882" s="415" t="n"/>
      <c r="E882" s="415" t="n"/>
      <c r="F882" s="415" t="n"/>
    </row>
    <row r="883" ht="18.75" customHeight="1">
      <c r="D883" s="415" t="n"/>
      <c r="E883" s="415" t="n"/>
      <c r="F883" s="415" t="n"/>
    </row>
    <row r="884" ht="18.75" customHeight="1">
      <c r="D884" s="415" t="n"/>
      <c r="E884" s="415" t="n"/>
      <c r="F884" s="415" t="n"/>
    </row>
    <row r="885" ht="18.75" customHeight="1">
      <c r="D885" s="415" t="n"/>
      <c r="E885" s="415" t="n"/>
      <c r="F885" s="415" t="n"/>
    </row>
    <row r="886" ht="18.75" customHeight="1">
      <c r="D886" s="415" t="n"/>
      <c r="E886" s="415" t="n"/>
      <c r="F886" s="415" t="n"/>
    </row>
    <row r="887" ht="18.75" customHeight="1">
      <c r="D887" s="415" t="n"/>
      <c r="E887" s="415" t="n"/>
      <c r="F887" s="415" t="n"/>
    </row>
    <row r="888" ht="18.75" customHeight="1">
      <c r="D888" s="415" t="n"/>
      <c r="E888" s="415" t="n"/>
      <c r="F888" s="415" t="n"/>
    </row>
    <row r="889" ht="18.75" customHeight="1">
      <c r="D889" s="415" t="n"/>
      <c r="E889" s="415" t="n"/>
      <c r="F889" s="415" t="n"/>
    </row>
    <row r="890" ht="18.75" customHeight="1">
      <c r="D890" s="415" t="n"/>
      <c r="E890" s="415" t="n"/>
      <c r="F890" s="415" t="n"/>
    </row>
    <row r="891" ht="18.75" customHeight="1">
      <c r="D891" s="415" t="n"/>
      <c r="E891" s="415" t="n"/>
      <c r="F891" s="415" t="n"/>
    </row>
    <row r="892" ht="18.75" customHeight="1">
      <c r="D892" s="415" t="n"/>
      <c r="E892" s="415" t="n"/>
      <c r="F892" s="415" t="n"/>
    </row>
    <row r="893" ht="18.75" customHeight="1">
      <c r="D893" s="415" t="n"/>
      <c r="E893" s="415" t="n"/>
      <c r="F893" s="415" t="n"/>
    </row>
    <row r="894" ht="18.75" customHeight="1">
      <c r="D894" s="415" t="n"/>
      <c r="E894" s="415" t="n"/>
      <c r="F894" s="415" t="n"/>
    </row>
    <row r="895" ht="18.75" customHeight="1">
      <c r="D895" s="415" t="n"/>
      <c r="E895" s="415" t="n"/>
      <c r="F895" s="415" t="n"/>
    </row>
    <row r="896" ht="18.75" customHeight="1">
      <c r="D896" s="415" t="n"/>
      <c r="E896" s="415" t="n"/>
      <c r="F896" s="415" t="n"/>
    </row>
    <row r="897" ht="18.75" customHeight="1">
      <c r="D897" s="415" t="n"/>
      <c r="E897" s="415" t="n"/>
      <c r="F897" s="415" t="n"/>
    </row>
    <row r="898" ht="18.75" customHeight="1">
      <c r="D898" s="415" t="n"/>
      <c r="E898" s="415" t="n"/>
      <c r="F898" s="415" t="n"/>
    </row>
    <row r="899" ht="18.75" customHeight="1">
      <c r="D899" s="415" t="n"/>
      <c r="E899" s="415" t="n"/>
      <c r="F899" s="415" t="n"/>
    </row>
    <row r="900" ht="18.75" customHeight="1">
      <c r="D900" s="415" t="n"/>
      <c r="E900" s="415" t="n"/>
      <c r="F900" s="415" t="n"/>
    </row>
    <row r="901" ht="18.75" customHeight="1">
      <c r="D901" s="415" t="n"/>
      <c r="E901" s="415" t="n"/>
      <c r="F901" s="415" t="n"/>
    </row>
    <row r="902" ht="18.75" customHeight="1">
      <c r="D902" s="415" t="n"/>
      <c r="E902" s="415" t="n"/>
      <c r="F902" s="415" t="n"/>
    </row>
    <row r="903" ht="18.75" customHeight="1">
      <c r="D903" s="415" t="n"/>
      <c r="E903" s="415" t="n"/>
      <c r="F903" s="415" t="n"/>
    </row>
    <row r="904" ht="18.75" customHeight="1">
      <c r="D904" s="415" t="n"/>
      <c r="E904" s="415" t="n"/>
      <c r="F904" s="415" t="n"/>
    </row>
    <row r="905" ht="18.75" customHeight="1">
      <c r="D905" s="415" t="n"/>
      <c r="E905" s="415" t="n"/>
      <c r="F905" s="415" t="n"/>
    </row>
    <row r="906" ht="18.75" customHeight="1">
      <c r="D906" s="415" t="n"/>
      <c r="E906" s="415" t="n"/>
      <c r="F906" s="415" t="n"/>
    </row>
    <row r="907" ht="18.75" customHeight="1">
      <c r="D907" s="415" t="n"/>
      <c r="E907" s="415" t="n"/>
      <c r="F907" s="415" t="n"/>
    </row>
    <row r="908" ht="18.75" customHeight="1">
      <c r="D908" s="415" t="n"/>
      <c r="E908" s="415" t="n"/>
      <c r="F908" s="415" t="n"/>
    </row>
    <row r="909" ht="18.75" customHeight="1">
      <c r="D909" s="415" t="n"/>
      <c r="E909" s="415" t="n"/>
      <c r="F909" s="415" t="n"/>
    </row>
    <row r="910" ht="18.75" customHeight="1">
      <c r="D910" s="415" t="n"/>
      <c r="E910" s="415" t="n"/>
      <c r="F910" s="415" t="n"/>
    </row>
    <row r="911" ht="18.75" customHeight="1">
      <c r="D911" s="415" t="n"/>
      <c r="E911" s="415" t="n"/>
      <c r="F911" s="415" t="n"/>
    </row>
    <row r="912" ht="18.75" customHeight="1">
      <c r="D912" s="415" t="n"/>
      <c r="E912" s="415" t="n"/>
      <c r="F912" s="415" t="n"/>
    </row>
    <row r="913" ht="18.75" customHeight="1">
      <c r="D913" s="415" t="n"/>
      <c r="E913" s="415" t="n"/>
      <c r="F913" s="415" t="n"/>
    </row>
    <row r="914" ht="18.75" customHeight="1">
      <c r="D914" s="415" t="n"/>
      <c r="E914" s="415" t="n"/>
      <c r="F914" s="415" t="n"/>
    </row>
    <row r="915" ht="18.75" customHeight="1">
      <c r="D915" s="415" t="n"/>
      <c r="E915" s="415" t="n"/>
      <c r="F915" s="415" t="n"/>
    </row>
    <row r="916" ht="18.75" customHeight="1">
      <c r="D916" s="415" t="n"/>
      <c r="E916" s="415" t="n"/>
      <c r="F916" s="415" t="n"/>
    </row>
    <row r="917" ht="18.75" customHeight="1">
      <c r="D917" s="415" t="n"/>
      <c r="E917" s="415" t="n"/>
      <c r="F917" s="415" t="n"/>
    </row>
    <row r="918" ht="18.75" customHeight="1">
      <c r="D918" s="415" t="n"/>
      <c r="E918" s="415" t="n"/>
      <c r="F918" s="415" t="n"/>
    </row>
    <row r="919" ht="18.75" customHeight="1">
      <c r="D919" s="415" t="n"/>
      <c r="E919" s="415" t="n"/>
      <c r="F919" s="415" t="n"/>
    </row>
    <row r="920" ht="18.75" customHeight="1">
      <c r="D920" s="415" t="n"/>
      <c r="E920" s="415" t="n"/>
      <c r="F920" s="415" t="n"/>
    </row>
    <row r="921" ht="18.75" customHeight="1">
      <c r="D921" s="415" t="n"/>
      <c r="E921" s="415" t="n"/>
      <c r="F921" s="415" t="n"/>
    </row>
    <row r="922" ht="18.75" customHeight="1">
      <c r="D922" s="415" t="n"/>
      <c r="E922" s="415" t="n"/>
      <c r="F922" s="415" t="n"/>
    </row>
    <row r="923" ht="18.75" customHeight="1">
      <c r="D923" s="415" t="n"/>
      <c r="E923" s="415" t="n"/>
      <c r="F923" s="415" t="n"/>
    </row>
    <row r="924" ht="18.75" customHeight="1">
      <c r="D924" s="415" t="n"/>
      <c r="E924" s="415" t="n"/>
      <c r="F924" s="415" t="n"/>
    </row>
    <row r="925" ht="18.75" customHeight="1">
      <c r="D925" s="415" t="n"/>
      <c r="E925" s="415" t="n"/>
      <c r="F925" s="415" t="n"/>
    </row>
    <row r="926" ht="18.75" customHeight="1">
      <c r="D926" s="415" t="n"/>
      <c r="E926" s="415" t="n"/>
      <c r="F926" s="415" t="n"/>
    </row>
    <row r="927" ht="18.75" customHeight="1">
      <c r="D927" s="415" t="n"/>
      <c r="E927" s="415" t="n"/>
      <c r="F927" s="415" t="n"/>
    </row>
    <row r="928" ht="18.75" customHeight="1">
      <c r="D928" s="415" t="n"/>
      <c r="E928" s="415" t="n"/>
      <c r="F928" s="415" t="n"/>
    </row>
    <row r="929" ht="18.75" customHeight="1">
      <c r="D929" s="415" t="n"/>
      <c r="E929" s="415" t="n"/>
      <c r="F929" s="415" t="n"/>
    </row>
    <row r="930" ht="18.75" customHeight="1">
      <c r="D930" s="415" t="n"/>
      <c r="E930" s="415" t="n"/>
      <c r="F930" s="415" t="n"/>
    </row>
    <row r="931" ht="18.75" customHeight="1">
      <c r="D931" s="415" t="n"/>
      <c r="E931" s="415" t="n"/>
      <c r="F931" s="415" t="n"/>
    </row>
    <row r="932" ht="18.75" customHeight="1">
      <c r="D932" s="415" t="n"/>
      <c r="E932" s="415" t="n"/>
      <c r="F932" s="415" t="n"/>
    </row>
    <row r="933" ht="18.75" customHeight="1">
      <c r="D933" s="415" t="n"/>
      <c r="E933" s="415" t="n"/>
      <c r="F933" s="415" t="n"/>
    </row>
    <row r="934" ht="18.75" customHeight="1">
      <c r="D934" s="415" t="n"/>
      <c r="E934" s="415" t="n"/>
      <c r="F934" s="415" t="n"/>
    </row>
    <row r="935" ht="18.75" customHeight="1">
      <c r="D935" s="415" t="n"/>
      <c r="E935" s="415" t="n"/>
      <c r="F935" s="415" t="n"/>
    </row>
    <row r="936" ht="18.75" customHeight="1">
      <c r="D936" s="415" t="n"/>
      <c r="E936" s="415" t="n"/>
      <c r="F936" s="415" t="n"/>
    </row>
    <row r="937" ht="18.75" customHeight="1">
      <c r="D937" s="415" t="n"/>
      <c r="E937" s="415" t="n"/>
      <c r="F937" s="415" t="n"/>
    </row>
    <row r="938" ht="18.75" customHeight="1">
      <c r="D938" s="415" t="n"/>
      <c r="E938" s="415" t="n"/>
      <c r="F938" s="415" t="n"/>
    </row>
    <row r="939" ht="18.75" customHeight="1">
      <c r="D939" s="415" t="n"/>
      <c r="E939" s="415" t="n"/>
      <c r="F939" s="415" t="n"/>
    </row>
    <row r="940" ht="18.75" customHeight="1">
      <c r="D940" s="415" t="n"/>
      <c r="E940" s="415" t="n"/>
      <c r="F940" s="415" t="n"/>
    </row>
    <row r="941" ht="18.75" customHeight="1">
      <c r="D941" s="415" t="n"/>
      <c r="E941" s="415" t="n"/>
      <c r="F941" s="415" t="n"/>
    </row>
    <row r="942" ht="18.75" customHeight="1">
      <c r="D942" s="415" t="n"/>
      <c r="E942" s="415" t="n"/>
      <c r="F942" s="415" t="n"/>
    </row>
    <row r="943" ht="18.75" customHeight="1">
      <c r="D943" s="415" t="n"/>
      <c r="E943" s="415" t="n"/>
      <c r="F943" s="415" t="n"/>
    </row>
    <row r="944" ht="18.75" customHeight="1">
      <c r="D944" s="415" t="n"/>
      <c r="E944" s="415" t="n"/>
      <c r="F944" s="415" t="n"/>
    </row>
    <row r="945" ht="18.75" customHeight="1">
      <c r="D945" s="415" t="n"/>
      <c r="E945" s="415" t="n"/>
      <c r="F945" s="415" t="n"/>
    </row>
    <row r="946" ht="18.75" customHeight="1">
      <c r="D946" s="415" t="n"/>
      <c r="E946" s="415" t="n"/>
      <c r="F946" s="415" t="n"/>
    </row>
    <row r="947" ht="18.75" customHeight="1">
      <c r="D947" s="415" t="n"/>
      <c r="E947" s="415" t="n"/>
      <c r="F947" s="415" t="n"/>
    </row>
    <row r="948" ht="18.75" customHeight="1">
      <c r="D948" s="415" t="n"/>
      <c r="E948" s="415" t="n"/>
      <c r="F948" s="415" t="n"/>
    </row>
    <row r="949" ht="18.75" customHeight="1">
      <c r="D949" s="415" t="n"/>
      <c r="E949" s="415" t="n"/>
      <c r="F949" s="415" t="n"/>
    </row>
    <row r="950" ht="18.75" customHeight="1">
      <c r="D950" s="415" t="n"/>
      <c r="E950" s="415" t="n"/>
      <c r="F950" s="415" t="n"/>
    </row>
    <row r="951" ht="18.75" customHeight="1">
      <c r="D951" s="415" t="n"/>
      <c r="E951" s="415" t="n"/>
      <c r="F951" s="415" t="n"/>
    </row>
    <row r="952" ht="18.75" customHeight="1">
      <c r="D952" s="415" t="n"/>
      <c r="E952" s="415" t="n"/>
      <c r="F952" s="415" t="n"/>
    </row>
    <row r="953" ht="18.75" customHeight="1">
      <c r="D953" s="415" t="n"/>
      <c r="E953" s="415" t="n"/>
      <c r="F953" s="415" t="n"/>
    </row>
    <row r="954" ht="18.75" customHeight="1">
      <c r="D954" s="415" t="n"/>
      <c r="E954" s="415" t="n"/>
      <c r="F954" s="415" t="n"/>
    </row>
    <row r="955" ht="18.75" customHeight="1">
      <c r="D955" s="415" t="n"/>
      <c r="E955" s="415" t="n"/>
      <c r="F955" s="415" t="n"/>
    </row>
    <row r="956" ht="18.75" customHeight="1">
      <c r="D956" s="415" t="n"/>
      <c r="E956" s="415" t="n"/>
      <c r="F956" s="415" t="n"/>
    </row>
    <row r="957" ht="18.75" customHeight="1">
      <c r="D957" s="415" t="n"/>
      <c r="E957" s="415" t="n"/>
      <c r="F957" s="415" t="n"/>
    </row>
    <row r="958" ht="18.75" customHeight="1">
      <c r="D958" s="415" t="n"/>
      <c r="E958" s="415" t="n"/>
      <c r="F958" s="415" t="n"/>
    </row>
    <row r="959" ht="18.75" customHeight="1">
      <c r="D959" s="415" t="n"/>
      <c r="E959" s="415" t="n"/>
      <c r="F959" s="415" t="n"/>
    </row>
    <row r="960" ht="18.75" customHeight="1">
      <c r="D960" s="415" t="n"/>
      <c r="E960" s="415" t="n"/>
      <c r="F960" s="415" t="n"/>
    </row>
    <row r="961" ht="18.75" customHeight="1">
      <c r="D961" s="415" t="n"/>
      <c r="E961" s="415" t="n"/>
      <c r="F961" s="415" t="n"/>
    </row>
    <row r="962" ht="18.75" customHeight="1">
      <c r="D962" s="415" t="n"/>
      <c r="E962" s="415" t="n"/>
      <c r="F962" s="415" t="n"/>
    </row>
    <row r="963" ht="18.75" customHeight="1">
      <c r="D963" s="415" t="n"/>
      <c r="E963" s="415" t="n"/>
      <c r="F963" s="415" t="n"/>
    </row>
    <row r="964" ht="18.75" customHeight="1">
      <c r="D964" s="415" t="n"/>
      <c r="E964" s="415" t="n"/>
      <c r="F964" s="415" t="n"/>
    </row>
    <row r="965" ht="18.75" customHeight="1">
      <c r="D965" s="415" t="n"/>
      <c r="E965" s="415" t="n"/>
      <c r="F965" s="415" t="n"/>
    </row>
    <row r="966" ht="18.75" customHeight="1">
      <c r="D966" s="415" t="n"/>
      <c r="E966" s="415" t="n"/>
      <c r="F966" s="415" t="n"/>
    </row>
    <row r="967" ht="18.75" customHeight="1">
      <c r="D967" s="415" t="n"/>
      <c r="E967" s="415" t="n"/>
      <c r="F967" s="415" t="n"/>
    </row>
    <row r="968" ht="18.75" customHeight="1">
      <c r="D968" s="415" t="n"/>
      <c r="E968" s="415" t="n"/>
      <c r="F968" s="415" t="n"/>
    </row>
    <row r="969" ht="18.75" customHeight="1">
      <c r="D969" s="415" t="n"/>
      <c r="E969" s="415" t="n"/>
      <c r="F969" s="415" t="n"/>
    </row>
    <row r="970" ht="18.75" customHeight="1">
      <c r="D970" s="415" t="n"/>
      <c r="E970" s="415" t="n"/>
      <c r="F970" s="415" t="n"/>
    </row>
    <row r="971" ht="18.75" customHeight="1">
      <c r="D971" s="415" t="n"/>
      <c r="E971" s="415" t="n"/>
      <c r="F971" s="415" t="n"/>
    </row>
    <row r="972" ht="18.75" customHeight="1">
      <c r="D972" s="415" t="n"/>
      <c r="E972" s="415" t="n"/>
      <c r="F972" s="415" t="n"/>
    </row>
    <row r="973" ht="18.75" customHeight="1">
      <c r="D973" s="415" t="n"/>
      <c r="E973" s="415" t="n"/>
      <c r="F973" s="415" t="n"/>
    </row>
    <row r="974" ht="18.75" customHeight="1">
      <c r="D974" s="415" t="n"/>
      <c r="E974" s="415" t="n"/>
      <c r="F974" s="415" t="n"/>
    </row>
    <row r="975" ht="18.75" customHeight="1">
      <c r="D975" s="415" t="n"/>
      <c r="E975" s="415" t="n"/>
      <c r="F975" s="415" t="n"/>
    </row>
    <row r="976" ht="18.75" customHeight="1">
      <c r="D976" s="415" t="n"/>
      <c r="E976" s="415" t="n"/>
      <c r="F976" s="415" t="n"/>
    </row>
    <row r="977" ht="18.75" customHeight="1">
      <c r="D977" s="415" t="n"/>
      <c r="E977" s="415" t="n"/>
      <c r="F977" s="415" t="n"/>
    </row>
    <row r="978" ht="18.75" customHeight="1">
      <c r="D978" s="415" t="n"/>
      <c r="E978" s="415" t="n"/>
      <c r="F978" s="415" t="n"/>
    </row>
    <row r="979" ht="18.75" customHeight="1">
      <c r="D979" s="415" t="n"/>
      <c r="E979" s="415" t="n"/>
      <c r="F979" s="415" t="n"/>
    </row>
    <row r="980" ht="18.75" customHeight="1">
      <c r="D980" s="415" t="n"/>
      <c r="E980" s="415" t="n"/>
      <c r="F980" s="415" t="n"/>
    </row>
    <row r="981" ht="18.75" customHeight="1">
      <c r="D981" s="415" t="n"/>
      <c r="E981" s="415" t="n"/>
      <c r="F981" s="415" t="n"/>
    </row>
    <row r="982" ht="18.75" customHeight="1">
      <c r="D982" s="415" t="n"/>
      <c r="E982" s="415" t="n"/>
      <c r="F982" s="415" t="n"/>
    </row>
    <row r="983" ht="18.75" customHeight="1">
      <c r="D983" s="415" t="n"/>
      <c r="E983" s="415" t="n"/>
      <c r="F983" s="415" t="n"/>
    </row>
    <row r="984" ht="18.75" customHeight="1">
      <c r="D984" s="415" t="n"/>
      <c r="E984" s="415" t="n"/>
      <c r="F984" s="415" t="n"/>
    </row>
    <row r="985" ht="18.75" customHeight="1">
      <c r="D985" s="415" t="n"/>
      <c r="E985" s="415" t="n"/>
      <c r="F985" s="415" t="n"/>
    </row>
    <row r="986" ht="18.75" customHeight="1">
      <c r="D986" s="415" t="n"/>
      <c r="E986" s="415" t="n"/>
      <c r="F986" s="415" t="n"/>
    </row>
    <row r="987" ht="18.75" customHeight="1">
      <c r="D987" s="415" t="n"/>
      <c r="E987" s="415" t="n"/>
      <c r="F987" s="415" t="n"/>
    </row>
    <row r="988" ht="18.75" customHeight="1">
      <c r="D988" s="415" t="n"/>
      <c r="E988" s="415" t="n"/>
      <c r="F988" s="415" t="n"/>
    </row>
    <row r="989" ht="18.75" customHeight="1">
      <c r="D989" s="415" t="n"/>
      <c r="E989" s="415" t="n"/>
      <c r="F989" s="415" t="n"/>
    </row>
    <row r="990" ht="18.75" customHeight="1">
      <c r="D990" s="415" t="n"/>
      <c r="E990" s="415" t="n"/>
      <c r="F990" s="415" t="n"/>
    </row>
    <row r="991" ht="18.75" customHeight="1">
      <c r="D991" s="415" t="n"/>
      <c r="E991" s="415" t="n"/>
      <c r="F991" s="415" t="n"/>
    </row>
    <row r="992" ht="18.75" customHeight="1">
      <c r="D992" s="415" t="n"/>
      <c r="E992" s="415" t="n"/>
      <c r="F992" s="415" t="n"/>
    </row>
    <row r="993" ht="18.75" customHeight="1">
      <c r="D993" s="415" t="n"/>
      <c r="E993" s="415" t="n"/>
      <c r="F993" s="415" t="n"/>
    </row>
    <row r="994" ht="18.75" customHeight="1">
      <c r="D994" s="415" t="n"/>
      <c r="E994" s="415" t="n"/>
      <c r="F994" s="415" t="n"/>
    </row>
    <row r="995" ht="18.75" customHeight="1">
      <c r="D995" s="415" t="n"/>
      <c r="E995" s="415" t="n"/>
      <c r="F995" s="415" t="n"/>
    </row>
    <row r="996" ht="18.75" customHeight="1">
      <c r="D996" s="415" t="n"/>
      <c r="E996" s="415" t="n"/>
      <c r="F996" s="415" t="n"/>
    </row>
    <row r="997" ht="18.75" customHeight="1">
      <c r="D997" s="415" t="n"/>
      <c r="E997" s="415" t="n"/>
      <c r="F997" s="415" t="n"/>
    </row>
    <row r="998" ht="18.75" customHeight="1">
      <c r="D998" s="415" t="n"/>
      <c r="E998" s="415" t="n"/>
      <c r="F998" s="415" t="n"/>
    </row>
    <row r="999" ht="18.75" customHeight="1">
      <c r="D999" s="415" t="n"/>
      <c r="E999" s="415" t="n"/>
      <c r="F999" s="415" t="n"/>
    </row>
    <row r="1000" ht="18.75" customHeight="1">
      <c r="D1000" s="415" t="n"/>
      <c r="E1000" s="415" t="n"/>
      <c r="F1000" s="415" t="n"/>
    </row>
    <row r="1001" ht="18.75" customHeight="1">
      <c r="D1001" s="415" t="n"/>
      <c r="E1001" s="415" t="n"/>
      <c r="F1001" s="415" t="n"/>
    </row>
    <row r="1002" ht="18.75" customHeight="1">
      <c r="D1002" s="415" t="n"/>
      <c r="E1002" s="415" t="n"/>
      <c r="F1002" s="415" t="n"/>
    </row>
    <row r="1003" ht="18.75" customHeight="1">
      <c r="D1003" s="415" t="n"/>
      <c r="E1003" s="415" t="n"/>
      <c r="F1003" s="415" t="n"/>
    </row>
    <row r="1004" ht="18.75" customHeight="1">
      <c r="D1004" s="415" t="n"/>
      <c r="E1004" s="415" t="n"/>
      <c r="F1004" s="415" t="n"/>
    </row>
    <row r="1005" ht="18.75" customHeight="1">
      <c r="D1005" s="415" t="n"/>
      <c r="E1005" s="415" t="n"/>
      <c r="F1005" s="415" t="n"/>
    </row>
    <row r="1006" ht="18.75" customHeight="1">
      <c r="D1006" s="415" t="n"/>
      <c r="E1006" s="415" t="n"/>
      <c r="F1006" s="415" t="n"/>
    </row>
    <row r="1007" ht="18.75" customHeight="1">
      <c r="D1007" s="415" t="n"/>
      <c r="E1007" s="415" t="n"/>
      <c r="F1007" s="415" t="n"/>
    </row>
    <row r="1008" ht="18.75" customHeight="1">
      <c r="D1008" s="415" t="n"/>
      <c r="E1008" s="415" t="n"/>
      <c r="F1008" s="415" t="n"/>
    </row>
    <row r="1009" ht="18.75" customHeight="1">
      <c r="D1009" s="415" t="n"/>
      <c r="E1009" s="415" t="n"/>
      <c r="F1009" s="415" t="n"/>
    </row>
    <row r="1010" ht="18.75" customHeight="1">
      <c r="D1010" s="415" t="n"/>
      <c r="E1010" s="415" t="n"/>
      <c r="F1010" s="415" t="n"/>
    </row>
    <row r="1011" ht="18.75" customHeight="1">
      <c r="D1011" s="415" t="n"/>
      <c r="E1011" s="415" t="n"/>
      <c r="F1011" s="415" t="n"/>
    </row>
    <row r="1012" ht="18.75" customHeight="1">
      <c r="D1012" s="415" t="n"/>
      <c r="E1012" s="415" t="n"/>
      <c r="F1012" s="415" t="n"/>
    </row>
    <row r="1013" ht="18.75" customHeight="1">
      <c r="D1013" s="415" t="n"/>
      <c r="E1013" s="415" t="n"/>
      <c r="F1013" s="415" t="n"/>
    </row>
    <row r="1014" ht="18.75" customHeight="1">
      <c r="D1014" s="415" t="n"/>
      <c r="E1014" s="415" t="n"/>
      <c r="F1014" s="415" t="n"/>
    </row>
    <row r="1015" ht="18.75" customHeight="1">
      <c r="D1015" s="415" t="n"/>
      <c r="E1015" s="415" t="n"/>
      <c r="F1015" s="415" t="n"/>
    </row>
    <row r="1016" ht="18.75" customHeight="1">
      <c r="D1016" s="415" t="n"/>
      <c r="E1016" s="415" t="n"/>
      <c r="F1016" s="415" t="n"/>
    </row>
    <row r="1017" ht="18.75" customHeight="1">
      <c r="D1017" s="415" t="n"/>
      <c r="E1017" s="415" t="n"/>
      <c r="F1017" s="415" t="n"/>
    </row>
    <row r="1018" ht="18.75" customHeight="1">
      <c r="D1018" s="415" t="n"/>
      <c r="E1018" s="415" t="n"/>
      <c r="F1018" s="415" t="n"/>
    </row>
    <row r="1019" ht="18.75" customHeight="1">
      <c r="D1019" s="415" t="n"/>
      <c r="E1019" s="415" t="n"/>
      <c r="F1019" s="415" t="n"/>
    </row>
    <row r="1020" ht="18.75" customHeight="1">
      <c r="D1020" s="415" t="n"/>
      <c r="E1020" s="415" t="n"/>
      <c r="F1020" s="415" t="n"/>
    </row>
    <row r="1021" ht="18.75" customHeight="1">
      <c r="D1021" s="415" t="n"/>
      <c r="E1021" s="415" t="n"/>
      <c r="F1021" s="415" t="n"/>
    </row>
    <row r="1022" ht="18.75" customHeight="1">
      <c r="D1022" s="415" t="n"/>
      <c r="E1022" s="415" t="n"/>
      <c r="F1022" s="415" t="n"/>
    </row>
    <row r="1023" ht="18.75" customHeight="1">
      <c r="D1023" s="415" t="n"/>
      <c r="E1023" s="415" t="n"/>
      <c r="F1023" s="415" t="n"/>
    </row>
    <row r="1024" ht="18.75" customHeight="1">
      <c r="D1024" s="415" t="n"/>
      <c r="E1024" s="415" t="n"/>
      <c r="F1024" s="415" t="n"/>
    </row>
    <row r="1025" ht="18.75" customHeight="1">
      <c r="D1025" s="415" t="n"/>
      <c r="E1025" s="415" t="n"/>
      <c r="F1025" s="415" t="n"/>
    </row>
    <row r="1026" ht="18.75" customHeight="1">
      <c r="D1026" s="415" t="n"/>
      <c r="E1026" s="415" t="n"/>
      <c r="F1026" s="415" t="n"/>
    </row>
    <row r="1027" ht="18.75" customHeight="1">
      <c r="D1027" s="415" t="n"/>
      <c r="E1027" s="415" t="n"/>
      <c r="F1027" s="415" t="n"/>
    </row>
    <row r="1028" ht="18.75" customHeight="1">
      <c r="D1028" s="415" t="n"/>
      <c r="E1028" s="415" t="n"/>
      <c r="F1028" s="415" t="n"/>
    </row>
    <row r="1029" ht="18.75" customHeight="1">
      <c r="D1029" s="415" t="n"/>
      <c r="E1029" s="415" t="n"/>
      <c r="F1029" s="415" t="n"/>
    </row>
    <row r="1030" ht="18.75" customHeight="1">
      <c r="D1030" s="415" t="n"/>
      <c r="E1030" s="415" t="n"/>
      <c r="F1030" s="415" t="n"/>
    </row>
    <row r="1031" ht="18.75" customHeight="1">
      <c r="D1031" s="415" t="n"/>
      <c r="E1031" s="415" t="n"/>
      <c r="F1031" s="415" t="n"/>
    </row>
    <row r="1032" ht="18.75" customHeight="1">
      <c r="D1032" s="415" t="n"/>
      <c r="E1032" s="415" t="n"/>
      <c r="F1032" s="415" t="n"/>
    </row>
    <row r="1033" ht="18.75" customHeight="1">
      <c r="D1033" s="415" t="n"/>
      <c r="E1033" s="415" t="n"/>
      <c r="F1033" s="415" t="n"/>
    </row>
    <row r="1034" ht="18.75" customHeight="1">
      <c r="D1034" s="415" t="n"/>
      <c r="E1034" s="415" t="n"/>
      <c r="F1034" s="415" t="n"/>
    </row>
    <row r="1035" ht="18.75" customHeight="1">
      <c r="D1035" s="415" t="n"/>
      <c r="E1035" s="415" t="n"/>
      <c r="F1035" s="415" t="n"/>
    </row>
    <row r="1036" ht="18.75" customHeight="1">
      <c r="D1036" s="415" t="n"/>
      <c r="E1036" s="415" t="n"/>
      <c r="F1036" s="415" t="n"/>
    </row>
    <row r="1037" ht="18.75" customHeight="1">
      <c r="D1037" s="415" t="n"/>
      <c r="E1037" s="415" t="n"/>
      <c r="F1037" s="415" t="n"/>
    </row>
    <row r="1038" ht="18.75" customHeight="1">
      <c r="D1038" s="415" t="n"/>
      <c r="E1038" s="415" t="n"/>
      <c r="F1038" s="415" t="n"/>
    </row>
    <row r="1039" ht="18.75" customHeight="1">
      <c r="D1039" s="415" t="n"/>
      <c r="E1039" s="415" t="n"/>
      <c r="F1039" s="415" t="n"/>
    </row>
    <row r="1040" ht="18.75" customHeight="1">
      <c r="D1040" s="415" t="n"/>
      <c r="E1040" s="415" t="n"/>
      <c r="F1040" s="415" t="n"/>
    </row>
    <row r="1041" ht="18.75" customHeight="1">
      <c r="D1041" s="415" t="n"/>
      <c r="E1041" s="415" t="n"/>
      <c r="F1041" s="415" t="n"/>
    </row>
    <row r="1042" ht="18.75" customHeight="1">
      <c r="D1042" s="415" t="n"/>
      <c r="E1042" s="415" t="n"/>
      <c r="F1042" s="415" t="n"/>
    </row>
    <row r="1043" ht="18.75" customHeight="1">
      <c r="D1043" s="415" t="n"/>
      <c r="E1043" s="415" t="n"/>
      <c r="F1043" s="415" t="n"/>
    </row>
    <row r="1044" ht="18.75" customHeight="1">
      <c r="D1044" s="415" t="n"/>
      <c r="E1044" s="415" t="n"/>
      <c r="F1044" s="415" t="n"/>
    </row>
    <row r="1045" ht="18.75" customHeight="1">
      <c r="D1045" s="415" t="n"/>
      <c r="E1045" s="415" t="n"/>
      <c r="F1045" s="415" t="n"/>
    </row>
    <row r="1046" ht="18.75" customHeight="1">
      <c r="D1046" s="415" t="n"/>
      <c r="E1046" s="415" t="n"/>
      <c r="F1046" s="415" t="n"/>
    </row>
    <row r="1047" ht="18.75" customHeight="1">
      <c r="D1047" s="415" t="n"/>
      <c r="E1047" s="415" t="n"/>
      <c r="F1047" s="415" t="n"/>
    </row>
    <row r="1048" ht="18.75" customHeight="1">
      <c r="D1048" s="415" t="n"/>
      <c r="E1048" s="415" t="n"/>
      <c r="F1048" s="415" t="n"/>
    </row>
    <row r="1049" ht="18.75" customHeight="1">
      <c r="D1049" s="415" t="n"/>
      <c r="E1049" s="415" t="n"/>
      <c r="F1049" s="415" t="n"/>
    </row>
    <row r="1050" ht="18.75" customHeight="1">
      <c r="D1050" s="415" t="n"/>
      <c r="E1050" s="415" t="n"/>
      <c r="F1050" s="415" t="n"/>
    </row>
    <row r="1051" ht="18.75" customHeight="1">
      <c r="D1051" s="415" t="n"/>
      <c r="E1051" s="415" t="n"/>
      <c r="F1051" s="415" t="n"/>
    </row>
    <row r="1052" ht="18.75" customHeight="1">
      <c r="D1052" s="415" t="n"/>
      <c r="E1052" s="415" t="n"/>
      <c r="F1052" s="415" t="n"/>
    </row>
    <row r="1053" ht="18.75" customHeight="1">
      <c r="D1053" s="415" t="n"/>
      <c r="E1053" s="415" t="n"/>
      <c r="F1053" s="415" t="n"/>
    </row>
    <row r="1054" ht="18.75" customHeight="1">
      <c r="D1054" s="415" t="n"/>
      <c r="E1054" s="415" t="n"/>
      <c r="F1054" s="415" t="n"/>
    </row>
    <row r="1055" ht="18.75" customHeight="1">
      <c r="D1055" s="415" t="n"/>
      <c r="E1055" s="415" t="n"/>
      <c r="F1055" s="415" t="n"/>
    </row>
    <row r="1056" ht="18.75" customHeight="1">
      <c r="D1056" s="415" t="n"/>
      <c r="E1056" s="415" t="n"/>
      <c r="F1056" s="415" t="n"/>
    </row>
    <row r="1057" ht="18.75" customHeight="1">
      <c r="D1057" s="415" t="n"/>
      <c r="E1057" s="415" t="n"/>
      <c r="F1057" s="415" t="n"/>
    </row>
    <row r="1058" ht="18.75" customHeight="1">
      <c r="D1058" s="415" t="n"/>
      <c r="E1058" s="415" t="n"/>
      <c r="F1058" s="415" t="n"/>
    </row>
    <row r="1059" ht="18.75" customHeight="1">
      <c r="D1059" s="415" t="n"/>
      <c r="E1059" s="415" t="n"/>
      <c r="F1059" s="415" t="n"/>
    </row>
    <row r="1060" ht="18.75" customHeight="1">
      <c r="D1060" s="415" t="n"/>
      <c r="E1060" s="415" t="n"/>
      <c r="F1060" s="415" t="n"/>
    </row>
    <row r="1061" ht="18.75" customHeight="1">
      <c r="D1061" s="415" t="n"/>
      <c r="E1061" s="415" t="n"/>
      <c r="F1061" s="415" t="n"/>
    </row>
    <row r="1062" ht="18.75" customHeight="1">
      <c r="D1062" s="415" t="n"/>
      <c r="E1062" s="415" t="n"/>
      <c r="F1062" s="415" t="n"/>
    </row>
    <row r="1063" ht="18.75" customHeight="1">
      <c r="D1063" s="415" t="n"/>
      <c r="E1063" s="415" t="n"/>
      <c r="F1063" s="415" t="n"/>
    </row>
    <row r="1064" ht="18.75" customHeight="1">
      <c r="D1064" s="415" t="n"/>
      <c r="E1064" s="415" t="n"/>
      <c r="F1064" s="415" t="n"/>
    </row>
    <row r="1065" ht="18.75" customHeight="1">
      <c r="D1065" s="415" t="n"/>
      <c r="E1065" s="415" t="n"/>
      <c r="F1065" s="415" t="n"/>
    </row>
    <row r="1066" ht="18.75" customHeight="1">
      <c r="D1066" s="415" t="n"/>
      <c r="E1066" s="415" t="n"/>
      <c r="F1066" s="415" t="n"/>
    </row>
    <row r="1067" ht="18.75" customHeight="1">
      <c r="D1067" s="415" t="n"/>
      <c r="E1067" s="415" t="n"/>
      <c r="F1067" s="415" t="n"/>
    </row>
    <row r="1068" ht="18.75" customHeight="1">
      <c r="D1068" s="415" t="n"/>
      <c r="E1068" s="415" t="n"/>
      <c r="F1068" s="415" t="n"/>
    </row>
    <row r="1069" ht="18.75" customHeight="1">
      <c r="D1069" s="415" t="n"/>
      <c r="E1069" s="415" t="n"/>
      <c r="F1069" s="415" t="n"/>
    </row>
    <row r="1070" ht="18.75" customHeight="1">
      <c r="D1070" s="415" t="n"/>
      <c r="E1070" s="415" t="n"/>
      <c r="F1070" s="415" t="n"/>
    </row>
    <row r="1071" ht="18.75" customHeight="1">
      <c r="D1071" s="415" t="n"/>
      <c r="E1071" s="415" t="n"/>
      <c r="F1071" s="415" t="n"/>
    </row>
    <row r="1072" ht="18.75" customHeight="1">
      <c r="D1072" s="415" t="n"/>
      <c r="E1072" s="415" t="n"/>
      <c r="F1072" s="415" t="n"/>
    </row>
    <row r="1073" ht="18.75" customHeight="1">
      <c r="D1073" s="415" t="n"/>
      <c r="E1073" s="415" t="n"/>
      <c r="F1073" s="415" t="n"/>
    </row>
    <row r="1074" ht="18.75" customHeight="1">
      <c r="D1074" s="415" t="n"/>
      <c r="E1074" s="415" t="n"/>
      <c r="F1074" s="415" t="n"/>
    </row>
    <row r="1075" ht="18.75" customHeight="1">
      <c r="D1075" s="415" t="n"/>
      <c r="E1075" s="415" t="n"/>
      <c r="F1075" s="415" t="n"/>
    </row>
    <row r="1076" ht="18.75" customHeight="1">
      <c r="D1076" s="415" t="n"/>
      <c r="E1076" s="415" t="n"/>
      <c r="F1076" s="415" t="n"/>
    </row>
    <row r="1077" ht="18.75" customHeight="1">
      <c r="D1077" s="415" t="n"/>
      <c r="E1077" s="415" t="n"/>
      <c r="F1077" s="415" t="n"/>
    </row>
    <row r="1078" ht="18.75" customHeight="1">
      <c r="D1078" s="415" t="n"/>
      <c r="E1078" s="415" t="n"/>
      <c r="F1078" s="415" t="n"/>
    </row>
    <row r="1079" ht="18.75" customHeight="1">
      <c r="D1079" s="415" t="n"/>
      <c r="E1079" s="415" t="n"/>
      <c r="F1079" s="415" t="n"/>
    </row>
    <row r="1080" ht="18.75" customHeight="1">
      <c r="D1080" s="415" t="n"/>
      <c r="E1080" s="415" t="n"/>
      <c r="F1080" s="415" t="n"/>
    </row>
    <row r="1081" ht="18.75" customHeight="1">
      <c r="D1081" s="415" t="n"/>
      <c r="E1081" s="415" t="n"/>
      <c r="F1081" s="415" t="n"/>
    </row>
    <row r="1082" ht="18.75" customHeight="1">
      <c r="D1082" s="415" t="n"/>
      <c r="E1082" s="415" t="n"/>
      <c r="F1082" s="415" t="n"/>
    </row>
    <row r="1083" ht="18.75" customHeight="1">
      <c r="D1083" s="415" t="n"/>
      <c r="E1083" s="415" t="n"/>
      <c r="F1083" s="415" t="n"/>
    </row>
    <row r="1084" ht="18.75" customHeight="1">
      <c r="D1084" s="415" t="n"/>
      <c r="E1084" s="415" t="n"/>
      <c r="F1084" s="415" t="n"/>
    </row>
    <row r="1085" ht="18.75" customHeight="1">
      <c r="D1085" s="415" t="n"/>
      <c r="E1085" s="415" t="n"/>
      <c r="F1085" s="415" t="n"/>
    </row>
    <row r="1086" ht="18.75" customHeight="1">
      <c r="D1086" s="415" t="n"/>
      <c r="E1086" s="415" t="n"/>
      <c r="F1086" s="415" t="n"/>
    </row>
    <row r="1087" ht="18.75" customHeight="1">
      <c r="D1087" s="415" t="n"/>
      <c r="E1087" s="415" t="n"/>
      <c r="F1087" s="415" t="n"/>
    </row>
    <row r="1088" ht="18.75" customHeight="1">
      <c r="D1088" s="415" t="n"/>
      <c r="E1088" s="415" t="n"/>
      <c r="F1088" s="415" t="n"/>
    </row>
    <row r="1089" ht="18.75" customHeight="1">
      <c r="D1089" s="415" t="n"/>
      <c r="E1089" s="415" t="n"/>
      <c r="F1089" s="415" t="n"/>
    </row>
    <row r="1090" ht="18.75" customHeight="1">
      <c r="D1090" s="415" t="n"/>
      <c r="E1090" s="415" t="n"/>
      <c r="F1090" s="415" t="n"/>
    </row>
    <row r="1091" ht="18.75" customHeight="1">
      <c r="D1091" s="415" t="n"/>
      <c r="E1091" s="415" t="n"/>
      <c r="F1091" s="415" t="n"/>
    </row>
    <row r="1092" ht="18.75" customHeight="1">
      <c r="D1092" s="415" t="n"/>
      <c r="E1092" s="415" t="n"/>
      <c r="F1092" s="415" t="n"/>
    </row>
    <row r="1093" ht="18.75" customHeight="1">
      <c r="D1093" s="415" t="n"/>
      <c r="E1093" s="415" t="n"/>
      <c r="F1093" s="415" t="n"/>
    </row>
    <row r="1094" ht="18.75" customHeight="1">
      <c r="D1094" s="415" t="n"/>
      <c r="E1094" s="415" t="n"/>
      <c r="F1094" s="415" t="n"/>
    </row>
    <row r="1095" ht="18.75" customHeight="1">
      <c r="D1095" s="415" t="n"/>
      <c r="E1095" s="415" t="n"/>
      <c r="F1095" s="415" t="n"/>
    </row>
    <row r="1096" ht="18.75" customHeight="1">
      <c r="D1096" s="415" t="n"/>
      <c r="E1096" s="415" t="n"/>
      <c r="F1096" s="415" t="n"/>
    </row>
    <row r="1097" ht="18.75" customHeight="1">
      <c r="D1097" s="415" t="n"/>
      <c r="E1097" s="415" t="n"/>
      <c r="F1097" s="415" t="n"/>
    </row>
    <row r="1098" ht="18.75" customHeight="1">
      <c r="D1098" s="415" t="n"/>
      <c r="E1098" s="415" t="n"/>
      <c r="F1098" s="415" t="n"/>
    </row>
    <row r="1099" ht="18.75" customHeight="1">
      <c r="D1099" s="415" t="n"/>
      <c r="E1099" s="415" t="n"/>
      <c r="F1099" s="415" t="n"/>
    </row>
    <row r="1100" ht="18.75" customHeight="1">
      <c r="D1100" s="415" t="n"/>
      <c r="E1100" s="415" t="n"/>
      <c r="F1100" s="415" t="n"/>
    </row>
    <row r="1101" ht="18.75" customHeight="1">
      <c r="D1101" s="415" t="n"/>
      <c r="E1101" s="415" t="n"/>
      <c r="F1101" s="415" t="n"/>
    </row>
    <row r="1102" ht="18.75" customHeight="1">
      <c r="D1102" s="415" t="n"/>
      <c r="E1102" s="415" t="n"/>
      <c r="F1102" s="415" t="n"/>
    </row>
    <row r="1103" ht="18.75" customHeight="1">
      <c r="D1103" s="415" t="n"/>
      <c r="E1103" s="415" t="n"/>
      <c r="F1103" s="415" t="n"/>
    </row>
    <row r="1104" ht="18.75" customHeight="1">
      <c r="D1104" s="415" t="n"/>
      <c r="E1104" s="415" t="n"/>
      <c r="F1104" s="415" t="n"/>
    </row>
    <row r="1105" ht="18.75" customHeight="1">
      <c r="D1105" s="415" t="n"/>
      <c r="E1105" s="415" t="n"/>
      <c r="F1105" s="415" t="n"/>
    </row>
    <row r="1106" ht="18.75" customHeight="1">
      <c r="D1106" s="415" t="n"/>
      <c r="E1106" s="415" t="n"/>
      <c r="F1106" s="415" t="n"/>
    </row>
    <row r="1107" ht="18.75" customHeight="1">
      <c r="D1107" s="415" t="n"/>
      <c r="E1107" s="415" t="n"/>
      <c r="F1107" s="415" t="n"/>
    </row>
    <row r="1108" ht="18.75" customHeight="1">
      <c r="D1108" s="415" t="n"/>
      <c r="E1108" s="415" t="n"/>
      <c r="F1108" s="415" t="n"/>
    </row>
    <row r="1109" ht="18.75" customHeight="1">
      <c r="D1109" s="415" t="n"/>
      <c r="E1109" s="415" t="n"/>
      <c r="F1109" s="415" t="n"/>
    </row>
    <row r="1110" ht="18.75" customHeight="1">
      <c r="D1110" s="415" t="n"/>
      <c r="E1110" s="415" t="n"/>
      <c r="F1110" s="415" t="n"/>
    </row>
    <row r="1111" ht="18.75" customHeight="1">
      <c r="D1111" s="415" t="n"/>
      <c r="E1111" s="415" t="n"/>
      <c r="F1111" s="415" t="n"/>
    </row>
    <row r="1112" ht="18.75" customHeight="1">
      <c r="D1112" s="415" t="n"/>
      <c r="E1112" s="415" t="n"/>
      <c r="F1112" s="415" t="n"/>
    </row>
    <row r="1113" ht="18.75" customHeight="1">
      <c r="D1113" s="415" t="n"/>
      <c r="E1113" s="415" t="n"/>
      <c r="F1113" s="415" t="n"/>
    </row>
    <row r="1114" ht="18.75" customHeight="1">
      <c r="D1114" s="415" t="n"/>
      <c r="E1114" s="415" t="n"/>
      <c r="F1114" s="415" t="n"/>
    </row>
    <row r="1115" ht="18.75" customHeight="1">
      <c r="D1115" s="415" t="n"/>
      <c r="E1115" s="415" t="n"/>
      <c r="F1115" s="415" t="n"/>
    </row>
    <row r="1116" ht="18.75" customHeight="1">
      <c r="D1116" s="415" t="n"/>
      <c r="E1116" s="415" t="n"/>
      <c r="F1116" s="415" t="n"/>
    </row>
    <row r="1117" ht="18.75" customHeight="1">
      <c r="D1117" s="415" t="n"/>
      <c r="E1117" s="415" t="n"/>
      <c r="F1117" s="415" t="n"/>
    </row>
    <row r="1118" ht="18.75" customHeight="1">
      <c r="D1118" s="415" t="n"/>
      <c r="E1118" s="415" t="n"/>
      <c r="F1118" s="415" t="n"/>
    </row>
    <row r="1119" ht="18.75" customHeight="1">
      <c r="D1119" s="415" t="n"/>
      <c r="E1119" s="415" t="n"/>
      <c r="F1119" s="415" t="n"/>
    </row>
    <row r="1120" ht="18.75" customHeight="1">
      <c r="D1120" s="415" t="n"/>
      <c r="E1120" s="415" t="n"/>
      <c r="F1120" s="415" t="n"/>
    </row>
    <row r="1121" ht="18.75" customHeight="1">
      <c r="D1121" s="415" t="n"/>
      <c r="E1121" s="415" t="n"/>
      <c r="F1121" s="415" t="n"/>
    </row>
    <row r="1122" ht="18.75" customHeight="1">
      <c r="D1122" s="415" t="n"/>
      <c r="E1122" s="415" t="n"/>
      <c r="F1122" s="415" t="n"/>
    </row>
    <row r="1123" ht="18.75" customHeight="1">
      <c r="D1123" s="415" t="n"/>
      <c r="E1123" s="415" t="n"/>
      <c r="F1123" s="415" t="n"/>
    </row>
    <row r="1124" ht="18.75" customHeight="1">
      <c r="D1124" s="415" t="n"/>
      <c r="E1124" s="415" t="n"/>
      <c r="F1124" s="415" t="n"/>
    </row>
    <row r="1125" ht="18.75" customHeight="1">
      <c r="D1125" s="415" t="n"/>
      <c r="E1125" s="415" t="n"/>
      <c r="F1125" s="415" t="n"/>
    </row>
    <row r="1126" ht="18.75" customHeight="1">
      <c r="D1126" s="415" t="n"/>
      <c r="E1126" s="415" t="n"/>
      <c r="F1126" s="415" t="n"/>
    </row>
    <row r="1127" ht="18.75" customHeight="1">
      <c r="D1127" s="415" t="n"/>
      <c r="E1127" s="415" t="n"/>
      <c r="F1127" s="415" t="n"/>
    </row>
    <row r="1128" ht="18.75" customHeight="1">
      <c r="D1128" s="415" t="n"/>
      <c r="E1128" s="415" t="n"/>
      <c r="F1128" s="415" t="n"/>
    </row>
    <row r="1129" ht="18.75" customHeight="1">
      <c r="D1129" s="415" t="n"/>
      <c r="E1129" s="415" t="n"/>
      <c r="F1129" s="415" t="n"/>
    </row>
    <row r="1130" ht="18.75" customHeight="1">
      <c r="D1130" s="415" t="n"/>
      <c r="E1130" s="415" t="n"/>
      <c r="F1130" s="415" t="n"/>
    </row>
    <row r="1131" ht="18.75" customHeight="1">
      <c r="D1131" s="415" t="n"/>
      <c r="E1131" s="415" t="n"/>
      <c r="F1131" s="415" t="n"/>
    </row>
    <row r="1132" ht="18.75" customHeight="1">
      <c r="D1132" s="415" t="n"/>
      <c r="E1132" s="415" t="n"/>
      <c r="F1132" s="415" t="n"/>
    </row>
    <row r="1133" ht="18.75" customHeight="1">
      <c r="D1133" s="415" t="n"/>
      <c r="E1133" s="415" t="n"/>
      <c r="F1133" s="415" t="n"/>
    </row>
    <row r="1134" ht="18.75" customHeight="1">
      <c r="D1134" s="415" t="n"/>
      <c r="E1134" s="415" t="n"/>
      <c r="F1134" s="415" t="n"/>
    </row>
    <row r="1135" ht="18.75" customHeight="1">
      <c r="D1135" s="415" t="n"/>
      <c r="E1135" s="415" t="n"/>
      <c r="F1135" s="415" t="n"/>
    </row>
    <row r="1136" ht="18.75" customHeight="1">
      <c r="D1136" s="415" t="n"/>
      <c r="E1136" s="415" t="n"/>
      <c r="F1136" s="415" t="n"/>
    </row>
    <row r="1137" ht="18.75" customHeight="1">
      <c r="D1137" s="415" t="n"/>
      <c r="E1137" s="415" t="n"/>
      <c r="F1137" s="415" t="n"/>
    </row>
    <row r="1138" ht="18.75" customHeight="1">
      <c r="D1138" s="415" t="n"/>
      <c r="E1138" s="415" t="n"/>
      <c r="F1138" s="415" t="n"/>
    </row>
    <row r="1139" ht="18.75" customHeight="1">
      <c r="D1139" s="415" t="n"/>
      <c r="E1139" s="415" t="n"/>
      <c r="F1139" s="415" t="n"/>
    </row>
    <row r="1140" ht="18.75" customHeight="1">
      <c r="D1140" s="415" t="n"/>
      <c r="E1140" s="415" t="n"/>
      <c r="F1140" s="415" t="n"/>
    </row>
    <row r="1141" ht="18.75" customHeight="1">
      <c r="D1141" s="415" t="n"/>
      <c r="E1141" s="415" t="n"/>
      <c r="F1141" s="415" t="n"/>
    </row>
    <row r="1142" ht="18.75" customHeight="1">
      <c r="D1142" s="415" t="n"/>
      <c r="E1142" s="415" t="n"/>
      <c r="F1142" s="415" t="n"/>
    </row>
    <row r="1143" ht="18.75" customHeight="1">
      <c r="D1143" s="415" t="n"/>
      <c r="E1143" s="415" t="n"/>
      <c r="F1143" s="415" t="n"/>
    </row>
    <row r="1144" ht="18.75" customHeight="1">
      <c r="D1144" s="415" t="n"/>
      <c r="E1144" s="415" t="n"/>
      <c r="F1144" s="415" t="n"/>
    </row>
    <row r="1145" ht="18.75" customHeight="1">
      <c r="D1145" s="415" t="n"/>
      <c r="E1145" s="415" t="n"/>
      <c r="F1145" s="415" t="n"/>
    </row>
    <row r="1146" ht="18.75" customHeight="1">
      <c r="D1146" s="415" t="n"/>
      <c r="E1146" s="415" t="n"/>
      <c r="F1146" s="415" t="n"/>
    </row>
    <row r="1147" ht="18.75" customHeight="1">
      <c r="D1147" s="415" t="n"/>
      <c r="E1147" s="415" t="n"/>
      <c r="F1147" s="415" t="n"/>
    </row>
    <row r="1148" ht="18.75" customHeight="1">
      <c r="D1148" s="415" t="n"/>
      <c r="E1148" s="415" t="n"/>
      <c r="F1148" s="415" t="n"/>
    </row>
    <row r="1149" ht="18.75" customHeight="1">
      <c r="D1149" s="415" t="n"/>
      <c r="E1149" s="415" t="n"/>
      <c r="F1149" s="415" t="n"/>
    </row>
    <row r="1150" ht="18.75" customHeight="1">
      <c r="D1150" s="415" t="n"/>
      <c r="E1150" s="415" t="n"/>
      <c r="F1150" s="415" t="n"/>
    </row>
    <row r="1151" ht="18.75" customHeight="1">
      <c r="D1151" s="415" t="n"/>
      <c r="E1151" s="415" t="n"/>
      <c r="F1151" s="415" t="n"/>
    </row>
    <row r="1152" ht="18.75" customHeight="1">
      <c r="D1152" s="415" t="n"/>
      <c r="E1152" s="415" t="n"/>
      <c r="F1152" s="415" t="n"/>
    </row>
    <row r="1153" ht="18.75" customHeight="1">
      <c r="D1153" s="415" t="n"/>
      <c r="E1153" s="415" t="n"/>
      <c r="F1153" s="415" t="n"/>
    </row>
    <row r="1154" ht="18.75" customHeight="1">
      <c r="D1154" s="415" t="n"/>
      <c r="E1154" s="415" t="n"/>
      <c r="F1154" s="415" t="n"/>
    </row>
    <row r="1155" ht="18.75" customHeight="1">
      <c r="D1155" s="415" t="n"/>
      <c r="E1155" s="415" t="n"/>
      <c r="F1155" s="415" t="n"/>
    </row>
    <row r="1156" ht="18.75" customHeight="1">
      <c r="D1156" s="415" t="n"/>
      <c r="E1156" s="415" t="n"/>
      <c r="F1156" s="415" t="n"/>
    </row>
    <row r="1157" ht="18.75" customHeight="1">
      <c r="D1157" s="415" t="n"/>
      <c r="E1157" s="415" t="n"/>
      <c r="F1157" s="415" t="n"/>
    </row>
    <row r="1158" ht="18.75" customHeight="1">
      <c r="D1158" s="415" t="n"/>
      <c r="E1158" s="415" t="n"/>
      <c r="F1158" s="415" t="n"/>
    </row>
    <row r="1159" ht="18.75" customHeight="1">
      <c r="D1159" s="415" t="n"/>
      <c r="E1159" s="415" t="n"/>
      <c r="F1159" s="415" t="n"/>
    </row>
    <row r="1160" ht="18.75" customHeight="1">
      <c r="D1160" s="415" t="n"/>
      <c r="E1160" s="415" t="n"/>
      <c r="F1160" s="415" t="n"/>
    </row>
    <row r="1161" ht="18.75" customHeight="1">
      <c r="D1161" s="415" t="n"/>
      <c r="E1161" s="415" t="n"/>
      <c r="F1161" s="415" t="n"/>
    </row>
    <row r="1162" ht="18.75" customHeight="1">
      <c r="D1162" s="415" t="n"/>
      <c r="E1162" s="415" t="n"/>
      <c r="F1162" s="415" t="n"/>
    </row>
    <row r="1163" ht="18.75" customHeight="1">
      <c r="D1163" s="415" t="n"/>
      <c r="E1163" s="415" t="n"/>
      <c r="F1163" s="415" t="n"/>
    </row>
    <row r="1164" ht="18.75" customHeight="1">
      <c r="D1164" s="415" t="n"/>
      <c r="E1164" s="415" t="n"/>
      <c r="F1164" s="415" t="n"/>
    </row>
    <row r="1165" ht="18.75" customHeight="1">
      <c r="D1165" s="415" t="n"/>
      <c r="E1165" s="415" t="n"/>
      <c r="F1165" s="415" t="n"/>
    </row>
    <row r="1166" ht="18.75" customHeight="1">
      <c r="D1166" s="415" t="n"/>
      <c r="E1166" s="415" t="n"/>
      <c r="F1166" s="415" t="n"/>
    </row>
    <row r="1167" ht="18.75" customHeight="1">
      <c r="D1167" s="415" t="n"/>
      <c r="E1167" s="415" t="n"/>
      <c r="F1167" s="415" t="n"/>
    </row>
    <row r="1168" ht="18.75" customHeight="1">
      <c r="D1168" s="415" t="n"/>
      <c r="E1168" s="415" t="n"/>
      <c r="F1168" s="415" t="n"/>
    </row>
    <row r="1169" ht="18.75" customHeight="1">
      <c r="D1169" s="415" t="n"/>
      <c r="E1169" s="415" t="n"/>
      <c r="F1169" s="415" t="n"/>
    </row>
    <row r="1170" ht="18.75" customHeight="1">
      <c r="D1170" s="415" t="n"/>
      <c r="E1170" s="415" t="n"/>
      <c r="F1170" s="415" t="n"/>
    </row>
    <row r="1171" ht="18.75" customHeight="1">
      <c r="D1171" s="415" t="n"/>
      <c r="E1171" s="415" t="n"/>
      <c r="F1171" s="415" t="n"/>
    </row>
    <row r="1172" ht="18.75" customHeight="1">
      <c r="D1172" s="415" t="n"/>
      <c r="E1172" s="415" t="n"/>
      <c r="F1172" s="415" t="n"/>
    </row>
    <row r="1173" ht="18.75" customHeight="1">
      <c r="D1173" s="415" t="n"/>
      <c r="E1173" s="415" t="n"/>
      <c r="F1173" s="415" t="n"/>
    </row>
    <row r="1174" ht="18.75" customHeight="1">
      <c r="D1174" s="415" t="n"/>
      <c r="E1174" s="415" t="n"/>
      <c r="F1174" s="415" t="n"/>
    </row>
    <row r="1175" ht="18.75" customHeight="1">
      <c r="D1175" s="415" t="n"/>
      <c r="E1175" s="415" t="n"/>
      <c r="F1175" s="415" t="n"/>
    </row>
    <row r="1176" ht="18.75" customHeight="1">
      <c r="D1176" s="415" t="n"/>
      <c r="E1176" s="415" t="n"/>
      <c r="F1176" s="415" t="n"/>
    </row>
    <row r="1177" ht="18.75" customHeight="1">
      <c r="D1177" s="415" t="n"/>
      <c r="E1177" s="415" t="n"/>
      <c r="F1177" s="415" t="n"/>
    </row>
    <row r="1178" ht="18.75" customHeight="1">
      <c r="D1178" s="415" t="n"/>
      <c r="E1178" s="415" t="n"/>
      <c r="F1178" s="415" t="n"/>
    </row>
    <row r="1179" ht="18.75" customHeight="1">
      <c r="D1179" s="415" t="n"/>
      <c r="E1179" s="415" t="n"/>
      <c r="F1179" s="415" t="n"/>
    </row>
    <row r="1180" ht="18.75" customHeight="1">
      <c r="D1180" s="415" t="n"/>
      <c r="E1180" s="415" t="n"/>
      <c r="F1180" s="415" t="n"/>
    </row>
    <row r="1181" ht="18.75" customHeight="1">
      <c r="D1181" s="415" t="n"/>
      <c r="E1181" s="415" t="n"/>
      <c r="F1181" s="415" t="n"/>
    </row>
    <row r="1182" ht="18.75" customHeight="1">
      <c r="D1182" s="415" t="n"/>
      <c r="E1182" s="415" t="n"/>
      <c r="F1182" s="415" t="n"/>
    </row>
    <row r="1183" ht="18.75" customHeight="1">
      <c r="D1183" s="415" t="n"/>
      <c r="E1183" s="415" t="n"/>
      <c r="F1183" s="415" t="n"/>
    </row>
    <row r="1184" ht="18.75" customHeight="1">
      <c r="D1184" s="415" t="n"/>
      <c r="E1184" s="415" t="n"/>
      <c r="F1184" s="415" t="n"/>
    </row>
    <row r="1185" ht="18.75" customHeight="1">
      <c r="D1185" s="415" t="n"/>
      <c r="E1185" s="415" t="n"/>
      <c r="F1185" s="415" t="n"/>
    </row>
    <row r="1186" ht="18.75" customHeight="1">
      <c r="D1186" s="415" t="n"/>
      <c r="E1186" s="415" t="n"/>
      <c r="F1186" s="415" t="n"/>
    </row>
    <row r="1187" ht="18.75" customHeight="1">
      <c r="D1187" s="415" t="n"/>
      <c r="E1187" s="415" t="n"/>
      <c r="F1187" s="415" t="n"/>
    </row>
    <row r="1188" ht="18.75" customHeight="1">
      <c r="D1188" s="415" t="n"/>
      <c r="E1188" s="415" t="n"/>
      <c r="F1188" s="415" t="n"/>
    </row>
    <row r="1189" ht="18.75" customHeight="1">
      <c r="D1189" s="415" t="n"/>
      <c r="E1189" s="415" t="n"/>
      <c r="F1189" s="415" t="n"/>
    </row>
    <row r="1190" ht="18.75" customHeight="1">
      <c r="D1190" s="415" t="n"/>
      <c r="E1190" s="415" t="n"/>
      <c r="F1190" s="415" t="n"/>
    </row>
    <row r="1191" ht="18.75" customHeight="1">
      <c r="D1191" s="415" t="n"/>
      <c r="E1191" s="415" t="n"/>
      <c r="F1191" s="415" t="n"/>
    </row>
    <row r="1192" ht="18.75" customHeight="1">
      <c r="D1192" s="415" t="n"/>
      <c r="E1192" s="415" t="n"/>
      <c r="F1192" s="415" t="n"/>
    </row>
    <row r="1193" ht="18.75" customHeight="1">
      <c r="D1193" s="415" t="n"/>
      <c r="E1193" s="415" t="n"/>
      <c r="F1193" s="415" t="n"/>
    </row>
    <row r="1194" ht="18.75" customHeight="1">
      <c r="D1194" s="415" t="n"/>
      <c r="E1194" s="415" t="n"/>
      <c r="F1194" s="415" t="n"/>
    </row>
    <row r="1195" ht="18.75" customHeight="1">
      <c r="D1195" s="415" t="n"/>
      <c r="E1195" s="415" t="n"/>
      <c r="F1195" s="415" t="n"/>
    </row>
    <row r="1196" ht="18.75" customHeight="1">
      <c r="D1196" s="415" t="n"/>
      <c r="E1196" s="415" t="n"/>
      <c r="F1196" s="415" t="n"/>
    </row>
    <row r="1197" ht="18.75" customHeight="1">
      <c r="D1197" s="415" t="n"/>
      <c r="E1197" s="415" t="n"/>
      <c r="F1197" s="415" t="n"/>
    </row>
    <row r="1198" ht="18.75" customHeight="1">
      <c r="D1198" s="415" t="n"/>
      <c r="E1198" s="415" t="n"/>
      <c r="F1198" s="415" t="n"/>
    </row>
    <row r="1199" ht="18.75" customHeight="1">
      <c r="D1199" s="415" t="n"/>
      <c r="E1199" s="415" t="n"/>
      <c r="F1199" s="415" t="n"/>
    </row>
    <row r="1200" ht="18.75" customHeight="1">
      <c r="D1200" s="415" t="n"/>
      <c r="E1200" s="415" t="n"/>
      <c r="F1200" s="415" t="n"/>
    </row>
    <row r="1201" ht="18.75" customHeight="1">
      <c r="D1201" s="415" t="n"/>
      <c r="E1201" s="415" t="n"/>
      <c r="F1201" s="415" t="n"/>
    </row>
    <row r="1202" ht="18.75" customHeight="1">
      <c r="D1202" s="415" t="n"/>
      <c r="E1202" s="415" t="n"/>
      <c r="F1202" s="415" t="n"/>
    </row>
    <row r="1203" ht="18.75" customHeight="1">
      <c r="D1203" s="415" t="n"/>
      <c r="E1203" s="415" t="n"/>
      <c r="F1203" s="415" t="n"/>
    </row>
    <row r="1204" ht="18.75" customHeight="1">
      <c r="D1204" s="415" t="n"/>
      <c r="E1204" s="415" t="n"/>
      <c r="F1204" s="415" t="n"/>
    </row>
    <row r="1205" ht="18.75" customHeight="1">
      <c r="D1205" s="415" t="n"/>
      <c r="E1205" s="415" t="n"/>
      <c r="F1205" s="415" t="n"/>
    </row>
    <row r="1206" ht="18.75" customHeight="1">
      <c r="D1206" s="415" t="n"/>
      <c r="E1206" s="415" t="n"/>
      <c r="F1206" s="415" t="n"/>
    </row>
    <row r="1207" ht="18.75" customHeight="1">
      <c r="D1207" s="415" t="n"/>
      <c r="E1207" s="415" t="n"/>
      <c r="F1207" s="415" t="n"/>
    </row>
    <row r="1208" ht="18.75" customHeight="1">
      <c r="D1208" s="415" t="n"/>
      <c r="E1208" s="415" t="n"/>
      <c r="F1208" s="415" t="n"/>
    </row>
    <row r="1209" ht="18.75" customHeight="1">
      <c r="D1209" s="415" t="n"/>
      <c r="E1209" s="415" t="n"/>
      <c r="F1209" s="415" t="n"/>
    </row>
    <row r="1210" ht="18.75" customHeight="1">
      <c r="D1210" s="415" t="n"/>
      <c r="E1210" s="415" t="n"/>
      <c r="F1210" s="415" t="n"/>
    </row>
    <row r="1211" ht="18.75" customHeight="1">
      <c r="D1211" s="415" t="n"/>
      <c r="E1211" s="415" t="n"/>
      <c r="F1211" s="415" t="n"/>
    </row>
    <row r="1212" ht="18.75" customHeight="1">
      <c r="D1212" s="415" t="n"/>
      <c r="E1212" s="415" t="n"/>
      <c r="F1212" s="415" t="n"/>
    </row>
    <row r="1213" ht="18.75" customHeight="1">
      <c r="D1213" s="415" t="n"/>
      <c r="E1213" s="415" t="n"/>
      <c r="F1213" s="415" t="n"/>
    </row>
    <row r="1214" ht="18.75" customHeight="1">
      <c r="D1214" s="415" t="n"/>
      <c r="E1214" s="415" t="n"/>
      <c r="F1214" s="415" t="n"/>
    </row>
    <row r="1215" ht="18.75" customHeight="1">
      <c r="D1215" s="415" t="n"/>
      <c r="E1215" s="415" t="n"/>
      <c r="F1215" s="415" t="n"/>
    </row>
    <row r="1216" ht="18.75" customHeight="1">
      <c r="D1216" s="415" t="n"/>
      <c r="E1216" s="415" t="n"/>
      <c r="F1216" s="415" t="n"/>
    </row>
    <row r="1217" ht="18.75" customHeight="1">
      <c r="D1217" s="415" t="n"/>
      <c r="E1217" s="415" t="n"/>
      <c r="F1217" s="415" t="n"/>
    </row>
    <row r="1218" ht="18.75" customHeight="1">
      <c r="D1218" s="415" t="n"/>
      <c r="E1218" s="415" t="n"/>
      <c r="F1218" s="415" t="n"/>
    </row>
    <row r="1219" ht="18.75" customHeight="1">
      <c r="D1219" s="415" t="n"/>
      <c r="E1219" s="415" t="n"/>
      <c r="F1219" s="415" t="n"/>
    </row>
    <row r="1220" ht="18.75" customHeight="1">
      <c r="D1220" s="415" t="n"/>
      <c r="E1220" s="415" t="n"/>
      <c r="F1220" s="415" t="n"/>
    </row>
    <row r="1221" ht="18.75" customHeight="1">
      <c r="D1221" s="415" t="n"/>
      <c r="E1221" s="415" t="n"/>
      <c r="F1221" s="415" t="n"/>
    </row>
    <row r="1222" ht="18.75" customHeight="1">
      <c r="D1222" s="415" t="n"/>
      <c r="E1222" s="415" t="n"/>
      <c r="F1222" s="415" t="n"/>
    </row>
    <row r="1223" ht="18.75" customHeight="1">
      <c r="D1223" s="415" t="n"/>
      <c r="E1223" s="415" t="n"/>
      <c r="F1223" s="415" t="n"/>
    </row>
    <row r="1224" ht="18.75" customHeight="1">
      <c r="D1224" s="415" t="n"/>
      <c r="E1224" s="415" t="n"/>
      <c r="F1224" s="415" t="n"/>
    </row>
    <row r="1225" ht="18.75" customHeight="1">
      <c r="D1225" s="415" t="n"/>
      <c r="E1225" s="415" t="n"/>
      <c r="F1225" s="415" t="n"/>
    </row>
    <row r="1226" ht="18.75" customHeight="1">
      <c r="D1226" s="415" t="n"/>
      <c r="E1226" s="415" t="n"/>
      <c r="F1226" s="415" t="n"/>
    </row>
    <row r="1227" ht="18.75" customHeight="1">
      <c r="D1227" s="415" t="n"/>
      <c r="E1227" s="415" t="n"/>
      <c r="F1227" s="415" t="n"/>
    </row>
    <row r="1228" ht="18.75" customHeight="1">
      <c r="D1228" s="415" t="n"/>
      <c r="E1228" s="415" t="n"/>
      <c r="F1228" s="415" t="n"/>
    </row>
    <row r="1229" ht="18.75" customHeight="1">
      <c r="D1229" s="415" t="n"/>
      <c r="E1229" s="415" t="n"/>
      <c r="F1229" s="415" t="n"/>
    </row>
    <row r="1230" ht="18.75" customHeight="1">
      <c r="D1230" s="415" t="n"/>
      <c r="E1230" s="415" t="n"/>
      <c r="F1230" s="415" t="n"/>
    </row>
    <row r="1231" ht="18.75" customHeight="1">
      <c r="D1231" s="415" t="n"/>
      <c r="E1231" s="415" t="n"/>
      <c r="F1231" s="415" t="n"/>
    </row>
    <row r="1232" ht="18.75" customHeight="1">
      <c r="D1232" s="415" t="n"/>
      <c r="E1232" s="415" t="n"/>
      <c r="F1232" s="415" t="n"/>
    </row>
    <row r="1233" ht="18.75" customHeight="1">
      <c r="D1233" s="415" t="n"/>
      <c r="E1233" s="415" t="n"/>
      <c r="F1233" s="415" t="n"/>
    </row>
    <row r="1234" ht="18.75" customHeight="1">
      <c r="D1234" s="415" t="n"/>
      <c r="E1234" s="415" t="n"/>
      <c r="F1234" s="415" t="n"/>
    </row>
    <row r="1235" ht="18.75" customHeight="1">
      <c r="D1235" s="415" t="n"/>
      <c r="E1235" s="415" t="n"/>
      <c r="F1235" s="415" t="n"/>
    </row>
    <row r="1236" ht="18.75" customHeight="1">
      <c r="D1236" s="415" t="n"/>
      <c r="E1236" s="415" t="n"/>
      <c r="F1236" s="415" t="n"/>
    </row>
    <row r="1237" ht="18.75" customHeight="1">
      <c r="D1237" s="415" t="n"/>
      <c r="E1237" s="415" t="n"/>
      <c r="F1237" s="415" t="n"/>
    </row>
    <row r="1238" ht="18.75" customHeight="1">
      <c r="D1238" s="415" t="n"/>
      <c r="E1238" s="415" t="n"/>
      <c r="F1238" s="415" t="n"/>
    </row>
    <row r="1239" ht="18.75" customHeight="1">
      <c r="D1239" s="415" t="n"/>
      <c r="E1239" s="415" t="n"/>
      <c r="F1239" s="415" t="n"/>
    </row>
    <row r="1240" ht="18.75" customHeight="1">
      <c r="D1240" s="415" t="n"/>
      <c r="E1240" s="415" t="n"/>
      <c r="F1240" s="415" t="n"/>
    </row>
    <row r="1241" ht="18.75" customHeight="1">
      <c r="D1241" s="415" t="n"/>
      <c r="E1241" s="415" t="n"/>
      <c r="F1241" s="415" t="n"/>
    </row>
    <row r="1242" ht="18.75" customHeight="1">
      <c r="D1242" s="415" t="n"/>
      <c r="E1242" s="415" t="n"/>
      <c r="F1242" s="415" t="n"/>
    </row>
    <row r="1243" ht="18.75" customHeight="1">
      <c r="D1243" s="415" t="n"/>
      <c r="E1243" s="415" t="n"/>
      <c r="F1243" s="415" t="n"/>
    </row>
    <row r="1244" ht="18.75" customHeight="1">
      <c r="D1244" s="415" t="n"/>
      <c r="E1244" s="415" t="n"/>
      <c r="F1244" s="415" t="n"/>
    </row>
    <row r="1245" ht="18.75" customHeight="1">
      <c r="D1245" s="415" t="n"/>
      <c r="E1245" s="415" t="n"/>
      <c r="F1245" s="415" t="n"/>
    </row>
    <row r="1246" ht="18.75" customHeight="1">
      <c r="D1246" s="415" t="n"/>
      <c r="E1246" s="415" t="n"/>
      <c r="F1246" s="415" t="n"/>
    </row>
    <row r="1247" ht="18.75" customHeight="1">
      <c r="D1247" s="415" t="n"/>
      <c r="E1247" s="415" t="n"/>
      <c r="F1247" s="415" t="n"/>
    </row>
    <row r="1248" ht="18.75" customHeight="1">
      <c r="D1248" s="415" t="n"/>
      <c r="E1248" s="415" t="n"/>
      <c r="F1248" s="415" t="n"/>
    </row>
  </sheetData>
  <pageMargins left="0.7" right="0.7" top="0.75" bottom="0.75" header="0.3" footer="0.3"/>
  <pageSetup orientation="portrait" paperSize="9"/>
</worksheet>
</file>

<file path=xl/worksheets/sheet10.xml><?xml version="1.0" encoding="utf-8"?>
<worksheet xmlns="http://schemas.openxmlformats.org/spreadsheetml/2006/main">
  <sheetPr codeName="Feuil15">
    <outlinePr summaryBelow="0"/>
    <pageSetUpPr/>
  </sheetPr>
  <dimension ref="A1:AI2050"/>
  <sheetViews>
    <sheetView showGridLines="0" zoomScale="85" zoomScaleNormal="85" workbookViewId="0">
      <pane xSplit="1" ySplit="2" topLeftCell="B1155" activePane="bottomRight" state="frozen"/>
      <selection pane="topRight" activeCell="B1" sqref="B1"/>
      <selection pane="bottomLeft" activeCell="A3" sqref="A3"/>
      <selection pane="bottomRight" activeCell="A2020" sqref="A2020:XFD2050"/>
    </sheetView>
  </sheetViews>
  <sheetFormatPr baseColWidth="10" defaultColWidth="11.42578125" defaultRowHeight="14.25" outlineLevelRow="2"/>
  <cols>
    <col width="57.7109375" customWidth="1" style="391" min="1" max="1"/>
    <col width="40.5703125" customWidth="1" style="391" min="2" max="2"/>
    <col width="29.140625" bestFit="1" customWidth="1" style="391" min="3" max="3"/>
    <col width="26.85546875" bestFit="1" customWidth="1" style="391" min="4" max="4"/>
    <col width="24.85546875" customWidth="1" style="391" min="5" max="5"/>
    <col width="26.85546875" bestFit="1" customWidth="1" style="391" min="6" max="6"/>
    <col width="24.85546875" customWidth="1" style="391" min="7" max="7"/>
    <col width="26.42578125" bestFit="1" customWidth="1" style="391" min="8" max="9"/>
    <col width="7.140625" bestFit="1" customWidth="1" style="391" min="10" max="29"/>
    <col width="9.140625" customWidth="1" style="391" min="30" max="34"/>
    <col width="11.42578125" customWidth="1" style="391" min="35" max="16384"/>
  </cols>
  <sheetData>
    <row r="1">
      <c r="A1" s="391" t="inlineStr"/>
      <c r="H1" s="420" t="inlineStr">
        <is>
          <t>UNAFFECTED</t>
        </is>
      </c>
    </row>
    <row r="2">
      <c r="A2" s="391" t="inlineStr"/>
    </row>
    <row r="3" collapsed="1" ht="15" customHeight="1" thickBot="1">
      <c r="A3" s="425" t="inlineStr">
        <is>
          <t>COAST - BRAKE-ON DOWNSHIFT</t>
        </is>
      </c>
      <c r="B3" s="954" t="n"/>
      <c r="C3" s="1253" t="n"/>
      <c r="D3" s="1253" t="n"/>
      <c r="E3" s="1253" t="n"/>
      <c r="F3" s="1253" t="n"/>
      <c r="G3" s="1253" t="n"/>
      <c r="H3" s="1253" t="n"/>
      <c r="I3" s="1253" t="n"/>
      <c r="J3" s="1253" t="n"/>
      <c r="K3" s="1253" t="n"/>
      <c r="L3" s="1253" t="n"/>
      <c r="M3" s="1253" t="n"/>
      <c r="N3" s="1253" t="n"/>
      <c r="O3" s="1253" t="n"/>
      <c r="P3" s="1253" t="n"/>
      <c r="Q3" s="1253" t="n"/>
      <c r="R3" s="1253" t="n"/>
      <c r="S3" s="1253" t="n"/>
      <c r="T3" s="1253" t="n"/>
      <c r="U3" s="1253" t="n"/>
      <c r="V3" s="1253" t="n"/>
      <c r="W3" s="1253" t="n"/>
      <c r="X3" s="1253" t="n"/>
      <c r="Y3" s="1253" t="n"/>
      <c r="Z3" s="1253" t="n"/>
      <c r="AA3" s="1253" t="n"/>
      <c r="AB3" s="1253" t="n"/>
      <c r="AC3" s="1253" t="n"/>
      <c r="AD3" s="1253" t="n"/>
      <c r="AE3" s="1253" t="n"/>
      <c r="AF3" s="1253" t="n"/>
      <c r="AG3" s="1253" t="n"/>
      <c r="AH3" s="1253" t="n"/>
    </row>
    <row r="4" hidden="1" outlineLevel="1" ht="15.75" customHeight="1" thickBot="1">
      <c r="A4" s="391" t="inlineStr"/>
      <c r="B4" s="975" t="inlineStr">
        <is>
          <t>Config n°1 : GLOBAL CONV OR XHEV AT</t>
        </is>
      </c>
      <c r="C4" s="1249" t="n"/>
      <c r="D4" s="1249" t="n"/>
      <c r="E4" s="1249" t="n"/>
      <c r="F4" s="1249" t="n"/>
      <c r="G4" s="1249" t="n"/>
      <c r="H4" s="1249" t="n"/>
      <c r="I4" s="1249" t="n"/>
      <c r="J4" s="1249" t="n"/>
      <c r="K4" s="1249" t="n"/>
      <c r="L4" s="1249" t="n"/>
      <c r="M4" s="1249" t="n"/>
      <c r="N4" s="1249" t="n"/>
      <c r="O4" s="1249" t="n"/>
      <c r="P4" s="1249" t="n"/>
      <c r="Q4" s="1249" t="n"/>
      <c r="R4" s="1249" t="n"/>
      <c r="S4" s="1249" t="n"/>
      <c r="T4" s="1249" t="n"/>
      <c r="U4" s="1249" t="n"/>
      <c r="V4" s="1249" t="n"/>
      <c r="W4" s="1249" t="n"/>
      <c r="X4" s="1249" t="n"/>
      <c r="Y4" s="1249" t="n"/>
      <c r="Z4" s="1249" t="n"/>
      <c r="AA4" s="1249" t="n"/>
      <c r="AB4" s="1249" t="n"/>
      <c r="AC4" s="1249" t="n"/>
      <c r="AD4" s="1249" t="n"/>
      <c r="AE4" s="1249" t="n"/>
    </row>
    <row r="5" hidden="1" outlineLevel="1" ht="15.75" customHeight="1" thickBot="1">
      <c r="A5" s="743" t="inlineStr"/>
      <c r="B5" s="297" t="inlineStr">
        <is>
          <t>Engine type</t>
        </is>
      </c>
      <c r="C5" s="744" t="n"/>
      <c r="D5" s="745" t="n"/>
      <c r="E5" s="297" t="inlineStr">
        <is>
          <t>Gearbox type</t>
        </is>
      </c>
      <c r="F5" s="746" t="n"/>
      <c r="G5" s="747" t="n"/>
      <c r="H5" s="969" t="inlineStr">
        <is>
          <t>Veh. Speed (km/h)</t>
        </is>
      </c>
      <c r="I5" s="1280" t="n"/>
      <c r="J5" s="959" t="n">
        <v>0</v>
      </c>
      <c r="K5" s="961" t="n">
        <v>10</v>
      </c>
      <c r="L5" s="961" t="n">
        <v>20</v>
      </c>
      <c r="M5" s="961" t="n">
        <v>30</v>
      </c>
      <c r="N5" s="961" t="n">
        <v>40</v>
      </c>
      <c r="O5" s="961" t="n">
        <v>50</v>
      </c>
      <c r="P5" s="961" t="n">
        <v>60</v>
      </c>
      <c r="Q5" s="959" t="n">
        <v>70</v>
      </c>
      <c r="R5" s="961" t="n">
        <v>80</v>
      </c>
      <c r="S5" s="961" t="n">
        <v>90</v>
      </c>
      <c r="T5" s="961" t="n">
        <v>100</v>
      </c>
      <c r="U5" s="961" t="n">
        <v>110</v>
      </c>
      <c r="V5" s="961" t="n">
        <v>120</v>
      </c>
      <c r="W5" s="961" t="n">
        <v>130</v>
      </c>
      <c r="X5" s="961" t="n">
        <v>140</v>
      </c>
      <c r="Y5" s="961" t="n">
        <v>150</v>
      </c>
      <c r="Z5" s="961" t="n">
        <v>160</v>
      </c>
      <c r="AA5" s="961" t="n">
        <v>170</v>
      </c>
      <c r="AB5" s="961" t="n">
        <v>180</v>
      </c>
      <c r="AC5" s="961" t="n">
        <v>190</v>
      </c>
      <c r="AD5" s="961" t="n">
        <v>200</v>
      </c>
      <c r="AE5" s="965" t="n">
        <v>250</v>
      </c>
      <c r="AF5" s="748" t="n"/>
      <c r="AG5" s="748" t="n"/>
      <c r="AH5" s="748" t="n"/>
      <c r="AI5" s="748" t="n"/>
    </row>
    <row r="6" hidden="1" outlineLevel="1" ht="15.75" customHeight="1" thickBot="1">
      <c r="A6" s="743" t="inlineStr"/>
      <c r="B6" s="749" t="n"/>
      <c r="C6" s="296" t="inlineStr">
        <is>
          <t>GASOLINE</t>
        </is>
      </c>
      <c r="D6" s="281" t="inlineStr">
        <is>
          <t>X</t>
        </is>
      </c>
      <c r="E6" s="749" t="n"/>
      <c r="F6" s="304" t="inlineStr">
        <is>
          <t>AT</t>
        </is>
      </c>
      <c r="G6" s="305" t="inlineStr">
        <is>
          <t>X</t>
        </is>
      </c>
      <c r="H6" s="977" t="n"/>
      <c r="I6" s="287" t="inlineStr">
        <is>
          <t>AccelerationChassis</t>
        </is>
      </c>
      <c r="J6" s="1281" t="n"/>
      <c r="K6" s="1282" t="n"/>
      <c r="L6" s="1282" t="n"/>
      <c r="M6" s="1282" t="n"/>
      <c r="N6" s="1282" t="n"/>
      <c r="O6" s="1282" t="n"/>
      <c r="P6" s="1282" t="n"/>
      <c r="Q6" s="1281" t="n"/>
      <c r="R6" s="1282" t="n"/>
      <c r="S6" s="1282" t="n"/>
      <c r="T6" s="1282" t="n"/>
      <c r="U6" s="1282" t="n"/>
      <c r="V6" s="1282" t="n"/>
      <c r="W6" s="1282" t="n"/>
      <c r="X6" s="1282" t="n"/>
      <c r="Y6" s="1282" t="n"/>
      <c r="Z6" s="1282" t="n"/>
      <c r="AA6" s="1282" t="n"/>
      <c r="AB6" s="1282" t="n"/>
      <c r="AC6" s="1282" t="n"/>
      <c r="AD6" s="1282" t="n"/>
      <c r="AE6" s="1282" t="n"/>
      <c r="AF6" s="748" t="n"/>
      <c r="AG6" s="748" t="n"/>
      <c r="AH6" s="748" t="n"/>
      <c r="AI6" s="748" t="n"/>
    </row>
    <row r="7" hidden="1" outlineLevel="1" ht="15.75" customHeight="1" thickBot="1">
      <c r="A7" s="743" t="inlineStr"/>
      <c r="B7" s="749" t="n"/>
      <c r="C7" s="296" t="inlineStr">
        <is>
          <t>DIESEL</t>
        </is>
      </c>
      <c r="D7" s="281" t="inlineStr">
        <is>
          <t>X</t>
        </is>
      </c>
      <c r="E7" s="749" t="n"/>
      <c r="F7" s="296" t="n"/>
      <c r="G7" s="268" t="n"/>
      <c r="H7" s="1283" t="n"/>
      <c r="I7" s="427" t="inlineStr">
        <is>
          <t>0-0.5</t>
        </is>
      </c>
      <c r="J7" s="392" t="n">
        <v>1</v>
      </c>
      <c r="K7" s="392" t="n">
        <v>2</v>
      </c>
      <c r="L7" s="392" t="n">
        <v>2</v>
      </c>
      <c r="M7" s="392" t="n">
        <v>1</v>
      </c>
      <c r="N7" s="393" t="n">
        <v>1</v>
      </c>
      <c r="O7" s="393" t="n">
        <v>1</v>
      </c>
      <c r="P7" s="393" t="n">
        <v>2</v>
      </c>
      <c r="Q7" s="394" t="n">
        <v>2</v>
      </c>
      <c r="R7" s="393" t="n">
        <v>2</v>
      </c>
      <c r="S7" s="395" t="n">
        <v>3</v>
      </c>
      <c r="T7" s="395" t="n">
        <v>3</v>
      </c>
      <c r="U7" s="395" t="n">
        <v>3</v>
      </c>
      <c r="V7" s="395" t="n">
        <v>3</v>
      </c>
      <c r="W7" s="392" t="n">
        <v>3</v>
      </c>
      <c r="X7" s="392" t="n">
        <v>3</v>
      </c>
      <c r="Y7" s="392" t="n">
        <v>3</v>
      </c>
      <c r="Z7" s="394" t="n">
        <v>3</v>
      </c>
      <c r="AA7" s="393" t="n">
        <v>3</v>
      </c>
      <c r="AB7" s="394" t="n">
        <v>3</v>
      </c>
      <c r="AC7" s="393" t="n">
        <v>3</v>
      </c>
      <c r="AD7" s="393" t="n">
        <v>3</v>
      </c>
      <c r="AE7" s="750" t="n"/>
    </row>
    <row r="8" hidden="1" outlineLevel="1" ht="15.75" customHeight="1" thickBot="1">
      <c r="A8" s="743" t="inlineStr"/>
      <c r="B8" s="749" t="n"/>
      <c r="C8" s="296" t="n"/>
      <c r="D8" s="281" t="n"/>
      <c r="E8" s="749" t="n"/>
      <c r="F8" s="296" t="n"/>
      <c r="G8" s="268" t="n"/>
      <c r="H8" s="1283" t="n"/>
      <c r="I8" s="428" t="inlineStr">
        <is>
          <t>0.5-1</t>
        </is>
      </c>
      <c r="J8" s="392" t="n">
        <v>1</v>
      </c>
      <c r="K8" s="392" t="n">
        <v>1</v>
      </c>
      <c r="L8" s="392" t="n">
        <v>1</v>
      </c>
      <c r="M8" s="392" t="n">
        <v>1</v>
      </c>
      <c r="N8" s="393" t="n">
        <v>1</v>
      </c>
      <c r="O8" s="393" t="n">
        <v>1</v>
      </c>
      <c r="P8" s="393" t="n">
        <v>1</v>
      </c>
      <c r="Q8" s="394" t="n">
        <v>2</v>
      </c>
      <c r="R8" s="393" t="n">
        <v>2</v>
      </c>
      <c r="S8" s="395" t="n">
        <v>2</v>
      </c>
      <c r="T8" s="395" t="n">
        <v>3</v>
      </c>
      <c r="U8" s="395" t="n">
        <v>3</v>
      </c>
      <c r="V8" s="395" t="n">
        <v>3</v>
      </c>
      <c r="W8" s="392" t="n">
        <v>3</v>
      </c>
      <c r="X8" s="392" t="n">
        <v>3</v>
      </c>
      <c r="Y8" s="392" t="n">
        <v>3</v>
      </c>
      <c r="Z8" s="394" t="n">
        <v>3</v>
      </c>
      <c r="AA8" s="393" t="n">
        <v>3</v>
      </c>
      <c r="AB8" s="394" t="n">
        <v>3</v>
      </c>
      <c r="AC8" s="393" t="n">
        <v>3</v>
      </c>
      <c r="AD8" s="393" t="n">
        <v>3</v>
      </c>
      <c r="AE8" s="750" t="n"/>
    </row>
    <row r="9" hidden="1" outlineLevel="1" ht="15.75" customHeight="1" thickBot="1">
      <c r="A9" s="743" t="inlineStr"/>
      <c r="B9" s="749" t="n"/>
      <c r="C9" s="296" t="n"/>
      <c r="D9" s="281" t="n"/>
      <c r="E9" s="749" t="n"/>
      <c r="F9" s="296" t="n"/>
      <c r="G9" s="268" t="n"/>
      <c r="H9" s="1283" t="n"/>
      <c r="I9" s="428" t="inlineStr">
        <is>
          <t>1-1.5</t>
        </is>
      </c>
      <c r="J9" s="392" t="n">
        <v>1</v>
      </c>
      <c r="K9" s="392" t="n">
        <v>1</v>
      </c>
      <c r="L9" s="392" t="n">
        <v>1</v>
      </c>
      <c r="M9" s="392" t="n">
        <v>1</v>
      </c>
      <c r="N9" s="393" t="n">
        <v>1</v>
      </c>
      <c r="O9" s="393" t="n">
        <v>1</v>
      </c>
      <c r="P9" s="393" t="n">
        <v>1</v>
      </c>
      <c r="Q9" s="394" t="n">
        <v>2</v>
      </c>
      <c r="R9" s="393" t="n">
        <v>2</v>
      </c>
      <c r="S9" s="395" t="n">
        <v>2</v>
      </c>
      <c r="T9" s="395" t="n">
        <v>3</v>
      </c>
      <c r="U9" s="395" t="n">
        <v>3</v>
      </c>
      <c r="V9" s="395" t="n">
        <v>3</v>
      </c>
      <c r="W9" s="392" t="n">
        <v>3</v>
      </c>
      <c r="X9" s="392" t="n">
        <v>3</v>
      </c>
      <c r="Y9" s="392" t="n">
        <v>3</v>
      </c>
      <c r="Z9" s="394" t="n">
        <v>3</v>
      </c>
      <c r="AA9" s="393" t="n">
        <v>3</v>
      </c>
      <c r="AB9" s="394" t="n">
        <v>3</v>
      </c>
      <c r="AC9" s="393" t="n">
        <v>3</v>
      </c>
      <c r="AD9" s="393" t="n">
        <v>3</v>
      </c>
      <c r="AE9" s="750" t="n"/>
    </row>
    <row r="10" hidden="1" outlineLevel="1" ht="15.75" customHeight="1" thickBot="1">
      <c r="A10" s="743" t="inlineStr"/>
      <c r="B10" s="749" t="n"/>
      <c r="C10" s="296" t="n"/>
      <c r="D10" s="281" t="n"/>
      <c r="E10" s="749" t="n"/>
      <c r="F10" s="300" t="n"/>
      <c r="G10" s="268" t="n"/>
      <c r="H10" s="1283" t="n"/>
      <c r="I10" s="428" t="inlineStr">
        <is>
          <t>1.5-2</t>
        </is>
      </c>
      <c r="J10" s="392" t="n">
        <v>2</v>
      </c>
      <c r="K10" s="392" t="n">
        <v>1</v>
      </c>
      <c r="L10" s="392" t="n">
        <v>1</v>
      </c>
      <c r="M10" s="392" t="n">
        <v>1</v>
      </c>
      <c r="N10" s="393" t="n">
        <v>1</v>
      </c>
      <c r="O10" s="393" t="n">
        <v>1</v>
      </c>
      <c r="P10" s="393" t="n">
        <v>1</v>
      </c>
      <c r="Q10" s="394" t="n">
        <v>2</v>
      </c>
      <c r="R10" s="393" t="n">
        <v>2</v>
      </c>
      <c r="S10" s="395" t="n">
        <v>3</v>
      </c>
      <c r="T10" s="395" t="n">
        <v>3</v>
      </c>
      <c r="U10" s="395" t="n">
        <v>3</v>
      </c>
      <c r="V10" s="395" t="n">
        <v>3</v>
      </c>
      <c r="W10" s="392" t="n">
        <v>3</v>
      </c>
      <c r="X10" s="392" t="n">
        <v>3</v>
      </c>
      <c r="Y10" s="392" t="n">
        <v>3</v>
      </c>
      <c r="Z10" s="394" t="n">
        <v>3</v>
      </c>
      <c r="AA10" s="393" t="n">
        <v>3</v>
      </c>
      <c r="AB10" s="394" t="n">
        <v>3</v>
      </c>
      <c r="AC10" s="393" t="n">
        <v>3</v>
      </c>
      <c r="AD10" s="393" t="n">
        <v>3</v>
      </c>
      <c r="AE10" s="750" t="n"/>
    </row>
    <row r="11" hidden="1" outlineLevel="1" ht="15.75" customHeight="1" thickBot="1">
      <c r="A11" s="743" t="inlineStr"/>
      <c r="B11" s="749" t="n"/>
      <c r="C11" s="296" t="n"/>
      <c r="D11" s="281" t="n"/>
      <c r="E11" s="749" t="n"/>
      <c r="F11" s="296" t="n"/>
      <c r="G11" s="268" t="n"/>
      <c r="H11" s="1283" t="n"/>
      <c r="I11" s="428" t="inlineStr">
        <is>
          <t>2-2.5</t>
        </is>
      </c>
      <c r="J11" s="392" t="n">
        <v>2</v>
      </c>
      <c r="K11" s="392" t="n">
        <v>2</v>
      </c>
      <c r="L11" s="392" t="n">
        <v>1</v>
      </c>
      <c r="M11" s="392" t="n">
        <v>1</v>
      </c>
      <c r="N11" s="393" t="n">
        <v>1</v>
      </c>
      <c r="O11" s="393" t="n">
        <v>2</v>
      </c>
      <c r="P11" s="393" t="n">
        <v>2</v>
      </c>
      <c r="Q11" s="394" t="n">
        <v>2</v>
      </c>
      <c r="R11" s="393" t="n">
        <v>2</v>
      </c>
      <c r="S11" s="395" t="n">
        <v>3</v>
      </c>
      <c r="T11" s="395" t="n">
        <v>3</v>
      </c>
      <c r="U11" s="395" t="n">
        <v>3</v>
      </c>
      <c r="V11" s="395" t="n">
        <v>3</v>
      </c>
      <c r="W11" s="392" t="n">
        <v>3</v>
      </c>
      <c r="X11" s="392" t="n">
        <v>3</v>
      </c>
      <c r="Y11" s="392" t="n">
        <v>3</v>
      </c>
      <c r="Z11" s="394" t="n">
        <v>3</v>
      </c>
      <c r="AA11" s="393" t="n">
        <v>3</v>
      </c>
      <c r="AB11" s="394" t="n">
        <v>3</v>
      </c>
      <c r="AC11" s="393" t="n">
        <v>3</v>
      </c>
      <c r="AD11" s="393" t="n">
        <v>3</v>
      </c>
      <c r="AE11" s="750" t="n"/>
    </row>
    <row r="12" hidden="1" outlineLevel="1" ht="15.75" customHeight="1" thickBot="1">
      <c r="A12" s="743" t="inlineStr"/>
      <c r="B12" s="749" t="n"/>
      <c r="C12" s="296" t="n"/>
      <c r="D12" s="281" t="n"/>
      <c r="E12" s="749" t="n"/>
      <c r="F12" s="296" t="n"/>
      <c r="G12" s="268" t="n"/>
      <c r="H12" s="1283" t="n"/>
      <c r="I12" s="428" t="inlineStr">
        <is>
          <t>2.5-3</t>
        </is>
      </c>
      <c r="J12" s="392" t="n">
        <v>3</v>
      </c>
      <c r="K12" s="392" t="n">
        <v>2</v>
      </c>
      <c r="L12" s="392" t="n">
        <v>2</v>
      </c>
      <c r="M12" s="392" t="n">
        <v>1</v>
      </c>
      <c r="N12" s="393" t="n">
        <v>2</v>
      </c>
      <c r="O12" s="393" t="n">
        <v>2</v>
      </c>
      <c r="P12" s="393" t="n">
        <v>2</v>
      </c>
      <c r="Q12" s="394" t="n">
        <v>2</v>
      </c>
      <c r="R12" s="393" t="n">
        <v>3</v>
      </c>
      <c r="S12" s="395" t="n">
        <v>3</v>
      </c>
      <c r="T12" s="395" t="n">
        <v>3</v>
      </c>
      <c r="U12" s="395" t="n">
        <v>3</v>
      </c>
      <c r="V12" s="395" t="n">
        <v>3</v>
      </c>
      <c r="W12" s="392" t="n">
        <v>3</v>
      </c>
      <c r="X12" s="392" t="n">
        <v>3</v>
      </c>
      <c r="Y12" s="392" t="n">
        <v>3</v>
      </c>
      <c r="Z12" s="394" t="n">
        <v>3</v>
      </c>
      <c r="AA12" s="393" t="n">
        <v>3</v>
      </c>
      <c r="AB12" s="394" t="n">
        <v>3</v>
      </c>
      <c r="AC12" s="393" t="n">
        <v>3</v>
      </c>
      <c r="AD12" s="393" t="n">
        <v>3</v>
      </c>
      <c r="AE12" s="750" t="n"/>
    </row>
    <row r="13" hidden="1" outlineLevel="1" ht="15.75" customHeight="1" thickBot="1">
      <c r="A13" s="743" t="inlineStr"/>
      <c r="B13" s="396" t="n"/>
      <c r="C13" s="296" t="n"/>
      <c r="D13" s="281" t="n"/>
      <c r="E13" s="749" t="n"/>
      <c r="F13" s="296" t="n"/>
      <c r="G13" s="268" t="n"/>
      <c r="H13" s="1283" t="n"/>
      <c r="I13" s="428" t="inlineStr">
        <is>
          <t>3-3.5</t>
        </is>
      </c>
      <c r="J13" s="392" t="n">
        <v>3</v>
      </c>
      <c r="K13" s="392" t="n">
        <v>3</v>
      </c>
      <c r="L13" s="392" t="n">
        <v>2</v>
      </c>
      <c r="M13" s="392" t="n">
        <v>2</v>
      </c>
      <c r="N13" s="393" t="n">
        <v>2</v>
      </c>
      <c r="O13" s="393" t="n">
        <v>3</v>
      </c>
      <c r="P13" s="393" t="n">
        <v>3</v>
      </c>
      <c r="Q13" s="394" t="n">
        <v>3</v>
      </c>
      <c r="R13" s="393" t="n">
        <v>3</v>
      </c>
      <c r="S13" s="395" t="n">
        <v>3</v>
      </c>
      <c r="T13" s="395" t="n">
        <v>3</v>
      </c>
      <c r="U13" s="395" t="n">
        <v>3</v>
      </c>
      <c r="V13" s="395" t="n">
        <v>3</v>
      </c>
      <c r="W13" s="392" t="n">
        <v>3</v>
      </c>
      <c r="X13" s="392" t="n">
        <v>3</v>
      </c>
      <c r="Y13" s="392" t="n">
        <v>3</v>
      </c>
      <c r="Z13" s="394" t="n">
        <v>3</v>
      </c>
      <c r="AA13" s="393" t="n">
        <v>3</v>
      </c>
      <c r="AB13" s="394" t="n">
        <v>3</v>
      </c>
      <c r="AC13" s="393" t="n">
        <v>3</v>
      </c>
      <c r="AD13" s="393" t="n">
        <v>3</v>
      </c>
      <c r="AE13" s="750" t="n"/>
    </row>
    <row r="14" hidden="1" outlineLevel="1" ht="15.75" customHeight="1" thickBot="1">
      <c r="A14" s="743" t="inlineStr"/>
      <c r="B14" s="396" t="n"/>
      <c r="C14" s="296" t="n"/>
      <c r="D14" s="281" t="n"/>
      <c r="E14" s="749" t="n"/>
      <c r="F14" s="296" t="n"/>
      <c r="G14" s="268" t="n"/>
      <c r="H14" s="1283" t="n"/>
      <c r="I14" s="428" t="inlineStr">
        <is>
          <t>3.5-4</t>
        </is>
      </c>
      <c r="J14" s="392" t="n">
        <v>3</v>
      </c>
      <c r="K14" s="392" t="n">
        <v>3</v>
      </c>
      <c r="L14" s="392" t="n">
        <v>3</v>
      </c>
      <c r="M14" s="392" t="n">
        <v>3</v>
      </c>
      <c r="N14" s="393" t="n">
        <v>3</v>
      </c>
      <c r="O14" s="393" t="n">
        <v>3</v>
      </c>
      <c r="P14" s="393" t="n">
        <v>3</v>
      </c>
      <c r="Q14" s="394" t="n">
        <v>3</v>
      </c>
      <c r="R14" s="393" t="n">
        <v>3</v>
      </c>
      <c r="S14" s="395" t="n">
        <v>3</v>
      </c>
      <c r="T14" s="395" t="n">
        <v>3</v>
      </c>
      <c r="U14" s="395" t="n">
        <v>3</v>
      </c>
      <c r="V14" s="395" t="n">
        <v>3</v>
      </c>
      <c r="W14" s="392" t="n">
        <v>3</v>
      </c>
      <c r="X14" s="392" t="n">
        <v>3</v>
      </c>
      <c r="Y14" s="392" t="n">
        <v>3</v>
      </c>
      <c r="Z14" s="394" t="n">
        <v>3</v>
      </c>
      <c r="AA14" s="393" t="n">
        <v>3</v>
      </c>
      <c r="AB14" s="394" t="n">
        <v>3</v>
      </c>
      <c r="AC14" s="393" t="n">
        <v>3</v>
      </c>
      <c r="AD14" s="393" t="n">
        <v>3</v>
      </c>
      <c r="AE14" s="750" t="n"/>
    </row>
    <row r="15" hidden="1" outlineLevel="1" ht="15.75" customHeight="1" thickBot="1">
      <c r="A15" s="743" t="inlineStr"/>
      <c r="B15" s="396" t="n"/>
      <c r="C15" s="296" t="n"/>
      <c r="D15" s="281" t="n"/>
      <c r="E15" s="749" t="n"/>
      <c r="F15" s="296" t="n"/>
      <c r="G15" s="268" t="n"/>
      <c r="H15" s="1283" t="n"/>
      <c r="I15" s="428" t="inlineStr">
        <is>
          <t>4-4.5</t>
        </is>
      </c>
      <c r="J15" s="392" t="n">
        <v>3</v>
      </c>
      <c r="K15" s="392" t="n">
        <v>3</v>
      </c>
      <c r="L15" s="392" t="n">
        <v>3</v>
      </c>
      <c r="M15" s="392" t="n">
        <v>3</v>
      </c>
      <c r="N15" s="393" t="n">
        <v>3</v>
      </c>
      <c r="O15" s="393" t="n">
        <v>3</v>
      </c>
      <c r="P15" s="393" t="n">
        <v>3</v>
      </c>
      <c r="Q15" s="394" t="n">
        <v>3</v>
      </c>
      <c r="R15" s="393" t="n">
        <v>3</v>
      </c>
      <c r="S15" s="395" t="n">
        <v>3</v>
      </c>
      <c r="T15" s="395" t="n">
        <v>3</v>
      </c>
      <c r="U15" s="395" t="n">
        <v>3</v>
      </c>
      <c r="V15" s="395" t="n">
        <v>3</v>
      </c>
      <c r="W15" s="392" t="n">
        <v>3</v>
      </c>
      <c r="X15" s="392" t="n">
        <v>3</v>
      </c>
      <c r="Y15" s="392" t="n">
        <v>3</v>
      </c>
      <c r="Z15" s="394" t="n">
        <v>3</v>
      </c>
      <c r="AA15" s="393" t="n">
        <v>3</v>
      </c>
      <c r="AB15" s="394" t="n">
        <v>3</v>
      </c>
      <c r="AC15" s="393" t="n">
        <v>3</v>
      </c>
      <c r="AD15" s="393" t="n">
        <v>3</v>
      </c>
      <c r="AE15" s="750" t="n"/>
    </row>
    <row r="16" hidden="1" outlineLevel="1" ht="15.75" customHeight="1" thickBot="1">
      <c r="A16" s="743" t="inlineStr"/>
      <c r="B16" s="397" t="n"/>
      <c r="C16" s="296" t="n"/>
      <c r="D16" s="281" t="n"/>
      <c r="E16" s="751" t="n"/>
      <c r="F16" s="296" t="n"/>
      <c r="G16" s="268" t="n"/>
      <c r="H16" s="1283" t="n"/>
      <c r="I16" s="428" t="inlineStr">
        <is>
          <t>4.5-5</t>
        </is>
      </c>
      <c r="J16" s="392" t="n">
        <v>3</v>
      </c>
      <c r="K16" s="392" t="n">
        <v>3</v>
      </c>
      <c r="L16" s="392" t="n">
        <v>3</v>
      </c>
      <c r="M16" s="392" t="n">
        <v>3</v>
      </c>
      <c r="N16" s="393" t="n">
        <v>3</v>
      </c>
      <c r="O16" s="393" t="n">
        <v>3</v>
      </c>
      <c r="P16" s="393" t="n">
        <v>3</v>
      </c>
      <c r="Q16" s="394" t="n">
        <v>3</v>
      </c>
      <c r="R16" s="393" t="n">
        <v>3</v>
      </c>
      <c r="S16" s="395" t="n">
        <v>3</v>
      </c>
      <c r="T16" s="395" t="n">
        <v>3</v>
      </c>
      <c r="U16" s="395" t="n">
        <v>3</v>
      </c>
      <c r="V16" s="395" t="n">
        <v>3</v>
      </c>
      <c r="W16" s="392" t="n">
        <v>3</v>
      </c>
      <c r="X16" s="392" t="n">
        <v>3</v>
      </c>
      <c r="Y16" s="392" t="n">
        <v>3</v>
      </c>
      <c r="Z16" s="394" t="n">
        <v>3</v>
      </c>
      <c r="AA16" s="393" t="n">
        <v>3</v>
      </c>
      <c r="AB16" s="394" t="n">
        <v>3</v>
      </c>
      <c r="AC16" s="393" t="n">
        <v>3</v>
      </c>
      <c r="AD16" s="393" t="n">
        <v>3</v>
      </c>
      <c r="AE16" s="750" t="n"/>
    </row>
    <row r="17" hidden="1" outlineLevel="1" ht="15" customHeight="1">
      <c r="A17" s="743" t="inlineStr"/>
      <c r="B17" s="273" t="inlineStr">
        <is>
          <t>Number of gears</t>
        </is>
      </c>
      <c r="C17" s="752" t="n"/>
      <c r="D17" s="753" t="n"/>
      <c r="E17" s="297" t="inlineStr">
        <is>
          <t>Area</t>
        </is>
      </c>
      <c r="F17" s="752" t="n"/>
      <c r="G17" s="754" t="n"/>
      <c r="H17" s="748" t="n"/>
      <c r="I17" s="748" t="n"/>
      <c r="J17" s="748" t="n"/>
      <c r="K17" s="748" t="n"/>
      <c r="L17" s="748" t="n"/>
      <c r="M17" s="748" t="n"/>
      <c r="N17" s="748" t="n"/>
      <c r="O17" s="748" t="n"/>
      <c r="P17" s="748" t="n"/>
      <c r="Q17" s="748" t="n"/>
      <c r="R17" s="748" t="n"/>
      <c r="S17" s="748" t="n"/>
      <c r="T17" s="748" t="n"/>
      <c r="U17" s="748" t="n"/>
      <c r="V17" s="748" t="n"/>
      <c r="W17" s="748" t="n"/>
      <c r="X17" s="748" t="n"/>
      <c r="Y17" s="748" t="n"/>
      <c r="Z17" s="748" t="n"/>
      <c r="AA17" s="748" t="n"/>
      <c r="AB17" s="748" t="n"/>
    </row>
    <row r="18" hidden="1" outlineLevel="1" ht="15" customHeight="1">
      <c r="A18" s="743" t="inlineStr"/>
      <c r="B18" s="755" t="n"/>
      <c r="C18" s="288" t="inlineStr">
        <is>
          <t>5</t>
        </is>
      </c>
      <c r="D18" s="281" t="inlineStr">
        <is>
          <t>X</t>
        </is>
      </c>
      <c r="E18" s="749" t="n"/>
      <c r="F18" s="296" t="inlineStr">
        <is>
          <t>EUROPE</t>
        </is>
      </c>
      <c r="G18" s="268" t="inlineStr">
        <is>
          <t>X</t>
        </is>
      </c>
      <c r="H18" s="748" t="n"/>
      <c r="I18" s="748" t="n"/>
      <c r="J18" s="748" t="n"/>
      <c r="K18" s="748" t="n"/>
      <c r="L18" s="748" t="n"/>
      <c r="M18" s="748" t="n"/>
      <c r="N18" s="748" t="n"/>
      <c r="O18" s="748" t="n"/>
      <c r="P18" s="748" t="n"/>
      <c r="Q18" s="748" t="n"/>
      <c r="R18" s="748" t="n"/>
      <c r="S18" s="748" t="n"/>
      <c r="T18" s="748" t="n"/>
      <c r="U18" s="748" t="n"/>
      <c r="V18" s="748" t="n"/>
      <c r="W18" s="748" t="n"/>
      <c r="X18" s="748" t="n"/>
      <c r="Y18" s="748" t="n"/>
      <c r="Z18" s="748" t="n"/>
      <c r="AA18" s="748" t="n"/>
      <c r="AB18" s="748" t="n"/>
    </row>
    <row r="19" hidden="1" outlineLevel="1" ht="15" customHeight="1">
      <c r="A19" s="743" t="inlineStr"/>
      <c r="B19" s="755" t="n"/>
      <c r="C19" s="288" t="inlineStr">
        <is>
          <t>6</t>
        </is>
      </c>
      <c r="D19" s="281" t="inlineStr">
        <is>
          <t>X</t>
        </is>
      </c>
      <c r="E19" s="749" t="n"/>
      <c r="F19" s="296" t="inlineStr">
        <is>
          <t>CHINA</t>
        </is>
      </c>
      <c r="G19" s="268" t="inlineStr">
        <is>
          <t>X</t>
        </is>
      </c>
      <c r="H19" s="748" t="n"/>
      <c r="I19" s="748" t="n"/>
      <c r="J19" s="748" t="n"/>
      <c r="K19" s="748" t="n"/>
      <c r="L19" s="748" t="n"/>
      <c r="M19" s="748" t="n"/>
      <c r="N19" s="748" t="n"/>
      <c r="O19" s="748" t="n"/>
      <c r="P19" s="748" t="n"/>
      <c r="Q19" s="748" t="n"/>
      <c r="R19" s="748" t="n"/>
      <c r="S19" s="748" t="n"/>
      <c r="T19" s="748" t="n"/>
      <c r="U19" s="748" t="n"/>
      <c r="V19" s="748" t="n"/>
      <c r="W19" s="748" t="n"/>
      <c r="X19" s="748" t="n"/>
      <c r="Y19" s="748" t="n"/>
      <c r="Z19" s="748" t="n"/>
      <c r="AA19" s="748" t="n"/>
      <c r="AB19" s="748" t="n"/>
    </row>
    <row r="20" hidden="1" outlineLevel="1" ht="15" customHeight="1">
      <c r="A20" s="743" t="inlineStr"/>
      <c r="B20" s="755" t="n"/>
      <c r="C20" s="288" t="inlineStr">
        <is>
          <t>7</t>
        </is>
      </c>
      <c r="D20" s="281" t="inlineStr">
        <is>
          <t>X</t>
        </is>
      </c>
      <c r="E20" s="749" t="n"/>
      <c r="F20" s="303" t="inlineStr">
        <is>
          <t>North America</t>
        </is>
      </c>
      <c r="G20" s="268" t="inlineStr">
        <is>
          <t>X</t>
        </is>
      </c>
      <c r="H20" s="748" t="n"/>
      <c r="I20" s="748" t="n"/>
      <c r="J20" s="748" t="n"/>
      <c r="K20" s="748" t="n"/>
      <c r="L20" s="748" t="n"/>
      <c r="M20" s="748" t="n"/>
      <c r="N20" s="748" t="n"/>
      <c r="O20" s="748" t="n"/>
      <c r="P20" s="748" t="n"/>
      <c r="Q20" s="748" t="n"/>
      <c r="R20" s="748" t="n"/>
      <c r="S20" s="748" t="n"/>
      <c r="T20" s="748" t="n"/>
      <c r="U20" s="748" t="n"/>
      <c r="V20" s="748" t="n"/>
      <c r="W20" s="748" t="n"/>
      <c r="X20" s="748" t="n"/>
      <c r="Y20" s="748" t="n"/>
      <c r="Z20" s="748" t="n"/>
      <c r="AA20" s="748" t="n"/>
      <c r="AB20" s="748" t="n"/>
    </row>
    <row r="21" hidden="1" outlineLevel="1" ht="15" customHeight="1">
      <c r="A21" s="743" t="inlineStr"/>
      <c r="B21" s="755" t="n"/>
      <c r="C21" s="288" t="inlineStr">
        <is>
          <t>8</t>
        </is>
      </c>
      <c r="D21" s="281" t="inlineStr">
        <is>
          <t>X</t>
        </is>
      </c>
      <c r="E21" s="749" t="n"/>
      <c r="F21" s="301" t="inlineStr">
        <is>
          <t>LATAM</t>
        </is>
      </c>
      <c r="G21" s="268" t="inlineStr">
        <is>
          <t>X</t>
        </is>
      </c>
      <c r="H21" s="748" t="n"/>
      <c r="I21" s="748" t="n"/>
      <c r="J21" s="748" t="n"/>
      <c r="K21" s="748" t="n"/>
      <c r="L21" s="748" t="n"/>
      <c r="M21" s="748" t="n"/>
      <c r="N21" s="748" t="n"/>
      <c r="O21" s="748" t="n"/>
      <c r="P21" s="748" t="n"/>
      <c r="Q21" s="748" t="n"/>
      <c r="R21" s="748" t="n"/>
      <c r="S21" s="748" t="n"/>
      <c r="T21" s="748" t="n"/>
      <c r="U21" s="748" t="n"/>
      <c r="V21" s="748" t="n"/>
      <c r="W21" s="748" t="n"/>
      <c r="X21" s="748" t="n"/>
      <c r="Y21" s="748" t="n"/>
      <c r="Z21" s="748" t="n"/>
      <c r="AA21" s="748" t="n"/>
      <c r="AB21" s="748" t="n"/>
    </row>
    <row r="22" hidden="1" outlineLevel="1" ht="15" customHeight="1">
      <c r="A22" s="743" t="inlineStr"/>
      <c r="B22" s="755" t="n"/>
      <c r="C22" s="288" t="inlineStr">
        <is>
          <t>9</t>
        </is>
      </c>
      <c r="D22" s="281" t="inlineStr">
        <is>
          <t>X</t>
        </is>
      </c>
      <c r="E22" s="749" t="n"/>
      <c r="F22" s="301" t="inlineStr">
        <is>
          <t>India</t>
        </is>
      </c>
      <c r="G22" s="268" t="inlineStr">
        <is>
          <t>X</t>
        </is>
      </c>
      <c r="H22" s="748" t="n"/>
      <c r="I22" s="748" t="n"/>
      <c r="J22" s="748" t="n"/>
      <c r="K22" s="748" t="n"/>
      <c r="L22" s="748" t="n"/>
      <c r="M22" s="748" t="n"/>
      <c r="N22" s="748" t="n"/>
      <c r="O22" s="748" t="n"/>
      <c r="P22" s="748" t="n"/>
      <c r="Q22" s="748" t="n"/>
      <c r="R22" s="748" t="n"/>
      <c r="S22" s="748" t="n"/>
      <c r="T22" s="748" t="n"/>
      <c r="U22" s="748" t="n"/>
      <c r="V22" s="748" t="n"/>
      <c r="W22" s="748" t="n"/>
      <c r="X22" s="748" t="n"/>
      <c r="Y22" s="748" t="n"/>
      <c r="Z22" s="748" t="n"/>
      <c r="AA22" s="748" t="n"/>
      <c r="AB22" s="748" t="n"/>
    </row>
    <row r="23" hidden="1" outlineLevel="1" ht="15" customHeight="1">
      <c r="A23" s="743" t="inlineStr"/>
      <c r="B23" s="755" t="n"/>
      <c r="C23" s="288" t="inlineStr">
        <is>
          <t>10</t>
        </is>
      </c>
      <c r="D23" s="281" t="inlineStr">
        <is>
          <t>X</t>
        </is>
      </c>
      <c r="E23" s="749" t="n"/>
      <c r="F23" s="301" t="inlineStr">
        <is>
          <t>World</t>
        </is>
      </c>
      <c r="G23" s="268" t="inlineStr">
        <is>
          <t>X</t>
        </is>
      </c>
      <c r="H23" s="748" t="n"/>
      <c r="I23" s="748" t="n"/>
      <c r="J23" s="748" t="n"/>
      <c r="K23" s="748" t="n"/>
      <c r="L23" s="748" t="n"/>
      <c r="M23" s="748" t="n"/>
      <c r="N23" s="748" t="n"/>
      <c r="O23" s="748" t="n"/>
      <c r="P23" s="748" t="n"/>
      <c r="Q23" s="748" t="n"/>
      <c r="R23" s="748" t="n"/>
      <c r="S23" s="748" t="n"/>
      <c r="T23" s="748" t="n"/>
      <c r="U23" s="748" t="n"/>
      <c r="V23" s="748" t="n"/>
      <c r="W23" s="748" t="n"/>
      <c r="X23" s="748" t="n"/>
      <c r="Y23" s="748" t="n"/>
      <c r="Z23" s="748" t="n"/>
      <c r="AA23" s="748" t="n"/>
      <c r="AB23" s="748" t="n"/>
      <c r="AC23" s="748" t="n"/>
      <c r="AD23" s="748" t="n"/>
      <c r="AE23" s="748" t="n"/>
      <c r="AF23" s="748" t="n"/>
      <c r="AG23" s="748" t="n"/>
      <c r="AH23" s="748" t="n"/>
    </row>
    <row r="24" hidden="1" outlineLevel="1" ht="15" customHeight="1">
      <c r="A24" s="743" t="inlineStr"/>
      <c r="B24" s="755" t="n"/>
      <c r="C24" s="288" t="n"/>
      <c r="D24" s="281" t="n"/>
      <c r="E24" s="749" t="n"/>
      <c r="F24" s="301" t="n"/>
      <c r="G24" s="276" t="n"/>
      <c r="H24" s="748" t="n"/>
      <c r="I24" s="748" t="n"/>
      <c r="J24" s="748" t="n"/>
      <c r="K24" s="748" t="n"/>
      <c r="L24" s="748" t="n"/>
      <c r="M24" s="748" t="n"/>
      <c r="N24" s="748" t="n"/>
      <c r="O24" s="748" t="n"/>
      <c r="P24" s="748" t="n"/>
      <c r="Q24" s="748" t="n"/>
      <c r="R24" s="748" t="n"/>
      <c r="S24" s="748" t="n"/>
      <c r="T24" s="748" t="n"/>
      <c r="U24" s="748" t="n"/>
      <c r="V24" s="748" t="n"/>
      <c r="W24" s="748" t="n"/>
      <c r="X24" s="748" t="n"/>
      <c r="Y24" s="748" t="n"/>
      <c r="Z24" s="748" t="n"/>
      <c r="AA24" s="748" t="n"/>
      <c r="AB24" s="748" t="n"/>
      <c r="AC24" s="748" t="n"/>
      <c r="AD24" s="748" t="n"/>
      <c r="AE24" s="748" t="n"/>
      <c r="AF24" s="748" t="n"/>
      <c r="AG24" s="748" t="n"/>
      <c r="AH24" s="748" t="n"/>
    </row>
    <row r="25" hidden="1" outlineLevel="1" ht="15" customHeight="1">
      <c r="A25" s="743" t="inlineStr"/>
      <c r="B25" s="755" t="n"/>
      <c r="C25" s="288" t="n"/>
      <c r="D25" s="281" t="n"/>
      <c r="E25" s="396" t="n"/>
      <c r="F25" s="296" t="n"/>
      <c r="G25" s="268" t="n"/>
      <c r="H25" s="748" t="n"/>
      <c r="I25" s="748" t="n"/>
      <c r="J25" s="748" t="n"/>
      <c r="K25" s="748" t="n"/>
      <c r="L25" s="748" t="n"/>
      <c r="M25" s="748" t="n"/>
      <c r="N25" s="748" t="n"/>
      <c r="O25" s="748" t="n"/>
      <c r="P25" s="748" t="n"/>
      <c r="Q25" s="748" t="n"/>
      <c r="R25" s="748" t="n"/>
      <c r="S25" s="748" t="n"/>
      <c r="T25" s="748" t="n"/>
      <c r="U25" s="748" t="n"/>
      <c r="V25" s="748" t="n"/>
      <c r="W25" s="748" t="n"/>
      <c r="X25" s="748" t="n"/>
      <c r="Y25" s="748" t="n"/>
      <c r="Z25" s="748" t="n"/>
      <c r="AA25" s="748" t="n"/>
      <c r="AB25" s="748" t="n"/>
      <c r="AC25" s="748" t="n"/>
      <c r="AD25" s="748" t="n"/>
      <c r="AE25" s="748" t="n"/>
      <c r="AF25" s="748" t="n"/>
      <c r="AG25" s="748" t="n"/>
      <c r="AH25" s="748" t="n"/>
    </row>
    <row r="26" hidden="1" outlineLevel="1" ht="15" customHeight="1">
      <c r="A26" s="743" t="inlineStr"/>
      <c r="B26" s="755" t="n"/>
      <c r="C26" s="288" t="n"/>
      <c r="D26" s="281" t="n"/>
      <c r="E26" s="396" t="n"/>
      <c r="F26" s="296" t="n"/>
      <c r="G26" s="268" t="n"/>
      <c r="H26" s="748" t="n"/>
      <c r="I26" s="748" t="n"/>
      <c r="J26" s="748" t="n"/>
      <c r="K26" s="748" t="n"/>
      <c r="L26" s="748" t="n"/>
      <c r="M26" s="748" t="n"/>
      <c r="N26" s="748" t="n"/>
      <c r="O26" s="748" t="n"/>
      <c r="P26" s="748" t="n"/>
      <c r="Q26" s="748" t="n"/>
      <c r="R26" s="748" t="n"/>
      <c r="S26" s="748" t="n"/>
      <c r="T26" s="748" t="n"/>
      <c r="U26" s="748" t="n"/>
      <c r="V26" s="748" t="n"/>
      <c r="W26" s="748" t="n"/>
      <c r="X26" s="748" t="n"/>
      <c r="Y26" s="748" t="n"/>
      <c r="Z26" s="748" t="n"/>
      <c r="AA26" s="748" t="n"/>
      <c r="AB26" s="748" t="n"/>
      <c r="AC26" s="748" t="n"/>
      <c r="AD26" s="748" t="n"/>
      <c r="AE26" s="748" t="n"/>
      <c r="AF26" s="748" t="n"/>
      <c r="AG26" s="748" t="n"/>
      <c r="AH26" s="748" t="n"/>
    </row>
    <row r="27" hidden="1" outlineLevel="1" ht="15" customHeight="1">
      <c r="A27" s="743" t="inlineStr"/>
      <c r="B27" s="755" t="n"/>
      <c r="C27" s="288" t="n"/>
      <c r="D27" s="281" t="n"/>
      <c r="E27" s="396" t="n"/>
      <c r="F27" s="296" t="n"/>
      <c r="G27" s="268" t="n"/>
      <c r="H27" s="748" t="n"/>
      <c r="I27" s="748" t="n"/>
      <c r="J27" s="748" t="n"/>
      <c r="K27" s="748" t="n"/>
      <c r="L27" s="748" t="n"/>
      <c r="M27" s="748" t="n"/>
      <c r="N27" s="748" t="n"/>
      <c r="O27" s="748" t="n"/>
      <c r="P27" s="748" t="n"/>
      <c r="Q27" s="748" t="n"/>
      <c r="R27" s="748" t="n"/>
      <c r="S27" s="748" t="n"/>
      <c r="T27" s="748" t="n"/>
      <c r="U27" s="748" t="n"/>
      <c r="V27" s="748" t="n"/>
      <c r="W27" s="748" t="n"/>
      <c r="X27" s="748" t="n"/>
      <c r="Y27" s="748" t="n"/>
      <c r="Z27" s="748" t="n"/>
      <c r="AA27" s="748" t="n"/>
      <c r="AB27" s="748" t="n"/>
      <c r="AC27" s="748" t="n"/>
      <c r="AD27" s="748" t="n"/>
      <c r="AE27" s="748" t="n"/>
      <c r="AF27" s="748" t="n"/>
      <c r="AG27" s="748" t="n"/>
      <c r="AH27" s="748" t="n"/>
    </row>
    <row r="28" hidden="1" outlineLevel="1" ht="15" customHeight="1">
      <c r="A28" s="743" t="inlineStr"/>
      <c r="B28" s="755" t="n"/>
      <c r="C28" s="288" t="n"/>
      <c r="D28" s="281" t="n"/>
      <c r="E28" s="396" t="n"/>
      <c r="F28" s="296" t="n"/>
      <c r="G28" s="268" t="n"/>
      <c r="H28" s="748" t="n"/>
      <c r="I28" s="748" t="n"/>
      <c r="J28" s="748" t="n"/>
      <c r="K28" s="748" t="n"/>
      <c r="L28" s="748" t="n"/>
      <c r="M28" s="748" t="n"/>
      <c r="N28" s="748" t="n"/>
      <c r="O28" s="748" t="n"/>
      <c r="P28" s="748" t="n"/>
      <c r="Q28" s="748" t="n"/>
      <c r="R28" s="748" t="n"/>
      <c r="S28" s="748" t="n"/>
      <c r="T28" s="748" t="n"/>
      <c r="U28" s="748" t="n"/>
      <c r="V28" s="748" t="n"/>
      <c r="W28" s="748" t="n"/>
      <c r="X28" s="748" t="n"/>
      <c r="Y28" s="748" t="n"/>
      <c r="Z28" s="748" t="n"/>
      <c r="AA28" s="748" t="n"/>
      <c r="AB28" s="748" t="n"/>
      <c r="AC28" s="748" t="n"/>
      <c r="AD28" s="748" t="n"/>
      <c r="AE28" s="748" t="n"/>
      <c r="AF28" s="748" t="n"/>
      <c r="AG28" s="748" t="n"/>
      <c r="AH28" s="748" t="n"/>
    </row>
    <row r="29" hidden="1" outlineLevel="1" ht="15.75" customHeight="1" thickBot="1">
      <c r="A29" s="743" t="inlineStr"/>
      <c r="B29" s="755" t="n"/>
      <c r="C29" s="288" t="n"/>
      <c r="D29" s="281" t="n"/>
      <c r="E29" s="397" t="n"/>
      <c r="F29" s="296" t="n"/>
      <c r="G29" s="268" t="n"/>
      <c r="H29" s="748" t="n"/>
      <c r="I29" s="748" t="n"/>
      <c r="J29" s="748" t="n"/>
      <c r="K29" s="748" t="n"/>
      <c r="L29" s="748" t="n"/>
      <c r="M29" s="748" t="n"/>
      <c r="N29" s="748" t="n"/>
      <c r="O29" s="748" t="n"/>
      <c r="P29" s="748" t="n"/>
      <c r="Q29" s="748" t="n"/>
      <c r="R29" s="748" t="n"/>
      <c r="S29" s="748" t="n"/>
      <c r="T29" s="748" t="n"/>
      <c r="U29" s="748" t="n"/>
      <c r="V29" s="748" t="n"/>
      <c r="W29" s="748" t="n"/>
      <c r="X29" s="748" t="n"/>
      <c r="Y29" s="748" t="n"/>
      <c r="Z29" s="748" t="n"/>
      <c r="AA29" s="748" t="n"/>
      <c r="AB29" s="748" t="n"/>
      <c r="AC29" s="748" t="n"/>
      <c r="AD29" s="748" t="n"/>
      <c r="AE29" s="748" t="n"/>
      <c r="AF29" s="748" t="n"/>
      <c r="AG29" s="748" t="n"/>
      <c r="AH29" s="748" t="n"/>
    </row>
    <row r="30" hidden="1" outlineLevel="1" ht="15.75" customHeight="1" thickBot="1">
      <c r="A30" s="743" t="inlineStr"/>
      <c r="B30" s="277" t="inlineStr">
        <is>
          <t>Référence Ligne</t>
        </is>
      </c>
      <c r="C30" s="952" t="inlineStr">
        <is>
          <t>Référence Colonne G-D</t>
        </is>
      </c>
      <c r="D30" s="1258" t="n"/>
      <c r="E30" s="1002" t="n"/>
      <c r="F30" s="1002" t="n"/>
      <c r="G30" s="1002" t="n"/>
      <c r="H30" s="748" t="n"/>
      <c r="I30" s="748" t="n"/>
      <c r="J30" s="748" t="n"/>
      <c r="K30" s="748" t="n"/>
      <c r="L30" s="748" t="n"/>
      <c r="M30" s="748" t="n"/>
      <c r="N30" s="748" t="n"/>
      <c r="O30" s="748" t="n"/>
      <c r="P30" s="748" t="n"/>
      <c r="Q30" s="748" t="n"/>
      <c r="R30" s="748" t="n"/>
      <c r="S30" s="748" t="n"/>
      <c r="T30" s="748" t="n"/>
      <c r="U30" s="748" t="n"/>
      <c r="V30" s="748" t="n"/>
      <c r="W30" s="748" t="n"/>
      <c r="X30" s="748" t="n"/>
      <c r="Y30" s="748" t="n"/>
      <c r="Z30" s="748" t="n"/>
      <c r="AA30" s="748" t="n"/>
      <c r="AB30" s="748" t="n"/>
      <c r="AC30" s="748" t="n"/>
      <c r="AD30" s="748" t="n"/>
      <c r="AE30" s="748" t="n"/>
      <c r="AF30" s="748" t="n"/>
      <c r="AG30" s="748" t="n"/>
      <c r="AH30" s="748" t="n"/>
    </row>
    <row r="31" hidden="1" outlineLevel="1" ht="15.75" customHeight="1" thickBot="1">
      <c r="A31" s="743" t="inlineStr"/>
      <c r="B31" s="398" t="inlineStr">
        <is>
          <t>Vehicle Speed</t>
        </is>
      </c>
      <c r="C31" s="386" t="inlineStr">
        <is>
          <t>X</t>
        </is>
      </c>
      <c r="D31" s="399" t="inlineStr">
        <is>
          <t>AccelerationChassis</t>
        </is>
      </c>
      <c r="E31" s="471" t="n"/>
      <c r="F31" s="471" t="n"/>
      <c r="G31" s="471" t="n"/>
      <c r="H31" s="748" t="n"/>
      <c r="I31" s="748" t="n"/>
      <c r="J31" s="748" t="n"/>
      <c r="K31" s="748" t="n"/>
      <c r="L31" s="748" t="n"/>
      <c r="M31" s="748" t="n"/>
      <c r="N31" s="748" t="n"/>
      <c r="O31" s="748" t="n"/>
      <c r="P31" s="748" t="n"/>
      <c r="Q31" s="748" t="n"/>
      <c r="R31" s="748" t="n"/>
      <c r="S31" s="748" t="n"/>
      <c r="T31" s="748" t="n"/>
      <c r="U31" s="748" t="n"/>
      <c r="V31" s="748" t="n"/>
      <c r="W31" s="748" t="n"/>
      <c r="X31" s="748" t="n"/>
      <c r="Y31" s="748" t="n"/>
      <c r="Z31" s="748" t="n"/>
      <c r="AA31" s="748" t="n"/>
      <c r="AB31" s="748" t="n"/>
      <c r="AC31" s="748" t="n"/>
      <c r="AD31" s="748" t="n"/>
      <c r="AE31" s="748" t="n"/>
      <c r="AF31" s="748" t="n"/>
      <c r="AG31" s="748" t="n"/>
      <c r="AH31" s="748" t="n"/>
    </row>
    <row r="32" hidden="1" outlineLevel="1" ht="15.75" customHeight="1" thickBot="1">
      <c r="A32" s="743" t="inlineStr"/>
      <c r="B32" s="277" t="inlineStr">
        <is>
          <t>Verification Ligne</t>
        </is>
      </c>
      <c r="C32" s="952" t="inlineStr">
        <is>
          <t>Verification Colonne G-D</t>
        </is>
      </c>
      <c r="D32" s="1258" t="n"/>
      <c r="E32" s="1002" t="n"/>
      <c r="F32" s="1002" t="n"/>
      <c r="G32" s="1002" t="n"/>
      <c r="H32" s="748" t="n"/>
      <c r="I32" s="748" t="n"/>
      <c r="J32" s="748" t="n"/>
      <c r="K32" s="748" t="n"/>
      <c r="L32" s="748" t="n"/>
      <c r="M32" s="748" t="n"/>
      <c r="N32" s="748" t="n"/>
      <c r="O32" s="748" t="n"/>
      <c r="P32" s="748" t="n"/>
      <c r="Q32" s="748" t="n"/>
      <c r="R32" s="748" t="n"/>
      <c r="S32" s="748" t="n"/>
      <c r="T32" s="748" t="n"/>
      <c r="U32" s="748" t="n"/>
      <c r="V32" s="748" t="n"/>
      <c r="W32" s="748" t="n"/>
      <c r="X32" s="748" t="n"/>
      <c r="Y32" s="748" t="n"/>
      <c r="Z32" s="748" t="n"/>
      <c r="AA32" s="748" t="n"/>
      <c r="AB32" s="748" t="n"/>
      <c r="AC32" s="748" t="n"/>
      <c r="AD32" s="748" t="n"/>
      <c r="AE32" s="748" t="n"/>
      <c r="AF32" s="748" t="n"/>
      <c r="AG32" s="748" t="n"/>
      <c r="AH32" s="748" t="n"/>
    </row>
    <row r="33" hidden="1" outlineLevel="1" ht="15.75" customHeight="1" thickBot="1">
      <c r="A33" s="743" t="inlineStr"/>
      <c r="B33" s="383" t="inlineStr">
        <is>
          <t>INTERVALLE</t>
        </is>
      </c>
      <c r="C33" s="384" t="inlineStr">
        <is>
          <t>X</t>
        </is>
      </c>
      <c r="D33" s="400" t="inlineStr">
        <is>
          <t>INTERVALLE</t>
        </is>
      </c>
      <c r="E33" s="471" t="n"/>
      <c r="F33" s="471" t="n"/>
      <c r="G33" s="471" t="n"/>
      <c r="H33" s="748" t="n"/>
      <c r="I33" s="748" t="n"/>
      <c r="J33" s="748" t="n"/>
      <c r="K33" s="748" t="n"/>
      <c r="L33" s="748" t="n"/>
      <c r="M33" s="748" t="n"/>
      <c r="N33" s="748" t="n"/>
      <c r="O33" s="748" t="n"/>
      <c r="P33" s="748" t="n"/>
      <c r="Q33" s="748" t="n"/>
      <c r="R33" s="748" t="n"/>
      <c r="S33" s="748" t="n"/>
      <c r="T33" s="748" t="n"/>
      <c r="U33" s="748" t="n"/>
      <c r="V33" s="748" t="n"/>
      <c r="W33" s="748" t="n"/>
      <c r="X33" s="748" t="n"/>
      <c r="Y33" s="748" t="n"/>
      <c r="Z33" s="748" t="n"/>
      <c r="AA33" s="748" t="n"/>
      <c r="AB33" s="748" t="n"/>
      <c r="AC33" s="748" t="n"/>
      <c r="AD33" s="748" t="n"/>
      <c r="AE33" s="748" t="n"/>
      <c r="AF33" s="748" t="n"/>
      <c r="AG33" s="748" t="n"/>
      <c r="AH33" s="748" t="n"/>
    </row>
    <row r="34" hidden="1" outlineLevel="1">
      <c r="A34" s="391" t="inlineStr"/>
      <c r="C34" s="472" t="n"/>
    </row>
    <row r="35" collapsed="1" ht="15" customHeight="1" thickBot="1">
      <c r="A35" s="425" t="inlineStr">
        <is>
          <t>COAST-BRAKE-ON DOWNSHIFT COLD</t>
        </is>
      </c>
      <c r="B35" s="954" t="n"/>
      <c r="C35" s="1253" t="n"/>
      <c r="D35" s="1253" t="n"/>
      <c r="E35" s="1253" t="n"/>
      <c r="F35" s="1253" t="n"/>
      <c r="G35" s="1253" t="n"/>
      <c r="H35" s="1253" t="n"/>
      <c r="I35" s="1253" t="n"/>
      <c r="J35" s="1253" t="n"/>
      <c r="K35" s="1253" t="n"/>
      <c r="L35" s="1253" t="n"/>
      <c r="M35" s="1253" t="n"/>
      <c r="N35" s="1253" t="n"/>
      <c r="O35" s="1253" t="n"/>
      <c r="P35" s="1253" t="n"/>
      <c r="Q35" s="1253" t="n"/>
      <c r="R35" s="1253" t="n"/>
      <c r="S35" s="1253" t="n"/>
      <c r="T35" s="1253" t="n"/>
      <c r="U35" s="1253" t="n"/>
      <c r="V35" s="1253" t="n"/>
      <c r="W35" s="1253" t="n"/>
      <c r="X35" s="1253" t="n"/>
      <c r="Y35" s="1253" t="n"/>
      <c r="Z35" s="1253" t="n"/>
      <c r="AA35" s="1253" t="n"/>
      <c r="AB35" s="1253" t="n"/>
      <c r="AC35" s="1253" t="n"/>
      <c r="AD35" s="1253" t="n"/>
      <c r="AE35" s="1253" t="n"/>
      <c r="AF35" s="1253" t="n"/>
      <c r="AG35" s="1253" t="n"/>
      <c r="AH35" s="1253" t="n"/>
    </row>
    <row r="36" hidden="1" outlineLevel="1" ht="15.75" customHeight="1" thickBot="1">
      <c r="A36" s="391" t="inlineStr"/>
      <c r="B36" s="975" t="inlineStr">
        <is>
          <t>Config n°1 : GLOBAL CONV OR XHEV AT</t>
        </is>
      </c>
      <c r="C36" s="1249" t="n"/>
      <c r="D36" s="1249" t="n"/>
      <c r="E36" s="1249" t="n"/>
      <c r="F36" s="1249" t="n"/>
      <c r="G36" s="1249" t="n"/>
      <c r="H36" s="1249" t="n"/>
      <c r="I36" s="1249" t="n"/>
      <c r="J36" s="1249" t="n"/>
      <c r="K36" s="1249" t="n"/>
      <c r="L36" s="1249" t="n"/>
      <c r="M36" s="1249" t="n"/>
      <c r="N36" s="1249" t="n"/>
      <c r="O36" s="1249" t="n"/>
      <c r="P36" s="1249" t="n"/>
      <c r="Q36" s="1249" t="n"/>
      <c r="R36" s="1249" t="n"/>
      <c r="S36" s="1249" t="n"/>
      <c r="T36" s="1249" t="n"/>
      <c r="U36" s="1249" t="n"/>
      <c r="V36" s="1249" t="n"/>
      <c r="W36" s="1249" t="n"/>
      <c r="X36" s="1249" t="n"/>
      <c r="Y36" s="1249" t="n"/>
      <c r="Z36" s="1249" t="n"/>
      <c r="AA36" s="1249" t="n"/>
      <c r="AB36" s="1249" t="n"/>
      <c r="AC36" s="1249" t="n"/>
      <c r="AD36" s="1249" t="n"/>
      <c r="AE36" s="1249" t="n"/>
    </row>
    <row r="37" hidden="1" outlineLevel="1" ht="15.75" customHeight="1" thickBot="1">
      <c r="A37" s="743" t="inlineStr"/>
      <c r="B37" s="297" t="inlineStr">
        <is>
          <t>Engine type</t>
        </is>
      </c>
      <c r="C37" s="744" t="n"/>
      <c r="D37" s="745" t="n"/>
      <c r="E37" s="297" t="inlineStr">
        <is>
          <t>Gearbox type</t>
        </is>
      </c>
      <c r="F37" s="746" t="n"/>
      <c r="G37" s="747" t="n"/>
      <c r="H37" s="969" t="inlineStr">
        <is>
          <t>Veh. Speed (km/h)</t>
        </is>
      </c>
      <c r="I37" s="1280" t="n"/>
      <c r="J37" s="959" t="n">
        <v>0</v>
      </c>
      <c r="K37" s="961" t="n">
        <v>10</v>
      </c>
      <c r="L37" s="961" t="n">
        <v>20</v>
      </c>
      <c r="M37" s="961" t="n">
        <v>30</v>
      </c>
      <c r="N37" s="961" t="n">
        <v>40</v>
      </c>
      <c r="O37" s="961" t="n">
        <v>50</v>
      </c>
      <c r="P37" s="961" t="n">
        <v>60</v>
      </c>
      <c r="Q37" s="959" t="n">
        <v>70</v>
      </c>
      <c r="R37" s="961" t="n">
        <v>80</v>
      </c>
      <c r="S37" s="961" t="n">
        <v>90</v>
      </c>
      <c r="T37" s="961" t="n">
        <v>100</v>
      </c>
      <c r="U37" s="961" t="n">
        <v>110</v>
      </c>
      <c r="V37" s="961" t="n">
        <v>120</v>
      </c>
      <c r="W37" s="961" t="n">
        <v>130</v>
      </c>
      <c r="X37" s="961" t="n">
        <v>140</v>
      </c>
      <c r="Y37" s="961" t="n">
        <v>150</v>
      </c>
      <c r="Z37" s="961" t="n">
        <v>160</v>
      </c>
      <c r="AA37" s="961" t="n">
        <v>170</v>
      </c>
      <c r="AB37" s="961" t="n">
        <v>180</v>
      </c>
      <c r="AC37" s="961" t="n">
        <v>190</v>
      </c>
      <c r="AD37" s="961" t="n">
        <v>200</v>
      </c>
      <c r="AE37" s="965" t="n">
        <v>250</v>
      </c>
      <c r="AF37" s="748" t="n"/>
      <c r="AG37" s="748" t="n"/>
      <c r="AH37" s="748" t="n"/>
    </row>
    <row r="38" hidden="1" outlineLevel="1" ht="15.75" customHeight="1" thickBot="1">
      <c r="A38" s="743" t="inlineStr"/>
      <c r="B38" s="749" t="n"/>
      <c r="C38" s="296" t="inlineStr">
        <is>
          <t>GASOLINE</t>
        </is>
      </c>
      <c r="D38" s="281" t="inlineStr">
        <is>
          <t>X</t>
        </is>
      </c>
      <c r="E38" s="749" t="n"/>
      <c r="F38" s="304" t="inlineStr">
        <is>
          <t>AT</t>
        </is>
      </c>
      <c r="G38" s="305" t="inlineStr">
        <is>
          <t>X</t>
        </is>
      </c>
      <c r="H38" s="977" t="n"/>
      <c r="I38" s="287" t="inlineStr">
        <is>
          <t>AccelerationChassis</t>
        </is>
      </c>
      <c r="J38" s="1281" t="n"/>
      <c r="K38" s="1282" t="n"/>
      <c r="L38" s="1282" t="n"/>
      <c r="M38" s="1282" t="n"/>
      <c r="N38" s="1282" t="n"/>
      <c r="O38" s="1282" t="n"/>
      <c r="P38" s="1282" t="n"/>
      <c r="Q38" s="1281" t="n"/>
      <c r="R38" s="1282" t="n"/>
      <c r="S38" s="1282" t="n"/>
      <c r="T38" s="1282" t="n"/>
      <c r="U38" s="1282" t="n"/>
      <c r="V38" s="1282" t="n"/>
      <c r="W38" s="1282" t="n"/>
      <c r="X38" s="1282" t="n"/>
      <c r="Y38" s="1282" t="n"/>
      <c r="Z38" s="1282" t="n"/>
      <c r="AA38" s="1282" t="n"/>
      <c r="AB38" s="1282" t="n"/>
      <c r="AC38" s="1282" t="n"/>
      <c r="AD38" s="1282" t="n"/>
      <c r="AE38" s="1282" t="n"/>
      <c r="AF38" s="748" t="n"/>
      <c r="AG38" s="748" t="n"/>
      <c r="AH38" s="748" t="n"/>
    </row>
    <row r="39" hidden="1" outlineLevel="1" ht="15.75" customHeight="1" thickBot="1">
      <c r="A39" s="743" t="inlineStr"/>
      <c r="B39" s="749" t="n"/>
      <c r="C39" s="296" t="inlineStr">
        <is>
          <t>DIESEL</t>
        </is>
      </c>
      <c r="D39" s="281" t="inlineStr">
        <is>
          <t>X</t>
        </is>
      </c>
      <c r="E39" s="749" t="n"/>
      <c r="F39" s="296" t="n"/>
      <c r="G39" s="268" t="n"/>
      <c r="H39" s="1283" t="n"/>
      <c r="I39" s="427" t="inlineStr">
        <is>
          <t>0-0.5</t>
        </is>
      </c>
      <c r="J39" s="392" t="n">
        <v>1</v>
      </c>
      <c r="K39" s="392" t="n">
        <v>2</v>
      </c>
      <c r="L39" s="392" t="n">
        <v>2</v>
      </c>
      <c r="M39" s="392" t="n">
        <v>1</v>
      </c>
      <c r="N39" s="393" t="n">
        <v>1</v>
      </c>
      <c r="O39" s="393" t="n">
        <v>1</v>
      </c>
      <c r="P39" s="393" t="n">
        <v>2</v>
      </c>
      <c r="Q39" s="394" t="n">
        <v>2</v>
      </c>
      <c r="R39" s="393" t="n">
        <v>2</v>
      </c>
      <c r="S39" s="395" t="n">
        <v>3</v>
      </c>
      <c r="T39" s="395" t="n">
        <v>3</v>
      </c>
      <c r="U39" s="395" t="n">
        <v>3</v>
      </c>
      <c r="V39" s="395" t="n">
        <v>3</v>
      </c>
      <c r="W39" s="392" t="n">
        <v>3</v>
      </c>
      <c r="X39" s="392" t="n">
        <v>3</v>
      </c>
      <c r="Y39" s="392" t="n">
        <v>3</v>
      </c>
      <c r="Z39" s="394" t="n">
        <v>3</v>
      </c>
      <c r="AA39" s="393" t="n">
        <v>3</v>
      </c>
      <c r="AB39" s="394" t="n">
        <v>3</v>
      </c>
      <c r="AC39" s="393" t="n">
        <v>3</v>
      </c>
      <c r="AD39" s="393" t="n">
        <v>3</v>
      </c>
      <c r="AE39" s="750" t="n"/>
    </row>
    <row r="40" hidden="1" outlineLevel="1" ht="15.75" customHeight="1" thickBot="1">
      <c r="A40" s="743" t="inlineStr"/>
      <c r="B40" s="749" t="n"/>
      <c r="C40" s="296" t="n"/>
      <c r="D40" s="281" t="n"/>
      <c r="E40" s="749" t="n"/>
      <c r="F40" s="296" t="n"/>
      <c r="G40" s="268" t="n"/>
      <c r="H40" s="1283" t="n"/>
      <c r="I40" s="428" t="inlineStr">
        <is>
          <t>0.5-1</t>
        </is>
      </c>
      <c r="J40" s="392" t="n">
        <v>1</v>
      </c>
      <c r="K40" s="392" t="n">
        <v>1</v>
      </c>
      <c r="L40" s="392" t="n">
        <v>1</v>
      </c>
      <c r="M40" s="392" t="n">
        <v>1</v>
      </c>
      <c r="N40" s="393" t="n">
        <v>1</v>
      </c>
      <c r="O40" s="393" t="n">
        <v>1</v>
      </c>
      <c r="P40" s="393" t="n">
        <v>1</v>
      </c>
      <c r="Q40" s="394" t="n">
        <v>2</v>
      </c>
      <c r="R40" s="393" t="n">
        <v>2</v>
      </c>
      <c r="S40" s="395" t="n">
        <v>2</v>
      </c>
      <c r="T40" s="395" t="n">
        <v>3</v>
      </c>
      <c r="U40" s="395" t="n">
        <v>3</v>
      </c>
      <c r="V40" s="395" t="n">
        <v>3</v>
      </c>
      <c r="W40" s="392" t="n">
        <v>3</v>
      </c>
      <c r="X40" s="392" t="n">
        <v>3</v>
      </c>
      <c r="Y40" s="392" t="n">
        <v>3</v>
      </c>
      <c r="Z40" s="394" t="n">
        <v>3</v>
      </c>
      <c r="AA40" s="393" t="n">
        <v>3</v>
      </c>
      <c r="AB40" s="394" t="n">
        <v>3</v>
      </c>
      <c r="AC40" s="393" t="n">
        <v>3</v>
      </c>
      <c r="AD40" s="393" t="n">
        <v>3</v>
      </c>
      <c r="AE40" s="750" t="n"/>
    </row>
    <row r="41" hidden="1" outlineLevel="1" ht="15.75" customHeight="1" thickBot="1">
      <c r="A41" s="743" t="inlineStr"/>
      <c r="B41" s="749" t="n"/>
      <c r="C41" s="296" t="n"/>
      <c r="D41" s="281" t="n"/>
      <c r="E41" s="749" t="n"/>
      <c r="F41" s="296" t="n"/>
      <c r="G41" s="268" t="n"/>
      <c r="H41" s="1283" t="n"/>
      <c r="I41" s="428" t="inlineStr">
        <is>
          <t>1-1.5</t>
        </is>
      </c>
      <c r="J41" s="392" t="n">
        <v>1</v>
      </c>
      <c r="K41" s="392" t="n">
        <v>1</v>
      </c>
      <c r="L41" s="392" t="n">
        <v>1</v>
      </c>
      <c r="M41" s="392" t="n">
        <v>1</v>
      </c>
      <c r="N41" s="393" t="n">
        <v>1</v>
      </c>
      <c r="O41" s="393" t="n">
        <v>1</v>
      </c>
      <c r="P41" s="393" t="n">
        <v>1</v>
      </c>
      <c r="Q41" s="394" t="n">
        <v>2</v>
      </c>
      <c r="R41" s="393" t="n">
        <v>2</v>
      </c>
      <c r="S41" s="395" t="n">
        <v>2</v>
      </c>
      <c r="T41" s="395" t="n">
        <v>3</v>
      </c>
      <c r="U41" s="395" t="n">
        <v>3</v>
      </c>
      <c r="V41" s="395" t="n">
        <v>3</v>
      </c>
      <c r="W41" s="392" t="n">
        <v>3</v>
      </c>
      <c r="X41" s="392" t="n">
        <v>3</v>
      </c>
      <c r="Y41" s="392" t="n">
        <v>3</v>
      </c>
      <c r="Z41" s="394" t="n">
        <v>3</v>
      </c>
      <c r="AA41" s="393" t="n">
        <v>3</v>
      </c>
      <c r="AB41" s="394" t="n">
        <v>3</v>
      </c>
      <c r="AC41" s="393" t="n">
        <v>3</v>
      </c>
      <c r="AD41" s="393" t="n">
        <v>3</v>
      </c>
      <c r="AE41" s="750" t="n"/>
    </row>
    <row r="42" hidden="1" outlineLevel="1" ht="15.75" customHeight="1" thickBot="1">
      <c r="A42" s="743" t="inlineStr"/>
      <c r="B42" s="749" t="n"/>
      <c r="C42" s="296" t="n"/>
      <c r="D42" s="281" t="n"/>
      <c r="E42" s="749" t="n"/>
      <c r="F42" s="300" t="n"/>
      <c r="G42" s="268" t="n"/>
      <c r="H42" s="1283" t="n"/>
      <c r="I42" s="428" t="inlineStr">
        <is>
          <t>1.5-2</t>
        </is>
      </c>
      <c r="J42" s="392" t="n">
        <v>2</v>
      </c>
      <c r="K42" s="392" t="n">
        <v>1</v>
      </c>
      <c r="L42" s="392" t="n">
        <v>1</v>
      </c>
      <c r="M42" s="392" t="n">
        <v>1</v>
      </c>
      <c r="N42" s="393" t="n">
        <v>1</v>
      </c>
      <c r="O42" s="393" t="n">
        <v>1</v>
      </c>
      <c r="P42" s="393" t="n">
        <v>1</v>
      </c>
      <c r="Q42" s="394" t="n">
        <v>2</v>
      </c>
      <c r="R42" s="393" t="n">
        <v>2</v>
      </c>
      <c r="S42" s="395" t="n">
        <v>3</v>
      </c>
      <c r="T42" s="395" t="n">
        <v>3</v>
      </c>
      <c r="U42" s="395" t="n">
        <v>3</v>
      </c>
      <c r="V42" s="395" t="n">
        <v>3</v>
      </c>
      <c r="W42" s="392" t="n">
        <v>3</v>
      </c>
      <c r="X42" s="392" t="n">
        <v>3</v>
      </c>
      <c r="Y42" s="392" t="n">
        <v>3</v>
      </c>
      <c r="Z42" s="394" t="n">
        <v>3</v>
      </c>
      <c r="AA42" s="393" t="n">
        <v>3</v>
      </c>
      <c r="AB42" s="394" t="n">
        <v>3</v>
      </c>
      <c r="AC42" s="393" t="n">
        <v>3</v>
      </c>
      <c r="AD42" s="393" t="n">
        <v>3</v>
      </c>
      <c r="AE42" s="750" t="n"/>
    </row>
    <row r="43" hidden="1" outlineLevel="1" ht="15.75" customHeight="1" thickBot="1">
      <c r="A43" s="743" t="inlineStr"/>
      <c r="B43" s="749" t="n"/>
      <c r="C43" s="296" t="n"/>
      <c r="D43" s="281" t="n"/>
      <c r="E43" s="749" t="n"/>
      <c r="F43" s="296" t="n"/>
      <c r="G43" s="268" t="n"/>
      <c r="H43" s="1283" t="n"/>
      <c r="I43" s="428" t="inlineStr">
        <is>
          <t>2-2.5</t>
        </is>
      </c>
      <c r="J43" s="392" t="n">
        <v>2</v>
      </c>
      <c r="K43" s="392" t="n">
        <v>2</v>
      </c>
      <c r="L43" s="392" t="n">
        <v>1</v>
      </c>
      <c r="M43" s="392" t="n">
        <v>1</v>
      </c>
      <c r="N43" s="393" t="n">
        <v>1</v>
      </c>
      <c r="O43" s="393" t="n">
        <v>2</v>
      </c>
      <c r="P43" s="393" t="n">
        <v>2</v>
      </c>
      <c r="Q43" s="394" t="n">
        <v>2</v>
      </c>
      <c r="R43" s="393" t="n">
        <v>2</v>
      </c>
      <c r="S43" s="395" t="n">
        <v>3</v>
      </c>
      <c r="T43" s="395" t="n">
        <v>3</v>
      </c>
      <c r="U43" s="395" t="n">
        <v>3</v>
      </c>
      <c r="V43" s="395" t="n">
        <v>3</v>
      </c>
      <c r="W43" s="392" t="n">
        <v>3</v>
      </c>
      <c r="X43" s="392" t="n">
        <v>3</v>
      </c>
      <c r="Y43" s="392" t="n">
        <v>3</v>
      </c>
      <c r="Z43" s="394" t="n">
        <v>3</v>
      </c>
      <c r="AA43" s="393" t="n">
        <v>3</v>
      </c>
      <c r="AB43" s="394" t="n">
        <v>3</v>
      </c>
      <c r="AC43" s="393" t="n">
        <v>3</v>
      </c>
      <c r="AD43" s="393" t="n">
        <v>3</v>
      </c>
      <c r="AE43" s="750" t="n"/>
    </row>
    <row r="44" hidden="1" outlineLevel="1" ht="15.75" customHeight="1" thickBot="1">
      <c r="A44" s="743" t="inlineStr"/>
      <c r="B44" s="749" t="n"/>
      <c r="C44" s="296" t="n"/>
      <c r="D44" s="281" t="n"/>
      <c r="E44" s="749" t="n"/>
      <c r="F44" s="296" t="n"/>
      <c r="G44" s="268" t="n"/>
      <c r="H44" s="1283" t="n"/>
      <c r="I44" s="428" t="inlineStr">
        <is>
          <t>2.5-3</t>
        </is>
      </c>
      <c r="J44" s="392" t="n">
        <v>3</v>
      </c>
      <c r="K44" s="392" t="n">
        <v>2</v>
      </c>
      <c r="L44" s="392" t="n">
        <v>2</v>
      </c>
      <c r="M44" s="392" t="n">
        <v>1</v>
      </c>
      <c r="N44" s="393" t="n">
        <v>2</v>
      </c>
      <c r="O44" s="393" t="n">
        <v>2</v>
      </c>
      <c r="P44" s="393" t="n">
        <v>2</v>
      </c>
      <c r="Q44" s="394" t="n">
        <v>2</v>
      </c>
      <c r="R44" s="393" t="n">
        <v>3</v>
      </c>
      <c r="S44" s="395" t="n">
        <v>3</v>
      </c>
      <c r="T44" s="395" t="n">
        <v>3</v>
      </c>
      <c r="U44" s="395" t="n">
        <v>3</v>
      </c>
      <c r="V44" s="395" t="n">
        <v>3</v>
      </c>
      <c r="W44" s="392" t="n">
        <v>3</v>
      </c>
      <c r="X44" s="392" t="n">
        <v>3</v>
      </c>
      <c r="Y44" s="392" t="n">
        <v>3</v>
      </c>
      <c r="Z44" s="394" t="n">
        <v>3</v>
      </c>
      <c r="AA44" s="393" t="n">
        <v>3</v>
      </c>
      <c r="AB44" s="394" t="n">
        <v>3</v>
      </c>
      <c r="AC44" s="393" t="n">
        <v>3</v>
      </c>
      <c r="AD44" s="393" t="n">
        <v>3</v>
      </c>
      <c r="AE44" s="750" t="n"/>
    </row>
    <row r="45" hidden="1" outlineLevel="1" ht="15.75" customHeight="1" thickBot="1">
      <c r="A45" s="743" t="inlineStr"/>
      <c r="B45" s="396" t="n"/>
      <c r="C45" s="296" t="n"/>
      <c r="D45" s="281" t="n"/>
      <c r="E45" s="749" t="n"/>
      <c r="F45" s="296" t="n"/>
      <c r="G45" s="268" t="n"/>
      <c r="H45" s="1283" t="n"/>
      <c r="I45" s="428" t="inlineStr">
        <is>
          <t>3-3.5</t>
        </is>
      </c>
      <c r="J45" s="392" t="n">
        <v>3</v>
      </c>
      <c r="K45" s="392" t="n">
        <v>3</v>
      </c>
      <c r="L45" s="392" t="n">
        <v>2</v>
      </c>
      <c r="M45" s="392" t="n">
        <v>2</v>
      </c>
      <c r="N45" s="393" t="n">
        <v>2</v>
      </c>
      <c r="O45" s="393" t="n">
        <v>3</v>
      </c>
      <c r="P45" s="393" t="n">
        <v>3</v>
      </c>
      <c r="Q45" s="394" t="n">
        <v>3</v>
      </c>
      <c r="R45" s="393" t="n">
        <v>3</v>
      </c>
      <c r="S45" s="395" t="n">
        <v>3</v>
      </c>
      <c r="T45" s="395" t="n">
        <v>3</v>
      </c>
      <c r="U45" s="395" t="n">
        <v>3</v>
      </c>
      <c r="V45" s="395" t="n">
        <v>3</v>
      </c>
      <c r="W45" s="392" t="n">
        <v>3</v>
      </c>
      <c r="X45" s="392" t="n">
        <v>3</v>
      </c>
      <c r="Y45" s="392" t="n">
        <v>3</v>
      </c>
      <c r="Z45" s="394" t="n">
        <v>3</v>
      </c>
      <c r="AA45" s="393" t="n">
        <v>3</v>
      </c>
      <c r="AB45" s="394" t="n">
        <v>3</v>
      </c>
      <c r="AC45" s="393" t="n">
        <v>3</v>
      </c>
      <c r="AD45" s="393" t="n">
        <v>3</v>
      </c>
      <c r="AE45" s="750" t="n"/>
    </row>
    <row r="46" hidden="1" outlineLevel="1" ht="15.75" customHeight="1" thickBot="1">
      <c r="A46" s="743" t="inlineStr"/>
      <c r="B46" s="396" t="n"/>
      <c r="C46" s="296" t="n"/>
      <c r="D46" s="281" t="n"/>
      <c r="E46" s="749" t="n"/>
      <c r="F46" s="296" t="n"/>
      <c r="G46" s="268" t="n"/>
      <c r="H46" s="1283" t="n"/>
      <c r="I46" s="428" t="inlineStr">
        <is>
          <t>3.5-4</t>
        </is>
      </c>
      <c r="J46" s="392" t="n">
        <v>3</v>
      </c>
      <c r="K46" s="392" t="n">
        <v>3</v>
      </c>
      <c r="L46" s="392" t="n">
        <v>3</v>
      </c>
      <c r="M46" s="392" t="n">
        <v>3</v>
      </c>
      <c r="N46" s="393" t="n">
        <v>3</v>
      </c>
      <c r="O46" s="393" t="n">
        <v>3</v>
      </c>
      <c r="P46" s="393" t="n">
        <v>3</v>
      </c>
      <c r="Q46" s="394" t="n">
        <v>3</v>
      </c>
      <c r="R46" s="393" t="n">
        <v>3</v>
      </c>
      <c r="S46" s="395" t="n">
        <v>3</v>
      </c>
      <c r="T46" s="395" t="n">
        <v>3</v>
      </c>
      <c r="U46" s="395" t="n">
        <v>3</v>
      </c>
      <c r="V46" s="395" t="n">
        <v>3</v>
      </c>
      <c r="W46" s="392" t="n">
        <v>3</v>
      </c>
      <c r="X46" s="392" t="n">
        <v>3</v>
      </c>
      <c r="Y46" s="392" t="n">
        <v>3</v>
      </c>
      <c r="Z46" s="394" t="n">
        <v>3</v>
      </c>
      <c r="AA46" s="393" t="n">
        <v>3</v>
      </c>
      <c r="AB46" s="394" t="n">
        <v>3</v>
      </c>
      <c r="AC46" s="393" t="n">
        <v>3</v>
      </c>
      <c r="AD46" s="393" t="n">
        <v>3</v>
      </c>
      <c r="AE46" s="750" t="n"/>
    </row>
    <row r="47" hidden="1" outlineLevel="1" ht="15.75" customHeight="1" thickBot="1">
      <c r="A47" s="743" t="inlineStr"/>
      <c r="B47" s="396" t="n"/>
      <c r="C47" s="296" t="n"/>
      <c r="D47" s="281" t="n"/>
      <c r="E47" s="749" t="n"/>
      <c r="F47" s="296" t="n"/>
      <c r="G47" s="268" t="n"/>
      <c r="H47" s="1283" t="n"/>
      <c r="I47" s="428" t="inlineStr">
        <is>
          <t>4-4.5</t>
        </is>
      </c>
      <c r="J47" s="392" t="n">
        <v>3</v>
      </c>
      <c r="K47" s="392" t="n">
        <v>3</v>
      </c>
      <c r="L47" s="392" t="n">
        <v>3</v>
      </c>
      <c r="M47" s="392" t="n">
        <v>3</v>
      </c>
      <c r="N47" s="393" t="n">
        <v>3</v>
      </c>
      <c r="O47" s="393" t="n">
        <v>3</v>
      </c>
      <c r="P47" s="393" t="n">
        <v>3</v>
      </c>
      <c r="Q47" s="394" t="n">
        <v>3</v>
      </c>
      <c r="R47" s="393" t="n">
        <v>3</v>
      </c>
      <c r="S47" s="395" t="n">
        <v>3</v>
      </c>
      <c r="T47" s="395" t="n">
        <v>3</v>
      </c>
      <c r="U47" s="395" t="n">
        <v>3</v>
      </c>
      <c r="V47" s="395" t="n">
        <v>3</v>
      </c>
      <c r="W47" s="392" t="n">
        <v>3</v>
      </c>
      <c r="X47" s="392" t="n">
        <v>3</v>
      </c>
      <c r="Y47" s="392" t="n">
        <v>3</v>
      </c>
      <c r="Z47" s="394" t="n">
        <v>3</v>
      </c>
      <c r="AA47" s="393" t="n">
        <v>3</v>
      </c>
      <c r="AB47" s="394" t="n">
        <v>3</v>
      </c>
      <c r="AC47" s="393" t="n">
        <v>3</v>
      </c>
      <c r="AD47" s="393" t="n">
        <v>3</v>
      </c>
      <c r="AE47" s="750" t="n"/>
    </row>
    <row r="48" hidden="1" outlineLevel="1" ht="15.75" customHeight="1" thickBot="1">
      <c r="A48" s="743" t="inlineStr"/>
      <c r="B48" s="397" t="n"/>
      <c r="C48" s="296" t="n"/>
      <c r="D48" s="281" t="n"/>
      <c r="E48" s="751" t="n"/>
      <c r="F48" s="296" t="n"/>
      <c r="G48" s="268" t="n"/>
      <c r="H48" s="1283" t="n"/>
      <c r="I48" s="428" t="inlineStr">
        <is>
          <t>4.5-5</t>
        </is>
      </c>
      <c r="J48" s="392" t="n">
        <v>3</v>
      </c>
      <c r="K48" s="392" t="n">
        <v>3</v>
      </c>
      <c r="L48" s="392" t="n">
        <v>3</v>
      </c>
      <c r="M48" s="392" t="n">
        <v>3</v>
      </c>
      <c r="N48" s="393" t="n">
        <v>3</v>
      </c>
      <c r="O48" s="393" t="n">
        <v>3</v>
      </c>
      <c r="P48" s="393" t="n">
        <v>3</v>
      </c>
      <c r="Q48" s="394" t="n">
        <v>3</v>
      </c>
      <c r="R48" s="393" t="n">
        <v>3</v>
      </c>
      <c r="S48" s="395" t="n">
        <v>3</v>
      </c>
      <c r="T48" s="395" t="n">
        <v>3</v>
      </c>
      <c r="U48" s="395" t="n">
        <v>3</v>
      </c>
      <c r="V48" s="395" t="n">
        <v>3</v>
      </c>
      <c r="W48" s="392" t="n">
        <v>3</v>
      </c>
      <c r="X48" s="392" t="n">
        <v>3</v>
      </c>
      <c r="Y48" s="392" t="n">
        <v>3</v>
      </c>
      <c r="Z48" s="394" t="n">
        <v>3</v>
      </c>
      <c r="AA48" s="393" t="n">
        <v>3</v>
      </c>
      <c r="AB48" s="394" t="n">
        <v>3</v>
      </c>
      <c r="AC48" s="393" t="n">
        <v>3</v>
      </c>
      <c r="AD48" s="393" t="n">
        <v>3</v>
      </c>
      <c r="AE48" s="750" t="n"/>
    </row>
    <row r="49" hidden="1" outlineLevel="1" ht="15" customHeight="1">
      <c r="A49" s="743" t="inlineStr"/>
      <c r="B49" s="273" t="inlineStr">
        <is>
          <t>Number of gears</t>
        </is>
      </c>
      <c r="C49" s="752" t="n"/>
      <c r="D49" s="753" t="n"/>
      <c r="E49" s="297" t="inlineStr">
        <is>
          <t>Area</t>
        </is>
      </c>
      <c r="F49" s="752" t="n"/>
      <c r="G49" s="754" t="n"/>
      <c r="H49" s="748" t="n"/>
      <c r="I49" s="748" t="n"/>
      <c r="J49" s="748" t="n"/>
      <c r="K49" s="748" t="n"/>
      <c r="L49" s="748" t="n"/>
      <c r="M49" s="748" t="n"/>
      <c r="N49" s="748" t="n"/>
      <c r="O49" s="748" t="n"/>
      <c r="P49" s="748" t="n"/>
      <c r="Q49" s="748" t="n"/>
      <c r="R49" s="748" t="n"/>
      <c r="S49" s="748" t="n"/>
      <c r="T49" s="748" t="n"/>
      <c r="U49" s="748" t="n"/>
      <c r="V49" s="748" t="n"/>
      <c r="W49" s="748" t="n"/>
      <c r="X49" s="748" t="n"/>
      <c r="Y49" s="748" t="n"/>
      <c r="Z49" s="748" t="n"/>
      <c r="AA49" s="748" t="n"/>
      <c r="AB49" s="748" t="n"/>
    </row>
    <row r="50" hidden="1" outlineLevel="1" ht="15" customHeight="1">
      <c r="A50" s="743" t="inlineStr"/>
      <c r="B50" s="755" t="n"/>
      <c r="C50" s="288" t="inlineStr">
        <is>
          <t>5</t>
        </is>
      </c>
      <c r="D50" s="281" t="inlineStr">
        <is>
          <t>X</t>
        </is>
      </c>
      <c r="E50" s="749" t="n"/>
      <c r="F50" s="296" t="inlineStr">
        <is>
          <t>EUROPE</t>
        </is>
      </c>
      <c r="G50" s="268" t="inlineStr">
        <is>
          <t>X</t>
        </is>
      </c>
      <c r="H50" s="748" t="n"/>
      <c r="I50" s="748" t="n"/>
      <c r="J50" s="748" t="n"/>
      <c r="K50" s="748" t="n"/>
      <c r="L50" s="748" t="n"/>
      <c r="M50" s="748" t="n"/>
      <c r="N50" s="748" t="n"/>
      <c r="O50" s="748" t="n"/>
      <c r="P50" s="748" t="n"/>
      <c r="Q50" s="748" t="n"/>
      <c r="R50" s="748" t="n"/>
      <c r="S50" s="748" t="n"/>
      <c r="T50" s="748" t="n"/>
      <c r="U50" s="748" t="n"/>
      <c r="V50" s="748" t="n"/>
      <c r="W50" s="748" t="n"/>
      <c r="X50" s="748" t="n"/>
      <c r="Y50" s="748" t="n"/>
      <c r="Z50" s="748" t="n"/>
      <c r="AA50" s="748" t="n"/>
      <c r="AB50" s="748" t="n"/>
    </row>
    <row r="51" hidden="1" outlineLevel="1" ht="15" customHeight="1">
      <c r="A51" s="743" t="inlineStr"/>
      <c r="B51" s="755" t="n"/>
      <c r="C51" s="288" t="inlineStr">
        <is>
          <t>6</t>
        </is>
      </c>
      <c r="D51" s="281" t="inlineStr">
        <is>
          <t>X</t>
        </is>
      </c>
      <c r="E51" s="749" t="n"/>
      <c r="F51" s="296" t="inlineStr">
        <is>
          <t>CHINA</t>
        </is>
      </c>
      <c r="G51" s="268" t="inlineStr">
        <is>
          <t>X</t>
        </is>
      </c>
      <c r="H51" s="748" t="n"/>
      <c r="I51" s="748" t="n"/>
      <c r="J51" s="748" t="n"/>
      <c r="K51" s="748" t="n"/>
      <c r="L51" s="748" t="n"/>
      <c r="M51" s="748" t="n"/>
      <c r="N51" s="748" t="n"/>
      <c r="O51" s="748" t="n"/>
      <c r="P51" s="748" t="n"/>
      <c r="Q51" s="748" t="n"/>
      <c r="R51" s="748" t="n"/>
      <c r="S51" s="748" t="n"/>
      <c r="T51" s="748" t="n"/>
      <c r="U51" s="748" t="n"/>
      <c r="V51" s="748" t="n"/>
      <c r="W51" s="748" t="n"/>
      <c r="X51" s="748" t="n"/>
      <c r="Y51" s="748" t="n"/>
      <c r="Z51" s="748" t="n"/>
      <c r="AA51" s="748" t="n"/>
      <c r="AB51" s="748" t="n"/>
    </row>
    <row r="52" hidden="1" outlineLevel="1" ht="15" customHeight="1">
      <c r="A52" s="743" t="inlineStr"/>
      <c r="B52" s="755" t="n"/>
      <c r="C52" s="288" t="inlineStr">
        <is>
          <t>7</t>
        </is>
      </c>
      <c r="D52" s="281" t="inlineStr">
        <is>
          <t>X</t>
        </is>
      </c>
      <c r="E52" s="749" t="n"/>
      <c r="F52" s="303" t="inlineStr">
        <is>
          <t>North America</t>
        </is>
      </c>
      <c r="G52" s="268" t="inlineStr">
        <is>
          <t>X</t>
        </is>
      </c>
      <c r="H52" s="748" t="n"/>
      <c r="I52" s="748" t="n"/>
      <c r="J52" s="748" t="n"/>
      <c r="K52" s="748" t="n"/>
      <c r="L52" s="748" t="n"/>
      <c r="M52" s="748" t="n"/>
      <c r="N52" s="748" t="n"/>
      <c r="O52" s="748" t="n"/>
      <c r="P52" s="748" t="n"/>
      <c r="Q52" s="748" t="n"/>
      <c r="R52" s="748" t="n"/>
      <c r="S52" s="748" t="n"/>
      <c r="T52" s="748" t="n"/>
      <c r="U52" s="748" t="n"/>
      <c r="V52" s="748" t="n"/>
      <c r="W52" s="748" t="n"/>
      <c r="X52" s="748" t="n"/>
      <c r="Y52" s="748" t="n"/>
      <c r="Z52" s="748" t="n"/>
      <c r="AA52" s="748" t="n"/>
      <c r="AB52" s="748" t="n"/>
    </row>
    <row r="53" hidden="1" outlineLevel="1" ht="15" customHeight="1">
      <c r="A53" s="743" t="inlineStr"/>
      <c r="B53" s="755" t="n"/>
      <c r="C53" s="288" t="inlineStr">
        <is>
          <t>8</t>
        </is>
      </c>
      <c r="D53" s="281" t="inlineStr">
        <is>
          <t>X</t>
        </is>
      </c>
      <c r="E53" s="749" t="n"/>
      <c r="F53" s="301" t="inlineStr">
        <is>
          <t>LATAM</t>
        </is>
      </c>
      <c r="G53" s="268" t="inlineStr">
        <is>
          <t>X</t>
        </is>
      </c>
      <c r="H53" s="748" t="n"/>
      <c r="I53" s="748" t="n"/>
      <c r="J53" s="748" t="n"/>
      <c r="K53" s="748" t="n"/>
      <c r="L53" s="748" t="n"/>
      <c r="M53" s="748" t="n"/>
      <c r="N53" s="748" t="n"/>
      <c r="O53" s="748" t="n"/>
      <c r="P53" s="748" t="n"/>
      <c r="Q53" s="748" t="n"/>
      <c r="R53" s="748" t="n"/>
      <c r="S53" s="748" t="n"/>
      <c r="T53" s="748" t="n"/>
      <c r="U53" s="748" t="n"/>
      <c r="V53" s="748" t="n"/>
      <c r="W53" s="748" t="n"/>
      <c r="X53" s="748" t="n"/>
      <c r="Y53" s="748" t="n"/>
      <c r="Z53" s="748" t="n"/>
      <c r="AA53" s="748" t="n"/>
      <c r="AB53" s="748" t="n"/>
    </row>
    <row r="54" hidden="1" outlineLevel="1" ht="15" customHeight="1">
      <c r="A54" s="743" t="inlineStr"/>
      <c r="B54" s="755" t="n"/>
      <c r="C54" s="288" t="inlineStr">
        <is>
          <t>9</t>
        </is>
      </c>
      <c r="D54" s="281" t="inlineStr">
        <is>
          <t>X</t>
        </is>
      </c>
      <c r="E54" s="749" t="n"/>
      <c r="F54" s="301" t="inlineStr">
        <is>
          <t>India</t>
        </is>
      </c>
      <c r="G54" s="268" t="inlineStr">
        <is>
          <t>X</t>
        </is>
      </c>
      <c r="H54" s="748" t="n"/>
      <c r="I54" s="748" t="n"/>
      <c r="J54" s="748" t="n"/>
      <c r="K54" s="748" t="n"/>
      <c r="L54" s="748" t="n"/>
      <c r="M54" s="748" t="n"/>
      <c r="N54" s="748" t="n"/>
      <c r="O54" s="748" t="n"/>
      <c r="P54" s="748" t="n"/>
      <c r="Q54" s="748" t="n"/>
      <c r="R54" s="748" t="n"/>
      <c r="S54" s="748" t="n"/>
      <c r="T54" s="748" t="n"/>
      <c r="U54" s="748" t="n"/>
      <c r="V54" s="748" t="n"/>
      <c r="W54" s="748" t="n"/>
      <c r="X54" s="748" t="n"/>
      <c r="Y54" s="748" t="n"/>
      <c r="Z54" s="748" t="n"/>
      <c r="AA54" s="748" t="n"/>
      <c r="AB54" s="748" t="n"/>
    </row>
    <row r="55" hidden="1" outlineLevel="1" ht="15" customHeight="1">
      <c r="A55" s="743" t="inlineStr"/>
      <c r="B55" s="755" t="n"/>
      <c r="C55" s="288" t="inlineStr">
        <is>
          <t>10</t>
        </is>
      </c>
      <c r="D55" s="281" t="inlineStr">
        <is>
          <t>X</t>
        </is>
      </c>
      <c r="E55" s="749" t="n"/>
      <c r="F55" s="301" t="inlineStr">
        <is>
          <t>World</t>
        </is>
      </c>
      <c r="G55" s="268" t="inlineStr">
        <is>
          <t>X</t>
        </is>
      </c>
      <c r="H55" s="748" t="n"/>
      <c r="I55" s="748" t="n"/>
      <c r="J55" s="748" t="n"/>
      <c r="K55" s="748" t="n"/>
      <c r="L55" s="748" t="n"/>
      <c r="M55" s="748" t="n"/>
      <c r="N55" s="748" t="n"/>
      <c r="O55" s="748" t="n"/>
      <c r="P55" s="748" t="n"/>
      <c r="Q55" s="748" t="n"/>
      <c r="R55" s="748" t="n"/>
      <c r="S55" s="748" t="n"/>
      <c r="T55" s="748" t="n"/>
      <c r="U55" s="748" t="n"/>
      <c r="V55" s="748" t="n"/>
      <c r="W55" s="748" t="n"/>
      <c r="X55" s="748" t="n"/>
      <c r="Y55" s="748" t="n"/>
      <c r="Z55" s="748" t="n"/>
      <c r="AA55" s="748" t="n"/>
      <c r="AB55" s="748" t="n"/>
      <c r="AC55" s="748" t="n"/>
      <c r="AD55" s="748" t="n"/>
      <c r="AE55" s="748" t="n"/>
      <c r="AF55" s="748" t="n"/>
      <c r="AG55" s="748" t="n"/>
      <c r="AH55" s="748" t="n"/>
    </row>
    <row r="56" hidden="1" outlineLevel="1" ht="15" customHeight="1">
      <c r="A56" s="743" t="inlineStr"/>
      <c r="B56" s="755" t="n"/>
      <c r="C56" s="288" t="n"/>
      <c r="D56" s="281" t="n"/>
      <c r="E56" s="749" t="n"/>
      <c r="F56" s="301" t="n"/>
      <c r="G56" s="276" t="n"/>
      <c r="H56" s="748" t="n"/>
      <c r="I56" s="748" t="n"/>
      <c r="J56" s="748" t="n"/>
      <c r="K56" s="748" t="n"/>
      <c r="L56" s="748" t="n"/>
      <c r="M56" s="748" t="n"/>
      <c r="N56" s="748" t="n"/>
      <c r="O56" s="748" t="n"/>
      <c r="P56" s="748" t="n"/>
      <c r="Q56" s="748" t="n"/>
      <c r="R56" s="748" t="n"/>
      <c r="S56" s="748" t="n"/>
      <c r="T56" s="748" t="n"/>
      <c r="U56" s="748" t="n"/>
      <c r="V56" s="748" t="n"/>
      <c r="W56" s="748" t="n"/>
      <c r="X56" s="748" t="n"/>
      <c r="Y56" s="748" t="n"/>
      <c r="Z56" s="748" t="n"/>
      <c r="AA56" s="748" t="n"/>
      <c r="AB56" s="748" t="n"/>
      <c r="AC56" s="748" t="n"/>
      <c r="AD56" s="748" t="n"/>
      <c r="AE56" s="748" t="n"/>
      <c r="AF56" s="748" t="n"/>
      <c r="AG56" s="748" t="n"/>
      <c r="AH56" s="748" t="n"/>
    </row>
    <row r="57" hidden="1" outlineLevel="1" ht="15" customHeight="1">
      <c r="A57" s="743" t="inlineStr"/>
      <c r="B57" s="755" t="n"/>
      <c r="C57" s="288" t="n"/>
      <c r="D57" s="281" t="n"/>
      <c r="E57" s="396" t="n"/>
      <c r="F57" s="296" t="n"/>
      <c r="G57" s="268" t="n"/>
      <c r="H57" s="748" t="n"/>
      <c r="I57" s="748" t="n"/>
      <c r="J57" s="748" t="n"/>
      <c r="K57" s="748" t="n"/>
      <c r="L57" s="748" t="n"/>
      <c r="M57" s="748" t="n"/>
      <c r="N57" s="748" t="n"/>
      <c r="O57" s="748" t="n"/>
      <c r="P57" s="748" t="n"/>
      <c r="Q57" s="748" t="n"/>
      <c r="R57" s="748" t="n"/>
      <c r="S57" s="748" t="n"/>
      <c r="T57" s="748" t="n"/>
      <c r="U57" s="748" t="n"/>
      <c r="V57" s="748" t="n"/>
      <c r="W57" s="748" t="n"/>
      <c r="X57" s="748" t="n"/>
      <c r="Y57" s="748" t="n"/>
      <c r="Z57" s="748" t="n"/>
      <c r="AA57" s="748" t="n"/>
      <c r="AB57" s="748" t="n"/>
      <c r="AC57" s="748" t="n"/>
      <c r="AD57" s="748" t="n"/>
      <c r="AE57" s="748" t="n"/>
      <c r="AF57" s="748" t="n"/>
      <c r="AG57" s="748" t="n"/>
      <c r="AH57" s="748" t="n"/>
    </row>
    <row r="58" hidden="1" outlineLevel="1" ht="15" customHeight="1">
      <c r="A58" s="743" t="inlineStr"/>
      <c r="B58" s="755" t="n"/>
      <c r="C58" s="288" t="n"/>
      <c r="D58" s="281" t="n"/>
      <c r="E58" s="396" t="n"/>
      <c r="F58" s="296" t="n"/>
      <c r="G58" s="268" t="n"/>
      <c r="H58" s="748" t="n"/>
      <c r="I58" s="748" t="n"/>
      <c r="J58" s="748" t="n"/>
      <c r="K58" s="748" t="n"/>
      <c r="L58" s="748" t="n"/>
      <c r="M58" s="748" t="n"/>
      <c r="N58" s="748" t="n"/>
      <c r="O58" s="748" t="n"/>
      <c r="P58" s="748" t="n"/>
      <c r="Q58" s="748" t="n"/>
      <c r="R58" s="748" t="n"/>
      <c r="S58" s="748" t="n"/>
      <c r="T58" s="748" t="n"/>
      <c r="U58" s="748" t="n"/>
      <c r="V58" s="748" t="n"/>
      <c r="W58" s="748" t="n"/>
      <c r="X58" s="748" t="n"/>
      <c r="Y58" s="748" t="n"/>
      <c r="Z58" s="748" t="n"/>
      <c r="AA58" s="748" t="n"/>
      <c r="AB58" s="748" t="n"/>
      <c r="AC58" s="748" t="n"/>
      <c r="AD58" s="748" t="n"/>
      <c r="AE58" s="748" t="n"/>
      <c r="AF58" s="748" t="n"/>
      <c r="AG58" s="748" t="n"/>
      <c r="AH58" s="748" t="n"/>
    </row>
    <row r="59" hidden="1" outlineLevel="1" ht="15" customHeight="1">
      <c r="A59" s="743" t="inlineStr"/>
      <c r="B59" s="755" t="n"/>
      <c r="C59" s="288" t="n"/>
      <c r="D59" s="281" t="n"/>
      <c r="E59" s="396" t="n"/>
      <c r="F59" s="296" t="n"/>
      <c r="G59" s="268" t="n"/>
      <c r="H59" s="748" t="n"/>
      <c r="I59" s="748" t="n"/>
      <c r="J59" s="748" t="n"/>
      <c r="K59" s="748" t="n"/>
      <c r="L59" s="748" t="n"/>
      <c r="M59" s="748" t="n"/>
      <c r="N59" s="748" t="n"/>
      <c r="O59" s="748" t="n"/>
      <c r="P59" s="748" t="n"/>
      <c r="Q59" s="748" t="n"/>
      <c r="R59" s="748" t="n"/>
      <c r="S59" s="748" t="n"/>
      <c r="T59" s="748" t="n"/>
      <c r="U59" s="748" t="n"/>
      <c r="V59" s="748" t="n"/>
      <c r="W59" s="748" t="n"/>
      <c r="X59" s="748" t="n"/>
      <c r="Y59" s="748" t="n"/>
      <c r="Z59" s="748" t="n"/>
      <c r="AA59" s="748" t="n"/>
      <c r="AB59" s="748" t="n"/>
      <c r="AC59" s="748" t="n"/>
      <c r="AD59" s="748" t="n"/>
      <c r="AE59" s="748" t="n"/>
      <c r="AF59" s="748" t="n"/>
      <c r="AG59" s="748" t="n"/>
      <c r="AH59" s="748" t="n"/>
    </row>
    <row r="60" hidden="1" outlineLevel="1" ht="15" customHeight="1">
      <c r="A60" s="743" t="inlineStr"/>
      <c r="B60" s="755" t="n"/>
      <c r="C60" s="288" t="n"/>
      <c r="D60" s="281" t="n"/>
      <c r="E60" s="396" t="n"/>
      <c r="F60" s="296" t="n"/>
      <c r="G60" s="268" t="n"/>
      <c r="H60" s="748" t="n"/>
      <c r="I60" s="748" t="n"/>
      <c r="J60" s="748" t="n"/>
      <c r="K60" s="748" t="n"/>
      <c r="L60" s="748" t="n"/>
      <c r="M60" s="748" t="n"/>
      <c r="N60" s="748" t="n"/>
      <c r="O60" s="748" t="n"/>
      <c r="P60" s="748" t="n"/>
      <c r="Q60" s="748" t="n"/>
      <c r="R60" s="748" t="n"/>
      <c r="S60" s="748" t="n"/>
      <c r="T60" s="748" t="n"/>
      <c r="U60" s="748" t="n"/>
      <c r="V60" s="748" t="n"/>
      <c r="W60" s="748" t="n"/>
      <c r="X60" s="748" t="n"/>
      <c r="Y60" s="748" t="n"/>
      <c r="Z60" s="748" t="n"/>
      <c r="AA60" s="748" t="n"/>
      <c r="AB60" s="748" t="n"/>
      <c r="AC60" s="748" t="n"/>
      <c r="AD60" s="748" t="n"/>
      <c r="AE60" s="748" t="n"/>
      <c r="AF60" s="748" t="n"/>
      <c r="AG60" s="748" t="n"/>
      <c r="AH60" s="748" t="n"/>
    </row>
    <row r="61" hidden="1" outlineLevel="1" ht="15.75" customHeight="1" thickBot="1">
      <c r="A61" s="743" t="inlineStr"/>
      <c r="B61" s="755" t="n"/>
      <c r="C61" s="288" t="n"/>
      <c r="D61" s="281" t="n"/>
      <c r="E61" s="397" t="n"/>
      <c r="F61" s="296" t="n"/>
      <c r="G61" s="268" t="n"/>
      <c r="H61" s="748" t="n"/>
      <c r="I61" s="748" t="n"/>
      <c r="J61" s="748" t="n"/>
      <c r="K61" s="748" t="n"/>
      <c r="L61" s="748" t="n"/>
      <c r="M61" s="748" t="n"/>
      <c r="N61" s="748" t="n"/>
      <c r="O61" s="748" t="n"/>
      <c r="P61" s="748" t="n"/>
      <c r="Q61" s="748" t="n"/>
      <c r="R61" s="748" t="n"/>
      <c r="S61" s="748" t="n"/>
      <c r="T61" s="748" t="n"/>
      <c r="U61" s="748" t="n"/>
      <c r="V61" s="748" t="n"/>
      <c r="W61" s="748" t="n"/>
      <c r="X61" s="748" t="n"/>
      <c r="Y61" s="748" t="n"/>
      <c r="Z61" s="748" t="n"/>
      <c r="AA61" s="748" t="n"/>
      <c r="AB61" s="748" t="n"/>
      <c r="AC61" s="748" t="n"/>
      <c r="AD61" s="748" t="n"/>
      <c r="AE61" s="748" t="n"/>
      <c r="AF61" s="748" t="n"/>
      <c r="AG61" s="748" t="n"/>
      <c r="AH61" s="748" t="n"/>
    </row>
    <row r="62" hidden="1" outlineLevel="1" ht="15.75" customHeight="1" thickBot="1">
      <c r="A62" s="743" t="inlineStr"/>
      <c r="B62" s="277" t="inlineStr">
        <is>
          <t>Référence Ligne</t>
        </is>
      </c>
      <c r="C62" s="952" t="n"/>
      <c r="D62" s="1258" t="n"/>
      <c r="E62" s="1002" t="n"/>
      <c r="F62" s="1002" t="n"/>
      <c r="G62" s="1002" t="n"/>
      <c r="H62" s="748" t="n"/>
      <c r="I62" s="748" t="n"/>
      <c r="J62" s="748" t="n"/>
      <c r="K62" s="748" t="n"/>
      <c r="L62" s="748" t="n"/>
      <c r="M62" s="748" t="n"/>
      <c r="N62" s="748" t="n"/>
      <c r="O62" s="748" t="n"/>
      <c r="P62" s="748" t="n"/>
      <c r="Q62" s="748" t="n"/>
      <c r="R62" s="748" t="n"/>
      <c r="S62" s="748" t="n"/>
      <c r="T62" s="748" t="n"/>
      <c r="U62" s="748" t="n"/>
      <c r="V62" s="748" t="n"/>
      <c r="W62" s="748" t="n"/>
      <c r="X62" s="748" t="n"/>
      <c r="Y62" s="748" t="n"/>
      <c r="Z62" s="748" t="n"/>
      <c r="AA62" s="748" t="n"/>
      <c r="AB62" s="748" t="n"/>
      <c r="AC62" s="748" t="n"/>
      <c r="AD62" s="748" t="n"/>
      <c r="AE62" s="748" t="n"/>
      <c r="AF62" s="748" t="n"/>
      <c r="AG62" s="748" t="n"/>
      <c r="AH62" s="748" t="n"/>
    </row>
    <row r="63" hidden="1" outlineLevel="1" ht="15.75" customHeight="1" thickBot="1">
      <c r="A63" s="743" t="inlineStr"/>
      <c r="B63" s="398" t="inlineStr">
        <is>
          <t>Vehicle Speed</t>
        </is>
      </c>
      <c r="C63" s="386" t="inlineStr">
        <is>
          <t>X</t>
        </is>
      </c>
      <c r="D63" s="399" t="inlineStr">
        <is>
          <t>AccelerationChassis</t>
        </is>
      </c>
      <c r="E63" s="471" t="n"/>
      <c r="F63" s="471" t="n"/>
      <c r="G63" s="471" t="n"/>
      <c r="H63" s="748" t="n"/>
      <c r="I63" s="748" t="n"/>
      <c r="J63" s="748" t="n"/>
      <c r="K63" s="748" t="n"/>
      <c r="L63" s="748" t="n"/>
      <c r="M63" s="748" t="n"/>
      <c r="N63" s="748" t="n"/>
      <c r="O63" s="748" t="n"/>
      <c r="P63" s="748" t="n"/>
      <c r="Q63" s="748" t="n"/>
      <c r="R63" s="748" t="n"/>
      <c r="S63" s="748" t="n"/>
      <c r="T63" s="748" t="n"/>
      <c r="U63" s="748" t="n"/>
      <c r="V63" s="748" t="n"/>
      <c r="W63" s="748" t="n"/>
      <c r="X63" s="748" t="n"/>
      <c r="Y63" s="748" t="n"/>
      <c r="Z63" s="748" t="n"/>
      <c r="AA63" s="748" t="n"/>
      <c r="AB63" s="748" t="n"/>
      <c r="AC63" s="748" t="n"/>
      <c r="AD63" s="748" t="n"/>
      <c r="AE63" s="748" t="n"/>
      <c r="AF63" s="748" t="n"/>
      <c r="AG63" s="748" t="n"/>
      <c r="AH63" s="748" t="n"/>
    </row>
    <row r="64" hidden="1" outlineLevel="1" ht="15.75" customHeight="1" thickBot="1">
      <c r="A64" s="743" t="inlineStr"/>
      <c r="B64" s="277" t="inlineStr">
        <is>
          <t>Verification Ligne</t>
        </is>
      </c>
      <c r="C64" s="952" t="inlineStr">
        <is>
          <t>Verification Colonne G-D</t>
        </is>
      </c>
      <c r="D64" s="1258" t="n"/>
      <c r="E64" s="1002" t="n"/>
      <c r="F64" s="1002" t="n"/>
      <c r="G64" s="1002" t="n"/>
      <c r="H64" s="748" t="n"/>
      <c r="I64" s="748" t="n"/>
      <c r="J64" s="748" t="n"/>
      <c r="K64" s="748" t="n"/>
      <c r="L64" s="748" t="n"/>
      <c r="M64" s="748" t="n"/>
      <c r="N64" s="748" t="n"/>
      <c r="O64" s="748" t="n"/>
      <c r="P64" s="748" t="n"/>
      <c r="Q64" s="748" t="n"/>
      <c r="R64" s="748" t="n"/>
      <c r="S64" s="748" t="n"/>
      <c r="T64" s="748" t="n"/>
      <c r="U64" s="748" t="n"/>
      <c r="V64" s="748" t="n"/>
      <c r="W64" s="748" t="n"/>
      <c r="X64" s="748" t="n"/>
      <c r="Y64" s="748" t="n"/>
      <c r="Z64" s="748" t="n"/>
      <c r="AA64" s="748" t="n"/>
      <c r="AB64" s="748" t="n"/>
      <c r="AC64" s="748" t="n"/>
      <c r="AD64" s="748" t="n"/>
      <c r="AE64" s="748" t="n"/>
      <c r="AF64" s="748" t="n"/>
      <c r="AG64" s="748" t="n"/>
      <c r="AH64" s="748" t="n"/>
    </row>
    <row r="65" hidden="1" outlineLevel="1" ht="15.75" customHeight="1" thickBot="1">
      <c r="A65" s="743" t="inlineStr"/>
      <c r="B65" s="383" t="inlineStr">
        <is>
          <t>INTERVALLE</t>
        </is>
      </c>
      <c r="C65" s="384" t="inlineStr">
        <is>
          <t>X</t>
        </is>
      </c>
      <c r="D65" s="400" t="inlineStr">
        <is>
          <t>INTERVALLE</t>
        </is>
      </c>
      <c r="E65" s="471" t="n"/>
      <c r="F65" s="471" t="n"/>
      <c r="G65" s="471" t="n"/>
      <c r="H65" s="748" t="n"/>
      <c r="I65" s="748" t="n"/>
      <c r="J65" s="748" t="n"/>
      <c r="K65" s="748" t="n"/>
      <c r="L65" s="748" t="n"/>
      <c r="M65" s="748" t="n"/>
      <c r="N65" s="748" t="n"/>
      <c r="O65" s="748" t="n"/>
      <c r="P65" s="748" t="n"/>
      <c r="Q65" s="748" t="n"/>
      <c r="R65" s="748" t="n"/>
      <c r="S65" s="748" t="n"/>
      <c r="T65" s="748" t="n"/>
      <c r="U65" s="748" t="n"/>
      <c r="V65" s="748" t="n"/>
      <c r="W65" s="748" t="n"/>
      <c r="X65" s="748" t="n"/>
      <c r="Y65" s="748" t="n"/>
      <c r="Z65" s="748" t="n"/>
      <c r="AA65" s="748" t="n"/>
      <c r="AB65" s="748" t="n"/>
      <c r="AC65" s="748" t="n"/>
      <c r="AD65" s="748" t="n"/>
      <c r="AE65" s="748" t="n"/>
      <c r="AF65" s="748" t="n"/>
      <c r="AG65" s="748" t="n"/>
      <c r="AH65" s="748" t="n"/>
    </row>
    <row r="66" hidden="1" outlineLevel="1" ht="15" customHeight="1">
      <c r="A66" s="743" t="inlineStr"/>
      <c r="B66" s="748" t="n"/>
      <c r="C66" s="748" t="n"/>
      <c r="D66" s="753" t="n"/>
      <c r="E66" s="753" t="n"/>
      <c r="F66" s="753" t="n"/>
      <c r="G66" s="753" t="n"/>
      <c r="H66" s="748" t="n"/>
      <c r="I66" s="748" t="n"/>
      <c r="J66" s="748" t="n"/>
      <c r="K66" s="748" t="n"/>
      <c r="L66" s="748" t="n"/>
      <c r="M66" s="748" t="n"/>
      <c r="N66" s="748" t="n"/>
      <c r="O66" s="748" t="n"/>
      <c r="P66" s="748" t="n"/>
      <c r="Q66" s="748" t="n"/>
      <c r="R66" s="748" t="n"/>
      <c r="S66" s="748" t="n"/>
      <c r="T66" s="748" t="n"/>
      <c r="U66" s="748" t="n"/>
      <c r="V66" s="748" t="n"/>
      <c r="W66" s="748" t="n"/>
      <c r="X66" s="748" t="n"/>
      <c r="Y66" s="748" t="n"/>
      <c r="Z66" s="748" t="n"/>
      <c r="AA66" s="748" t="n"/>
      <c r="AB66" s="748" t="n"/>
      <c r="AC66" s="748" t="n"/>
      <c r="AD66" s="748" t="n"/>
      <c r="AE66" s="748" t="n"/>
      <c r="AF66" s="748" t="n"/>
      <c r="AG66" s="748" t="n"/>
      <c r="AH66" s="748" t="n"/>
    </row>
    <row r="67" collapsed="1" ht="15" customHeight="1" thickBot="1">
      <c r="A67" s="425" t="inlineStr">
        <is>
          <t>COAST - BRAKE-ON UPSHIFT</t>
        </is>
      </c>
      <c r="B67" s="954" t="n"/>
      <c r="C67" s="1253" t="n"/>
      <c r="D67" s="1253" t="n"/>
      <c r="E67" s="1253" t="n"/>
      <c r="F67" s="1253" t="n"/>
      <c r="G67" s="1253" t="n"/>
      <c r="H67" s="1253" t="n"/>
      <c r="I67" s="1253" t="n"/>
      <c r="J67" s="1253" t="n"/>
      <c r="K67" s="1253" t="n"/>
      <c r="L67" s="1253" t="n"/>
      <c r="M67" s="1253" t="n"/>
      <c r="N67" s="1253" t="n"/>
      <c r="O67" s="1253" t="n"/>
      <c r="P67" s="1253" t="n"/>
      <c r="Q67" s="1253" t="n"/>
      <c r="R67" s="1253" t="n"/>
      <c r="S67" s="1253" t="n"/>
      <c r="T67" s="1253" t="n"/>
      <c r="U67" s="1253" t="n"/>
      <c r="V67" s="1253" t="n"/>
      <c r="W67" s="1253" t="n"/>
      <c r="X67" s="1253" t="n"/>
      <c r="Y67" s="1253" t="n"/>
      <c r="Z67" s="1253" t="n"/>
      <c r="AA67" s="1253" t="n"/>
      <c r="AB67" s="1253" t="n"/>
      <c r="AC67" s="1253" t="n"/>
      <c r="AD67" s="1253" t="n"/>
      <c r="AE67" s="1253" t="n"/>
      <c r="AF67" s="1253" t="n"/>
      <c r="AG67" s="1253" t="n"/>
      <c r="AH67" s="1253" t="n"/>
    </row>
    <row r="68" hidden="1" outlineLevel="1" ht="15.75" customHeight="1" thickBot="1">
      <c r="A68" s="391" t="inlineStr"/>
      <c r="B68" s="975" t="inlineStr">
        <is>
          <t>Config n°1 : GLOBAL CONV OR XHEV AT</t>
        </is>
      </c>
      <c r="C68" s="1249" t="n"/>
      <c r="D68" s="1249" t="n"/>
      <c r="E68" s="1249" t="n"/>
      <c r="F68" s="1249" t="n"/>
      <c r="G68" s="1249" t="n"/>
      <c r="H68" s="1249" t="n"/>
      <c r="I68" s="1249" t="n"/>
      <c r="J68" s="1249" t="n"/>
      <c r="K68" s="1249" t="n"/>
      <c r="L68" s="1249" t="n"/>
      <c r="M68" s="1249" t="n"/>
      <c r="N68" s="1249" t="n"/>
      <c r="O68" s="1249" t="n"/>
      <c r="P68" s="1249" t="n"/>
      <c r="Q68" s="1249" t="n"/>
      <c r="R68" s="1249" t="n"/>
      <c r="S68" s="1249" t="n"/>
      <c r="T68" s="1249" t="n"/>
      <c r="U68" s="1249" t="n"/>
      <c r="V68" s="1249" t="n"/>
      <c r="W68" s="1249" t="n"/>
      <c r="X68" s="1249" t="n"/>
      <c r="Y68" s="1249" t="n"/>
      <c r="Z68" s="1249" t="n"/>
      <c r="AA68" s="1249" t="n"/>
      <c r="AB68" s="1249" t="n"/>
      <c r="AC68" s="1249" t="n"/>
      <c r="AD68" s="1249" t="n"/>
      <c r="AE68" s="1249" t="n"/>
    </row>
    <row r="69" hidden="1" outlineLevel="1" ht="15.75" customHeight="1" thickBot="1">
      <c r="A69" s="743" t="inlineStr"/>
      <c r="B69" s="297" t="inlineStr">
        <is>
          <t>Engine type</t>
        </is>
      </c>
      <c r="C69" s="744" t="n"/>
      <c r="D69" s="745" t="n"/>
      <c r="E69" s="297" t="inlineStr">
        <is>
          <t>Gearbox type</t>
        </is>
      </c>
      <c r="F69" s="746" t="n"/>
      <c r="G69" s="747" t="n"/>
      <c r="H69" s="969" t="inlineStr">
        <is>
          <t>Veh. Speed (km/h)</t>
        </is>
      </c>
      <c r="I69" s="1280" t="n"/>
      <c r="J69" s="959" t="n">
        <v>0</v>
      </c>
      <c r="K69" s="961" t="n">
        <v>10</v>
      </c>
      <c r="L69" s="961" t="n">
        <v>20</v>
      </c>
      <c r="M69" s="961" t="n">
        <v>30</v>
      </c>
      <c r="N69" s="961" t="n">
        <v>40</v>
      </c>
      <c r="O69" s="961" t="n">
        <v>50</v>
      </c>
      <c r="P69" s="961" t="n">
        <v>60</v>
      </c>
      <c r="Q69" s="959" t="n">
        <v>70</v>
      </c>
      <c r="R69" s="961" t="n">
        <v>80</v>
      </c>
      <c r="S69" s="961" t="n">
        <v>90</v>
      </c>
      <c r="T69" s="961" t="n">
        <v>100</v>
      </c>
      <c r="U69" s="961" t="n">
        <v>110</v>
      </c>
      <c r="V69" s="961" t="n">
        <v>120</v>
      </c>
      <c r="W69" s="961" t="n">
        <v>130</v>
      </c>
      <c r="X69" s="961" t="n">
        <v>140</v>
      </c>
      <c r="Y69" s="961" t="n">
        <v>150</v>
      </c>
      <c r="Z69" s="961" t="n">
        <v>160</v>
      </c>
      <c r="AA69" s="961" t="n">
        <v>170</v>
      </c>
      <c r="AB69" s="961" t="n">
        <v>180</v>
      </c>
      <c r="AC69" s="961" t="n">
        <v>190</v>
      </c>
      <c r="AD69" s="961" t="n">
        <v>200</v>
      </c>
      <c r="AE69" s="965" t="n">
        <v>250</v>
      </c>
      <c r="AF69" s="748" t="n"/>
      <c r="AG69" s="748" t="n"/>
      <c r="AH69" s="748" t="n"/>
    </row>
    <row r="70" hidden="1" outlineLevel="1" ht="15.75" customHeight="1" thickBot="1">
      <c r="A70" s="743" t="inlineStr"/>
      <c r="B70" s="749" t="n"/>
      <c r="C70" s="296" t="inlineStr">
        <is>
          <t>GASOLINE</t>
        </is>
      </c>
      <c r="D70" s="281" t="inlineStr">
        <is>
          <t>X</t>
        </is>
      </c>
      <c r="E70" s="749" t="n"/>
      <c r="F70" s="304" t="inlineStr">
        <is>
          <t>AT</t>
        </is>
      </c>
      <c r="G70" s="305" t="inlineStr">
        <is>
          <t>X</t>
        </is>
      </c>
      <c r="H70" s="977" t="n"/>
      <c r="I70" s="287" t="inlineStr">
        <is>
          <t>AccelerationChassis</t>
        </is>
      </c>
      <c r="J70" s="1281" t="n"/>
      <c r="K70" s="1282" t="n"/>
      <c r="L70" s="1282" t="n"/>
      <c r="M70" s="1282" t="n"/>
      <c r="N70" s="1282" t="n"/>
      <c r="O70" s="1282" t="n"/>
      <c r="P70" s="1282" t="n"/>
      <c r="Q70" s="1281" t="n"/>
      <c r="R70" s="1282" t="n"/>
      <c r="S70" s="1282" t="n"/>
      <c r="T70" s="1282" t="n"/>
      <c r="U70" s="1282" t="n"/>
      <c r="V70" s="1282" t="n"/>
      <c r="W70" s="1282" t="n"/>
      <c r="X70" s="1282" t="n"/>
      <c r="Y70" s="1282" t="n"/>
      <c r="Z70" s="1282" t="n"/>
      <c r="AA70" s="1282" t="n"/>
      <c r="AB70" s="1282" t="n"/>
      <c r="AC70" s="1282" t="n"/>
      <c r="AD70" s="1282" t="n"/>
      <c r="AE70" s="1282" t="n"/>
      <c r="AF70" s="748" t="n"/>
      <c r="AG70" s="748" t="n"/>
      <c r="AH70" s="748" t="n"/>
    </row>
    <row r="71" hidden="1" outlineLevel="1" ht="15.75" customHeight="1" thickBot="1">
      <c r="A71" s="743" t="inlineStr"/>
      <c r="B71" s="749" t="n"/>
      <c r="C71" s="296" t="inlineStr">
        <is>
          <t>DIESEL</t>
        </is>
      </c>
      <c r="D71" s="281" t="inlineStr">
        <is>
          <t>X</t>
        </is>
      </c>
      <c r="E71" s="749" t="n"/>
      <c r="F71" s="296" t="n"/>
      <c r="G71" s="268" t="n"/>
      <c r="H71" s="1283" t="n"/>
      <c r="I71" s="427" t="inlineStr">
        <is>
          <t>0-0.5</t>
        </is>
      </c>
      <c r="J71" s="392" t="n">
        <v>1</v>
      </c>
      <c r="K71" s="392" t="n">
        <v>1</v>
      </c>
      <c r="L71" s="392" t="n">
        <v>1</v>
      </c>
      <c r="M71" s="392" t="n">
        <v>1</v>
      </c>
      <c r="N71" s="393" t="n">
        <v>1</v>
      </c>
      <c r="O71" s="393" t="n">
        <v>1</v>
      </c>
      <c r="P71" s="393" t="n">
        <v>1</v>
      </c>
      <c r="Q71" s="394" t="n">
        <v>1</v>
      </c>
      <c r="R71" s="393" t="n">
        <v>1</v>
      </c>
      <c r="S71" s="395" t="n">
        <v>1</v>
      </c>
      <c r="T71" s="395" t="n">
        <v>1</v>
      </c>
      <c r="U71" s="395" t="n">
        <v>1</v>
      </c>
      <c r="V71" s="395" t="n">
        <v>1</v>
      </c>
      <c r="W71" s="392" t="n">
        <v>2</v>
      </c>
      <c r="X71" s="392" t="n">
        <v>3</v>
      </c>
      <c r="Y71" s="392" t="n">
        <v>3</v>
      </c>
      <c r="Z71" s="394" t="n">
        <v>3</v>
      </c>
      <c r="AA71" s="393" t="n">
        <v>3</v>
      </c>
      <c r="AB71" s="394" t="n">
        <v>3</v>
      </c>
      <c r="AC71" s="393" t="n">
        <v>3</v>
      </c>
      <c r="AD71" s="393" t="n">
        <v>3</v>
      </c>
      <c r="AE71" s="750" t="n"/>
    </row>
    <row r="72" hidden="1" outlineLevel="1" ht="15.75" customHeight="1" thickBot="1">
      <c r="A72" s="743" t="inlineStr"/>
      <c r="B72" s="749" t="n"/>
      <c r="C72" s="296" t="n"/>
      <c r="D72" s="281" t="n"/>
      <c r="E72" s="749" t="n"/>
      <c r="F72" s="296" t="n"/>
      <c r="G72" s="268" t="n"/>
      <c r="H72" s="1283" t="n"/>
      <c r="I72" s="428" t="inlineStr">
        <is>
          <t>0.5-1</t>
        </is>
      </c>
      <c r="J72" s="392" t="n">
        <v>2</v>
      </c>
      <c r="K72" s="392" t="n">
        <v>1</v>
      </c>
      <c r="L72" s="392" t="n">
        <v>1</v>
      </c>
      <c r="M72" s="392" t="n">
        <v>1</v>
      </c>
      <c r="N72" s="393" t="n">
        <v>1</v>
      </c>
      <c r="O72" s="393" t="n">
        <v>1</v>
      </c>
      <c r="P72" s="393" t="n">
        <v>1</v>
      </c>
      <c r="Q72" s="394" t="n">
        <v>1</v>
      </c>
      <c r="R72" s="393" t="n">
        <v>1</v>
      </c>
      <c r="S72" s="395" t="n">
        <v>1</v>
      </c>
      <c r="T72" s="395" t="n">
        <v>2</v>
      </c>
      <c r="U72" s="395" t="n">
        <v>2</v>
      </c>
      <c r="V72" s="395" t="n">
        <v>2</v>
      </c>
      <c r="W72" s="392" t="n">
        <v>2</v>
      </c>
      <c r="X72" s="392" t="n">
        <v>3</v>
      </c>
      <c r="Y72" s="392" t="n">
        <v>3</v>
      </c>
      <c r="Z72" s="394" t="n">
        <v>3</v>
      </c>
      <c r="AA72" s="393" t="n">
        <v>3</v>
      </c>
      <c r="AB72" s="394" t="n">
        <v>3</v>
      </c>
      <c r="AC72" s="393" t="n">
        <v>3</v>
      </c>
      <c r="AD72" s="393" t="n">
        <v>3</v>
      </c>
      <c r="AE72" s="750" t="n"/>
    </row>
    <row r="73" hidden="1" outlineLevel="1" ht="15.75" customHeight="1" thickBot="1">
      <c r="A73" s="743" t="inlineStr"/>
      <c r="B73" s="749" t="n"/>
      <c r="C73" s="296" t="n"/>
      <c r="D73" s="281" t="n"/>
      <c r="E73" s="749" t="n"/>
      <c r="F73" s="296" t="n"/>
      <c r="G73" s="268" t="n"/>
      <c r="H73" s="1283" t="n"/>
      <c r="I73" s="428" t="inlineStr">
        <is>
          <t>1-1.5</t>
        </is>
      </c>
      <c r="J73" s="392" t="n">
        <v>3</v>
      </c>
      <c r="K73" s="392" t="n">
        <v>2</v>
      </c>
      <c r="L73" s="392" t="n">
        <v>2</v>
      </c>
      <c r="M73" s="392" t="n">
        <v>2</v>
      </c>
      <c r="N73" s="393" t="n">
        <v>1</v>
      </c>
      <c r="O73" s="393" t="n">
        <v>2</v>
      </c>
      <c r="P73" s="393" t="n">
        <v>2</v>
      </c>
      <c r="Q73" s="394" t="n">
        <v>2</v>
      </c>
      <c r="R73" s="393" t="n">
        <v>3</v>
      </c>
      <c r="S73" s="395" t="n">
        <v>2</v>
      </c>
      <c r="T73" s="395" t="n">
        <v>3</v>
      </c>
      <c r="U73" s="395" t="n">
        <v>2</v>
      </c>
      <c r="V73" s="395" t="n">
        <v>3</v>
      </c>
      <c r="W73" s="392" t="n">
        <v>3</v>
      </c>
      <c r="X73" s="392" t="n">
        <v>3</v>
      </c>
      <c r="Y73" s="392" t="n">
        <v>3</v>
      </c>
      <c r="Z73" s="394" t="n">
        <v>3</v>
      </c>
      <c r="AA73" s="393" t="n">
        <v>3</v>
      </c>
      <c r="AB73" s="394" t="n">
        <v>3</v>
      </c>
      <c r="AC73" s="393" t="n">
        <v>3</v>
      </c>
      <c r="AD73" s="393" t="n">
        <v>3</v>
      </c>
      <c r="AE73" s="750" t="n"/>
    </row>
    <row r="74" hidden="1" outlineLevel="1" ht="15.75" customHeight="1" thickBot="1">
      <c r="A74" s="743" t="inlineStr"/>
      <c r="B74" s="749" t="n"/>
      <c r="C74" s="296" t="n"/>
      <c r="D74" s="281" t="n"/>
      <c r="E74" s="749" t="n"/>
      <c r="F74" s="300" t="n"/>
      <c r="G74" s="268" t="n"/>
      <c r="H74" s="1283" t="n"/>
      <c r="I74" s="428" t="inlineStr">
        <is>
          <t>1.5-2</t>
        </is>
      </c>
      <c r="J74" s="392" t="n">
        <v>2</v>
      </c>
      <c r="K74" s="392" t="n">
        <v>3</v>
      </c>
      <c r="L74" s="392" t="n">
        <v>2</v>
      </c>
      <c r="M74" s="392" t="n">
        <v>2</v>
      </c>
      <c r="N74" s="393" t="n">
        <v>2</v>
      </c>
      <c r="O74" s="393" t="n">
        <v>3</v>
      </c>
      <c r="P74" s="393" t="n">
        <v>3</v>
      </c>
      <c r="Q74" s="394" t="n">
        <v>2</v>
      </c>
      <c r="R74" s="393" t="n">
        <v>2</v>
      </c>
      <c r="S74" s="395" t="n">
        <v>3</v>
      </c>
      <c r="T74" s="395" t="n">
        <v>2</v>
      </c>
      <c r="U74" s="395" t="n">
        <v>3</v>
      </c>
      <c r="V74" s="395" t="n">
        <v>3</v>
      </c>
      <c r="W74" s="392" t="n">
        <v>3</v>
      </c>
      <c r="X74" s="392" t="n">
        <v>3</v>
      </c>
      <c r="Y74" s="392" t="n">
        <v>3</v>
      </c>
      <c r="Z74" s="394" t="n">
        <v>3</v>
      </c>
      <c r="AA74" s="393" t="n">
        <v>3</v>
      </c>
      <c r="AB74" s="394" t="n">
        <v>3</v>
      </c>
      <c r="AC74" s="393" t="n">
        <v>3</v>
      </c>
      <c r="AD74" s="393" t="n">
        <v>3</v>
      </c>
      <c r="AE74" s="750" t="n"/>
    </row>
    <row r="75" hidden="1" outlineLevel="1" ht="15.75" customHeight="1" thickBot="1">
      <c r="A75" s="743" t="inlineStr"/>
      <c r="B75" s="749" t="n"/>
      <c r="C75" s="296" t="n"/>
      <c r="D75" s="281" t="n"/>
      <c r="E75" s="749" t="n"/>
      <c r="F75" s="296" t="n"/>
      <c r="G75" s="268" t="n"/>
      <c r="H75" s="1283" t="n"/>
      <c r="I75" s="428" t="inlineStr">
        <is>
          <t>2-2.5</t>
        </is>
      </c>
      <c r="J75" s="392" t="n">
        <v>3</v>
      </c>
      <c r="K75" s="392" t="n">
        <v>3</v>
      </c>
      <c r="L75" s="392" t="n">
        <v>3</v>
      </c>
      <c r="M75" s="392" t="n">
        <v>2</v>
      </c>
      <c r="N75" s="393" t="n">
        <v>3</v>
      </c>
      <c r="O75" s="393" t="n">
        <v>3</v>
      </c>
      <c r="P75" s="393" t="n">
        <v>3</v>
      </c>
      <c r="Q75" s="394" t="n">
        <v>3</v>
      </c>
      <c r="R75" s="393" t="n">
        <v>3</v>
      </c>
      <c r="S75" s="395" t="n">
        <v>3</v>
      </c>
      <c r="T75" s="395" t="n">
        <v>3</v>
      </c>
      <c r="U75" s="395" t="n">
        <v>3</v>
      </c>
      <c r="V75" s="395" t="n">
        <v>2</v>
      </c>
      <c r="W75" s="392" t="n">
        <v>3</v>
      </c>
      <c r="X75" s="392" t="n">
        <v>3</v>
      </c>
      <c r="Y75" s="392" t="n">
        <v>3</v>
      </c>
      <c r="Z75" s="394" t="n">
        <v>3</v>
      </c>
      <c r="AA75" s="393" t="n">
        <v>3</v>
      </c>
      <c r="AB75" s="394" t="n">
        <v>3</v>
      </c>
      <c r="AC75" s="393" t="n">
        <v>3</v>
      </c>
      <c r="AD75" s="393" t="n">
        <v>3</v>
      </c>
      <c r="AE75" s="750" t="n"/>
    </row>
    <row r="76" hidden="1" outlineLevel="1" ht="15.75" customHeight="1" thickBot="1">
      <c r="A76" s="743" t="inlineStr"/>
      <c r="B76" s="749" t="n"/>
      <c r="C76" s="296" t="n"/>
      <c r="D76" s="281" t="n"/>
      <c r="E76" s="749" t="n"/>
      <c r="F76" s="296" t="n"/>
      <c r="G76" s="268" t="n"/>
      <c r="H76" s="1283" t="n"/>
      <c r="I76" s="428" t="inlineStr">
        <is>
          <t>2.5-3</t>
        </is>
      </c>
      <c r="J76" s="392" t="n">
        <v>3</v>
      </c>
      <c r="K76" s="392" t="n">
        <v>3</v>
      </c>
      <c r="L76" s="392" t="n">
        <v>3</v>
      </c>
      <c r="M76" s="392" t="n">
        <v>3</v>
      </c>
      <c r="N76" s="393" t="n">
        <v>2</v>
      </c>
      <c r="O76" s="393" t="n">
        <v>3</v>
      </c>
      <c r="P76" s="393" t="n">
        <v>3</v>
      </c>
      <c r="Q76" s="394" t="n">
        <v>3</v>
      </c>
      <c r="R76" s="393" t="n">
        <v>3</v>
      </c>
      <c r="S76" s="395" t="n">
        <v>3</v>
      </c>
      <c r="T76" s="395" t="n">
        <v>3</v>
      </c>
      <c r="U76" s="395" t="n">
        <v>3</v>
      </c>
      <c r="V76" s="395" t="n">
        <v>3</v>
      </c>
      <c r="W76" s="392" t="n">
        <v>3</v>
      </c>
      <c r="X76" s="392" t="n">
        <v>3</v>
      </c>
      <c r="Y76" s="392" t="n">
        <v>3</v>
      </c>
      <c r="Z76" s="394" t="n">
        <v>3</v>
      </c>
      <c r="AA76" s="393" t="n">
        <v>3</v>
      </c>
      <c r="AB76" s="394" t="n">
        <v>3</v>
      </c>
      <c r="AC76" s="393" t="n">
        <v>3</v>
      </c>
      <c r="AD76" s="393" t="n">
        <v>3</v>
      </c>
      <c r="AE76" s="750" t="n"/>
    </row>
    <row r="77" hidden="1" outlineLevel="1" ht="15.75" customHeight="1" thickBot="1">
      <c r="A77" s="743" t="inlineStr"/>
      <c r="B77" s="396" t="n"/>
      <c r="C77" s="296" t="n"/>
      <c r="D77" s="281" t="n"/>
      <c r="E77" s="749" t="n"/>
      <c r="F77" s="296" t="n"/>
      <c r="G77" s="268" t="n"/>
      <c r="H77" s="1283" t="n"/>
      <c r="I77" s="428" t="inlineStr">
        <is>
          <t>3-3.5</t>
        </is>
      </c>
      <c r="J77" s="392" t="n">
        <v>3</v>
      </c>
      <c r="K77" s="392" t="n">
        <v>3</v>
      </c>
      <c r="L77" s="392" t="n">
        <v>3</v>
      </c>
      <c r="M77" s="392" t="n">
        <v>3</v>
      </c>
      <c r="N77" s="393" t="n">
        <v>3</v>
      </c>
      <c r="O77" s="393" t="n">
        <v>3</v>
      </c>
      <c r="P77" s="393" t="n">
        <v>3</v>
      </c>
      <c r="Q77" s="394" t="n">
        <v>3</v>
      </c>
      <c r="R77" s="393" t="n">
        <v>3</v>
      </c>
      <c r="S77" s="395" t="n">
        <v>3</v>
      </c>
      <c r="T77" s="395" t="n">
        <v>3</v>
      </c>
      <c r="U77" s="395" t="n">
        <v>3</v>
      </c>
      <c r="V77" s="395" t="n">
        <v>3</v>
      </c>
      <c r="W77" s="392" t="n">
        <v>3</v>
      </c>
      <c r="X77" s="392" t="n">
        <v>3</v>
      </c>
      <c r="Y77" s="392" t="n">
        <v>3</v>
      </c>
      <c r="Z77" s="394" t="n">
        <v>3</v>
      </c>
      <c r="AA77" s="393" t="n">
        <v>3</v>
      </c>
      <c r="AB77" s="394" t="n">
        <v>3</v>
      </c>
      <c r="AC77" s="393" t="n">
        <v>3</v>
      </c>
      <c r="AD77" s="393" t="n">
        <v>3</v>
      </c>
      <c r="AE77" s="750" t="n"/>
    </row>
    <row r="78" hidden="1" outlineLevel="1" ht="15.75" customHeight="1" thickBot="1">
      <c r="A78" s="743" t="inlineStr"/>
      <c r="B78" s="396" t="n"/>
      <c r="C78" s="296" t="n"/>
      <c r="D78" s="281" t="n"/>
      <c r="E78" s="749" t="n"/>
      <c r="F78" s="296" t="n"/>
      <c r="G78" s="268" t="n"/>
      <c r="H78" s="1283" t="n"/>
      <c r="I78" s="428" t="inlineStr">
        <is>
          <t>3.5-4</t>
        </is>
      </c>
      <c r="J78" s="392" t="n">
        <v>3</v>
      </c>
      <c r="K78" s="392" t="n">
        <v>3</v>
      </c>
      <c r="L78" s="392" t="n">
        <v>3</v>
      </c>
      <c r="M78" s="392" t="n">
        <v>3</v>
      </c>
      <c r="N78" s="393" t="n">
        <v>3</v>
      </c>
      <c r="O78" s="393" t="n">
        <v>3</v>
      </c>
      <c r="P78" s="393" t="n">
        <v>3</v>
      </c>
      <c r="Q78" s="394" t="n">
        <v>3</v>
      </c>
      <c r="R78" s="393" t="n">
        <v>3</v>
      </c>
      <c r="S78" s="395" t="n">
        <v>3</v>
      </c>
      <c r="T78" s="395" t="n">
        <v>3</v>
      </c>
      <c r="U78" s="395" t="n">
        <v>3</v>
      </c>
      <c r="V78" s="395" t="n">
        <v>3</v>
      </c>
      <c r="W78" s="392" t="n">
        <v>3</v>
      </c>
      <c r="X78" s="392" t="n">
        <v>3</v>
      </c>
      <c r="Y78" s="392" t="n">
        <v>3</v>
      </c>
      <c r="Z78" s="394" t="n">
        <v>3</v>
      </c>
      <c r="AA78" s="393" t="n">
        <v>3</v>
      </c>
      <c r="AB78" s="394" t="n">
        <v>3</v>
      </c>
      <c r="AC78" s="393" t="n">
        <v>3</v>
      </c>
      <c r="AD78" s="393" t="n">
        <v>3</v>
      </c>
      <c r="AE78" s="750" t="n"/>
    </row>
    <row r="79" hidden="1" outlineLevel="1" ht="15.75" customHeight="1" thickBot="1">
      <c r="A79" s="743" t="inlineStr"/>
      <c r="B79" s="396" t="n"/>
      <c r="C79" s="296" t="n"/>
      <c r="D79" s="281" t="n"/>
      <c r="E79" s="749" t="n"/>
      <c r="F79" s="296" t="n"/>
      <c r="G79" s="268" t="n"/>
      <c r="H79" s="1283" t="n"/>
      <c r="I79" s="428" t="inlineStr">
        <is>
          <t>4-4.5</t>
        </is>
      </c>
      <c r="J79" s="392" t="n">
        <v>3</v>
      </c>
      <c r="K79" s="392" t="n">
        <v>3</v>
      </c>
      <c r="L79" s="392" t="n">
        <v>3</v>
      </c>
      <c r="M79" s="392" t="n">
        <v>3</v>
      </c>
      <c r="N79" s="393" t="n">
        <v>3</v>
      </c>
      <c r="O79" s="393" t="n">
        <v>3</v>
      </c>
      <c r="P79" s="393" t="n">
        <v>3</v>
      </c>
      <c r="Q79" s="394" t="n">
        <v>3</v>
      </c>
      <c r="R79" s="393" t="n">
        <v>3</v>
      </c>
      <c r="S79" s="395" t="n">
        <v>3</v>
      </c>
      <c r="T79" s="395" t="n">
        <v>3</v>
      </c>
      <c r="U79" s="395" t="n">
        <v>3</v>
      </c>
      <c r="V79" s="395" t="n">
        <v>3</v>
      </c>
      <c r="W79" s="392" t="n">
        <v>3</v>
      </c>
      <c r="X79" s="392" t="n">
        <v>3</v>
      </c>
      <c r="Y79" s="392" t="n">
        <v>3</v>
      </c>
      <c r="Z79" s="394" t="n">
        <v>3</v>
      </c>
      <c r="AA79" s="393" t="n">
        <v>3</v>
      </c>
      <c r="AB79" s="394" t="n">
        <v>3</v>
      </c>
      <c r="AC79" s="393" t="n">
        <v>3</v>
      </c>
      <c r="AD79" s="393" t="n">
        <v>3</v>
      </c>
      <c r="AE79" s="750" t="n"/>
    </row>
    <row r="80" hidden="1" outlineLevel="1" ht="15.75" customHeight="1" thickBot="1">
      <c r="A80" s="743" t="inlineStr"/>
      <c r="B80" s="397" t="n"/>
      <c r="C80" s="296" t="n"/>
      <c r="D80" s="281" t="n"/>
      <c r="E80" s="751" t="n"/>
      <c r="F80" s="296" t="n"/>
      <c r="G80" s="268" t="n"/>
      <c r="H80" s="1283" t="n"/>
      <c r="I80" s="428" t="inlineStr">
        <is>
          <t>4.5-5</t>
        </is>
      </c>
      <c r="J80" s="392" t="n">
        <v>3</v>
      </c>
      <c r="K80" s="392" t="n">
        <v>3</v>
      </c>
      <c r="L80" s="392" t="n">
        <v>3</v>
      </c>
      <c r="M80" s="392" t="n">
        <v>3</v>
      </c>
      <c r="N80" s="393" t="n">
        <v>3</v>
      </c>
      <c r="O80" s="393" t="n">
        <v>3</v>
      </c>
      <c r="P80" s="393" t="n">
        <v>3</v>
      </c>
      <c r="Q80" s="394" t="n">
        <v>3</v>
      </c>
      <c r="R80" s="393" t="n">
        <v>3</v>
      </c>
      <c r="S80" s="395" t="n">
        <v>3</v>
      </c>
      <c r="T80" s="395" t="n">
        <v>3</v>
      </c>
      <c r="U80" s="395" t="n">
        <v>3</v>
      </c>
      <c r="V80" s="395" t="n">
        <v>3</v>
      </c>
      <c r="W80" s="392" t="n">
        <v>3</v>
      </c>
      <c r="X80" s="392" t="n">
        <v>3</v>
      </c>
      <c r="Y80" s="392" t="n">
        <v>3</v>
      </c>
      <c r="Z80" s="394" t="n">
        <v>3</v>
      </c>
      <c r="AA80" s="393" t="n">
        <v>3</v>
      </c>
      <c r="AB80" s="394" t="n">
        <v>3</v>
      </c>
      <c r="AC80" s="393" t="n">
        <v>3</v>
      </c>
      <c r="AD80" s="393" t="n">
        <v>3</v>
      </c>
      <c r="AE80" s="750" t="n"/>
    </row>
    <row r="81" hidden="1" outlineLevel="1" ht="15" customHeight="1">
      <c r="A81" s="743" t="inlineStr"/>
      <c r="B81" s="273" t="inlineStr">
        <is>
          <t>Number of gears</t>
        </is>
      </c>
      <c r="C81" s="752" t="n"/>
      <c r="D81" s="753" t="n"/>
      <c r="E81" s="297" t="inlineStr">
        <is>
          <t>Area</t>
        </is>
      </c>
      <c r="F81" s="752" t="n"/>
      <c r="G81" s="754" t="n"/>
      <c r="H81" s="748" t="n"/>
      <c r="I81" s="748" t="n"/>
      <c r="J81" s="748" t="n"/>
      <c r="K81" s="748" t="n"/>
      <c r="L81" s="748" t="n"/>
      <c r="M81" s="748" t="n"/>
      <c r="N81" s="748" t="n"/>
      <c r="O81" s="748" t="n"/>
      <c r="P81" s="748" t="n"/>
      <c r="Q81" s="748" t="n"/>
      <c r="R81" s="748" t="n"/>
      <c r="S81" s="748" t="n"/>
      <c r="T81" s="748" t="n"/>
      <c r="U81" s="748" t="n"/>
      <c r="V81" s="748" t="n"/>
      <c r="W81" s="748" t="n"/>
      <c r="X81" s="748" t="n"/>
      <c r="Y81" s="748" t="n"/>
      <c r="Z81" s="748" t="n"/>
      <c r="AA81" s="748" t="n"/>
      <c r="AB81" s="748" t="n"/>
    </row>
    <row r="82" hidden="1" outlineLevel="1" ht="15" customHeight="1">
      <c r="A82" s="743" t="inlineStr"/>
      <c r="B82" s="755" t="n"/>
      <c r="C82" s="288" t="inlineStr">
        <is>
          <t>5</t>
        </is>
      </c>
      <c r="D82" s="281" t="inlineStr">
        <is>
          <t>X</t>
        </is>
      </c>
      <c r="E82" s="749" t="n"/>
      <c r="F82" s="296" t="inlineStr">
        <is>
          <t>EUROPE</t>
        </is>
      </c>
      <c r="G82" s="268" t="inlineStr">
        <is>
          <t>X</t>
        </is>
      </c>
      <c r="H82" s="748" t="n"/>
      <c r="I82" s="748" t="n"/>
      <c r="J82" s="748" t="n"/>
      <c r="K82" s="748" t="n"/>
      <c r="L82" s="748" t="n"/>
      <c r="M82" s="748" t="n"/>
      <c r="N82" s="748" t="n"/>
      <c r="O82" s="748" t="n"/>
      <c r="P82" s="748" t="n"/>
      <c r="Q82" s="748" t="n"/>
      <c r="R82" s="748" t="n"/>
      <c r="S82" s="748" t="n"/>
      <c r="T82" s="748" t="n"/>
      <c r="U82" s="748" t="n"/>
      <c r="V82" s="748" t="n"/>
      <c r="W82" s="748" t="n"/>
      <c r="X82" s="748" t="n"/>
      <c r="Y82" s="748" t="n"/>
      <c r="Z82" s="748" t="n"/>
      <c r="AA82" s="748" t="n"/>
      <c r="AB82" s="748" t="n"/>
    </row>
    <row r="83" hidden="1" outlineLevel="1" ht="15" customHeight="1">
      <c r="A83" s="743" t="inlineStr"/>
      <c r="B83" s="755" t="n"/>
      <c r="C83" s="288" t="inlineStr">
        <is>
          <t>6</t>
        </is>
      </c>
      <c r="D83" s="281" t="inlineStr">
        <is>
          <t>X</t>
        </is>
      </c>
      <c r="E83" s="749" t="n"/>
      <c r="F83" s="296" t="inlineStr">
        <is>
          <t>CHINA</t>
        </is>
      </c>
      <c r="G83" s="268" t="inlineStr">
        <is>
          <t>X</t>
        </is>
      </c>
      <c r="H83" s="748" t="n"/>
      <c r="I83" s="748" t="n"/>
      <c r="J83" s="748" t="n"/>
      <c r="K83" s="748" t="n"/>
      <c r="L83" s="748" t="n"/>
      <c r="M83" s="748" t="n"/>
      <c r="N83" s="748" t="n"/>
      <c r="O83" s="748" t="n"/>
      <c r="P83" s="748" t="n"/>
      <c r="Q83" s="748" t="n"/>
      <c r="R83" s="748" t="n"/>
      <c r="S83" s="748" t="n"/>
      <c r="T83" s="748" t="n"/>
      <c r="U83" s="748" t="n"/>
      <c r="V83" s="748" t="n"/>
      <c r="W83" s="748" t="n"/>
      <c r="X83" s="748" t="n"/>
      <c r="Y83" s="748" t="n"/>
      <c r="Z83" s="748" t="n"/>
      <c r="AA83" s="748" t="n"/>
      <c r="AB83" s="748" t="n"/>
    </row>
    <row r="84" hidden="1" outlineLevel="1" ht="15" customHeight="1">
      <c r="A84" s="743" t="inlineStr"/>
      <c r="B84" s="755" t="n"/>
      <c r="C84" s="288" t="inlineStr">
        <is>
          <t>7</t>
        </is>
      </c>
      <c r="D84" s="281" t="inlineStr">
        <is>
          <t>X</t>
        </is>
      </c>
      <c r="E84" s="749" t="n"/>
      <c r="F84" s="303" t="inlineStr">
        <is>
          <t>North America</t>
        </is>
      </c>
      <c r="G84" s="268" t="inlineStr">
        <is>
          <t>X</t>
        </is>
      </c>
      <c r="H84" s="748" t="n"/>
      <c r="I84" s="748" t="n"/>
      <c r="J84" s="748" t="n"/>
      <c r="K84" s="748" t="n"/>
      <c r="L84" s="748" t="n"/>
      <c r="M84" s="748" t="n"/>
      <c r="N84" s="748" t="n"/>
      <c r="O84" s="748" t="n"/>
      <c r="P84" s="748" t="n"/>
      <c r="Q84" s="748" t="n"/>
      <c r="R84" s="748" t="n"/>
      <c r="S84" s="748" t="n"/>
      <c r="T84" s="748" t="n"/>
      <c r="U84" s="748" t="n"/>
      <c r="V84" s="748" t="n"/>
      <c r="W84" s="748" t="n"/>
      <c r="X84" s="748" t="n"/>
      <c r="Y84" s="748" t="n"/>
      <c r="Z84" s="748" t="n"/>
      <c r="AA84" s="748" t="n"/>
      <c r="AB84" s="748" t="n"/>
    </row>
    <row r="85" hidden="1" outlineLevel="1" ht="15" customHeight="1">
      <c r="A85" s="743" t="inlineStr"/>
      <c r="B85" s="755" t="n"/>
      <c r="C85" s="288" t="inlineStr">
        <is>
          <t>8</t>
        </is>
      </c>
      <c r="D85" s="281" t="inlineStr">
        <is>
          <t>X</t>
        </is>
      </c>
      <c r="E85" s="749" t="n"/>
      <c r="F85" s="301" t="inlineStr">
        <is>
          <t>LATAM</t>
        </is>
      </c>
      <c r="G85" s="268" t="inlineStr">
        <is>
          <t>X</t>
        </is>
      </c>
      <c r="H85" s="748" t="n"/>
      <c r="I85" s="748" t="n"/>
      <c r="J85" s="748" t="n"/>
      <c r="K85" s="748" t="n"/>
      <c r="L85" s="748" t="n"/>
      <c r="M85" s="748" t="n"/>
      <c r="N85" s="748" t="n"/>
      <c r="O85" s="748" t="n"/>
      <c r="P85" s="748" t="n"/>
      <c r="Q85" s="748" t="n"/>
      <c r="R85" s="748" t="n"/>
      <c r="S85" s="748" t="n"/>
      <c r="T85" s="748" t="n"/>
      <c r="U85" s="748" t="n"/>
      <c r="V85" s="748" t="n"/>
      <c r="W85" s="748" t="n"/>
      <c r="X85" s="748" t="n"/>
      <c r="Y85" s="748" t="n"/>
      <c r="Z85" s="748" t="n"/>
      <c r="AA85" s="748" t="n"/>
      <c r="AB85" s="748" t="n"/>
    </row>
    <row r="86" hidden="1" outlineLevel="1" ht="15" customHeight="1">
      <c r="A86" s="743" t="inlineStr"/>
      <c r="B86" s="755" t="n"/>
      <c r="C86" s="288" t="inlineStr">
        <is>
          <t>9</t>
        </is>
      </c>
      <c r="D86" s="281" t="inlineStr">
        <is>
          <t>X</t>
        </is>
      </c>
      <c r="E86" s="749" t="n"/>
      <c r="F86" s="301" t="inlineStr">
        <is>
          <t>India</t>
        </is>
      </c>
      <c r="G86" s="268" t="inlineStr">
        <is>
          <t>X</t>
        </is>
      </c>
      <c r="H86" s="748" t="n"/>
      <c r="I86" s="748" t="n"/>
      <c r="J86" s="748" t="n"/>
      <c r="K86" s="748" t="n"/>
      <c r="L86" s="748" t="n"/>
      <c r="M86" s="748" t="n"/>
      <c r="N86" s="748" t="n"/>
      <c r="O86" s="748" t="n"/>
      <c r="P86" s="748" t="n"/>
      <c r="Q86" s="748" t="n"/>
      <c r="R86" s="748" t="n"/>
      <c r="S86" s="748" t="n"/>
      <c r="T86" s="748" t="n"/>
      <c r="U86" s="748" t="n"/>
      <c r="V86" s="748" t="n"/>
      <c r="W86" s="748" t="n"/>
      <c r="X86" s="748" t="n"/>
      <c r="Y86" s="748" t="n"/>
      <c r="Z86" s="748" t="n"/>
      <c r="AA86" s="748" t="n"/>
      <c r="AB86" s="748" t="n"/>
    </row>
    <row r="87" hidden="1" outlineLevel="1" ht="15" customHeight="1">
      <c r="A87" s="743" t="inlineStr"/>
      <c r="B87" s="755" t="n"/>
      <c r="C87" s="288" t="inlineStr">
        <is>
          <t>10</t>
        </is>
      </c>
      <c r="D87" s="281" t="inlineStr">
        <is>
          <t>X</t>
        </is>
      </c>
      <c r="E87" s="749" t="n"/>
      <c r="F87" s="301" t="inlineStr">
        <is>
          <t>World</t>
        </is>
      </c>
      <c r="G87" s="268" t="inlineStr">
        <is>
          <t>X</t>
        </is>
      </c>
      <c r="H87" s="748" t="n"/>
      <c r="I87" s="748" t="n"/>
      <c r="J87" s="748" t="n"/>
      <c r="K87" s="748" t="n"/>
      <c r="L87" s="748" t="n"/>
      <c r="M87" s="748" t="n"/>
      <c r="N87" s="748" t="n"/>
      <c r="O87" s="748" t="n"/>
      <c r="P87" s="748" t="n"/>
      <c r="Q87" s="748" t="n"/>
      <c r="R87" s="748" t="n"/>
      <c r="S87" s="748" t="n"/>
      <c r="T87" s="748" t="n"/>
      <c r="U87" s="748" t="n"/>
      <c r="V87" s="748" t="n"/>
      <c r="W87" s="748" t="n"/>
      <c r="X87" s="748" t="n"/>
      <c r="Y87" s="748" t="n"/>
      <c r="Z87" s="748" t="n"/>
      <c r="AA87" s="748" t="n"/>
      <c r="AB87" s="748" t="n"/>
      <c r="AC87" s="748" t="n"/>
      <c r="AD87" s="748" t="n"/>
      <c r="AE87" s="748" t="n"/>
      <c r="AF87" s="748" t="n"/>
      <c r="AG87" s="748" t="n"/>
      <c r="AH87" s="748" t="n"/>
    </row>
    <row r="88" hidden="1" outlineLevel="1" ht="15" customHeight="1">
      <c r="A88" s="743" t="inlineStr"/>
      <c r="B88" s="755" t="n"/>
      <c r="C88" s="288" t="n"/>
      <c r="D88" s="281" t="n"/>
      <c r="E88" s="749" t="n"/>
      <c r="F88" s="301" t="n"/>
      <c r="G88" s="276" t="n"/>
      <c r="H88" s="748" t="n"/>
      <c r="I88" s="748" t="n"/>
      <c r="J88" s="748" t="n"/>
      <c r="K88" s="748" t="n"/>
      <c r="L88" s="748" t="n"/>
      <c r="M88" s="748" t="n"/>
      <c r="N88" s="748" t="n"/>
      <c r="O88" s="748" t="n"/>
      <c r="P88" s="748" t="n"/>
      <c r="Q88" s="748" t="n"/>
      <c r="R88" s="748" t="n"/>
      <c r="S88" s="748" t="n"/>
      <c r="T88" s="748" t="n"/>
      <c r="U88" s="748" t="n"/>
      <c r="V88" s="748" t="n"/>
      <c r="W88" s="748" t="n"/>
      <c r="X88" s="748" t="n"/>
      <c r="Y88" s="748" t="n"/>
      <c r="Z88" s="748" t="n"/>
      <c r="AA88" s="748" t="n"/>
      <c r="AB88" s="748" t="n"/>
      <c r="AC88" s="748" t="n"/>
      <c r="AD88" s="748" t="n"/>
      <c r="AE88" s="748" t="n"/>
      <c r="AF88" s="748" t="n"/>
      <c r="AG88" s="748" t="n"/>
      <c r="AH88" s="748" t="n"/>
    </row>
    <row r="89" hidden="1" outlineLevel="1" ht="15" customHeight="1">
      <c r="A89" s="743" t="inlineStr"/>
      <c r="B89" s="755" t="n"/>
      <c r="C89" s="288" t="n"/>
      <c r="D89" s="281" t="n"/>
      <c r="E89" s="396" t="n"/>
      <c r="F89" s="296" t="n"/>
      <c r="G89" s="268" t="n"/>
      <c r="H89" s="748" t="n"/>
      <c r="I89" s="748" t="n"/>
      <c r="J89" s="748" t="n"/>
      <c r="K89" s="748" t="n"/>
      <c r="L89" s="748" t="n"/>
      <c r="M89" s="748" t="n"/>
      <c r="N89" s="748" t="n"/>
      <c r="O89" s="748" t="n"/>
      <c r="P89" s="748" t="n"/>
      <c r="Q89" s="748" t="n"/>
      <c r="R89" s="748" t="n"/>
      <c r="S89" s="748" t="n"/>
      <c r="T89" s="748" t="n"/>
      <c r="U89" s="748" t="n"/>
      <c r="V89" s="748" t="n"/>
      <c r="W89" s="748" t="n"/>
      <c r="X89" s="748" t="n"/>
      <c r="Y89" s="748" t="n"/>
      <c r="Z89" s="748" t="n"/>
      <c r="AA89" s="748" t="n"/>
      <c r="AB89" s="748" t="n"/>
      <c r="AC89" s="748" t="n"/>
      <c r="AD89" s="748" t="n"/>
      <c r="AE89" s="748" t="n"/>
      <c r="AF89" s="748" t="n"/>
      <c r="AG89" s="748" t="n"/>
      <c r="AH89" s="748" t="n"/>
    </row>
    <row r="90" hidden="1" outlineLevel="1" ht="15" customHeight="1">
      <c r="A90" s="743" t="inlineStr"/>
      <c r="B90" s="755" t="n"/>
      <c r="C90" s="288" t="n"/>
      <c r="D90" s="281" t="n"/>
      <c r="E90" s="396" t="n"/>
      <c r="F90" s="296" t="n"/>
      <c r="G90" s="268" t="n"/>
      <c r="H90" s="748" t="n"/>
      <c r="I90" s="748" t="n"/>
      <c r="J90" s="748" t="n"/>
      <c r="K90" s="748" t="n"/>
      <c r="L90" s="748" t="n"/>
      <c r="M90" s="748" t="n"/>
      <c r="N90" s="748" t="n"/>
      <c r="O90" s="748" t="n"/>
      <c r="P90" s="748" t="n"/>
      <c r="Q90" s="748" t="n"/>
      <c r="R90" s="748" t="n"/>
      <c r="S90" s="748" t="n"/>
      <c r="T90" s="748" t="n"/>
      <c r="U90" s="748" t="n"/>
      <c r="V90" s="748" t="n"/>
      <c r="W90" s="748" t="n"/>
      <c r="X90" s="748" t="n"/>
      <c r="Y90" s="748" t="n"/>
      <c r="Z90" s="748" t="n"/>
      <c r="AA90" s="748" t="n"/>
      <c r="AB90" s="748" t="n"/>
      <c r="AC90" s="748" t="n"/>
      <c r="AD90" s="748" t="n"/>
      <c r="AE90" s="748" t="n"/>
      <c r="AF90" s="748" t="n"/>
      <c r="AG90" s="748" t="n"/>
      <c r="AH90" s="748" t="n"/>
    </row>
    <row r="91" hidden="1" outlineLevel="1" ht="15" customHeight="1">
      <c r="A91" s="743" t="inlineStr"/>
      <c r="B91" s="755" t="n"/>
      <c r="C91" s="288" t="n"/>
      <c r="D91" s="281" t="n"/>
      <c r="E91" s="396" t="n"/>
      <c r="F91" s="296" t="n"/>
      <c r="G91" s="268" t="n"/>
      <c r="H91" s="748" t="n"/>
      <c r="I91" s="748" t="n"/>
      <c r="J91" s="748" t="n"/>
      <c r="K91" s="748" t="n"/>
      <c r="L91" s="748" t="n"/>
      <c r="M91" s="748" t="n"/>
      <c r="N91" s="748" t="n"/>
      <c r="O91" s="748" t="n"/>
      <c r="P91" s="748" t="n"/>
      <c r="Q91" s="748" t="n"/>
      <c r="R91" s="748" t="n"/>
      <c r="S91" s="748" t="n"/>
      <c r="T91" s="748" t="n"/>
      <c r="U91" s="748" t="n"/>
      <c r="V91" s="748" t="n"/>
      <c r="W91" s="748" t="n"/>
      <c r="X91" s="748" t="n"/>
      <c r="Y91" s="748" t="n"/>
      <c r="Z91" s="748" t="n"/>
      <c r="AA91" s="748" t="n"/>
      <c r="AB91" s="748" t="n"/>
      <c r="AC91" s="748" t="n"/>
      <c r="AD91" s="748" t="n"/>
      <c r="AE91" s="748" t="n"/>
      <c r="AF91" s="748" t="n"/>
      <c r="AG91" s="748" t="n"/>
      <c r="AH91" s="748" t="n"/>
    </row>
    <row r="92" hidden="1" outlineLevel="1" ht="15" customHeight="1">
      <c r="A92" s="743" t="inlineStr"/>
      <c r="B92" s="755" t="n"/>
      <c r="C92" s="288" t="n"/>
      <c r="D92" s="281" t="n"/>
      <c r="E92" s="396" t="n"/>
      <c r="F92" s="296" t="n"/>
      <c r="G92" s="268" t="n"/>
      <c r="H92" s="748" t="n"/>
      <c r="I92" s="748" t="n"/>
      <c r="J92" s="748" t="n"/>
      <c r="K92" s="748" t="n"/>
      <c r="L92" s="748" t="n"/>
      <c r="M92" s="748" t="n"/>
      <c r="N92" s="748" t="n"/>
      <c r="O92" s="748" t="n"/>
      <c r="P92" s="748" t="n"/>
      <c r="Q92" s="748" t="n"/>
      <c r="R92" s="748" t="n"/>
      <c r="S92" s="748" t="n"/>
      <c r="T92" s="748" t="n"/>
      <c r="U92" s="748" t="n"/>
      <c r="V92" s="748" t="n"/>
      <c r="W92" s="748" t="n"/>
      <c r="X92" s="748" t="n"/>
      <c r="Y92" s="748" t="n"/>
      <c r="Z92" s="748" t="n"/>
      <c r="AA92" s="748" t="n"/>
      <c r="AB92" s="748" t="n"/>
      <c r="AC92" s="748" t="n"/>
      <c r="AD92" s="748" t="n"/>
      <c r="AE92" s="748" t="n"/>
      <c r="AF92" s="748" t="n"/>
      <c r="AG92" s="748" t="n"/>
      <c r="AH92" s="748" t="n"/>
    </row>
    <row r="93" hidden="1" outlineLevel="1" ht="15.75" customHeight="1" thickBot="1">
      <c r="A93" s="743" t="inlineStr"/>
      <c r="B93" s="755" t="n"/>
      <c r="C93" s="288" t="n"/>
      <c r="D93" s="281" t="n"/>
      <c r="E93" s="397" t="n"/>
      <c r="F93" s="296" t="n"/>
      <c r="G93" s="268" t="n"/>
      <c r="H93" s="748" t="n"/>
      <c r="I93" s="748" t="n"/>
      <c r="J93" s="748" t="n"/>
      <c r="K93" s="748" t="n"/>
      <c r="L93" s="748" t="n"/>
      <c r="M93" s="748" t="n"/>
      <c r="N93" s="748" t="n"/>
      <c r="O93" s="748" t="n"/>
      <c r="P93" s="748" t="n"/>
      <c r="Q93" s="748" t="n"/>
      <c r="R93" s="748" t="n"/>
      <c r="S93" s="748" t="n"/>
      <c r="T93" s="748" t="n"/>
      <c r="U93" s="748" t="n"/>
      <c r="V93" s="748" t="n"/>
      <c r="W93" s="748" t="n"/>
      <c r="X93" s="748" t="n"/>
      <c r="Y93" s="748" t="n"/>
      <c r="Z93" s="748" t="n"/>
      <c r="AA93" s="748" t="n"/>
      <c r="AB93" s="748" t="n"/>
      <c r="AC93" s="748" t="n"/>
      <c r="AD93" s="748" t="n"/>
      <c r="AE93" s="748" t="n"/>
      <c r="AF93" s="748" t="n"/>
      <c r="AG93" s="748" t="n"/>
      <c r="AH93" s="748" t="n"/>
    </row>
    <row r="94" hidden="1" outlineLevel="1" ht="15.75" customHeight="1" thickBot="1">
      <c r="A94" s="743" t="inlineStr"/>
      <c r="B94" s="277" t="inlineStr">
        <is>
          <t>Référence Ligne</t>
        </is>
      </c>
      <c r="C94" s="952" t="n"/>
      <c r="D94" s="1258" t="n"/>
      <c r="E94" s="1002" t="n"/>
      <c r="F94" s="1002" t="n"/>
      <c r="G94" s="1002" t="n"/>
      <c r="H94" s="748" t="n"/>
      <c r="I94" s="748" t="n"/>
      <c r="J94" s="748" t="n"/>
      <c r="K94" s="748" t="n"/>
      <c r="L94" s="748" t="n"/>
      <c r="M94" s="748" t="n"/>
      <c r="N94" s="748" t="n"/>
      <c r="O94" s="748" t="n"/>
      <c r="P94" s="748" t="n"/>
      <c r="Q94" s="748" t="n"/>
      <c r="R94" s="748" t="n"/>
      <c r="S94" s="748" t="n"/>
      <c r="T94" s="748" t="n"/>
      <c r="U94" s="748" t="n"/>
      <c r="V94" s="748" t="n"/>
      <c r="W94" s="748" t="n"/>
      <c r="X94" s="748" t="n"/>
      <c r="Y94" s="748" t="n"/>
      <c r="Z94" s="748" t="n"/>
      <c r="AA94" s="748" t="n"/>
      <c r="AB94" s="748" t="n"/>
      <c r="AC94" s="748" t="n"/>
      <c r="AD94" s="748" t="n"/>
      <c r="AE94" s="748" t="n"/>
      <c r="AF94" s="748" t="n"/>
      <c r="AG94" s="748" t="n"/>
      <c r="AH94" s="748" t="n"/>
    </row>
    <row r="95" hidden="1" outlineLevel="1" ht="15.75" customHeight="1" thickBot="1">
      <c r="A95" s="743" t="inlineStr"/>
      <c r="B95" s="398" t="inlineStr">
        <is>
          <t>Vehicle Speed</t>
        </is>
      </c>
      <c r="C95" s="386" t="inlineStr">
        <is>
          <t>X</t>
        </is>
      </c>
      <c r="D95" s="399" t="inlineStr">
        <is>
          <t>AccelerationChassis</t>
        </is>
      </c>
      <c r="E95" s="471" t="n"/>
      <c r="F95" s="471" t="n"/>
      <c r="G95" s="471" t="n"/>
      <c r="H95" s="748" t="n"/>
      <c r="I95" s="748" t="n"/>
      <c r="J95" s="748" t="n"/>
      <c r="K95" s="748" t="n"/>
      <c r="L95" s="748" t="n"/>
      <c r="M95" s="748" t="n"/>
      <c r="N95" s="748" t="n"/>
      <c r="O95" s="748" t="n"/>
      <c r="P95" s="748" t="n"/>
      <c r="Q95" s="748" t="n"/>
      <c r="R95" s="748" t="n"/>
      <c r="S95" s="748" t="n"/>
      <c r="T95" s="748" t="n"/>
      <c r="U95" s="748" t="n"/>
      <c r="V95" s="748" t="n"/>
      <c r="W95" s="748" t="n"/>
      <c r="X95" s="748" t="n"/>
      <c r="Y95" s="748" t="n"/>
      <c r="Z95" s="748" t="n"/>
      <c r="AA95" s="748" t="n"/>
      <c r="AB95" s="748" t="n"/>
      <c r="AC95" s="748" t="n"/>
      <c r="AD95" s="748" t="n"/>
      <c r="AE95" s="748" t="n"/>
      <c r="AF95" s="748" t="n"/>
      <c r="AG95" s="748" t="n"/>
      <c r="AH95" s="748" t="n"/>
    </row>
    <row r="96" hidden="1" outlineLevel="1" ht="15.75" customHeight="1" thickBot="1">
      <c r="A96" s="743" t="inlineStr"/>
      <c r="B96" s="277" t="inlineStr">
        <is>
          <t>Verification Ligne</t>
        </is>
      </c>
      <c r="C96" s="952" t="inlineStr">
        <is>
          <t>Verification Colonne G-D</t>
        </is>
      </c>
      <c r="D96" s="1258" t="n"/>
      <c r="E96" s="1002" t="n"/>
      <c r="F96" s="1002" t="n"/>
      <c r="G96" s="1002" t="n"/>
      <c r="H96" s="748" t="n"/>
      <c r="I96" s="748" t="n"/>
      <c r="J96" s="748" t="n"/>
      <c r="K96" s="748" t="n"/>
      <c r="L96" s="748" t="n"/>
      <c r="M96" s="748" t="n"/>
      <c r="N96" s="748" t="n"/>
      <c r="O96" s="748" t="n"/>
      <c r="P96" s="748" t="n"/>
      <c r="Q96" s="748" t="n"/>
      <c r="R96" s="748" t="n"/>
      <c r="S96" s="748" t="n"/>
      <c r="T96" s="748" t="n"/>
      <c r="U96" s="748" t="n"/>
      <c r="V96" s="748" t="n"/>
      <c r="W96" s="748" t="n"/>
      <c r="X96" s="748" t="n"/>
      <c r="Y96" s="748" t="n"/>
      <c r="Z96" s="748" t="n"/>
      <c r="AA96" s="748" t="n"/>
      <c r="AB96" s="748" t="n"/>
      <c r="AC96" s="748" t="n"/>
      <c r="AD96" s="748" t="n"/>
      <c r="AE96" s="748" t="n"/>
      <c r="AF96" s="748" t="n"/>
      <c r="AG96" s="748" t="n"/>
      <c r="AH96" s="748" t="n"/>
    </row>
    <row r="97" hidden="1" outlineLevel="1" ht="15.75" customHeight="1" thickBot="1">
      <c r="A97" s="743" t="inlineStr"/>
      <c r="B97" s="383" t="inlineStr">
        <is>
          <t>INTERVALLE</t>
        </is>
      </c>
      <c r="C97" s="384" t="inlineStr">
        <is>
          <t>X</t>
        </is>
      </c>
      <c r="D97" s="400" t="inlineStr">
        <is>
          <t>INTERVALLE</t>
        </is>
      </c>
      <c r="E97" s="471" t="n"/>
      <c r="F97" s="471" t="n"/>
      <c r="G97" s="471" t="n"/>
      <c r="H97" s="748" t="n"/>
      <c r="I97" s="748" t="n"/>
      <c r="J97" s="748" t="n"/>
      <c r="K97" s="748" t="n"/>
      <c r="L97" s="748" t="n"/>
      <c r="M97" s="748" t="n"/>
      <c r="N97" s="748" t="n"/>
      <c r="O97" s="748" t="n"/>
      <c r="P97" s="748" t="n"/>
      <c r="Q97" s="748" t="n"/>
      <c r="R97" s="748" t="n"/>
      <c r="S97" s="748" t="n"/>
      <c r="T97" s="748" t="n"/>
      <c r="U97" s="748" t="n"/>
      <c r="V97" s="748" t="n"/>
      <c r="W97" s="748" t="n"/>
      <c r="X97" s="748" t="n"/>
      <c r="Y97" s="748" t="n"/>
      <c r="Z97" s="748" t="n"/>
      <c r="AA97" s="748" t="n"/>
      <c r="AB97" s="748" t="n"/>
      <c r="AC97" s="748" t="n"/>
      <c r="AD97" s="748" t="n"/>
      <c r="AE97" s="748" t="n"/>
      <c r="AF97" s="748" t="n"/>
      <c r="AG97" s="748" t="n"/>
      <c r="AH97" s="748" t="n"/>
    </row>
    <row r="98" hidden="1" outlineLevel="1" ht="15" customHeight="1">
      <c r="A98" s="743" t="inlineStr"/>
      <c r="B98" s="748" t="n"/>
      <c r="C98" s="748" t="n"/>
      <c r="D98" s="753" t="n"/>
      <c r="E98" s="753" t="n"/>
      <c r="F98" s="753" t="n"/>
      <c r="G98" s="753" t="n"/>
      <c r="H98" s="748" t="n"/>
      <c r="I98" s="748" t="n"/>
      <c r="J98" s="748" t="n"/>
      <c r="K98" s="748" t="n"/>
      <c r="L98" s="748" t="n"/>
      <c r="M98" s="748" t="n"/>
      <c r="N98" s="748" t="n"/>
      <c r="O98" s="748" t="n"/>
      <c r="P98" s="748" t="n"/>
      <c r="Q98" s="748" t="n"/>
      <c r="R98" s="748" t="n"/>
      <c r="S98" s="748" t="n"/>
      <c r="T98" s="748" t="n"/>
      <c r="U98" s="748" t="n"/>
      <c r="V98" s="748" t="n"/>
      <c r="W98" s="748" t="n"/>
      <c r="X98" s="748" t="n"/>
      <c r="Y98" s="748" t="n"/>
      <c r="Z98" s="748" t="n"/>
      <c r="AA98" s="748" t="n"/>
      <c r="AB98" s="748" t="n"/>
      <c r="AC98" s="748" t="n"/>
      <c r="AD98" s="748" t="n"/>
      <c r="AE98" s="748" t="n"/>
      <c r="AF98" s="748" t="n"/>
      <c r="AG98" s="748" t="n"/>
      <c r="AH98" s="748" t="n"/>
    </row>
    <row r="99" collapsed="1" ht="15" customHeight="1" thickBot="1">
      <c r="A99" s="425" t="inlineStr">
        <is>
          <t>(PT) KD - TIP IN DOWNSHIFT</t>
        </is>
      </c>
      <c r="B99" s="954" t="n"/>
      <c r="C99" s="1253" t="n"/>
      <c r="D99" s="1253" t="n"/>
      <c r="E99" s="1253" t="n"/>
      <c r="F99" s="1253" t="n"/>
      <c r="G99" s="1253" t="n"/>
      <c r="H99" s="1253" t="n"/>
      <c r="I99" s="1253" t="n"/>
      <c r="J99" s="1253" t="n"/>
      <c r="K99" s="1253" t="n"/>
      <c r="L99" s="1253" t="n"/>
      <c r="M99" s="1253" t="n"/>
      <c r="N99" s="1253" t="n"/>
      <c r="O99" s="1253" t="n"/>
      <c r="P99" s="1253" t="n"/>
      <c r="Q99" s="1253" t="n"/>
      <c r="R99" s="1253" t="n"/>
      <c r="S99" s="1253" t="n"/>
      <c r="T99" s="1253" t="n"/>
      <c r="U99" s="1253" t="n"/>
      <c r="V99" s="1253" t="n"/>
      <c r="W99" s="1253" t="n"/>
      <c r="X99" s="1253" t="n"/>
      <c r="Y99" s="1253" t="n"/>
      <c r="Z99" s="1253" t="n"/>
      <c r="AA99" s="1253" t="n"/>
      <c r="AB99" s="1253" t="n"/>
      <c r="AC99" s="1253" t="n"/>
      <c r="AD99" s="1253" t="n"/>
      <c r="AE99" s="1253" t="n"/>
      <c r="AF99" s="1253" t="n"/>
      <c r="AG99" s="1253" t="n"/>
      <c r="AH99" s="1253" t="n"/>
    </row>
    <row r="100" hidden="1" outlineLevel="1" ht="15.75" customHeight="1" thickBot="1">
      <c r="A100" s="391" t="inlineStr"/>
      <c r="B100" s="975" t="inlineStr">
        <is>
          <t>Config n°1 : GLOBAL CONV OR XHEV AT</t>
        </is>
      </c>
      <c r="C100" s="1249" t="n"/>
      <c r="D100" s="1249" t="n"/>
      <c r="E100" s="1249" t="n"/>
      <c r="F100" s="1249" t="n"/>
      <c r="G100" s="1249" t="n"/>
      <c r="H100" s="1249" t="n"/>
      <c r="I100" s="1249" t="n"/>
      <c r="J100" s="1249" t="n"/>
      <c r="K100" s="1249" t="n"/>
      <c r="L100" s="1249" t="n"/>
      <c r="M100" s="1249" t="n"/>
      <c r="N100" s="1249" t="n"/>
      <c r="O100" s="1249" t="n"/>
      <c r="P100" s="1249" t="n"/>
      <c r="Q100" s="1249" t="n"/>
      <c r="R100" s="1249" t="n"/>
      <c r="S100" s="1249" t="n"/>
      <c r="T100" s="1249" t="n"/>
      <c r="U100" s="1249" t="n"/>
      <c r="V100" s="1249" t="n"/>
      <c r="W100" s="1249" t="n"/>
      <c r="X100" s="1249" t="n"/>
      <c r="Y100" s="1249" t="n"/>
      <c r="Z100" s="1249" t="n"/>
      <c r="AA100" s="1249" t="n"/>
      <c r="AB100" s="1249" t="n"/>
      <c r="AC100" s="1249" t="n"/>
      <c r="AD100" s="1249" t="n"/>
      <c r="AE100" s="1249" t="n"/>
    </row>
    <row r="101" hidden="1" outlineLevel="1" ht="15.75" customHeight="1" thickBot="1">
      <c r="A101" s="743" t="inlineStr"/>
      <c r="B101" s="297" t="inlineStr">
        <is>
          <t>Engine type</t>
        </is>
      </c>
      <c r="C101" s="744" t="n"/>
      <c r="D101" s="745" t="n"/>
      <c r="E101" s="297" t="inlineStr">
        <is>
          <t>Gearbox type</t>
        </is>
      </c>
      <c r="F101" s="746" t="n"/>
      <c r="G101" s="747" t="n"/>
      <c r="H101" s="969" t="inlineStr">
        <is>
          <t>Veh. Speed (km/h)</t>
        </is>
      </c>
      <c r="I101" s="1280" t="n"/>
      <c r="J101" s="959" t="n">
        <v>0</v>
      </c>
      <c r="K101" s="961" t="n">
        <v>10</v>
      </c>
      <c r="L101" s="961" t="n">
        <v>20</v>
      </c>
      <c r="M101" s="961" t="n">
        <v>30</v>
      </c>
      <c r="N101" s="961" t="n">
        <v>40</v>
      </c>
      <c r="O101" s="961" t="n">
        <v>50</v>
      </c>
      <c r="P101" s="961" t="n">
        <v>60</v>
      </c>
      <c r="Q101" s="959" t="n">
        <v>70</v>
      </c>
      <c r="R101" s="961" t="n">
        <v>80</v>
      </c>
      <c r="S101" s="961" t="n">
        <v>90</v>
      </c>
      <c r="T101" s="961" t="n">
        <v>100</v>
      </c>
      <c r="U101" s="961" t="n">
        <v>110</v>
      </c>
      <c r="V101" s="961" t="n">
        <v>120</v>
      </c>
      <c r="W101" s="961" t="n">
        <v>130</v>
      </c>
      <c r="X101" s="961" t="n">
        <v>140</v>
      </c>
      <c r="Y101" s="961" t="n">
        <v>150</v>
      </c>
      <c r="Z101" s="961" t="n">
        <v>160</v>
      </c>
      <c r="AA101" s="961" t="n">
        <v>170</v>
      </c>
      <c r="AB101" s="961" t="n">
        <v>180</v>
      </c>
      <c r="AC101" s="961" t="n">
        <v>190</v>
      </c>
      <c r="AD101" s="961" t="n">
        <v>200</v>
      </c>
      <c r="AE101" s="965" t="n">
        <v>250</v>
      </c>
      <c r="AF101" s="748" t="n"/>
      <c r="AG101" s="748" t="n"/>
      <c r="AH101" s="748" t="n"/>
    </row>
    <row r="102" hidden="1" outlineLevel="1" ht="15.75" customHeight="1" thickBot="1">
      <c r="A102" s="743" t="inlineStr"/>
      <c r="B102" s="749" t="n"/>
      <c r="C102" s="296" t="inlineStr">
        <is>
          <t>GASOLINE</t>
        </is>
      </c>
      <c r="D102" s="281" t="inlineStr">
        <is>
          <t>X</t>
        </is>
      </c>
      <c r="E102" s="749" t="n"/>
      <c r="F102" s="304" t="inlineStr">
        <is>
          <t>AT</t>
        </is>
      </c>
      <c r="G102" s="305" t="inlineStr">
        <is>
          <t>X</t>
        </is>
      </c>
      <c r="H102" s="429" t="n"/>
      <c r="I102" s="287" t="inlineStr">
        <is>
          <t>Throttle</t>
        </is>
      </c>
      <c r="J102" s="1281" t="n"/>
      <c r="K102" s="1282" t="n"/>
      <c r="L102" s="1282" t="n"/>
      <c r="M102" s="1282" t="n"/>
      <c r="N102" s="1282" t="n"/>
      <c r="O102" s="1282" t="n"/>
      <c r="P102" s="1282" t="n"/>
      <c r="Q102" s="1281" t="n"/>
      <c r="R102" s="1282" t="n"/>
      <c r="S102" s="1282" t="n"/>
      <c r="T102" s="1282" t="n"/>
      <c r="U102" s="1282" t="n"/>
      <c r="V102" s="1282" t="n"/>
      <c r="W102" s="1282" t="n"/>
      <c r="X102" s="1282" t="n"/>
      <c r="Y102" s="1282" t="n"/>
      <c r="Z102" s="1282" t="n"/>
      <c r="AA102" s="1282" t="n"/>
      <c r="AB102" s="1282" t="n"/>
      <c r="AC102" s="1282" t="n"/>
      <c r="AD102" s="1282" t="n"/>
      <c r="AE102" s="1282" t="n"/>
      <c r="AF102" s="748" t="n"/>
      <c r="AG102" s="748" t="n"/>
      <c r="AH102" s="748" t="n"/>
    </row>
    <row r="103" hidden="1" outlineLevel="1" ht="15.75" customHeight="1" thickBot="1">
      <c r="A103" s="743" t="inlineStr"/>
      <c r="B103" s="749" t="n"/>
      <c r="C103" s="296" t="inlineStr">
        <is>
          <t>DIESEL</t>
        </is>
      </c>
      <c r="D103" s="281" t="inlineStr">
        <is>
          <t>X</t>
        </is>
      </c>
      <c r="E103" s="749" t="n"/>
      <c r="F103" s="296" t="n"/>
      <c r="G103" s="268" t="n"/>
      <c r="H103" s="430" t="n"/>
      <c r="I103" s="427" t="inlineStr">
        <is>
          <t>0-10</t>
        </is>
      </c>
      <c r="J103" s="392" t="n">
        <v>3</v>
      </c>
      <c r="K103" s="392" t="n">
        <v>3</v>
      </c>
      <c r="L103" s="392" t="n">
        <v>3</v>
      </c>
      <c r="M103" s="392" t="n">
        <v>3</v>
      </c>
      <c r="N103" s="393" t="n">
        <v>3</v>
      </c>
      <c r="O103" s="393" t="n">
        <v>3</v>
      </c>
      <c r="P103" s="393" t="n">
        <v>2</v>
      </c>
      <c r="Q103" s="394" t="n">
        <v>2</v>
      </c>
      <c r="R103" s="393" t="n">
        <v>3</v>
      </c>
      <c r="S103" s="395" t="n">
        <v>3</v>
      </c>
      <c r="T103" s="395" t="n">
        <v>3</v>
      </c>
      <c r="U103" s="395" t="n">
        <v>3</v>
      </c>
      <c r="V103" s="395" t="n">
        <v>3</v>
      </c>
      <c r="W103" s="392" t="n">
        <v>3</v>
      </c>
      <c r="X103" s="392" t="n">
        <v>3</v>
      </c>
      <c r="Y103" s="392" t="n">
        <v>3</v>
      </c>
      <c r="Z103" s="394" t="n">
        <v>3</v>
      </c>
      <c r="AA103" s="393" t="n">
        <v>3</v>
      </c>
      <c r="AB103" s="394" t="n">
        <v>3</v>
      </c>
      <c r="AC103" s="393" t="n">
        <v>3</v>
      </c>
      <c r="AD103" s="393" t="n">
        <v>3</v>
      </c>
      <c r="AE103" s="750" t="n"/>
    </row>
    <row r="104" hidden="1" outlineLevel="1" ht="15.75" customHeight="1" thickBot="1">
      <c r="A104" s="743" t="inlineStr"/>
      <c r="B104" s="749" t="n"/>
      <c r="C104" s="296" t="n"/>
      <c r="D104" s="281" t="n"/>
      <c r="E104" s="749" t="n"/>
      <c r="F104" s="296" t="n"/>
      <c r="G104" s="268" t="n"/>
      <c r="H104" s="430" t="n"/>
      <c r="I104" s="428" t="inlineStr">
        <is>
          <t>10-20</t>
        </is>
      </c>
      <c r="J104" s="392" t="n">
        <v>2</v>
      </c>
      <c r="K104" s="392" t="n">
        <v>2</v>
      </c>
      <c r="L104" s="392" t="n">
        <v>2</v>
      </c>
      <c r="M104" s="392" t="n">
        <v>2</v>
      </c>
      <c r="N104" s="393" t="n">
        <v>2</v>
      </c>
      <c r="O104" s="393" t="n">
        <v>3</v>
      </c>
      <c r="P104" s="393" t="n">
        <v>3</v>
      </c>
      <c r="Q104" s="394" t="n">
        <v>3</v>
      </c>
      <c r="R104" s="393" t="n">
        <v>3</v>
      </c>
      <c r="S104" s="395" t="n">
        <v>3</v>
      </c>
      <c r="T104" s="395" t="n">
        <v>3</v>
      </c>
      <c r="U104" s="395" t="n">
        <v>3</v>
      </c>
      <c r="V104" s="395" t="n">
        <v>3</v>
      </c>
      <c r="W104" s="392" t="n">
        <v>3</v>
      </c>
      <c r="X104" s="392" t="n">
        <v>3</v>
      </c>
      <c r="Y104" s="392" t="n">
        <v>3</v>
      </c>
      <c r="Z104" s="394" t="n">
        <v>3</v>
      </c>
      <c r="AA104" s="393" t="n">
        <v>3</v>
      </c>
      <c r="AB104" s="394" t="n">
        <v>3</v>
      </c>
      <c r="AC104" s="393" t="n">
        <v>3</v>
      </c>
      <c r="AD104" s="393" t="n">
        <v>3</v>
      </c>
      <c r="AE104" s="750" t="n"/>
    </row>
    <row r="105" hidden="1" outlineLevel="1" ht="15.75" customHeight="1" thickBot="1">
      <c r="A105" s="743" t="inlineStr"/>
      <c r="B105" s="749" t="n"/>
      <c r="C105" s="296" t="n"/>
      <c r="D105" s="281" t="n"/>
      <c r="E105" s="749" t="n"/>
      <c r="F105" s="296" t="n"/>
      <c r="G105" s="268" t="n"/>
      <c r="H105" s="430" t="n"/>
      <c r="I105" s="428" t="inlineStr">
        <is>
          <t>20-30</t>
        </is>
      </c>
      <c r="J105" s="392" t="n">
        <v>1</v>
      </c>
      <c r="K105" s="392" t="n">
        <v>1</v>
      </c>
      <c r="L105" s="392" t="n">
        <v>1</v>
      </c>
      <c r="M105" s="392" t="n">
        <v>1</v>
      </c>
      <c r="N105" s="393" t="n">
        <v>2</v>
      </c>
      <c r="O105" s="393" t="n">
        <v>2</v>
      </c>
      <c r="P105" s="393" t="n">
        <v>2</v>
      </c>
      <c r="Q105" s="394" t="n">
        <v>3</v>
      </c>
      <c r="R105" s="393" t="n">
        <v>2</v>
      </c>
      <c r="S105" s="395" t="n">
        <v>3</v>
      </c>
      <c r="T105" s="395" t="n">
        <v>3</v>
      </c>
      <c r="U105" s="395" t="n">
        <v>3</v>
      </c>
      <c r="V105" s="395" t="n">
        <v>3</v>
      </c>
      <c r="W105" s="392" t="n">
        <v>3</v>
      </c>
      <c r="X105" s="392" t="n">
        <v>3</v>
      </c>
      <c r="Y105" s="392" t="n">
        <v>3</v>
      </c>
      <c r="Z105" s="394" t="n">
        <v>3</v>
      </c>
      <c r="AA105" s="393" t="n">
        <v>3</v>
      </c>
      <c r="AB105" s="394" t="n">
        <v>3</v>
      </c>
      <c r="AC105" s="393" t="n">
        <v>3</v>
      </c>
      <c r="AD105" s="393" t="n">
        <v>3</v>
      </c>
      <c r="AE105" s="750" t="n"/>
    </row>
    <row r="106" hidden="1" outlineLevel="1" ht="15.75" customHeight="1" thickBot="1">
      <c r="A106" s="743" t="inlineStr"/>
      <c r="B106" s="749" t="n"/>
      <c r="C106" s="296" t="n"/>
      <c r="D106" s="281" t="n"/>
      <c r="E106" s="749" t="n"/>
      <c r="F106" s="300" t="n"/>
      <c r="G106" s="268" t="n"/>
      <c r="H106" s="430" t="n"/>
      <c r="I106" s="428" t="inlineStr">
        <is>
          <t>30-40</t>
        </is>
      </c>
      <c r="J106" s="392" t="n">
        <v>1</v>
      </c>
      <c r="K106" s="392" t="n">
        <v>1</v>
      </c>
      <c r="L106" s="392" t="n">
        <v>1</v>
      </c>
      <c r="M106" s="392" t="n">
        <v>1</v>
      </c>
      <c r="N106" s="393" t="n">
        <v>2</v>
      </c>
      <c r="O106" s="393" t="n">
        <v>2</v>
      </c>
      <c r="P106" s="393" t="n">
        <v>2</v>
      </c>
      <c r="Q106" s="394" t="n">
        <v>2</v>
      </c>
      <c r="R106" s="393" t="n">
        <v>2</v>
      </c>
      <c r="S106" s="395" t="n">
        <v>3</v>
      </c>
      <c r="T106" s="395" t="n">
        <v>3</v>
      </c>
      <c r="U106" s="395" t="n">
        <v>2</v>
      </c>
      <c r="V106" s="395" t="n">
        <v>3</v>
      </c>
      <c r="W106" s="392" t="n">
        <v>3</v>
      </c>
      <c r="X106" s="392" t="n">
        <v>3</v>
      </c>
      <c r="Y106" s="392" t="n">
        <v>3</v>
      </c>
      <c r="Z106" s="394" t="n">
        <v>3</v>
      </c>
      <c r="AA106" s="393" t="n">
        <v>3</v>
      </c>
      <c r="AB106" s="394" t="n">
        <v>3</v>
      </c>
      <c r="AC106" s="393" t="n">
        <v>3</v>
      </c>
      <c r="AD106" s="393" t="n">
        <v>3</v>
      </c>
      <c r="AE106" s="750" t="n"/>
    </row>
    <row r="107" hidden="1" outlineLevel="1" ht="15.75" customHeight="1" thickBot="1">
      <c r="A107" s="743" t="inlineStr"/>
      <c r="B107" s="749" t="n"/>
      <c r="C107" s="296" t="n"/>
      <c r="D107" s="281" t="n"/>
      <c r="E107" s="749" t="n"/>
      <c r="F107" s="296" t="n"/>
      <c r="G107" s="268" t="n"/>
      <c r="H107" s="430" t="n"/>
      <c r="I107" s="428" t="inlineStr">
        <is>
          <t>40-50</t>
        </is>
      </c>
      <c r="J107" s="392" t="n">
        <v>2</v>
      </c>
      <c r="K107" s="392" t="n">
        <v>1</v>
      </c>
      <c r="L107" s="392" t="n">
        <v>1</v>
      </c>
      <c r="M107" s="392" t="n">
        <v>2</v>
      </c>
      <c r="N107" s="393" t="n">
        <v>2</v>
      </c>
      <c r="O107" s="393" t="n">
        <v>2</v>
      </c>
      <c r="P107" s="393" t="n">
        <v>2</v>
      </c>
      <c r="Q107" s="394" t="n">
        <v>3</v>
      </c>
      <c r="R107" s="393" t="n">
        <v>2</v>
      </c>
      <c r="S107" s="395" t="n">
        <v>3</v>
      </c>
      <c r="T107" s="395" t="n">
        <v>3</v>
      </c>
      <c r="U107" s="395" t="n">
        <v>2</v>
      </c>
      <c r="V107" s="395" t="n">
        <v>3</v>
      </c>
      <c r="W107" s="392" t="n">
        <v>3</v>
      </c>
      <c r="X107" s="392" t="n">
        <v>3</v>
      </c>
      <c r="Y107" s="392" t="n">
        <v>3</v>
      </c>
      <c r="Z107" s="394" t="n">
        <v>3</v>
      </c>
      <c r="AA107" s="393" t="n">
        <v>3</v>
      </c>
      <c r="AB107" s="394" t="n">
        <v>3</v>
      </c>
      <c r="AC107" s="393" t="n">
        <v>3</v>
      </c>
      <c r="AD107" s="393" t="n">
        <v>3</v>
      </c>
      <c r="AE107" s="750" t="n"/>
    </row>
    <row r="108" hidden="1" outlineLevel="1" ht="15.75" customHeight="1" thickBot="1">
      <c r="A108" s="743" t="inlineStr"/>
      <c r="B108" s="749" t="n"/>
      <c r="C108" s="296" t="n"/>
      <c r="D108" s="281" t="n"/>
      <c r="E108" s="749" t="n"/>
      <c r="F108" s="296" t="n"/>
      <c r="G108" s="268" t="n"/>
      <c r="H108" s="430" t="n"/>
      <c r="I108" s="428" t="inlineStr">
        <is>
          <t>50-60</t>
        </is>
      </c>
      <c r="J108" s="392" t="n">
        <v>2</v>
      </c>
      <c r="K108" s="392" t="n">
        <v>2</v>
      </c>
      <c r="L108" s="392" t="n">
        <v>2</v>
      </c>
      <c r="M108" s="392" t="n">
        <v>2</v>
      </c>
      <c r="N108" s="393" t="n">
        <v>2</v>
      </c>
      <c r="O108" s="393" t="n">
        <v>2</v>
      </c>
      <c r="P108" s="393" t="n">
        <v>1</v>
      </c>
      <c r="Q108" s="394" t="n">
        <v>2</v>
      </c>
      <c r="R108" s="393" t="n">
        <v>2</v>
      </c>
      <c r="S108" s="395" t="n">
        <v>2</v>
      </c>
      <c r="T108" s="395" t="n">
        <v>2</v>
      </c>
      <c r="U108" s="395" t="n">
        <v>3</v>
      </c>
      <c r="V108" s="395" t="n">
        <v>3</v>
      </c>
      <c r="W108" s="392" t="n">
        <v>3</v>
      </c>
      <c r="X108" s="392" t="n">
        <v>3</v>
      </c>
      <c r="Y108" s="392" t="n">
        <v>3</v>
      </c>
      <c r="Z108" s="394" t="n">
        <v>3</v>
      </c>
      <c r="AA108" s="393" t="n">
        <v>3</v>
      </c>
      <c r="AB108" s="394" t="n">
        <v>3</v>
      </c>
      <c r="AC108" s="393" t="n">
        <v>3</v>
      </c>
      <c r="AD108" s="393" t="n">
        <v>3</v>
      </c>
      <c r="AE108" s="750" t="n"/>
    </row>
    <row r="109" hidden="1" outlineLevel="1" ht="15.75" customHeight="1" thickBot="1">
      <c r="A109" s="743" t="inlineStr"/>
      <c r="B109" s="396" t="n"/>
      <c r="C109" s="296" t="n"/>
      <c r="D109" s="281" t="n"/>
      <c r="E109" s="749" t="n"/>
      <c r="F109" s="296" t="n"/>
      <c r="G109" s="268" t="n"/>
      <c r="H109" s="430" t="n"/>
      <c r="I109" s="428" t="inlineStr">
        <is>
          <t>60-70</t>
        </is>
      </c>
      <c r="J109" s="392" t="n">
        <v>2</v>
      </c>
      <c r="K109" s="392" t="n">
        <v>2</v>
      </c>
      <c r="L109" s="392" t="n">
        <v>2</v>
      </c>
      <c r="M109" s="392" t="n">
        <v>2</v>
      </c>
      <c r="N109" s="393" t="n">
        <v>2</v>
      </c>
      <c r="O109" s="393" t="n">
        <v>2</v>
      </c>
      <c r="P109" s="393" t="n">
        <v>1</v>
      </c>
      <c r="Q109" s="394" t="n">
        <v>2</v>
      </c>
      <c r="R109" s="393" t="n">
        <v>2</v>
      </c>
      <c r="S109" s="395" t="n">
        <v>2</v>
      </c>
      <c r="T109" s="395" t="n">
        <v>2</v>
      </c>
      <c r="U109" s="395" t="n">
        <v>2</v>
      </c>
      <c r="V109" s="395" t="n">
        <v>3</v>
      </c>
      <c r="W109" s="392" t="n">
        <v>3</v>
      </c>
      <c r="X109" s="392" t="n">
        <v>3</v>
      </c>
      <c r="Y109" s="392" t="n">
        <v>3</v>
      </c>
      <c r="Z109" s="394" t="n">
        <v>3</v>
      </c>
      <c r="AA109" s="393" t="n">
        <v>3</v>
      </c>
      <c r="AB109" s="394" t="n">
        <v>3</v>
      </c>
      <c r="AC109" s="393" t="n">
        <v>3</v>
      </c>
      <c r="AD109" s="393" t="n">
        <v>3</v>
      </c>
      <c r="AE109" s="750" t="n"/>
    </row>
    <row r="110" hidden="1" outlineLevel="1" ht="15.75" customHeight="1" thickBot="1">
      <c r="A110" s="743" t="inlineStr"/>
      <c r="B110" s="396" t="n"/>
      <c r="C110" s="296" t="n"/>
      <c r="D110" s="281" t="n"/>
      <c r="E110" s="749" t="n"/>
      <c r="F110" s="296" t="n"/>
      <c r="G110" s="268" t="n"/>
      <c r="H110" s="430" t="n"/>
      <c r="I110" s="428" t="inlineStr">
        <is>
          <t>70-80</t>
        </is>
      </c>
      <c r="J110" s="392" t="n">
        <v>2</v>
      </c>
      <c r="K110" s="392" t="n">
        <v>2</v>
      </c>
      <c r="L110" s="392" t="n">
        <v>2</v>
      </c>
      <c r="M110" s="392" t="n">
        <v>2</v>
      </c>
      <c r="N110" s="393" t="n">
        <v>2</v>
      </c>
      <c r="O110" s="393" t="n">
        <v>2</v>
      </c>
      <c r="P110" s="393" t="n">
        <v>2</v>
      </c>
      <c r="Q110" s="394" t="n">
        <v>1</v>
      </c>
      <c r="R110" s="393" t="n">
        <v>2</v>
      </c>
      <c r="S110" s="395" t="n">
        <v>3</v>
      </c>
      <c r="T110" s="395" t="n">
        <v>2</v>
      </c>
      <c r="U110" s="395" t="n">
        <v>2</v>
      </c>
      <c r="V110" s="395" t="n">
        <v>2</v>
      </c>
      <c r="W110" s="392" t="n">
        <v>3</v>
      </c>
      <c r="X110" s="392" t="n">
        <v>3</v>
      </c>
      <c r="Y110" s="392" t="n">
        <v>3</v>
      </c>
      <c r="Z110" s="394" t="n">
        <v>3</v>
      </c>
      <c r="AA110" s="393" t="n">
        <v>3</v>
      </c>
      <c r="AB110" s="394" t="n">
        <v>3</v>
      </c>
      <c r="AC110" s="393" t="n">
        <v>3</v>
      </c>
      <c r="AD110" s="393" t="n">
        <v>3</v>
      </c>
      <c r="AE110" s="750" t="n"/>
    </row>
    <row r="111" hidden="1" outlineLevel="1" ht="15.75" customHeight="1" thickBot="1">
      <c r="A111" s="743" t="inlineStr"/>
      <c r="B111" s="396" t="n"/>
      <c r="C111" s="296" t="n"/>
      <c r="D111" s="281" t="n"/>
      <c r="E111" s="749" t="n"/>
      <c r="F111" s="296" t="n"/>
      <c r="G111" s="268" t="n"/>
      <c r="H111" s="430" t="n"/>
      <c r="I111" s="428" t="inlineStr">
        <is>
          <t>80-90</t>
        </is>
      </c>
      <c r="J111" s="392" t="n">
        <v>2</v>
      </c>
      <c r="K111" s="392" t="n">
        <v>2</v>
      </c>
      <c r="L111" s="392" t="n">
        <v>2</v>
      </c>
      <c r="M111" s="392" t="n">
        <v>2</v>
      </c>
      <c r="N111" s="393" t="n">
        <v>2</v>
      </c>
      <c r="O111" s="393" t="n">
        <v>2</v>
      </c>
      <c r="P111" s="393" t="n">
        <v>2</v>
      </c>
      <c r="Q111" s="394" t="n">
        <v>1</v>
      </c>
      <c r="R111" s="393" t="n">
        <v>2</v>
      </c>
      <c r="S111" s="395" t="n">
        <v>2</v>
      </c>
      <c r="T111" s="395" t="n">
        <v>2</v>
      </c>
      <c r="U111" s="395" t="n">
        <v>2</v>
      </c>
      <c r="V111" s="395" t="n">
        <v>2</v>
      </c>
      <c r="W111" s="392" t="n">
        <v>3</v>
      </c>
      <c r="X111" s="392" t="n">
        <v>3</v>
      </c>
      <c r="Y111" s="392" t="n">
        <v>3</v>
      </c>
      <c r="Z111" s="394" t="n">
        <v>3</v>
      </c>
      <c r="AA111" s="393" t="n">
        <v>3</v>
      </c>
      <c r="AB111" s="394" t="n">
        <v>3</v>
      </c>
      <c r="AC111" s="393" t="n">
        <v>3</v>
      </c>
      <c r="AD111" s="393" t="n">
        <v>3</v>
      </c>
      <c r="AE111" s="750" t="n"/>
    </row>
    <row r="112" hidden="1" outlineLevel="1" ht="15.75" customHeight="1" thickBot="1">
      <c r="A112" s="743" t="inlineStr"/>
      <c r="B112" s="397" t="n"/>
      <c r="C112" s="296" t="n"/>
      <c r="D112" s="281" t="n"/>
      <c r="E112" s="751" t="n"/>
      <c r="F112" s="296" t="n"/>
      <c r="G112" s="268" t="n"/>
      <c r="H112" s="430" t="n"/>
      <c r="I112" s="428" t="inlineStr">
        <is>
          <t>90-99.7</t>
        </is>
      </c>
      <c r="J112" s="392" t="n">
        <v>2</v>
      </c>
      <c r="K112" s="392" t="n">
        <v>2</v>
      </c>
      <c r="L112" s="392" t="n">
        <v>2</v>
      </c>
      <c r="M112" s="392" t="n">
        <v>1</v>
      </c>
      <c r="N112" s="393" t="n">
        <v>2</v>
      </c>
      <c r="O112" s="393" t="n">
        <v>1</v>
      </c>
      <c r="P112" s="393" t="n">
        <v>1</v>
      </c>
      <c r="Q112" s="394" t="n">
        <v>2</v>
      </c>
      <c r="R112" s="393" t="n">
        <v>2</v>
      </c>
      <c r="S112" s="395" t="n">
        <v>2</v>
      </c>
      <c r="T112" s="395" t="n">
        <v>2</v>
      </c>
      <c r="U112" s="395" t="n">
        <v>1</v>
      </c>
      <c r="V112" s="395" t="n">
        <v>2</v>
      </c>
      <c r="W112" s="392" t="n">
        <v>3</v>
      </c>
      <c r="X112" s="392" t="n">
        <v>3</v>
      </c>
      <c r="Y112" s="392" t="n">
        <v>3</v>
      </c>
      <c r="Z112" s="394" t="n">
        <v>3</v>
      </c>
      <c r="AA112" s="393" t="n">
        <v>3</v>
      </c>
      <c r="AB112" s="394" t="n">
        <v>3</v>
      </c>
      <c r="AC112" s="393" t="n">
        <v>3</v>
      </c>
      <c r="AD112" s="393" t="n">
        <v>3</v>
      </c>
      <c r="AE112" s="750" t="n"/>
    </row>
    <row r="113" hidden="1" outlineLevel="1" ht="15" customHeight="1">
      <c r="A113" s="743" t="inlineStr"/>
      <c r="B113" s="273" t="inlineStr">
        <is>
          <t>Number of gears</t>
        </is>
      </c>
      <c r="C113" s="752" t="n"/>
      <c r="D113" s="753" t="n"/>
      <c r="E113" s="297" t="inlineStr">
        <is>
          <t>Area</t>
        </is>
      </c>
      <c r="F113" s="752" t="n"/>
      <c r="G113" s="754" t="n"/>
      <c r="H113" s="430" t="n"/>
      <c r="I113" s="428" t="inlineStr">
        <is>
          <t>99.7-130</t>
        </is>
      </c>
      <c r="J113" s="392" t="n">
        <v>1</v>
      </c>
      <c r="K113" s="392" t="n">
        <v>1</v>
      </c>
      <c r="L113" s="392" t="n">
        <v>1</v>
      </c>
      <c r="M113" s="392" t="n">
        <v>1</v>
      </c>
      <c r="N113" s="393" t="n">
        <v>1</v>
      </c>
      <c r="O113" s="393" t="n">
        <v>1</v>
      </c>
      <c r="P113" s="393" t="n">
        <v>1</v>
      </c>
      <c r="Q113" s="394" t="n">
        <v>1</v>
      </c>
      <c r="R113" s="393" t="n">
        <v>1</v>
      </c>
      <c r="S113" s="395" t="n">
        <v>1</v>
      </c>
      <c r="T113" s="395" t="n">
        <v>1</v>
      </c>
      <c r="U113" s="395" t="n">
        <v>1</v>
      </c>
      <c r="V113" s="395" t="n">
        <v>1</v>
      </c>
      <c r="W113" s="392" t="n">
        <v>3</v>
      </c>
      <c r="X113" s="392" t="n">
        <v>3</v>
      </c>
      <c r="Y113" s="392" t="n">
        <v>3</v>
      </c>
      <c r="Z113" s="394" t="n">
        <v>3</v>
      </c>
      <c r="AA113" s="393" t="n">
        <v>3</v>
      </c>
      <c r="AB113" s="394" t="n">
        <v>3</v>
      </c>
      <c r="AC113" s="393" t="n">
        <v>3</v>
      </c>
      <c r="AD113" s="393" t="n">
        <v>3</v>
      </c>
      <c r="AE113" s="750" t="n"/>
    </row>
    <row r="114" hidden="1" outlineLevel="1" ht="15" customHeight="1">
      <c r="A114" s="743" t="inlineStr"/>
      <c r="B114" s="755" t="n"/>
      <c r="C114" s="288" t="inlineStr">
        <is>
          <t>5</t>
        </is>
      </c>
      <c r="D114" s="281" t="inlineStr">
        <is>
          <t>X</t>
        </is>
      </c>
      <c r="E114" s="749" t="n"/>
      <c r="F114" s="296" t="inlineStr">
        <is>
          <t>EUROPE</t>
        </is>
      </c>
      <c r="G114" s="268" t="inlineStr">
        <is>
          <t>X</t>
        </is>
      </c>
      <c r="H114" s="748" t="n"/>
      <c r="I114" s="748" t="n"/>
      <c r="J114" s="748" t="n"/>
      <c r="K114" s="748" t="n"/>
      <c r="L114" s="748" t="n"/>
      <c r="M114" s="748" t="n"/>
      <c r="N114" s="748" t="n"/>
      <c r="O114" s="748" t="n"/>
      <c r="P114" s="748" t="n"/>
      <c r="Q114" s="748" t="n"/>
      <c r="R114" s="748" t="n"/>
      <c r="S114" s="748" t="n"/>
      <c r="T114" s="748" t="n"/>
      <c r="U114" s="748" t="n"/>
      <c r="V114" s="748" t="n"/>
      <c r="W114" s="748" t="n"/>
      <c r="X114" s="748" t="n"/>
      <c r="Y114" s="748" t="n"/>
      <c r="Z114" s="748" t="n"/>
      <c r="AA114" s="748" t="n"/>
      <c r="AB114" s="748" t="n"/>
    </row>
    <row r="115" hidden="1" outlineLevel="1" ht="15" customHeight="1">
      <c r="A115" s="743" t="inlineStr"/>
      <c r="B115" s="755" t="n"/>
      <c r="C115" s="288" t="inlineStr">
        <is>
          <t>6</t>
        </is>
      </c>
      <c r="D115" s="281" t="inlineStr">
        <is>
          <t>X</t>
        </is>
      </c>
      <c r="E115" s="749" t="n"/>
      <c r="F115" s="296" t="inlineStr">
        <is>
          <t>CHINA</t>
        </is>
      </c>
      <c r="G115" s="268" t="inlineStr">
        <is>
          <t>X</t>
        </is>
      </c>
      <c r="H115" s="748" t="n"/>
      <c r="I115" s="748" t="n"/>
      <c r="J115" s="748" t="n"/>
      <c r="K115" s="748" t="n"/>
      <c r="L115" s="748" t="n"/>
      <c r="M115" s="748" t="n"/>
      <c r="N115" s="748" t="n"/>
      <c r="O115" s="748" t="n"/>
      <c r="P115" s="748" t="n"/>
      <c r="Q115" s="748" t="n"/>
      <c r="R115" s="748" t="n"/>
      <c r="S115" s="748" t="n"/>
      <c r="T115" s="748" t="n"/>
      <c r="U115" s="748" t="n"/>
      <c r="V115" s="748" t="n"/>
      <c r="W115" s="748" t="n"/>
      <c r="X115" s="748" t="n"/>
      <c r="Y115" s="748" t="n"/>
      <c r="Z115" s="748" t="n"/>
      <c r="AA115" s="748" t="n"/>
      <c r="AB115" s="748" t="n"/>
    </row>
    <row r="116" hidden="1" outlineLevel="1" ht="15" customHeight="1">
      <c r="A116" s="743" t="inlineStr"/>
      <c r="B116" s="755" t="n"/>
      <c r="C116" s="288" t="inlineStr">
        <is>
          <t>7</t>
        </is>
      </c>
      <c r="D116" s="281" t="inlineStr">
        <is>
          <t>X</t>
        </is>
      </c>
      <c r="E116" s="749" t="n"/>
      <c r="F116" s="303" t="inlineStr">
        <is>
          <t>North America</t>
        </is>
      </c>
      <c r="G116" s="268" t="inlineStr">
        <is>
          <t>X</t>
        </is>
      </c>
      <c r="H116" s="748" t="n"/>
      <c r="I116" s="748" t="n"/>
      <c r="J116" s="748" t="n"/>
      <c r="K116" s="748" t="n"/>
      <c r="L116" s="748" t="n"/>
      <c r="M116" s="748" t="n"/>
      <c r="N116" s="748" t="n"/>
      <c r="O116" s="748" t="n"/>
      <c r="P116" s="748" t="n"/>
      <c r="Q116" s="748" t="n"/>
      <c r="R116" s="748" t="n"/>
      <c r="S116" s="748" t="n"/>
      <c r="T116" s="748" t="n"/>
      <c r="U116" s="748" t="n"/>
      <c r="V116" s="748" t="n"/>
      <c r="W116" s="748" t="n"/>
      <c r="X116" s="748" t="n"/>
      <c r="Y116" s="748" t="n"/>
      <c r="Z116" s="748" t="n"/>
      <c r="AA116" s="748" t="n"/>
      <c r="AB116" s="748" t="n"/>
    </row>
    <row r="117" hidden="1" outlineLevel="1" ht="15" customHeight="1">
      <c r="A117" s="743" t="inlineStr"/>
      <c r="B117" s="755" t="n"/>
      <c r="C117" s="288" t="inlineStr">
        <is>
          <t>8</t>
        </is>
      </c>
      <c r="D117" s="281" t="inlineStr">
        <is>
          <t>X</t>
        </is>
      </c>
      <c r="E117" s="749" t="n"/>
      <c r="F117" s="301" t="inlineStr">
        <is>
          <t>LATAM</t>
        </is>
      </c>
      <c r="G117" s="268" t="inlineStr">
        <is>
          <t>X</t>
        </is>
      </c>
      <c r="H117" s="748" t="n"/>
      <c r="I117" s="748" t="n"/>
      <c r="J117" s="748" t="n"/>
      <c r="K117" s="748" t="n"/>
      <c r="L117" s="748" t="n"/>
      <c r="M117" s="748" t="n"/>
      <c r="N117" s="748" t="n"/>
      <c r="O117" s="748" t="n"/>
      <c r="P117" s="748" t="n"/>
      <c r="Q117" s="748" t="n"/>
      <c r="R117" s="748" t="n"/>
      <c r="S117" s="748" t="n"/>
      <c r="T117" s="748" t="n"/>
      <c r="U117" s="748" t="n"/>
      <c r="V117" s="748" t="n"/>
      <c r="W117" s="748" t="n"/>
      <c r="X117" s="748" t="n"/>
      <c r="Y117" s="748" t="n"/>
      <c r="Z117" s="748" t="n"/>
      <c r="AA117" s="748" t="n"/>
      <c r="AB117" s="748" t="n"/>
    </row>
    <row r="118" hidden="1" outlineLevel="1" ht="15" customHeight="1">
      <c r="A118" s="743" t="inlineStr"/>
      <c r="B118" s="755" t="n"/>
      <c r="C118" s="288" t="inlineStr">
        <is>
          <t>9</t>
        </is>
      </c>
      <c r="D118" s="281" t="inlineStr">
        <is>
          <t>X</t>
        </is>
      </c>
      <c r="E118" s="749" t="n"/>
      <c r="F118" s="301" t="inlineStr">
        <is>
          <t>India</t>
        </is>
      </c>
      <c r="G118" s="268" t="inlineStr">
        <is>
          <t>X</t>
        </is>
      </c>
      <c r="H118" s="748" t="n"/>
      <c r="I118" s="748" t="n"/>
      <c r="J118" s="748" t="n"/>
      <c r="K118" s="748" t="n"/>
      <c r="L118" s="748" t="n"/>
      <c r="M118" s="748" t="n"/>
      <c r="N118" s="748" t="n"/>
      <c r="O118" s="748" t="n"/>
      <c r="P118" s="748" t="n"/>
      <c r="Q118" s="748" t="n"/>
      <c r="R118" s="748" t="n"/>
      <c r="S118" s="748" t="n"/>
      <c r="T118" s="748" t="n"/>
      <c r="U118" s="748" t="n"/>
      <c r="V118" s="748" t="n"/>
      <c r="W118" s="748" t="n"/>
      <c r="X118" s="748" t="n"/>
      <c r="Y118" s="748" t="n"/>
      <c r="Z118" s="748" t="n"/>
      <c r="AA118" s="748" t="n"/>
      <c r="AB118" s="748" t="n"/>
    </row>
    <row r="119" hidden="1" outlineLevel="1" ht="15" customHeight="1">
      <c r="A119" s="743" t="inlineStr"/>
      <c r="B119" s="755" t="n"/>
      <c r="C119" s="288" t="inlineStr">
        <is>
          <t>10</t>
        </is>
      </c>
      <c r="D119" s="281" t="inlineStr">
        <is>
          <t>X</t>
        </is>
      </c>
      <c r="E119" s="749" t="n"/>
      <c r="F119" s="301" t="inlineStr">
        <is>
          <t>World</t>
        </is>
      </c>
      <c r="G119" s="268" t="inlineStr">
        <is>
          <t>X</t>
        </is>
      </c>
      <c r="H119" s="748" t="n"/>
      <c r="I119" s="748" t="n"/>
      <c r="J119" s="748" t="n"/>
      <c r="K119" s="748" t="n"/>
      <c r="L119" s="748" t="n"/>
      <c r="M119" s="748" t="n"/>
      <c r="N119" s="748" t="n"/>
      <c r="O119" s="748" t="n"/>
      <c r="P119" s="748" t="n"/>
      <c r="Q119" s="748" t="n"/>
      <c r="R119" s="748" t="n"/>
      <c r="S119" s="748" t="n"/>
      <c r="T119" s="748" t="n"/>
      <c r="U119" s="748" t="n"/>
      <c r="V119" s="748" t="n"/>
      <c r="W119" s="748" t="n"/>
      <c r="X119" s="748" t="n"/>
      <c r="Y119" s="748" t="n"/>
      <c r="Z119" s="748" t="n"/>
      <c r="AA119" s="748" t="n"/>
      <c r="AB119" s="748" t="n"/>
      <c r="AC119" s="748" t="n"/>
      <c r="AD119" s="748" t="n"/>
      <c r="AE119" s="748" t="n"/>
      <c r="AF119" s="748" t="n"/>
      <c r="AG119" s="748" t="n"/>
      <c r="AH119" s="748" t="n"/>
    </row>
    <row r="120" hidden="1" outlineLevel="1" ht="15" customHeight="1">
      <c r="A120" s="743" t="inlineStr"/>
      <c r="B120" s="755" t="n"/>
      <c r="C120" s="288" t="n"/>
      <c r="D120" s="281" t="n"/>
      <c r="E120" s="749" t="n"/>
      <c r="F120" s="301" t="n"/>
      <c r="G120" s="276" t="n"/>
      <c r="H120" s="748" t="n"/>
      <c r="I120" s="748" t="n"/>
      <c r="J120" s="748" t="n"/>
      <c r="K120" s="748" t="n"/>
      <c r="L120" s="748" t="n"/>
      <c r="M120" s="748" t="n"/>
      <c r="N120" s="748" t="n"/>
      <c r="O120" s="748" t="n"/>
      <c r="P120" s="748" t="n"/>
      <c r="Q120" s="748" t="n"/>
      <c r="R120" s="748" t="n"/>
      <c r="S120" s="748" t="n"/>
      <c r="T120" s="748" t="n"/>
      <c r="U120" s="748" t="n"/>
      <c r="V120" s="748" t="n"/>
      <c r="W120" s="748" t="n"/>
      <c r="X120" s="748" t="n"/>
      <c r="Y120" s="748" t="n"/>
      <c r="Z120" s="748" t="n"/>
      <c r="AA120" s="748" t="n"/>
      <c r="AB120" s="748" t="n"/>
      <c r="AC120" s="748" t="n"/>
      <c r="AD120" s="748" t="n"/>
      <c r="AE120" s="748" t="n"/>
      <c r="AF120" s="748" t="n"/>
      <c r="AG120" s="748" t="n"/>
      <c r="AH120" s="748" t="n"/>
    </row>
    <row r="121" hidden="1" outlineLevel="1" ht="15" customHeight="1">
      <c r="A121" s="743" t="inlineStr"/>
      <c r="B121" s="755" t="n"/>
      <c r="C121" s="288" t="n"/>
      <c r="D121" s="281" t="n"/>
      <c r="E121" s="396" t="n"/>
      <c r="F121" s="296" t="n"/>
      <c r="G121" s="268" t="n"/>
      <c r="H121" s="748" t="n"/>
      <c r="I121" s="748" t="n"/>
      <c r="J121" s="748" t="n"/>
      <c r="K121" s="748" t="n"/>
      <c r="L121" s="748" t="n"/>
      <c r="M121" s="748" t="n"/>
      <c r="N121" s="748" t="n"/>
      <c r="O121" s="748" t="n"/>
      <c r="P121" s="748" t="n"/>
      <c r="Q121" s="748" t="n"/>
      <c r="R121" s="748" t="n"/>
      <c r="S121" s="748" t="n"/>
      <c r="T121" s="748" t="n"/>
      <c r="U121" s="748" t="n"/>
      <c r="V121" s="748" t="n"/>
      <c r="W121" s="748" t="n"/>
      <c r="X121" s="748" t="n"/>
      <c r="Y121" s="748" t="n"/>
      <c r="Z121" s="748" t="n"/>
      <c r="AA121" s="748" t="n"/>
      <c r="AB121" s="748" t="n"/>
      <c r="AC121" s="748" t="n"/>
      <c r="AD121" s="748" t="n"/>
      <c r="AE121" s="748" t="n"/>
      <c r="AF121" s="748" t="n"/>
      <c r="AG121" s="748" t="n"/>
      <c r="AH121" s="748" t="n"/>
    </row>
    <row r="122" hidden="1" outlineLevel="1" ht="15" customHeight="1">
      <c r="A122" s="743" t="inlineStr"/>
      <c r="B122" s="755" t="n"/>
      <c r="C122" s="288" t="n"/>
      <c r="D122" s="281" t="n"/>
      <c r="E122" s="396" t="n"/>
      <c r="F122" s="296" t="n"/>
      <c r="G122" s="268" t="n"/>
      <c r="H122" s="748" t="n"/>
      <c r="I122" s="748" t="n"/>
      <c r="J122" s="748" t="n"/>
      <c r="K122" s="748" t="n"/>
      <c r="L122" s="748" t="n"/>
      <c r="M122" s="748" t="n"/>
      <c r="N122" s="748" t="n"/>
      <c r="O122" s="748" t="n"/>
      <c r="P122" s="748" t="n"/>
      <c r="Q122" s="748" t="n"/>
      <c r="R122" s="748" t="n"/>
      <c r="S122" s="748" t="n"/>
      <c r="T122" s="748" t="n"/>
      <c r="U122" s="748" t="n"/>
      <c r="V122" s="748" t="n"/>
      <c r="W122" s="748" t="n"/>
      <c r="X122" s="748" t="n"/>
      <c r="Y122" s="748" t="n"/>
      <c r="Z122" s="748" t="n"/>
      <c r="AA122" s="748" t="n"/>
      <c r="AB122" s="748" t="n"/>
      <c r="AC122" s="748" t="n"/>
      <c r="AD122" s="748" t="n"/>
      <c r="AE122" s="748" t="n"/>
      <c r="AF122" s="748" t="n"/>
      <c r="AG122" s="748" t="n"/>
      <c r="AH122" s="748" t="n"/>
    </row>
    <row r="123" hidden="1" outlineLevel="1" ht="15" customHeight="1">
      <c r="A123" s="743" t="inlineStr"/>
      <c r="B123" s="755" t="n"/>
      <c r="C123" s="288" t="n"/>
      <c r="D123" s="281" t="n"/>
      <c r="E123" s="396" t="n"/>
      <c r="F123" s="296" t="n"/>
      <c r="G123" s="268" t="n"/>
      <c r="H123" s="748" t="n"/>
      <c r="I123" s="748" t="n"/>
      <c r="J123" s="748" t="n"/>
      <c r="K123" s="748" t="n"/>
      <c r="L123" s="748" t="n"/>
      <c r="M123" s="748" t="n"/>
      <c r="N123" s="748" t="n"/>
      <c r="O123" s="748" t="n"/>
      <c r="P123" s="748" t="n"/>
      <c r="Q123" s="748" t="n"/>
      <c r="R123" s="748" t="n"/>
      <c r="S123" s="748" t="n"/>
      <c r="T123" s="748" t="n"/>
      <c r="U123" s="748" t="n"/>
      <c r="V123" s="748" t="n"/>
      <c r="W123" s="748" t="n"/>
      <c r="X123" s="748" t="n"/>
      <c r="Y123" s="748" t="n"/>
      <c r="Z123" s="748" t="n"/>
      <c r="AA123" s="748" t="n"/>
      <c r="AB123" s="748" t="n"/>
      <c r="AC123" s="748" t="n"/>
      <c r="AD123" s="748" t="n"/>
      <c r="AE123" s="748" t="n"/>
      <c r="AF123" s="748" t="n"/>
      <c r="AG123" s="748" t="n"/>
      <c r="AH123" s="748" t="n"/>
    </row>
    <row r="124" hidden="1" outlineLevel="1" ht="15" customHeight="1">
      <c r="A124" s="743" t="inlineStr"/>
      <c r="B124" s="755" t="n"/>
      <c r="C124" s="288" t="n"/>
      <c r="D124" s="281" t="n"/>
      <c r="E124" s="396" t="n"/>
      <c r="F124" s="296" t="n"/>
      <c r="G124" s="268" t="n"/>
      <c r="H124" s="748" t="n"/>
      <c r="I124" s="748" t="n"/>
      <c r="J124" s="748" t="n"/>
      <c r="K124" s="748" t="n"/>
      <c r="L124" s="748" t="n"/>
      <c r="M124" s="748" t="n"/>
      <c r="N124" s="748" t="n"/>
      <c r="O124" s="748" t="n"/>
      <c r="P124" s="748" t="n"/>
      <c r="Q124" s="748" t="n"/>
      <c r="R124" s="748" t="n"/>
      <c r="S124" s="748" t="n"/>
      <c r="T124" s="748" t="n"/>
      <c r="U124" s="748" t="n"/>
      <c r="V124" s="748" t="n"/>
      <c r="W124" s="748" t="n"/>
      <c r="X124" s="748" t="n"/>
      <c r="Y124" s="748" t="n"/>
      <c r="Z124" s="748" t="n"/>
      <c r="AA124" s="748" t="n"/>
      <c r="AB124" s="748" t="n"/>
      <c r="AC124" s="748" t="n"/>
      <c r="AD124" s="748" t="n"/>
      <c r="AE124" s="748" t="n"/>
      <c r="AF124" s="748" t="n"/>
      <c r="AG124" s="748" t="n"/>
      <c r="AH124" s="748" t="n"/>
    </row>
    <row r="125" hidden="1" outlineLevel="1" ht="15.75" customHeight="1" thickBot="1">
      <c r="A125" s="743" t="inlineStr"/>
      <c r="B125" s="755" t="n"/>
      <c r="C125" s="288" t="n"/>
      <c r="D125" s="281" t="n"/>
      <c r="E125" s="397" t="n"/>
      <c r="F125" s="296" t="n"/>
      <c r="G125" s="268" t="n"/>
      <c r="H125" s="748" t="n"/>
      <c r="I125" s="748" t="n"/>
      <c r="J125" s="748" t="n"/>
      <c r="K125" s="748" t="n"/>
      <c r="L125" s="748" t="n"/>
      <c r="M125" s="748" t="n"/>
      <c r="N125" s="748" t="n"/>
      <c r="O125" s="748" t="n"/>
      <c r="P125" s="748" t="n"/>
      <c r="Q125" s="748" t="n"/>
      <c r="R125" s="748" t="n"/>
      <c r="S125" s="748" t="n"/>
      <c r="T125" s="748" t="n"/>
      <c r="U125" s="748" t="n"/>
      <c r="V125" s="748" t="n"/>
      <c r="W125" s="748" t="n"/>
      <c r="X125" s="748" t="n"/>
      <c r="Y125" s="748" t="n"/>
      <c r="Z125" s="748" t="n"/>
      <c r="AA125" s="748" t="n"/>
      <c r="AB125" s="748" t="n"/>
      <c r="AC125" s="748" t="n"/>
      <c r="AD125" s="748" t="n"/>
      <c r="AE125" s="748" t="n"/>
      <c r="AF125" s="748" t="n"/>
      <c r="AG125" s="748" t="n"/>
      <c r="AH125" s="748" t="n"/>
    </row>
    <row r="126" hidden="1" outlineLevel="1" ht="15.75" customHeight="1" thickBot="1">
      <c r="A126" s="743" t="inlineStr"/>
      <c r="B126" s="277" t="inlineStr">
        <is>
          <t>Référence Ligne</t>
        </is>
      </c>
      <c r="C126" s="952" t="n"/>
      <c r="D126" s="1258" t="n"/>
      <c r="E126" s="1002" t="n"/>
      <c r="F126" s="1002" t="n"/>
      <c r="G126" s="1002" t="n"/>
      <c r="H126" s="748" t="n"/>
      <c r="I126" s="748" t="n"/>
      <c r="J126" s="748" t="n"/>
      <c r="K126" s="748" t="n"/>
      <c r="L126" s="748" t="n"/>
      <c r="M126" s="748" t="n"/>
      <c r="N126" s="748" t="n"/>
      <c r="O126" s="748" t="n"/>
      <c r="P126" s="748" t="n"/>
      <c r="Q126" s="748" t="n"/>
      <c r="R126" s="748" t="n"/>
      <c r="S126" s="748" t="n"/>
      <c r="T126" s="748" t="n"/>
      <c r="U126" s="748" t="n"/>
      <c r="V126" s="748" t="n"/>
      <c r="W126" s="748" t="n"/>
      <c r="X126" s="748" t="n"/>
      <c r="Y126" s="748" t="n"/>
      <c r="Z126" s="748" t="n"/>
      <c r="AA126" s="748" t="n"/>
      <c r="AB126" s="748" t="n"/>
      <c r="AC126" s="748" t="n"/>
      <c r="AD126" s="748" t="n"/>
      <c r="AE126" s="748" t="n"/>
      <c r="AF126" s="748" t="n"/>
      <c r="AG126" s="748" t="n"/>
      <c r="AH126" s="748" t="n"/>
    </row>
    <row r="127" hidden="1" outlineLevel="1" ht="15.75" customHeight="1" thickBot="1">
      <c r="A127" s="743" t="inlineStr"/>
      <c r="B127" s="398" t="inlineStr">
        <is>
          <t>Vehicle Speed</t>
        </is>
      </c>
      <c r="C127" s="386" t="inlineStr">
        <is>
          <t>X</t>
        </is>
      </c>
      <c r="D127" s="399" t="inlineStr">
        <is>
          <t>Max Throttle Position</t>
        </is>
      </c>
      <c r="E127" s="471" t="n"/>
      <c r="F127" s="471" t="n"/>
      <c r="G127" s="471" t="n"/>
      <c r="H127" s="748" t="n"/>
      <c r="I127" s="748" t="n"/>
      <c r="J127" s="748" t="n"/>
      <c r="K127" s="748" t="n"/>
      <c r="L127" s="748" t="n"/>
      <c r="M127" s="748" t="n"/>
      <c r="N127" s="748" t="n"/>
      <c r="O127" s="748" t="n"/>
      <c r="P127" s="748" t="n"/>
      <c r="Q127" s="748" t="n"/>
      <c r="R127" s="748" t="n"/>
      <c r="S127" s="748" t="n"/>
      <c r="T127" s="748" t="n"/>
      <c r="U127" s="748" t="n"/>
      <c r="V127" s="748" t="n"/>
      <c r="W127" s="748" t="n"/>
      <c r="X127" s="748" t="n"/>
      <c r="Y127" s="748" t="n"/>
      <c r="Z127" s="748" t="n"/>
      <c r="AA127" s="748" t="n"/>
      <c r="AB127" s="748" t="n"/>
      <c r="AC127" s="748" t="n"/>
      <c r="AD127" s="748" t="n"/>
      <c r="AE127" s="748" t="n"/>
      <c r="AF127" s="748" t="n"/>
      <c r="AG127" s="748" t="n"/>
      <c r="AH127" s="748" t="n"/>
    </row>
    <row r="128" hidden="1" outlineLevel="1" ht="15.75" customHeight="1" thickBot="1">
      <c r="A128" s="743" t="inlineStr"/>
      <c r="B128" s="277" t="inlineStr">
        <is>
          <t>Verification Ligne</t>
        </is>
      </c>
      <c r="C128" s="952" t="inlineStr">
        <is>
          <t>Verification Colonne G-D</t>
        </is>
      </c>
      <c r="D128" s="1258" t="n"/>
      <c r="E128" s="1002" t="n"/>
      <c r="F128" s="1002" t="n"/>
      <c r="G128" s="1002" t="n"/>
      <c r="H128" s="748" t="n"/>
      <c r="I128" s="748" t="n"/>
      <c r="J128" s="748" t="n"/>
      <c r="K128" s="748" t="n"/>
      <c r="L128" s="748" t="n"/>
      <c r="M128" s="748" t="n"/>
      <c r="N128" s="748" t="n"/>
      <c r="O128" s="748" t="n"/>
      <c r="P128" s="748" t="n"/>
      <c r="Q128" s="748" t="n"/>
      <c r="R128" s="748" t="n"/>
      <c r="S128" s="748" t="n"/>
      <c r="T128" s="748" t="n"/>
      <c r="U128" s="748" t="n"/>
      <c r="V128" s="748" t="n"/>
      <c r="W128" s="748" t="n"/>
      <c r="X128" s="748" t="n"/>
      <c r="Y128" s="748" t="n"/>
      <c r="Z128" s="748" t="n"/>
      <c r="AA128" s="748" t="n"/>
      <c r="AB128" s="748" t="n"/>
      <c r="AC128" s="748" t="n"/>
      <c r="AD128" s="748" t="n"/>
      <c r="AE128" s="748" t="n"/>
      <c r="AF128" s="748" t="n"/>
      <c r="AG128" s="748" t="n"/>
      <c r="AH128" s="748" t="n"/>
    </row>
    <row r="129" hidden="1" outlineLevel="1" ht="15.75" customHeight="1" thickBot="1">
      <c r="A129" s="743" t="inlineStr"/>
      <c r="B129" s="383" t="inlineStr">
        <is>
          <t>INTERVALLE</t>
        </is>
      </c>
      <c r="C129" s="384" t="inlineStr">
        <is>
          <t>X</t>
        </is>
      </c>
      <c r="D129" s="400" t="inlineStr">
        <is>
          <t>INTERVALLE</t>
        </is>
      </c>
      <c r="E129" s="471" t="n"/>
      <c r="F129" s="471" t="n"/>
      <c r="G129" s="471" t="n"/>
      <c r="H129" s="748" t="n"/>
      <c r="I129" s="748" t="n"/>
      <c r="J129" s="748" t="n"/>
      <c r="K129" s="748" t="n"/>
      <c r="L129" s="748" t="n"/>
      <c r="M129" s="748" t="n"/>
      <c r="N129" s="748" t="n"/>
      <c r="O129" s="748" t="n"/>
      <c r="P129" s="748" t="n"/>
      <c r="Q129" s="748" t="n"/>
      <c r="R129" s="748" t="n"/>
      <c r="S129" s="748" t="n"/>
      <c r="T129" s="748" t="n"/>
      <c r="U129" s="748" t="n"/>
      <c r="V129" s="748" t="n"/>
      <c r="W129" s="748" t="n"/>
      <c r="X129" s="748" t="n"/>
      <c r="Y129" s="748" t="n"/>
      <c r="Z129" s="748" t="n"/>
      <c r="AA129" s="748" t="n"/>
      <c r="AB129" s="748" t="n"/>
      <c r="AC129" s="748" t="n"/>
      <c r="AD129" s="748" t="n"/>
      <c r="AE129" s="748" t="n"/>
      <c r="AF129" s="748" t="n"/>
      <c r="AG129" s="748" t="n"/>
      <c r="AH129" s="748" t="n"/>
    </row>
    <row r="130" hidden="1" outlineLevel="1" ht="15" customHeight="1">
      <c r="A130" s="743" t="inlineStr"/>
      <c r="B130" s="748" t="n"/>
      <c r="C130" s="748" t="n"/>
      <c r="D130" s="753" t="n"/>
      <c r="E130" s="753" t="n"/>
      <c r="F130" s="753" t="n"/>
      <c r="G130" s="753" t="n"/>
      <c r="H130" s="748" t="n"/>
      <c r="I130" s="748" t="n"/>
      <c r="J130" s="748" t="n"/>
      <c r="K130" s="748" t="n"/>
      <c r="L130" s="748" t="n"/>
      <c r="M130" s="748" t="n"/>
      <c r="N130" s="748" t="n"/>
      <c r="O130" s="748" t="n"/>
      <c r="P130" s="748" t="n"/>
      <c r="Q130" s="748" t="n"/>
      <c r="R130" s="748" t="n"/>
      <c r="S130" s="748" t="n"/>
      <c r="T130" s="748" t="n"/>
      <c r="U130" s="748" t="n"/>
      <c r="V130" s="748" t="n"/>
      <c r="W130" s="748" t="n"/>
      <c r="X130" s="748" t="n"/>
      <c r="Y130" s="748" t="n"/>
      <c r="Z130" s="748" t="n"/>
      <c r="AA130" s="748" t="n"/>
      <c r="AB130" s="748" t="n"/>
      <c r="AC130" s="748" t="n"/>
      <c r="AD130" s="748" t="n"/>
      <c r="AE130" s="748" t="n"/>
      <c r="AF130" s="748" t="n"/>
      <c r="AG130" s="748" t="n"/>
      <c r="AH130" s="748" t="n"/>
    </row>
    <row r="131" collapsed="1" ht="15" customHeight="1" thickBot="1">
      <c r="A131" s="425" t="inlineStr">
        <is>
          <t>(TO) KD - TIP IN DOWNSHIFT</t>
        </is>
      </c>
      <c r="B131" s="954" t="n"/>
      <c r="C131" s="1253" t="n"/>
      <c r="D131" s="1253" t="n"/>
      <c r="E131" s="1253" t="n"/>
      <c r="F131" s="1253" t="n"/>
      <c r="G131" s="1253" t="n"/>
      <c r="H131" s="1253" t="n"/>
      <c r="I131" s="1253" t="n"/>
      <c r="J131" s="1253" t="n"/>
      <c r="K131" s="1253" t="n"/>
      <c r="L131" s="1253" t="n"/>
      <c r="M131" s="1253" t="n"/>
      <c r="N131" s="1253" t="n"/>
      <c r="O131" s="1253" t="n"/>
      <c r="P131" s="1253" t="n"/>
      <c r="Q131" s="1253" t="n"/>
      <c r="R131" s="1253" t="n"/>
      <c r="S131" s="1253" t="n"/>
      <c r="T131" s="1253" t="n"/>
      <c r="U131" s="1253" t="n"/>
      <c r="V131" s="1253" t="n"/>
      <c r="W131" s="1253" t="n"/>
      <c r="X131" s="1253" t="n"/>
      <c r="Y131" s="1253" t="n"/>
      <c r="Z131" s="1253" t="n"/>
      <c r="AA131" s="1253" t="n"/>
      <c r="AB131" s="1253" t="n"/>
      <c r="AC131" s="1253" t="n"/>
      <c r="AD131" s="1253" t="n"/>
      <c r="AE131" s="1253" t="n"/>
      <c r="AF131" s="1253" t="n"/>
      <c r="AG131" s="1253" t="n"/>
      <c r="AH131" s="1253" t="n"/>
    </row>
    <row r="132" hidden="1" outlineLevel="1" ht="15.75" customHeight="1" thickBot="1">
      <c r="A132" s="391" t="inlineStr"/>
      <c r="B132" s="975" t="inlineStr">
        <is>
          <t>Config n°1 : GLOBAL CONV OR XHEV AT</t>
        </is>
      </c>
      <c r="C132" s="1249" t="n"/>
      <c r="D132" s="1249" t="n"/>
      <c r="E132" s="1249" t="n"/>
      <c r="F132" s="1249" t="n"/>
      <c r="G132" s="1249" t="n"/>
      <c r="H132" s="1249" t="n"/>
      <c r="I132" s="1249" t="n"/>
      <c r="J132" s="1249" t="n"/>
      <c r="K132" s="1249" t="n"/>
      <c r="L132" s="1249" t="n"/>
      <c r="M132" s="1249" t="n"/>
      <c r="N132" s="1249" t="n"/>
      <c r="O132" s="1249" t="n"/>
      <c r="P132" s="1249" t="n"/>
      <c r="Q132" s="1249" t="n"/>
      <c r="R132" s="1249" t="n"/>
      <c r="S132" s="1249" t="n"/>
      <c r="T132" s="1249" t="n"/>
      <c r="U132" s="1249" t="n"/>
      <c r="V132" s="1249" t="n"/>
      <c r="W132" s="1249" t="n"/>
      <c r="X132" s="1249" t="n"/>
      <c r="Y132" s="1249" t="n"/>
      <c r="Z132" s="1249" t="n"/>
      <c r="AA132" s="1249" t="n"/>
      <c r="AB132" s="1249" t="n"/>
      <c r="AC132" s="1249" t="n"/>
      <c r="AD132" s="1249" t="n"/>
      <c r="AE132" s="1249" t="n"/>
    </row>
    <row r="133" hidden="1" outlineLevel="1" ht="15.75" customHeight="1" thickBot="1">
      <c r="A133" s="743" t="inlineStr"/>
      <c r="B133" s="297" t="inlineStr">
        <is>
          <t>Engine type</t>
        </is>
      </c>
      <c r="C133" s="744" t="n"/>
      <c r="D133" s="745" t="n"/>
      <c r="E133" s="297" t="inlineStr">
        <is>
          <t>Gearbox type</t>
        </is>
      </c>
      <c r="F133" s="746" t="n"/>
      <c r="G133" s="747" t="n"/>
      <c r="H133" s="969" t="inlineStr">
        <is>
          <t>Veh. Speed (km/h)</t>
        </is>
      </c>
      <c r="I133" s="1280" t="n"/>
      <c r="J133" s="959" t="n">
        <v>0</v>
      </c>
      <c r="K133" s="961" t="n">
        <v>10</v>
      </c>
      <c r="L133" s="961" t="n">
        <v>20</v>
      </c>
      <c r="M133" s="961" t="n">
        <v>30</v>
      </c>
      <c r="N133" s="961" t="n">
        <v>40</v>
      </c>
      <c r="O133" s="961" t="n">
        <v>50</v>
      </c>
      <c r="P133" s="961" t="n">
        <v>60</v>
      </c>
      <c r="Q133" s="959" t="n">
        <v>70</v>
      </c>
      <c r="R133" s="961" t="n">
        <v>80</v>
      </c>
      <c r="S133" s="961" t="n">
        <v>90</v>
      </c>
      <c r="T133" s="961" t="n">
        <v>100</v>
      </c>
      <c r="U133" s="961" t="n">
        <v>110</v>
      </c>
      <c r="V133" s="961" t="n">
        <v>120</v>
      </c>
      <c r="W133" s="961" t="n">
        <v>130</v>
      </c>
      <c r="X133" s="961" t="n">
        <v>140</v>
      </c>
      <c r="Y133" s="961" t="n">
        <v>150</v>
      </c>
      <c r="Z133" s="961" t="n">
        <v>160</v>
      </c>
      <c r="AA133" s="961" t="n">
        <v>170</v>
      </c>
      <c r="AB133" s="961" t="n">
        <v>180</v>
      </c>
      <c r="AC133" s="961" t="n">
        <v>190</v>
      </c>
      <c r="AD133" s="961" t="n">
        <v>200</v>
      </c>
      <c r="AE133" s="965" t="n">
        <v>250</v>
      </c>
      <c r="AF133" s="748" t="n"/>
      <c r="AG133" s="748" t="n"/>
      <c r="AH133" s="748" t="n"/>
    </row>
    <row r="134" hidden="1" outlineLevel="1" ht="15.75" customHeight="1" thickBot="1">
      <c r="A134" s="743" t="inlineStr"/>
      <c r="B134" s="749" t="n"/>
      <c r="C134" s="296" t="inlineStr">
        <is>
          <t>GASOLINE</t>
        </is>
      </c>
      <c r="D134" s="281" t="inlineStr">
        <is>
          <t>X</t>
        </is>
      </c>
      <c r="E134" s="749" t="n"/>
      <c r="F134" s="304" t="inlineStr">
        <is>
          <t>AT</t>
        </is>
      </c>
      <c r="G134" s="305" t="inlineStr">
        <is>
          <t>X</t>
        </is>
      </c>
      <c r="H134" s="429" t="n"/>
      <c r="I134" s="287" t="inlineStr">
        <is>
          <t>Throttle</t>
        </is>
      </c>
      <c r="J134" s="1281" t="n"/>
      <c r="K134" s="1282" t="n"/>
      <c r="L134" s="1282" t="n"/>
      <c r="M134" s="1282" t="n"/>
      <c r="N134" s="1282" t="n"/>
      <c r="O134" s="1282" t="n"/>
      <c r="P134" s="1282" t="n"/>
      <c r="Q134" s="1281" t="n"/>
      <c r="R134" s="1282" t="n"/>
      <c r="S134" s="1282" t="n"/>
      <c r="T134" s="1282" t="n"/>
      <c r="U134" s="1282" t="n"/>
      <c r="V134" s="1282" t="n"/>
      <c r="W134" s="1282" t="n"/>
      <c r="X134" s="1282" t="n"/>
      <c r="Y134" s="1282" t="n"/>
      <c r="Z134" s="1282" t="n"/>
      <c r="AA134" s="1282" t="n"/>
      <c r="AB134" s="1282" t="n"/>
      <c r="AC134" s="1282" t="n"/>
      <c r="AD134" s="1282" t="n"/>
      <c r="AE134" s="1282" t="n"/>
      <c r="AF134" s="748" t="n"/>
      <c r="AG134" s="748" t="n"/>
      <c r="AH134" s="748" t="n"/>
    </row>
    <row r="135" hidden="1" outlineLevel="1" ht="15.75" customHeight="1" thickBot="1">
      <c r="A135" s="743" t="inlineStr"/>
      <c r="B135" s="749" t="n"/>
      <c r="C135" s="296" t="inlineStr">
        <is>
          <t>DIESEL</t>
        </is>
      </c>
      <c r="D135" s="281" t="inlineStr">
        <is>
          <t>X</t>
        </is>
      </c>
      <c r="E135" s="749" t="n"/>
      <c r="F135" s="296" t="n"/>
      <c r="G135" s="268" t="n"/>
      <c r="H135" s="430" t="n"/>
      <c r="I135" s="427" t="inlineStr">
        <is>
          <t>0-10</t>
        </is>
      </c>
      <c r="J135" s="392" t="n">
        <v>3</v>
      </c>
      <c r="K135" s="392" t="n">
        <v>3</v>
      </c>
      <c r="L135" s="392" t="n">
        <v>3</v>
      </c>
      <c r="M135" s="392" t="n">
        <v>3</v>
      </c>
      <c r="N135" s="393" t="n">
        <v>3</v>
      </c>
      <c r="O135" s="393" t="n">
        <v>3</v>
      </c>
      <c r="P135" s="393" t="n">
        <v>2</v>
      </c>
      <c r="Q135" s="394" t="n">
        <v>2</v>
      </c>
      <c r="R135" s="393" t="n">
        <v>3</v>
      </c>
      <c r="S135" s="395" t="n">
        <v>3</v>
      </c>
      <c r="T135" s="395" t="n">
        <v>3</v>
      </c>
      <c r="U135" s="395" t="n">
        <v>3</v>
      </c>
      <c r="V135" s="395" t="n">
        <v>3</v>
      </c>
      <c r="W135" s="392" t="n">
        <v>3</v>
      </c>
      <c r="X135" s="392" t="n">
        <v>3</v>
      </c>
      <c r="Y135" s="392" t="n">
        <v>3</v>
      </c>
      <c r="Z135" s="394" t="n">
        <v>3</v>
      </c>
      <c r="AA135" s="393" t="n">
        <v>3</v>
      </c>
      <c r="AB135" s="394" t="n">
        <v>3</v>
      </c>
      <c r="AC135" s="393" t="n">
        <v>3</v>
      </c>
      <c r="AD135" s="393" t="n">
        <v>3</v>
      </c>
      <c r="AE135" s="750" t="n"/>
    </row>
    <row r="136" hidden="1" outlineLevel="1" ht="15.75" customHeight="1" thickBot="1">
      <c r="A136" s="743" t="inlineStr"/>
      <c r="B136" s="749" t="n"/>
      <c r="C136" s="296" t="n"/>
      <c r="D136" s="281" t="n"/>
      <c r="E136" s="749" t="n"/>
      <c r="F136" s="296" t="n"/>
      <c r="G136" s="268" t="n"/>
      <c r="H136" s="430" t="n"/>
      <c r="I136" s="428" t="inlineStr">
        <is>
          <t>10-20</t>
        </is>
      </c>
      <c r="J136" s="392" t="n">
        <v>2</v>
      </c>
      <c r="K136" s="392" t="n">
        <v>2</v>
      </c>
      <c r="L136" s="392" t="n">
        <v>2</v>
      </c>
      <c r="M136" s="392" t="n">
        <v>2</v>
      </c>
      <c r="N136" s="393" t="n">
        <v>2</v>
      </c>
      <c r="O136" s="393" t="n">
        <v>3</v>
      </c>
      <c r="P136" s="393" t="n">
        <v>3</v>
      </c>
      <c r="Q136" s="394" t="n">
        <v>3</v>
      </c>
      <c r="R136" s="393" t="n">
        <v>3</v>
      </c>
      <c r="S136" s="395" t="n">
        <v>3</v>
      </c>
      <c r="T136" s="395" t="n">
        <v>3</v>
      </c>
      <c r="U136" s="395" t="n">
        <v>3</v>
      </c>
      <c r="V136" s="395" t="n">
        <v>3</v>
      </c>
      <c r="W136" s="392" t="n">
        <v>3</v>
      </c>
      <c r="X136" s="392" t="n">
        <v>3</v>
      </c>
      <c r="Y136" s="392" t="n">
        <v>3</v>
      </c>
      <c r="Z136" s="394" t="n">
        <v>3</v>
      </c>
      <c r="AA136" s="393" t="n">
        <v>3</v>
      </c>
      <c r="AB136" s="394" t="n">
        <v>3</v>
      </c>
      <c r="AC136" s="393" t="n">
        <v>3</v>
      </c>
      <c r="AD136" s="393" t="n">
        <v>3</v>
      </c>
      <c r="AE136" s="750" t="n"/>
    </row>
    <row r="137" hidden="1" outlineLevel="1" ht="15.75" customHeight="1" thickBot="1">
      <c r="A137" s="743" t="inlineStr"/>
      <c r="B137" s="749" t="n"/>
      <c r="C137" s="296" t="n"/>
      <c r="D137" s="281" t="n"/>
      <c r="E137" s="749" t="n"/>
      <c r="F137" s="296" t="n"/>
      <c r="G137" s="268" t="n"/>
      <c r="H137" s="430" t="n"/>
      <c r="I137" s="428" t="inlineStr">
        <is>
          <t>20-30</t>
        </is>
      </c>
      <c r="J137" s="392" t="n">
        <v>1</v>
      </c>
      <c r="K137" s="392" t="n">
        <v>1</v>
      </c>
      <c r="L137" s="392" t="n">
        <v>1</v>
      </c>
      <c r="M137" s="392" t="n">
        <v>1</v>
      </c>
      <c r="N137" s="393" t="n">
        <v>2</v>
      </c>
      <c r="O137" s="393" t="n">
        <v>2</v>
      </c>
      <c r="P137" s="393" t="n">
        <v>2</v>
      </c>
      <c r="Q137" s="394" t="n">
        <v>3</v>
      </c>
      <c r="R137" s="393" t="n">
        <v>2</v>
      </c>
      <c r="S137" s="395" t="n">
        <v>3</v>
      </c>
      <c r="T137" s="395" t="n">
        <v>3</v>
      </c>
      <c r="U137" s="395" t="n">
        <v>3</v>
      </c>
      <c r="V137" s="395" t="n">
        <v>3</v>
      </c>
      <c r="W137" s="392" t="n">
        <v>3</v>
      </c>
      <c r="X137" s="392" t="n">
        <v>3</v>
      </c>
      <c r="Y137" s="392" t="n">
        <v>3</v>
      </c>
      <c r="Z137" s="394" t="n">
        <v>3</v>
      </c>
      <c r="AA137" s="393" t="n">
        <v>3</v>
      </c>
      <c r="AB137" s="394" t="n">
        <v>3</v>
      </c>
      <c r="AC137" s="393" t="n">
        <v>3</v>
      </c>
      <c r="AD137" s="393" t="n">
        <v>3</v>
      </c>
      <c r="AE137" s="750" t="n"/>
    </row>
    <row r="138" hidden="1" outlineLevel="1" ht="15.75" customHeight="1" thickBot="1">
      <c r="A138" s="743" t="inlineStr"/>
      <c r="B138" s="749" t="n"/>
      <c r="C138" s="296" t="n"/>
      <c r="D138" s="281" t="n"/>
      <c r="E138" s="749" t="n"/>
      <c r="F138" s="300" t="n"/>
      <c r="G138" s="268" t="n"/>
      <c r="H138" s="430" t="n"/>
      <c r="I138" s="428" t="inlineStr">
        <is>
          <t>30-40</t>
        </is>
      </c>
      <c r="J138" s="392" t="n">
        <v>1</v>
      </c>
      <c r="K138" s="392" t="n">
        <v>1</v>
      </c>
      <c r="L138" s="392" t="n">
        <v>1</v>
      </c>
      <c r="M138" s="392" t="n">
        <v>1</v>
      </c>
      <c r="N138" s="393" t="n">
        <v>2</v>
      </c>
      <c r="O138" s="393" t="n">
        <v>2</v>
      </c>
      <c r="P138" s="393" t="n">
        <v>2</v>
      </c>
      <c r="Q138" s="394" t="n">
        <v>2</v>
      </c>
      <c r="R138" s="393" t="n">
        <v>2</v>
      </c>
      <c r="S138" s="395" t="n">
        <v>3</v>
      </c>
      <c r="T138" s="395" t="n">
        <v>3</v>
      </c>
      <c r="U138" s="395" t="n">
        <v>2</v>
      </c>
      <c r="V138" s="395" t="n">
        <v>3</v>
      </c>
      <c r="W138" s="392" t="n">
        <v>3</v>
      </c>
      <c r="X138" s="392" t="n">
        <v>3</v>
      </c>
      <c r="Y138" s="392" t="n">
        <v>3</v>
      </c>
      <c r="Z138" s="394" t="n">
        <v>3</v>
      </c>
      <c r="AA138" s="393" t="n">
        <v>3</v>
      </c>
      <c r="AB138" s="394" t="n">
        <v>3</v>
      </c>
      <c r="AC138" s="393" t="n">
        <v>3</v>
      </c>
      <c r="AD138" s="393" t="n">
        <v>3</v>
      </c>
      <c r="AE138" s="750" t="n"/>
    </row>
    <row r="139" hidden="1" outlineLevel="1" ht="15.75" customHeight="1" thickBot="1">
      <c r="A139" s="743" t="inlineStr"/>
      <c r="B139" s="749" t="n"/>
      <c r="C139" s="296" t="n"/>
      <c r="D139" s="281" t="n"/>
      <c r="E139" s="749" t="n"/>
      <c r="F139" s="296" t="n"/>
      <c r="G139" s="268" t="n"/>
      <c r="H139" s="430" t="n"/>
      <c r="I139" s="428" t="inlineStr">
        <is>
          <t>40-50</t>
        </is>
      </c>
      <c r="J139" s="392" t="n">
        <v>2</v>
      </c>
      <c r="K139" s="392" t="n">
        <v>1</v>
      </c>
      <c r="L139" s="392" t="n">
        <v>1</v>
      </c>
      <c r="M139" s="392" t="n">
        <v>2</v>
      </c>
      <c r="N139" s="393" t="n">
        <v>2</v>
      </c>
      <c r="O139" s="393" t="n">
        <v>2</v>
      </c>
      <c r="P139" s="393" t="n">
        <v>2</v>
      </c>
      <c r="Q139" s="394" t="n">
        <v>3</v>
      </c>
      <c r="R139" s="393" t="n">
        <v>2</v>
      </c>
      <c r="S139" s="395" t="n">
        <v>3</v>
      </c>
      <c r="T139" s="395" t="n">
        <v>3</v>
      </c>
      <c r="U139" s="395" t="n">
        <v>2</v>
      </c>
      <c r="V139" s="395" t="n">
        <v>3</v>
      </c>
      <c r="W139" s="392" t="n">
        <v>3</v>
      </c>
      <c r="X139" s="392" t="n">
        <v>3</v>
      </c>
      <c r="Y139" s="392" t="n">
        <v>3</v>
      </c>
      <c r="Z139" s="394" t="n">
        <v>3</v>
      </c>
      <c r="AA139" s="393" t="n">
        <v>3</v>
      </c>
      <c r="AB139" s="394" t="n">
        <v>3</v>
      </c>
      <c r="AC139" s="393" t="n">
        <v>3</v>
      </c>
      <c r="AD139" s="393" t="n">
        <v>3</v>
      </c>
      <c r="AE139" s="750" t="n"/>
    </row>
    <row r="140" hidden="1" outlineLevel="1" ht="15.75" customHeight="1" thickBot="1">
      <c r="A140" s="743" t="inlineStr"/>
      <c r="B140" s="749" t="n"/>
      <c r="C140" s="296" t="n"/>
      <c r="D140" s="281" t="n"/>
      <c r="E140" s="749" t="n"/>
      <c r="F140" s="296" t="n"/>
      <c r="G140" s="268" t="n"/>
      <c r="H140" s="430" t="n"/>
      <c r="I140" s="428" t="inlineStr">
        <is>
          <t>50-60</t>
        </is>
      </c>
      <c r="J140" s="392" t="n">
        <v>2</v>
      </c>
      <c r="K140" s="392" t="n">
        <v>2</v>
      </c>
      <c r="L140" s="392" t="n">
        <v>2</v>
      </c>
      <c r="M140" s="392" t="n">
        <v>2</v>
      </c>
      <c r="N140" s="393" t="n">
        <v>2</v>
      </c>
      <c r="O140" s="393" t="n">
        <v>2</v>
      </c>
      <c r="P140" s="393" t="n">
        <v>1</v>
      </c>
      <c r="Q140" s="394" t="n">
        <v>2</v>
      </c>
      <c r="R140" s="393" t="n">
        <v>2</v>
      </c>
      <c r="S140" s="395" t="n">
        <v>2</v>
      </c>
      <c r="T140" s="395" t="n">
        <v>2</v>
      </c>
      <c r="U140" s="395" t="n">
        <v>3</v>
      </c>
      <c r="V140" s="395" t="n">
        <v>3</v>
      </c>
      <c r="W140" s="392" t="n">
        <v>3</v>
      </c>
      <c r="X140" s="392" t="n">
        <v>3</v>
      </c>
      <c r="Y140" s="392" t="n">
        <v>3</v>
      </c>
      <c r="Z140" s="394" t="n">
        <v>3</v>
      </c>
      <c r="AA140" s="393" t="n">
        <v>3</v>
      </c>
      <c r="AB140" s="394" t="n">
        <v>3</v>
      </c>
      <c r="AC140" s="393" t="n">
        <v>3</v>
      </c>
      <c r="AD140" s="393" t="n">
        <v>3</v>
      </c>
      <c r="AE140" s="750" t="n"/>
    </row>
    <row r="141" hidden="1" outlineLevel="1" ht="15.75" customHeight="1" thickBot="1">
      <c r="A141" s="743" t="inlineStr"/>
      <c r="B141" s="396" t="n"/>
      <c r="C141" s="296" t="n"/>
      <c r="D141" s="281" t="n"/>
      <c r="E141" s="749" t="n"/>
      <c r="F141" s="296" t="n"/>
      <c r="G141" s="268" t="n"/>
      <c r="H141" s="430" t="n"/>
      <c r="I141" s="428" t="inlineStr">
        <is>
          <t>60-70</t>
        </is>
      </c>
      <c r="J141" s="392" t="n">
        <v>2</v>
      </c>
      <c r="K141" s="392" t="n">
        <v>2</v>
      </c>
      <c r="L141" s="392" t="n">
        <v>2</v>
      </c>
      <c r="M141" s="392" t="n">
        <v>2</v>
      </c>
      <c r="N141" s="393" t="n">
        <v>2</v>
      </c>
      <c r="O141" s="393" t="n">
        <v>2</v>
      </c>
      <c r="P141" s="393" t="n">
        <v>1</v>
      </c>
      <c r="Q141" s="394" t="n">
        <v>2</v>
      </c>
      <c r="R141" s="393" t="n">
        <v>2</v>
      </c>
      <c r="S141" s="395" t="n">
        <v>2</v>
      </c>
      <c r="T141" s="395" t="n">
        <v>2</v>
      </c>
      <c r="U141" s="395" t="n">
        <v>2</v>
      </c>
      <c r="V141" s="395" t="n">
        <v>3</v>
      </c>
      <c r="W141" s="392" t="n">
        <v>3</v>
      </c>
      <c r="X141" s="392" t="n">
        <v>3</v>
      </c>
      <c r="Y141" s="392" t="n">
        <v>3</v>
      </c>
      <c r="Z141" s="394" t="n">
        <v>3</v>
      </c>
      <c r="AA141" s="393" t="n">
        <v>3</v>
      </c>
      <c r="AB141" s="394" t="n">
        <v>3</v>
      </c>
      <c r="AC141" s="393" t="n">
        <v>3</v>
      </c>
      <c r="AD141" s="393" t="n">
        <v>3</v>
      </c>
      <c r="AE141" s="750" t="n"/>
    </row>
    <row r="142" hidden="1" outlineLevel="1" ht="15.75" customHeight="1" thickBot="1">
      <c r="A142" s="743" t="inlineStr"/>
      <c r="B142" s="396" t="n"/>
      <c r="C142" s="296" t="n"/>
      <c r="D142" s="281" t="n"/>
      <c r="E142" s="749" t="n"/>
      <c r="F142" s="296" t="n"/>
      <c r="G142" s="268" t="n"/>
      <c r="H142" s="430" t="n"/>
      <c r="I142" s="428" t="inlineStr">
        <is>
          <t>70-80</t>
        </is>
      </c>
      <c r="J142" s="392" t="n">
        <v>2</v>
      </c>
      <c r="K142" s="392" t="n">
        <v>2</v>
      </c>
      <c r="L142" s="392" t="n">
        <v>2</v>
      </c>
      <c r="M142" s="392" t="n">
        <v>2</v>
      </c>
      <c r="N142" s="393" t="n">
        <v>2</v>
      </c>
      <c r="O142" s="393" t="n">
        <v>2</v>
      </c>
      <c r="P142" s="393" t="n">
        <v>2</v>
      </c>
      <c r="Q142" s="394" t="n">
        <v>1</v>
      </c>
      <c r="R142" s="393" t="n">
        <v>2</v>
      </c>
      <c r="S142" s="395" t="n">
        <v>3</v>
      </c>
      <c r="T142" s="395" t="n">
        <v>2</v>
      </c>
      <c r="U142" s="395" t="n">
        <v>2</v>
      </c>
      <c r="V142" s="395" t="n">
        <v>2</v>
      </c>
      <c r="W142" s="392" t="n">
        <v>3</v>
      </c>
      <c r="X142" s="392" t="n">
        <v>3</v>
      </c>
      <c r="Y142" s="392" t="n">
        <v>3</v>
      </c>
      <c r="Z142" s="394" t="n">
        <v>3</v>
      </c>
      <c r="AA142" s="393" t="n">
        <v>3</v>
      </c>
      <c r="AB142" s="394" t="n">
        <v>3</v>
      </c>
      <c r="AC142" s="393" t="n">
        <v>3</v>
      </c>
      <c r="AD142" s="393" t="n">
        <v>3</v>
      </c>
      <c r="AE142" s="750" t="n"/>
    </row>
    <row r="143" hidden="1" outlineLevel="1" ht="15.75" customHeight="1" thickBot="1">
      <c r="A143" s="743" t="inlineStr"/>
      <c r="B143" s="396" t="n"/>
      <c r="C143" s="296" t="n"/>
      <c r="D143" s="281" t="n"/>
      <c r="E143" s="749" t="n"/>
      <c r="F143" s="296" t="n"/>
      <c r="G143" s="268" t="n"/>
      <c r="H143" s="430" t="n"/>
      <c r="I143" s="428" t="inlineStr">
        <is>
          <t>80-90</t>
        </is>
      </c>
      <c r="J143" s="392" t="n">
        <v>2</v>
      </c>
      <c r="K143" s="392" t="n">
        <v>2</v>
      </c>
      <c r="L143" s="392" t="n">
        <v>2</v>
      </c>
      <c r="M143" s="392" t="n">
        <v>2</v>
      </c>
      <c r="N143" s="393" t="n">
        <v>2</v>
      </c>
      <c r="O143" s="393" t="n">
        <v>2</v>
      </c>
      <c r="P143" s="393" t="n">
        <v>2</v>
      </c>
      <c r="Q143" s="394" t="n">
        <v>1</v>
      </c>
      <c r="R143" s="393" t="n">
        <v>2</v>
      </c>
      <c r="S143" s="395" t="n">
        <v>2</v>
      </c>
      <c r="T143" s="395" t="n">
        <v>2</v>
      </c>
      <c r="U143" s="395" t="n">
        <v>2</v>
      </c>
      <c r="V143" s="395" t="n">
        <v>2</v>
      </c>
      <c r="W143" s="392" t="n">
        <v>3</v>
      </c>
      <c r="X143" s="392" t="n">
        <v>3</v>
      </c>
      <c r="Y143" s="392" t="n">
        <v>3</v>
      </c>
      <c r="Z143" s="394" t="n">
        <v>3</v>
      </c>
      <c r="AA143" s="393" t="n">
        <v>3</v>
      </c>
      <c r="AB143" s="394" t="n">
        <v>3</v>
      </c>
      <c r="AC143" s="393" t="n">
        <v>3</v>
      </c>
      <c r="AD143" s="393" t="n">
        <v>3</v>
      </c>
      <c r="AE143" s="750" t="n"/>
    </row>
    <row r="144" hidden="1" outlineLevel="1" ht="15.75" customHeight="1" thickBot="1">
      <c r="A144" s="743" t="inlineStr"/>
      <c r="B144" s="397" t="n"/>
      <c r="C144" s="296" t="n"/>
      <c r="D144" s="281" t="n"/>
      <c r="E144" s="751" t="n"/>
      <c r="F144" s="296" t="n"/>
      <c r="G144" s="268" t="n"/>
      <c r="H144" s="430" t="n"/>
      <c r="I144" s="428" t="inlineStr">
        <is>
          <t>90-99.7</t>
        </is>
      </c>
      <c r="J144" s="392" t="n">
        <v>2</v>
      </c>
      <c r="K144" s="392" t="n">
        <v>2</v>
      </c>
      <c r="L144" s="392" t="n">
        <v>2</v>
      </c>
      <c r="M144" s="392" t="n">
        <v>1</v>
      </c>
      <c r="N144" s="393" t="n">
        <v>2</v>
      </c>
      <c r="O144" s="393" t="n">
        <v>1</v>
      </c>
      <c r="P144" s="393" t="n">
        <v>1</v>
      </c>
      <c r="Q144" s="394" t="n">
        <v>2</v>
      </c>
      <c r="R144" s="393" t="n">
        <v>2</v>
      </c>
      <c r="S144" s="395" t="n">
        <v>2</v>
      </c>
      <c r="T144" s="395" t="n">
        <v>2</v>
      </c>
      <c r="U144" s="395" t="n">
        <v>1</v>
      </c>
      <c r="V144" s="395" t="n">
        <v>2</v>
      </c>
      <c r="W144" s="392" t="n">
        <v>3</v>
      </c>
      <c r="X144" s="392" t="n">
        <v>3</v>
      </c>
      <c r="Y144" s="392" t="n">
        <v>3</v>
      </c>
      <c r="Z144" s="394" t="n">
        <v>3</v>
      </c>
      <c r="AA144" s="393" t="n">
        <v>3</v>
      </c>
      <c r="AB144" s="394" t="n">
        <v>3</v>
      </c>
      <c r="AC144" s="393" t="n">
        <v>3</v>
      </c>
      <c r="AD144" s="393" t="n">
        <v>3</v>
      </c>
      <c r="AE144" s="750" t="n"/>
    </row>
    <row r="145" hidden="1" outlineLevel="1" ht="15" customHeight="1">
      <c r="A145" s="743" t="inlineStr"/>
      <c r="B145" s="273" t="inlineStr">
        <is>
          <t>Number of gears</t>
        </is>
      </c>
      <c r="C145" s="752" t="n"/>
      <c r="D145" s="753" t="n"/>
      <c r="E145" s="297" t="inlineStr">
        <is>
          <t>Area</t>
        </is>
      </c>
      <c r="F145" s="752" t="n"/>
      <c r="G145" s="754" t="n"/>
      <c r="H145" s="430" t="n"/>
      <c r="I145" s="428" t="inlineStr">
        <is>
          <t>99.7-130</t>
        </is>
      </c>
      <c r="J145" s="392" t="n">
        <v>1</v>
      </c>
      <c r="K145" s="392" t="n">
        <v>1</v>
      </c>
      <c r="L145" s="392" t="n">
        <v>1</v>
      </c>
      <c r="M145" s="392" t="n">
        <v>1</v>
      </c>
      <c r="N145" s="393" t="n">
        <v>1</v>
      </c>
      <c r="O145" s="393" t="n">
        <v>1</v>
      </c>
      <c r="P145" s="393" t="n">
        <v>1</v>
      </c>
      <c r="Q145" s="394" t="n">
        <v>1</v>
      </c>
      <c r="R145" s="393" t="n">
        <v>1</v>
      </c>
      <c r="S145" s="395" t="n">
        <v>1</v>
      </c>
      <c r="T145" s="395" t="n">
        <v>1</v>
      </c>
      <c r="U145" s="395" t="n">
        <v>1</v>
      </c>
      <c r="V145" s="395" t="n">
        <v>1</v>
      </c>
      <c r="W145" s="392" t="n">
        <v>3</v>
      </c>
      <c r="X145" s="392" t="n">
        <v>3</v>
      </c>
      <c r="Y145" s="392" t="n">
        <v>3</v>
      </c>
      <c r="Z145" s="394" t="n">
        <v>3</v>
      </c>
      <c r="AA145" s="393" t="n">
        <v>3</v>
      </c>
      <c r="AB145" s="394" t="n">
        <v>3</v>
      </c>
      <c r="AC145" s="393" t="n">
        <v>3</v>
      </c>
      <c r="AD145" s="393" t="n">
        <v>3</v>
      </c>
      <c r="AE145" s="750" t="n"/>
    </row>
    <row r="146" hidden="1" outlineLevel="1" ht="15" customHeight="1">
      <c r="A146" s="743" t="inlineStr"/>
      <c r="B146" s="755" t="n"/>
      <c r="C146" s="288" t="inlineStr">
        <is>
          <t>5</t>
        </is>
      </c>
      <c r="D146" s="281" t="inlineStr">
        <is>
          <t>X</t>
        </is>
      </c>
      <c r="E146" s="749" t="n"/>
      <c r="F146" s="296" t="inlineStr">
        <is>
          <t>EUROPE</t>
        </is>
      </c>
      <c r="G146" s="268" t="inlineStr">
        <is>
          <t>X</t>
        </is>
      </c>
      <c r="H146" s="748" t="n"/>
      <c r="I146" s="748" t="n"/>
      <c r="J146" s="748" t="n"/>
      <c r="K146" s="748" t="n"/>
      <c r="L146" s="748" t="n"/>
      <c r="M146" s="748" t="n"/>
      <c r="N146" s="748" t="n"/>
      <c r="O146" s="748" t="n"/>
      <c r="P146" s="748" t="n"/>
      <c r="Q146" s="748" t="n"/>
      <c r="R146" s="748" t="n"/>
      <c r="S146" s="748" t="n"/>
      <c r="T146" s="748" t="n"/>
      <c r="U146" s="748" t="n"/>
      <c r="V146" s="748" t="n"/>
      <c r="W146" s="748" t="n"/>
      <c r="X146" s="748" t="n"/>
      <c r="Y146" s="748" t="n"/>
      <c r="Z146" s="748" t="n"/>
      <c r="AA146" s="748" t="n"/>
      <c r="AB146" s="748" t="n"/>
    </row>
    <row r="147" hidden="1" outlineLevel="1" ht="15" customHeight="1">
      <c r="A147" s="743" t="inlineStr"/>
      <c r="B147" s="755" t="n"/>
      <c r="C147" s="288" t="inlineStr">
        <is>
          <t>6</t>
        </is>
      </c>
      <c r="D147" s="281" t="inlineStr">
        <is>
          <t>X</t>
        </is>
      </c>
      <c r="E147" s="749" t="n"/>
      <c r="F147" s="296" t="inlineStr">
        <is>
          <t>CHINA</t>
        </is>
      </c>
      <c r="G147" s="268" t="inlineStr">
        <is>
          <t>X</t>
        </is>
      </c>
      <c r="H147" s="748" t="n"/>
      <c r="I147" s="748" t="n"/>
      <c r="J147" s="748" t="n"/>
      <c r="K147" s="748" t="n"/>
      <c r="L147" s="748" t="n"/>
      <c r="M147" s="748" t="n"/>
      <c r="N147" s="748" t="n"/>
      <c r="O147" s="748" t="n"/>
      <c r="P147" s="748" t="n"/>
      <c r="Q147" s="748" t="n"/>
      <c r="R147" s="748" t="n"/>
      <c r="S147" s="748" t="n"/>
      <c r="T147" s="748" t="n"/>
      <c r="U147" s="748" t="n"/>
      <c r="V147" s="748" t="n"/>
      <c r="W147" s="748" t="n"/>
      <c r="X147" s="748" t="n"/>
      <c r="Y147" s="748" t="n"/>
      <c r="Z147" s="748" t="n"/>
      <c r="AA147" s="748" t="n"/>
      <c r="AB147" s="748" t="n"/>
    </row>
    <row r="148" hidden="1" outlineLevel="1" ht="15" customHeight="1">
      <c r="A148" s="743" t="inlineStr"/>
      <c r="B148" s="755" t="n"/>
      <c r="C148" s="288" t="inlineStr">
        <is>
          <t>7</t>
        </is>
      </c>
      <c r="D148" s="281" t="inlineStr">
        <is>
          <t>X</t>
        </is>
      </c>
      <c r="E148" s="749" t="n"/>
      <c r="F148" s="303" t="inlineStr">
        <is>
          <t>North America</t>
        </is>
      </c>
      <c r="G148" s="268" t="inlineStr">
        <is>
          <t>X</t>
        </is>
      </c>
      <c r="H148" s="748" t="n"/>
      <c r="I148" s="748" t="n"/>
      <c r="J148" s="748" t="n"/>
      <c r="K148" s="748" t="n"/>
      <c r="L148" s="748" t="n"/>
      <c r="M148" s="748" t="n"/>
      <c r="N148" s="748" t="n"/>
      <c r="O148" s="748" t="n"/>
      <c r="P148" s="748" t="n"/>
      <c r="Q148" s="748" t="n"/>
      <c r="R148" s="748" t="n"/>
      <c r="S148" s="748" t="n"/>
      <c r="T148" s="748" t="n"/>
      <c r="U148" s="748" t="n"/>
      <c r="V148" s="748" t="n"/>
      <c r="W148" s="748" t="n"/>
      <c r="X148" s="748" t="n"/>
      <c r="Y148" s="748" t="n"/>
      <c r="Z148" s="748" t="n"/>
      <c r="AA148" s="748" t="n"/>
      <c r="AB148" s="748" t="n"/>
    </row>
    <row r="149" hidden="1" outlineLevel="1" ht="15" customHeight="1">
      <c r="A149" s="743" t="inlineStr"/>
      <c r="B149" s="755" t="n"/>
      <c r="C149" s="288" t="inlineStr">
        <is>
          <t>8</t>
        </is>
      </c>
      <c r="D149" s="281" t="inlineStr">
        <is>
          <t>X</t>
        </is>
      </c>
      <c r="E149" s="749" t="n"/>
      <c r="F149" s="301" t="inlineStr">
        <is>
          <t>LATAM</t>
        </is>
      </c>
      <c r="G149" s="268" t="inlineStr">
        <is>
          <t>X</t>
        </is>
      </c>
      <c r="H149" s="748" t="n"/>
      <c r="I149" s="748" t="n"/>
      <c r="J149" s="748" t="n"/>
      <c r="K149" s="748" t="n"/>
      <c r="L149" s="748" t="n"/>
      <c r="M149" s="748" t="n"/>
      <c r="N149" s="748" t="n"/>
      <c r="O149" s="748" t="n"/>
      <c r="P149" s="748" t="n"/>
      <c r="Q149" s="748" t="n"/>
      <c r="R149" s="748" t="n"/>
      <c r="S149" s="748" t="n"/>
      <c r="T149" s="748" t="n"/>
      <c r="U149" s="748" t="n"/>
      <c r="V149" s="748" t="n"/>
      <c r="W149" s="748" t="n"/>
      <c r="X149" s="748" t="n"/>
      <c r="Y149" s="748" t="n"/>
      <c r="Z149" s="748" t="n"/>
      <c r="AA149" s="748" t="n"/>
      <c r="AB149" s="748" t="n"/>
    </row>
    <row r="150" hidden="1" outlineLevel="1" ht="15" customHeight="1">
      <c r="A150" s="743" t="inlineStr"/>
      <c r="B150" s="755" t="n"/>
      <c r="C150" s="288" t="inlineStr">
        <is>
          <t>9</t>
        </is>
      </c>
      <c r="D150" s="281" t="inlineStr">
        <is>
          <t>X</t>
        </is>
      </c>
      <c r="E150" s="749" t="n"/>
      <c r="F150" s="301" t="inlineStr">
        <is>
          <t>India</t>
        </is>
      </c>
      <c r="G150" s="268" t="inlineStr">
        <is>
          <t>X</t>
        </is>
      </c>
      <c r="H150" s="748" t="n"/>
      <c r="I150" s="748" t="n"/>
      <c r="J150" s="748" t="n"/>
      <c r="K150" s="748" t="n"/>
      <c r="L150" s="748" t="n"/>
      <c r="M150" s="748" t="n"/>
      <c r="N150" s="748" t="n"/>
      <c r="O150" s="748" t="n"/>
      <c r="P150" s="748" t="n"/>
      <c r="Q150" s="748" t="n"/>
      <c r="R150" s="748" t="n"/>
      <c r="S150" s="748" t="n"/>
      <c r="T150" s="748" t="n"/>
      <c r="U150" s="748" t="n"/>
      <c r="V150" s="748" t="n"/>
      <c r="W150" s="748" t="n"/>
      <c r="X150" s="748" t="n"/>
      <c r="Y150" s="748" t="n"/>
      <c r="Z150" s="748" t="n"/>
      <c r="AA150" s="748" t="n"/>
      <c r="AB150" s="748" t="n"/>
    </row>
    <row r="151" hidden="1" outlineLevel="1" ht="15" customHeight="1">
      <c r="A151" s="743" t="inlineStr"/>
      <c r="B151" s="755" t="n"/>
      <c r="C151" s="288" t="inlineStr">
        <is>
          <t>10</t>
        </is>
      </c>
      <c r="D151" s="281" t="inlineStr">
        <is>
          <t>X</t>
        </is>
      </c>
      <c r="E151" s="749" t="n"/>
      <c r="F151" s="301" t="inlineStr">
        <is>
          <t>World</t>
        </is>
      </c>
      <c r="G151" s="268" t="inlineStr">
        <is>
          <t>X</t>
        </is>
      </c>
      <c r="H151" s="748" t="n"/>
      <c r="I151" s="748" t="n"/>
      <c r="J151" s="748" t="n"/>
      <c r="K151" s="748" t="n"/>
      <c r="L151" s="748" t="n"/>
      <c r="M151" s="748" t="n"/>
      <c r="N151" s="748" t="n"/>
      <c r="O151" s="748" t="n"/>
      <c r="P151" s="748" t="n"/>
      <c r="Q151" s="748" t="n"/>
      <c r="R151" s="748" t="n"/>
      <c r="S151" s="748" t="n"/>
      <c r="T151" s="748" t="n"/>
      <c r="U151" s="748" t="n"/>
      <c r="V151" s="748" t="n"/>
      <c r="W151" s="748" t="n"/>
      <c r="X151" s="748" t="n"/>
      <c r="Y151" s="748" t="n"/>
      <c r="Z151" s="748" t="n"/>
      <c r="AA151" s="748" t="n"/>
      <c r="AB151" s="748" t="n"/>
      <c r="AC151" s="748" t="n"/>
      <c r="AD151" s="748" t="n"/>
      <c r="AE151" s="748" t="n"/>
      <c r="AF151" s="748" t="n"/>
      <c r="AG151" s="748" t="n"/>
      <c r="AH151" s="748" t="n"/>
    </row>
    <row r="152" hidden="1" outlineLevel="1" ht="15" customHeight="1">
      <c r="A152" s="743" t="inlineStr"/>
      <c r="B152" s="755" t="n"/>
      <c r="C152" s="288" t="n"/>
      <c r="D152" s="281" t="n"/>
      <c r="E152" s="749" t="n"/>
      <c r="F152" s="301" t="n"/>
      <c r="G152" s="276" t="n"/>
      <c r="H152" s="748" t="n"/>
      <c r="I152" s="748" t="n"/>
      <c r="J152" s="748" t="n"/>
      <c r="K152" s="748" t="n"/>
      <c r="L152" s="748" t="n"/>
      <c r="M152" s="748" t="n"/>
      <c r="N152" s="748" t="n"/>
      <c r="O152" s="748" t="n"/>
      <c r="P152" s="748" t="n"/>
      <c r="Q152" s="748" t="n"/>
      <c r="R152" s="748" t="n"/>
      <c r="S152" s="748" t="n"/>
      <c r="T152" s="748" t="n"/>
      <c r="U152" s="748" t="n"/>
      <c r="V152" s="748" t="n"/>
      <c r="W152" s="748" t="n"/>
      <c r="X152" s="748" t="n"/>
      <c r="Y152" s="748" t="n"/>
      <c r="Z152" s="748" t="n"/>
      <c r="AA152" s="748" t="n"/>
      <c r="AB152" s="748" t="n"/>
      <c r="AC152" s="748" t="n"/>
      <c r="AD152" s="748" t="n"/>
      <c r="AE152" s="748" t="n"/>
      <c r="AF152" s="748" t="n"/>
      <c r="AG152" s="748" t="n"/>
      <c r="AH152" s="748" t="n"/>
    </row>
    <row r="153" hidden="1" outlineLevel="1" ht="15" customHeight="1">
      <c r="A153" s="743" t="inlineStr"/>
      <c r="B153" s="755" t="n"/>
      <c r="C153" s="288" t="n"/>
      <c r="D153" s="281" t="n"/>
      <c r="E153" s="396" t="n"/>
      <c r="F153" s="296" t="n"/>
      <c r="G153" s="268" t="n"/>
      <c r="H153" s="748" t="n"/>
      <c r="I153" s="748" t="n"/>
      <c r="J153" s="748" t="n"/>
      <c r="K153" s="748" t="n"/>
      <c r="L153" s="748" t="n"/>
      <c r="M153" s="748" t="n"/>
      <c r="N153" s="748" t="n"/>
      <c r="O153" s="748" t="n"/>
      <c r="P153" s="748" t="n"/>
      <c r="Q153" s="748" t="n"/>
      <c r="R153" s="748" t="n"/>
      <c r="S153" s="748" t="n"/>
      <c r="T153" s="748" t="n"/>
      <c r="U153" s="748" t="n"/>
      <c r="V153" s="748" t="n"/>
      <c r="W153" s="748" t="n"/>
      <c r="X153" s="748" t="n"/>
      <c r="Y153" s="748" t="n"/>
      <c r="Z153" s="748" t="n"/>
      <c r="AA153" s="748" t="n"/>
      <c r="AB153" s="748" t="n"/>
      <c r="AC153" s="748" t="n"/>
      <c r="AD153" s="748" t="n"/>
      <c r="AE153" s="748" t="n"/>
      <c r="AF153" s="748" t="n"/>
      <c r="AG153" s="748" t="n"/>
      <c r="AH153" s="748" t="n"/>
    </row>
    <row r="154" hidden="1" outlineLevel="1" ht="15" customHeight="1">
      <c r="A154" s="743" t="inlineStr"/>
      <c r="B154" s="755" t="n"/>
      <c r="C154" s="288" t="n"/>
      <c r="D154" s="281" t="n"/>
      <c r="E154" s="396" t="n"/>
      <c r="F154" s="296" t="n"/>
      <c r="G154" s="268" t="n"/>
      <c r="H154" s="748" t="n"/>
      <c r="I154" s="748" t="n"/>
      <c r="J154" s="748" t="n"/>
      <c r="K154" s="748" t="n"/>
      <c r="L154" s="748" t="n"/>
      <c r="M154" s="748" t="n"/>
      <c r="N154" s="748" t="n"/>
      <c r="O154" s="748" t="n"/>
      <c r="P154" s="748" t="n"/>
      <c r="Q154" s="748" t="n"/>
      <c r="R154" s="748" t="n"/>
      <c r="S154" s="748" t="n"/>
      <c r="T154" s="748" t="n"/>
      <c r="U154" s="748" t="n"/>
      <c r="V154" s="748" t="n"/>
      <c r="W154" s="748" t="n"/>
      <c r="X154" s="748" t="n"/>
      <c r="Y154" s="748" t="n"/>
      <c r="Z154" s="748" t="n"/>
      <c r="AA154" s="748" t="n"/>
      <c r="AB154" s="748" t="n"/>
      <c r="AC154" s="748" t="n"/>
      <c r="AD154" s="748" t="n"/>
      <c r="AE154" s="748" t="n"/>
      <c r="AF154" s="748" t="n"/>
      <c r="AG154" s="748" t="n"/>
      <c r="AH154" s="748" t="n"/>
    </row>
    <row r="155" hidden="1" outlineLevel="1" ht="15" customHeight="1">
      <c r="A155" s="743" t="inlineStr"/>
      <c r="B155" s="755" t="n"/>
      <c r="C155" s="288" t="n"/>
      <c r="D155" s="281" t="n"/>
      <c r="E155" s="396" t="n"/>
      <c r="F155" s="296" t="n"/>
      <c r="G155" s="268" t="n"/>
      <c r="H155" s="748" t="n"/>
      <c r="I155" s="748" t="n"/>
      <c r="J155" s="748" t="n"/>
      <c r="K155" s="748" t="n"/>
      <c r="L155" s="748" t="n"/>
      <c r="M155" s="748" t="n"/>
      <c r="N155" s="748" t="n"/>
      <c r="O155" s="748" t="n"/>
      <c r="P155" s="748" t="n"/>
      <c r="Q155" s="748" t="n"/>
      <c r="R155" s="748" t="n"/>
      <c r="S155" s="748" t="n"/>
      <c r="T155" s="748" t="n"/>
      <c r="U155" s="748" t="n"/>
      <c r="V155" s="748" t="n"/>
      <c r="W155" s="748" t="n"/>
      <c r="X155" s="748" t="n"/>
      <c r="Y155" s="748" t="n"/>
      <c r="Z155" s="748" t="n"/>
      <c r="AA155" s="748" t="n"/>
      <c r="AB155" s="748" t="n"/>
      <c r="AC155" s="748" t="n"/>
      <c r="AD155" s="748" t="n"/>
      <c r="AE155" s="748" t="n"/>
      <c r="AF155" s="748" t="n"/>
      <c r="AG155" s="748" t="n"/>
      <c r="AH155" s="748" t="n"/>
    </row>
    <row r="156" hidden="1" outlineLevel="1" ht="15" customHeight="1">
      <c r="A156" s="743" t="inlineStr"/>
      <c r="B156" s="755" t="n"/>
      <c r="C156" s="288" t="n"/>
      <c r="D156" s="281" t="n"/>
      <c r="E156" s="396" t="n"/>
      <c r="F156" s="296" t="n"/>
      <c r="G156" s="268" t="n"/>
      <c r="H156" s="748" t="n"/>
      <c r="I156" s="748" t="n"/>
      <c r="J156" s="748" t="n"/>
      <c r="K156" s="748" t="n"/>
      <c r="L156" s="748" t="n"/>
      <c r="M156" s="748" t="n"/>
      <c r="N156" s="748" t="n"/>
      <c r="O156" s="748" t="n"/>
      <c r="P156" s="748" t="n"/>
      <c r="Q156" s="748" t="n"/>
      <c r="R156" s="748" t="n"/>
      <c r="S156" s="748" t="n"/>
      <c r="T156" s="748" t="n"/>
      <c r="U156" s="748" t="n"/>
      <c r="V156" s="748" t="n"/>
      <c r="W156" s="748" t="n"/>
      <c r="X156" s="748" t="n"/>
      <c r="Y156" s="748" t="n"/>
      <c r="Z156" s="748" t="n"/>
      <c r="AA156" s="748" t="n"/>
      <c r="AB156" s="748" t="n"/>
      <c r="AC156" s="748" t="n"/>
      <c r="AD156" s="748" t="n"/>
      <c r="AE156" s="748" t="n"/>
      <c r="AF156" s="748" t="n"/>
      <c r="AG156" s="748" t="n"/>
      <c r="AH156" s="748" t="n"/>
    </row>
    <row r="157" hidden="1" outlineLevel="1" ht="15.75" customHeight="1" thickBot="1">
      <c r="A157" s="743" t="inlineStr"/>
      <c r="B157" s="755" t="n"/>
      <c r="C157" s="288" t="n"/>
      <c r="D157" s="281" t="n"/>
      <c r="E157" s="397" t="n"/>
      <c r="F157" s="296" t="n"/>
      <c r="G157" s="268" t="n"/>
      <c r="H157" s="748" t="n"/>
      <c r="I157" s="748" t="n"/>
      <c r="J157" s="748" t="n"/>
      <c r="K157" s="748" t="n"/>
      <c r="L157" s="748" t="n"/>
      <c r="M157" s="748" t="n"/>
      <c r="N157" s="748" t="n"/>
      <c r="O157" s="748" t="n"/>
      <c r="P157" s="748" t="n"/>
      <c r="Q157" s="748" t="n"/>
      <c r="R157" s="748" t="n"/>
      <c r="S157" s="748" t="n"/>
      <c r="T157" s="748" t="n"/>
      <c r="U157" s="748" t="n"/>
      <c r="V157" s="748" t="n"/>
      <c r="W157" s="748" t="n"/>
      <c r="X157" s="748" t="n"/>
      <c r="Y157" s="748" t="n"/>
      <c r="Z157" s="748" t="n"/>
      <c r="AA157" s="748" t="n"/>
      <c r="AB157" s="748" t="n"/>
      <c r="AC157" s="748" t="n"/>
      <c r="AD157" s="748" t="n"/>
      <c r="AE157" s="748" t="n"/>
      <c r="AF157" s="748" t="n"/>
      <c r="AG157" s="748" t="n"/>
      <c r="AH157" s="748" t="n"/>
    </row>
    <row r="158" hidden="1" outlineLevel="1" ht="15.75" customHeight="1" thickBot="1">
      <c r="A158" s="743" t="inlineStr"/>
      <c r="B158" s="277" t="inlineStr">
        <is>
          <t>Référence Ligne</t>
        </is>
      </c>
      <c r="C158" s="952" t="n"/>
      <c r="D158" s="1258" t="n"/>
      <c r="E158" s="1002" t="n"/>
      <c r="F158" s="1002" t="n"/>
      <c r="G158" s="1002" t="n"/>
      <c r="H158" s="748" t="n"/>
      <c r="I158" s="748" t="n"/>
      <c r="J158" s="748" t="n"/>
      <c r="K158" s="748" t="n"/>
      <c r="L158" s="748" t="n"/>
      <c r="M158" s="748" t="n"/>
      <c r="N158" s="748" t="n"/>
      <c r="O158" s="748" t="n"/>
      <c r="P158" s="748" t="n"/>
      <c r="Q158" s="748" t="n"/>
      <c r="R158" s="748" t="n"/>
      <c r="S158" s="748" t="n"/>
      <c r="T158" s="748" t="n"/>
      <c r="U158" s="748" t="n"/>
      <c r="V158" s="748" t="n"/>
      <c r="W158" s="748" t="n"/>
      <c r="X158" s="748" t="n"/>
      <c r="Y158" s="748" t="n"/>
      <c r="Z158" s="748" t="n"/>
      <c r="AA158" s="748" t="n"/>
      <c r="AB158" s="748" t="n"/>
      <c r="AC158" s="748" t="n"/>
      <c r="AD158" s="748" t="n"/>
      <c r="AE158" s="748" t="n"/>
      <c r="AF158" s="748" t="n"/>
      <c r="AG158" s="748" t="n"/>
      <c r="AH158" s="748" t="n"/>
    </row>
    <row r="159" hidden="1" outlineLevel="1" ht="15.75" customHeight="1" thickBot="1">
      <c r="A159" s="743" t="inlineStr"/>
      <c r="B159" s="398" t="inlineStr">
        <is>
          <t>Vehicle Speed</t>
        </is>
      </c>
      <c r="C159" s="386" t="inlineStr">
        <is>
          <t>X</t>
        </is>
      </c>
      <c r="D159" s="399" t="inlineStr">
        <is>
          <t>Max Throttle Position</t>
        </is>
      </c>
      <c r="E159" s="471" t="n"/>
      <c r="F159" s="471" t="n"/>
      <c r="G159" s="471" t="n"/>
      <c r="H159" s="748" t="n"/>
      <c r="I159" s="748" t="n"/>
      <c r="J159" s="748" t="n"/>
      <c r="K159" s="748" t="n"/>
      <c r="L159" s="748" t="n"/>
      <c r="M159" s="748" t="n"/>
      <c r="N159" s="748" t="n"/>
      <c r="O159" s="748" t="n"/>
      <c r="P159" s="748" t="n"/>
      <c r="Q159" s="748" t="n"/>
      <c r="R159" s="748" t="n"/>
      <c r="S159" s="748" t="n"/>
      <c r="T159" s="748" t="n"/>
      <c r="U159" s="748" t="n"/>
      <c r="V159" s="748" t="n"/>
      <c r="W159" s="748" t="n"/>
      <c r="X159" s="748" t="n"/>
      <c r="Y159" s="748" t="n"/>
      <c r="Z159" s="748" t="n"/>
      <c r="AA159" s="748" t="n"/>
      <c r="AB159" s="748" t="n"/>
      <c r="AC159" s="748" t="n"/>
      <c r="AD159" s="748" t="n"/>
      <c r="AE159" s="748" t="n"/>
      <c r="AF159" s="748" t="n"/>
      <c r="AG159" s="748" t="n"/>
      <c r="AH159" s="748" t="n"/>
    </row>
    <row r="160" hidden="1" outlineLevel="1" ht="15.75" customHeight="1" thickBot="1">
      <c r="A160" s="743" t="inlineStr"/>
      <c r="B160" s="277" t="inlineStr">
        <is>
          <t>Verification Ligne</t>
        </is>
      </c>
      <c r="C160" s="952" t="inlineStr">
        <is>
          <t>Verification Colonne G-D</t>
        </is>
      </c>
      <c r="D160" s="1258" t="n"/>
      <c r="E160" s="1002" t="n"/>
      <c r="F160" s="1002" t="n"/>
      <c r="G160" s="1002" t="n"/>
      <c r="H160" s="748" t="n"/>
      <c r="I160" s="748" t="n"/>
      <c r="J160" s="748" t="n"/>
      <c r="K160" s="748" t="n"/>
      <c r="L160" s="748" t="n"/>
      <c r="M160" s="748" t="n"/>
      <c r="N160" s="748" t="n"/>
      <c r="O160" s="748" t="n"/>
      <c r="P160" s="748" t="n"/>
      <c r="Q160" s="748" t="n"/>
      <c r="R160" s="748" t="n"/>
      <c r="S160" s="748" t="n"/>
      <c r="T160" s="748" t="n"/>
      <c r="U160" s="748" t="n"/>
      <c r="V160" s="748" t="n"/>
      <c r="W160" s="748" t="n"/>
      <c r="X160" s="748" t="n"/>
      <c r="Y160" s="748" t="n"/>
      <c r="Z160" s="748" t="n"/>
      <c r="AA160" s="748" t="n"/>
      <c r="AB160" s="748" t="n"/>
      <c r="AC160" s="748" t="n"/>
      <c r="AD160" s="748" t="n"/>
      <c r="AE160" s="748" t="n"/>
      <c r="AF160" s="748" t="n"/>
      <c r="AG160" s="748" t="n"/>
      <c r="AH160" s="748" t="n"/>
    </row>
    <row r="161" hidden="1" outlineLevel="1" ht="15.75" customHeight="1" thickBot="1">
      <c r="A161" s="743" t="inlineStr"/>
      <c r="B161" s="383" t="inlineStr">
        <is>
          <t>INTERVALLE</t>
        </is>
      </c>
      <c r="C161" s="384" t="inlineStr">
        <is>
          <t>X</t>
        </is>
      </c>
      <c r="D161" s="400" t="inlineStr">
        <is>
          <t>INTERVALLE</t>
        </is>
      </c>
      <c r="E161" s="471" t="n"/>
      <c r="F161" s="471" t="n"/>
      <c r="G161" s="471" t="n"/>
      <c r="H161" s="748" t="n"/>
      <c r="I161" s="748" t="n"/>
      <c r="J161" s="748" t="n"/>
      <c r="K161" s="748" t="n"/>
      <c r="L161" s="748" t="n"/>
      <c r="M161" s="748" t="n"/>
      <c r="N161" s="748" t="n"/>
      <c r="O161" s="748" t="n"/>
      <c r="P161" s="748" t="n"/>
      <c r="Q161" s="748" t="n"/>
      <c r="R161" s="748" t="n"/>
      <c r="S161" s="748" t="n"/>
      <c r="T161" s="748" t="n"/>
      <c r="U161" s="748" t="n"/>
      <c r="V161" s="748" t="n"/>
      <c r="W161" s="748" t="n"/>
      <c r="X161" s="748" t="n"/>
      <c r="Y161" s="748" t="n"/>
      <c r="Z161" s="748" t="n"/>
      <c r="AA161" s="748" t="n"/>
      <c r="AB161" s="748" t="n"/>
      <c r="AC161" s="748" t="n"/>
      <c r="AD161" s="748" t="n"/>
      <c r="AE161" s="748" t="n"/>
      <c r="AF161" s="748" t="n"/>
      <c r="AG161" s="748" t="n"/>
      <c r="AH161" s="748" t="n"/>
    </row>
    <row r="162" hidden="1" outlineLevel="1" ht="15" customHeight="1">
      <c r="A162" s="743" t="inlineStr"/>
      <c r="B162" s="748" t="n"/>
      <c r="C162" s="748" t="n"/>
      <c r="D162" s="753" t="n"/>
      <c r="E162" s="753" t="n"/>
      <c r="F162" s="753" t="n"/>
      <c r="G162" s="753" t="n"/>
      <c r="H162" s="748" t="n"/>
      <c r="I162" s="748" t="n"/>
      <c r="J162" s="748" t="n"/>
      <c r="K162" s="748" t="n"/>
      <c r="L162" s="748" t="n"/>
      <c r="M162" s="748" t="n"/>
      <c r="N162" s="748" t="n"/>
      <c r="O162" s="748" t="n"/>
      <c r="P162" s="748" t="n"/>
      <c r="Q162" s="748" t="n"/>
      <c r="R162" s="748" t="n"/>
      <c r="S162" s="748" t="n"/>
      <c r="T162" s="748" t="n"/>
      <c r="U162" s="748" t="n"/>
      <c r="V162" s="748" t="n"/>
      <c r="W162" s="748" t="n"/>
      <c r="X162" s="748" t="n"/>
      <c r="Y162" s="748" t="n"/>
      <c r="Z162" s="748" t="n"/>
      <c r="AA162" s="748" t="n"/>
      <c r="AB162" s="748" t="n"/>
      <c r="AC162" s="748" t="n"/>
      <c r="AD162" s="748" t="n"/>
      <c r="AE162" s="748" t="n"/>
      <c r="AF162" s="748" t="n"/>
      <c r="AG162" s="748" t="n"/>
      <c r="AH162" s="748" t="n"/>
    </row>
    <row r="163" collapsed="1" ht="15" customHeight="1" thickBot="1">
      <c r="A163" s="425" t="inlineStr">
        <is>
          <t>LOAD REVERSAL DOWNSHIFT</t>
        </is>
      </c>
      <c r="B163" s="954" t="n"/>
      <c r="C163" s="1253" t="n"/>
      <c r="D163" s="1253" t="n"/>
      <c r="E163" s="1253" t="n"/>
      <c r="F163" s="1253" t="n"/>
      <c r="G163" s="1253" t="n"/>
      <c r="H163" s="1253" t="n"/>
      <c r="I163" s="1253" t="n"/>
      <c r="J163" s="1253" t="n"/>
      <c r="K163" s="1253" t="n"/>
      <c r="L163" s="1253" t="n"/>
      <c r="M163" s="1253" t="n"/>
      <c r="N163" s="1253" t="n"/>
      <c r="O163" s="1253" t="n"/>
      <c r="P163" s="1253" t="n"/>
      <c r="Q163" s="1253" t="n"/>
      <c r="R163" s="1253" t="n"/>
      <c r="S163" s="1253" t="n"/>
      <c r="T163" s="1253" t="n"/>
      <c r="U163" s="1253" t="n"/>
      <c r="V163" s="1253" t="n"/>
      <c r="W163" s="1253" t="n"/>
      <c r="X163" s="1253" t="n"/>
      <c r="Y163" s="1253" t="n"/>
      <c r="Z163" s="1253" t="n"/>
      <c r="AA163" s="1253" t="n"/>
      <c r="AB163" s="1253" t="n"/>
      <c r="AC163" s="1253" t="n"/>
      <c r="AD163" s="1253" t="n"/>
      <c r="AE163" s="1253" t="n"/>
      <c r="AF163" s="1253" t="n"/>
      <c r="AG163" s="1253" t="n"/>
      <c r="AH163" s="1253" t="n"/>
    </row>
    <row r="164" hidden="1" outlineLevel="1" ht="15.75" customHeight="1" thickBot="1">
      <c r="A164" s="391" t="inlineStr"/>
      <c r="B164" s="975" t="inlineStr">
        <is>
          <t>Config n°1 : GLOBAL CONV OR XHEV AT</t>
        </is>
      </c>
      <c r="C164" s="1249" t="n"/>
      <c r="D164" s="1249" t="n"/>
      <c r="E164" s="1249" t="n"/>
      <c r="F164" s="1249" t="n"/>
      <c r="G164" s="1249" t="n"/>
      <c r="H164" s="1249" t="n"/>
      <c r="I164" s="1249" t="n"/>
      <c r="J164" s="1249" t="n"/>
      <c r="K164" s="1249" t="n"/>
      <c r="L164" s="1249" t="n"/>
      <c r="M164" s="1249" t="n"/>
      <c r="N164" s="1249" t="n"/>
      <c r="O164" s="1249" t="n"/>
      <c r="P164" s="1249" t="n"/>
      <c r="Q164" s="1249" t="n"/>
      <c r="R164" s="1249" t="n"/>
      <c r="S164" s="1249" t="n"/>
      <c r="T164" s="1249" t="n"/>
      <c r="U164" s="1249" t="n"/>
      <c r="V164" s="1249" t="n"/>
      <c r="W164" s="1249" t="n"/>
      <c r="X164" s="1249" t="n"/>
      <c r="Y164" s="1249" t="n"/>
      <c r="Z164" s="1249" t="n"/>
      <c r="AA164" s="1249" t="n"/>
      <c r="AB164" s="1249" t="n"/>
      <c r="AC164" s="1249" t="n"/>
      <c r="AD164" s="1249" t="n"/>
      <c r="AE164" s="1249" t="n"/>
    </row>
    <row r="165" hidden="1" outlineLevel="1" ht="15.75" customHeight="1" thickBot="1">
      <c r="A165" s="743" t="inlineStr"/>
      <c r="B165" s="297" t="inlineStr">
        <is>
          <t>Engine type</t>
        </is>
      </c>
      <c r="C165" s="744" t="n"/>
      <c r="D165" s="745" t="n"/>
      <c r="E165" s="297" t="inlineStr">
        <is>
          <t>Gearbox type</t>
        </is>
      </c>
      <c r="F165" s="746" t="n"/>
      <c r="G165" s="747" t="n"/>
      <c r="H165" s="969" t="inlineStr">
        <is>
          <t>Veh. Speed (km/h)</t>
        </is>
      </c>
      <c r="I165" s="1280" t="n"/>
      <c r="J165" s="959" t="n">
        <v>0</v>
      </c>
      <c r="K165" s="961" t="n">
        <v>10</v>
      </c>
      <c r="L165" s="961" t="n">
        <v>20</v>
      </c>
      <c r="M165" s="961" t="n">
        <v>30</v>
      </c>
      <c r="N165" s="961" t="n">
        <v>40</v>
      </c>
      <c r="O165" s="961" t="n">
        <v>50</v>
      </c>
      <c r="P165" s="961" t="n">
        <v>60</v>
      </c>
      <c r="Q165" s="959" t="n">
        <v>70</v>
      </c>
      <c r="R165" s="961" t="n">
        <v>80</v>
      </c>
      <c r="S165" s="961" t="n">
        <v>90</v>
      </c>
      <c r="T165" s="961" t="n">
        <v>100</v>
      </c>
      <c r="U165" s="961" t="n">
        <v>110</v>
      </c>
      <c r="V165" s="961" t="n">
        <v>120</v>
      </c>
      <c r="W165" s="961" t="n">
        <v>130</v>
      </c>
      <c r="X165" s="961" t="n">
        <v>140</v>
      </c>
      <c r="Y165" s="961" t="n">
        <v>150</v>
      </c>
      <c r="Z165" s="961" t="n">
        <v>160</v>
      </c>
      <c r="AA165" s="961" t="n">
        <v>170</v>
      </c>
      <c r="AB165" s="961" t="n">
        <v>180</v>
      </c>
      <c r="AC165" s="961" t="n">
        <v>190</v>
      </c>
      <c r="AD165" s="961" t="n">
        <v>200</v>
      </c>
      <c r="AE165" s="965" t="n">
        <v>250</v>
      </c>
      <c r="AF165" s="748" t="n"/>
      <c r="AG165" s="748" t="n"/>
      <c r="AH165" s="748" t="n"/>
    </row>
    <row r="166" hidden="1" outlineLevel="1" ht="15.75" customHeight="1" thickBot="1">
      <c r="A166" s="743" t="inlineStr"/>
      <c r="B166" s="749" t="n"/>
      <c r="C166" s="296" t="inlineStr">
        <is>
          <t>GASOLINE</t>
        </is>
      </c>
      <c r="D166" s="281" t="inlineStr">
        <is>
          <t>X</t>
        </is>
      </c>
      <c r="E166" s="749" t="n"/>
      <c r="F166" s="304" t="inlineStr">
        <is>
          <t>AT</t>
        </is>
      </c>
      <c r="G166" s="305" t="inlineStr">
        <is>
          <t>X</t>
        </is>
      </c>
      <c r="H166" s="429" t="n"/>
      <c r="I166" s="287" t="inlineStr">
        <is>
          <t>Throttle</t>
        </is>
      </c>
      <c r="J166" s="1281" t="n"/>
      <c r="K166" s="1282" t="n"/>
      <c r="L166" s="1282" t="n"/>
      <c r="M166" s="1282" t="n"/>
      <c r="N166" s="1282" t="n"/>
      <c r="O166" s="1282" t="n"/>
      <c r="P166" s="1282" t="n"/>
      <c r="Q166" s="1281" t="n"/>
      <c r="R166" s="1282" t="n"/>
      <c r="S166" s="1282" t="n"/>
      <c r="T166" s="1282" t="n"/>
      <c r="U166" s="1282" t="n"/>
      <c r="V166" s="1282" t="n"/>
      <c r="W166" s="1282" t="n"/>
      <c r="X166" s="1282" t="n"/>
      <c r="Y166" s="1282" t="n"/>
      <c r="Z166" s="1282" t="n"/>
      <c r="AA166" s="1282" t="n"/>
      <c r="AB166" s="1282" t="n"/>
      <c r="AC166" s="1282" t="n"/>
      <c r="AD166" s="1282" t="n"/>
      <c r="AE166" s="1282" t="n"/>
      <c r="AF166" s="748" t="n"/>
      <c r="AG166" s="748" t="n"/>
      <c r="AH166" s="748" t="n"/>
    </row>
    <row r="167" hidden="1" outlineLevel="1" ht="15.75" customHeight="1" thickBot="1">
      <c r="A167" s="743" t="inlineStr"/>
      <c r="B167" s="749" t="n"/>
      <c r="C167" s="296" t="inlineStr">
        <is>
          <t>DIESEL</t>
        </is>
      </c>
      <c r="D167" s="281" t="inlineStr">
        <is>
          <t>X</t>
        </is>
      </c>
      <c r="E167" s="749" t="n"/>
      <c r="F167" s="296" t="n"/>
      <c r="G167" s="268" t="n"/>
      <c r="H167" s="430" t="n"/>
      <c r="I167" s="427" t="inlineStr">
        <is>
          <t>0-10</t>
        </is>
      </c>
      <c r="J167" s="392" t="n">
        <v>1</v>
      </c>
      <c r="K167" s="392" t="n">
        <v>1</v>
      </c>
      <c r="L167" s="392" t="n">
        <v>1</v>
      </c>
      <c r="M167" s="392" t="n">
        <v>1</v>
      </c>
      <c r="N167" s="393" t="n">
        <v>1</v>
      </c>
      <c r="O167" s="393" t="n">
        <v>1</v>
      </c>
      <c r="P167" s="393" t="n">
        <v>1</v>
      </c>
      <c r="Q167" s="394" t="n">
        <v>1</v>
      </c>
      <c r="R167" s="393" t="n">
        <v>1</v>
      </c>
      <c r="S167" s="395" t="n">
        <v>2</v>
      </c>
      <c r="T167" s="395" t="n">
        <v>2</v>
      </c>
      <c r="U167" s="395" t="n">
        <v>3</v>
      </c>
      <c r="V167" s="395" t="n">
        <v>3</v>
      </c>
      <c r="W167" s="392" t="n">
        <v>3</v>
      </c>
      <c r="X167" s="392" t="n">
        <v>3</v>
      </c>
      <c r="Y167" s="392" t="n">
        <v>3</v>
      </c>
      <c r="Z167" s="394" t="n">
        <v>3</v>
      </c>
      <c r="AA167" s="393" t="n">
        <v>3</v>
      </c>
      <c r="AB167" s="394" t="n">
        <v>3</v>
      </c>
      <c r="AC167" s="393" t="n">
        <v>3</v>
      </c>
      <c r="AD167" s="393" t="n">
        <v>3</v>
      </c>
      <c r="AE167" s="750" t="n"/>
    </row>
    <row r="168" hidden="1" outlineLevel="1" ht="15.75" customHeight="1" thickBot="1">
      <c r="A168" s="743" t="inlineStr"/>
      <c r="B168" s="749" t="n"/>
      <c r="C168" s="296" t="n"/>
      <c r="D168" s="281" t="n"/>
      <c r="E168" s="749" t="n"/>
      <c r="F168" s="296" t="n"/>
      <c r="G168" s="268" t="n"/>
      <c r="H168" s="430" t="n"/>
      <c r="I168" s="428" t="inlineStr">
        <is>
          <t>10-20</t>
        </is>
      </c>
      <c r="J168" s="392" t="n">
        <v>2</v>
      </c>
      <c r="K168" s="392" t="n">
        <v>2</v>
      </c>
      <c r="L168" s="392" t="n">
        <v>2</v>
      </c>
      <c r="M168" s="392" t="n">
        <v>1</v>
      </c>
      <c r="N168" s="393" t="n">
        <v>3</v>
      </c>
      <c r="O168" s="393" t="n">
        <v>3</v>
      </c>
      <c r="P168" s="393" t="n">
        <v>3</v>
      </c>
      <c r="Q168" s="394" t="n">
        <v>3</v>
      </c>
      <c r="R168" s="393" t="n">
        <v>3</v>
      </c>
      <c r="S168" s="395" t="n">
        <v>3</v>
      </c>
      <c r="T168" s="395" t="n">
        <v>3</v>
      </c>
      <c r="U168" s="395" t="n">
        <v>3</v>
      </c>
      <c r="V168" s="395" t="n">
        <v>3</v>
      </c>
      <c r="W168" s="392" t="n">
        <v>3</v>
      </c>
      <c r="X168" s="392" t="n">
        <v>3</v>
      </c>
      <c r="Y168" s="392" t="n">
        <v>3</v>
      </c>
      <c r="Z168" s="394" t="n">
        <v>3</v>
      </c>
      <c r="AA168" s="393" t="n">
        <v>3</v>
      </c>
      <c r="AB168" s="394" t="n">
        <v>3</v>
      </c>
      <c r="AC168" s="393" t="n">
        <v>3</v>
      </c>
      <c r="AD168" s="393" t="n">
        <v>3</v>
      </c>
      <c r="AE168" s="750" t="n"/>
    </row>
    <row r="169" hidden="1" outlineLevel="1" ht="15.75" customHeight="1" thickBot="1">
      <c r="A169" s="743" t="inlineStr"/>
      <c r="B169" s="749" t="n"/>
      <c r="C169" s="296" t="n"/>
      <c r="D169" s="281" t="n"/>
      <c r="E169" s="749" t="n"/>
      <c r="F169" s="296" t="n"/>
      <c r="G169" s="268" t="n"/>
      <c r="H169" s="430" t="n"/>
      <c r="I169" s="428" t="inlineStr">
        <is>
          <t>20-30</t>
        </is>
      </c>
      <c r="J169" s="392" t="n">
        <v>2</v>
      </c>
      <c r="K169" s="392" t="n">
        <v>2</v>
      </c>
      <c r="L169" s="392" t="n">
        <v>2</v>
      </c>
      <c r="M169" s="392" t="n">
        <v>2</v>
      </c>
      <c r="N169" s="393" t="n">
        <v>3</v>
      </c>
      <c r="O169" s="393" t="n">
        <v>3</v>
      </c>
      <c r="P169" s="393" t="n">
        <v>2</v>
      </c>
      <c r="Q169" s="394" t="n">
        <v>3</v>
      </c>
      <c r="R169" s="393" t="n">
        <v>3</v>
      </c>
      <c r="S169" s="395" t="n">
        <v>3</v>
      </c>
      <c r="T169" s="395" t="n">
        <v>3</v>
      </c>
      <c r="U169" s="395" t="n">
        <v>3</v>
      </c>
      <c r="V169" s="395" t="n">
        <v>3</v>
      </c>
      <c r="W169" s="392" t="n">
        <v>3</v>
      </c>
      <c r="X169" s="392" t="n">
        <v>3</v>
      </c>
      <c r="Y169" s="392" t="n">
        <v>3</v>
      </c>
      <c r="Z169" s="394" t="n">
        <v>3</v>
      </c>
      <c r="AA169" s="393" t="n">
        <v>3</v>
      </c>
      <c r="AB169" s="394" t="n">
        <v>3</v>
      </c>
      <c r="AC169" s="393" t="n">
        <v>3</v>
      </c>
      <c r="AD169" s="393" t="n">
        <v>3</v>
      </c>
      <c r="AE169" s="750" t="n"/>
    </row>
    <row r="170" hidden="1" outlineLevel="1" ht="15.75" customHeight="1" thickBot="1">
      <c r="A170" s="743" t="inlineStr"/>
      <c r="B170" s="749" t="n"/>
      <c r="C170" s="296" t="n"/>
      <c r="D170" s="281" t="n"/>
      <c r="E170" s="749" t="n"/>
      <c r="F170" s="300" t="n"/>
      <c r="G170" s="268" t="n"/>
      <c r="H170" s="430" t="n"/>
      <c r="I170" s="428" t="inlineStr">
        <is>
          <t>30-40</t>
        </is>
      </c>
      <c r="J170" s="392" t="n">
        <v>2</v>
      </c>
      <c r="K170" s="392" t="n">
        <v>3</v>
      </c>
      <c r="L170" s="392" t="n">
        <v>3</v>
      </c>
      <c r="M170" s="392" t="n">
        <v>2</v>
      </c>
      <c r="N170" s="393" t="n">
        <v>3</v>
      </c>
      <c r="O170" s="393" t="n">
        <v>3</v>
      </c>
      <c r="P170" s="393" t="n">
        <v>2</v>
      </c>
      <c r="Q170" s="394" t="n">
        <v>3</v>
      </c>
      <c r="R170" s="393" t="n">
        <v>3</v>
      </c>
      <c r="S170" s="395" t="n">
        <v>3</v>
      </c>
      <c r="T170" s="395" t="n">
        <v>3</v>
      </c>
      <c r="U170" s="395" t="n">
        <v>3</v>
      </c>
      <c r="V170" s="395" t="n">
        <v>3</v>
      </c>
      <c r="W170" s="392" t="n">
        <v>3</v>
      </c>
      <c r="X170" s="392" t="n">
        <v>3</v>
      </c>
      <c r="Y170" s="392" t="n">
        <v>3</v>
      </c>
      <c r="Z170" s="394" t="n">
        <v>3</v>
      </c>
      <c r="AA170" s="393" t="n">
        <v>3</v>
      </c>
      <c r="AB170" s="394" t="n">
        <v>3</v>
      </c>
      <c r="AC170" s="393" t="n">
        <v>3</v>
      </c>
      <c r="AD170" s="393" t="n">
        <v>3</v>
      </c>
      <c r="AE170" s="750" t="n"/>
    </row>
    <row r="171" hidden="1" outlineLevel="1" ht="15.75" customHeight="1" thickBot="1">
      <c r="A171" s="743" t="inlineStr"/>
      <c r="B171" s="749" t="n"/>
      <c r="C171" s="296" t="n"/>
      <c r="D171" s="281" t="n"/>
      <c r="E171" s="749" t="n"/>
      <c r="F171" s="296" t="n"/>
      <c r="G171" s="268" t="n"/>
      <c r="H171" s="430" t="n"/>
      <c r="I171" s="428" t="inlineStr">
        <is>
          <t>40-50</t>
        </is>
      </c>
      <c r="J171" s="392" t="n">
        <v>2</v>
      </c>
      <c r="K171" s="392" t="n">
        <v>3</v>
      </c>
      <c r="L171" s="392" t="n">
        <v>3</v>
      </c>
      <c r="M171" s="392" t="n">
        <v>2</v>
      </c>
      <c r="N171" s="393" t="n">
        <v>2</v>
      </c>
      <c r="O171" s="393" t="n">
        <v>2</v>
      </c>
      <c r="P171" s="393" t="n">
        <v>2</v>
      </c>
      <c r="Q171" s="394" t="n">
        <v>2</v>
      </c>
      <c r="R171" s="393" t="n">
        <v>3</v>
      </c>
      <c r="S171" s="395" t="n">
        <v>3</v>
      </c>
      <c r="T171" s="395" t="n">
        <v>3</v>
      </c>
      <c r="U171" s="395" t="n">
        <v>3</v>
      </c>
      <c r="V171" s="395" t="n">
        <v>3</v>
      </c>
      <c r="W171" s="392" t="n">
        <v>3</v>
      </c>
      <c r="X171" s="392" t="n">
        <v>3</v>
      </c>
      <c r="Y171" s="392" t="n">
        <v>3</v>
      </c>
      <c r="Z171" s="394" t="n">
        <v>3</v>
      </c>
      <c r="AA171" s="393" t="n">
        <v>3</v>
      </c>
      <c r="AB171" s="394" t="n">
        <v>3</v>
      </c>
      <c r="AC171" s="393" t="n">
        <v>3</v>
      </c>
      <c r="AD171" s="393" t="n">
        <v>3</v>
      </c>
      <c r="AE171" s="750" t="n"/>
    </row>
    <row r="172" hidden="1" outlineLevel="1" ht="15.75" customHeight="1" thickBot="1">
      <c r="A172" s="743" t="inlineStr"/>
      <c r="B172" s="749" t="n"/>
      <c r="C172" s="296" t="n"/>
      <c r="D172" s="281" t="n"/>
      <c r="E172" s="749" t="n"/>
      <c r="F172" s="296" t="n"/>
      <c r="G172" s="268" t="n"/>
      <c r="H172" s="430" t="n"/>
      <c r="I172" s="428" t="inlineStr">
        <is>
          <t>50-60</t>
        </is>
      </c>
      <c r="J172" s="392" t="n">
        <v>3</v>
      </c>
      <c r="K172" s="392" t="n">
        <v>3</v>
      </c>
      <c r="L172" s="392" t="n">
        <v>2</v>
      </c>
      <c r="M172" s="392" t="n">
        <v>2</v>
      </c>
      <c r="N172" s="393" t="n">
        <v>2</v>
      </c>
      <c r="O172" s="393" t="n">
        <v>3</v>
      </c>
      <c r="P172" s="393" t="n">
        <v>2</v>
      </c>
      <c r="Q172" s="394" t="n">
        <v>2</v>
      </c>
      <c r="R172" s="393" t="n">
        <v>3</v>
      </c>
      <c r="S172" s="395" t="n">
        <v>3</v>
      </c>
      <c r="T172" s="395" t="n">
        <v>3</v>
      </c>
      <c r="U172" s="395" t="n">
        <v>3</v>
      </c>
      <c r="V172" s="395" t="n">
        <v>3</v>
      </c>
      <c r="W172" s="392" t="n">
        <v>3</v>
      </c>
      <c r="X172" s="392" t="n">
        <v>3</v>
      </c>
      <c r="Y172" s="392" t="n">
        <v>3</v>
      </c>
      <c r="Z172" s="394" t="n">
        <v>3</v>
      </c>
      <c r="AA172" s="393" t="n">
        <v>3</v>
      </c>
      <c r="AB172" s="394" t="n">
        <v>3</v>
      </c>
      <c r="AC172" s="393" t="n">
        <v>3</v>
      </c>
      <c r="AD172" s="393" t="n">
        <v>3</v>
      </c>
      <c r="AE172" s="750" t="n"/>
    </row>
    <row r="173" hidden="1" outlineLevel="1" ht="15.75" customHeight="1" thickBot="1">
      <c r="A173" s="743" t="inlineStr"/>
      <c r="B173" s="396" t="n"/>
      <c r="C173" s="296" t="n"/>
      <c r="D173" s="281" t="n"/>
      <c r="E173" s="749" t="n"/>
      <c r="F173" s="296" t="n"/>
      <c r="G173" s="268" t="n"/>
      <c r="H173" s="430" t="n"/>
      <c r="I173" s="428" t="inlineStr">
        <is>
          <t>60-70</t>
        </is>
      </c>
      <c r="J173" s="392" t="n">
        <v>2</v>
      </c>
      <c r="K173" s="392" t="n">
        <v>3</v>
      </c>
      <c r="L173" s="392" t="n">
        <v>3</v>
      </c>
      <c r="M173" s="392" t="n">
        <v>3</v>
      </c>
      <c r="N173" s="393" t="n">
        <v>2</v>
      </c>
      <c r="O173" s="393" t="n">
        <v>2</v>
      </c>
      <c r="P173" s="393" t="n">
        <v>3</v>
      </c>
      <c r="Q173" s="394" t="n">
        <v>2</v>
      </c>
      <c r="R173" s="393" t="n">
        <v>2</v>
      </c>
      <c r="S173" s="395" t="n">
        <v>3</v>
      </c>
      <c r="T173" s="395" t="n">
        <v>3</v>
      </c>
      <c r="U173" s="395" t="n">
        <v>2</v>
      </c>
      <c r="V173" s="395" t="n">
        <v>2</v>
      </c>
      <c r="W173" s="392" t="n">
        <v>3</v>
      </c>
      <c r="X173" s="392" t="n">
        <v>3</v>
      </c>
      <c r="Y173" s="392" t="n">
        <v>3</v>
      </c>
      <c r="Z173" s="394" t="n">
        <v>3</v>
      </c>
      <c r="AA173" s="393" t="n">
        <v>3</v>
      </c>
      <c r="AB173" s="394" t="n">
        <v>3</v>
      </c>
      <c r="AC173" s="393" t="n">
        <v>3</v>
      </c>
      <c r="AD173" s="393" t="n">
        <v>3</v>
      </c>
      <c r="AE173" s="750" t="n"/>
    </row>
    <row r="174" hidden="1" outlineLevel="1" ht="15.75" customHeight="1" thickBot="1">
      <c r="A174" s="743" t="inlineStr"/>
      <c r="B174" s="396" t="n"/>
      <c r="C174" s="296" t="n"/>
      <c r="D174" s="281" t="n"/>
      <c r="E174" s="749" t="n"/>
      <c r="F174" s="296" t="n"/>
      <c r="G174" s="268" t="n"/>
      <c r="H174" s="430" t="n"/>
      <c r="I174" s="428" t="inlineStr">
        <is>
          <t>70-80</t>
        </is>
      </c>
      <c r="J174" s="392" t="n">
        <v>3</v>
      </c>
      <c r="K174" s="392" t="n">
        <v>3</v>
      </c>
      <c r="L174" s="392" t="n">
        <v>2</v>
      </c>
      <c r="M174" s="392" t="n">
        <v>3</v>
      </c>
      <c r="N174" s="393" t="n">
        <v>3</v>
      </c>
      <c r="O174" s="393" t="n">
        <v>2</v>
      </c>
      <c r="P174" s="393" t="n">
        <v>3</v>
      </c>
      <c r="Q174" s="394" t="n">
        <v>2</v>
      </c>
      <c r="R174" s="393" t="n">
        <v>2</v>
      </c>
      <c r="S174" s="395" t="n">
        <v>3</v>
      </c>
      <c r="T174" s="395" t="n">
        <v>3</v>
      </c>
      <c r="U174" s="395" t="n">
        <v>3</v>
      </c>
      <c r="V174" s="395" t="n">
        <v>3</v>
      </c>
      <c r="W174" s="392" t="n">
        <v>3</v>
      </c>
      <c r="X174" s="392" t="n">
        <v>3</v>
      </c>
      <c r="Y174" s="392" t="n">
        <v>3</v>
      </c>
      <c r="Z174" s="394" t="n">
        <v>3</v>
      </c>
      <c r="AA174" s="393" t="n">
        <v>3</v>
      </c>
      <c r="AB174" s="394" t="n">
        <v>3</v>
      </c>
      <c r="AC174" s="393" t="n">
        <v>3</v>
      </c>
      <c r="AD174" s="393" t="n">
        <v>3</v>
      </c>
      <c r="AE174" s="750" t="n"/>
    </row>
    <row r="175" hidden="1" outlineLevel="1" ht="15.75" customHeight="1" thickBot="1">
      <c r="A175" s="743" t="inlineStr"/>
      <c r="B175" s="396" t="n"/>
      <c r="C175" s="296" t="n"/>
      <c r="D175" s="281" t="n"/>
      <c r="E175" s="749" t="n"/>
      <c r="F175" s="296" t="n"/>
      <c r="G175" s="268" t="n"/>
      <c r="H175" s="430" t="n"/>
      <c r="I175" s="428" t="inlineStr">
        <is>
          <t>80-90</t>
        </is>
      </c>
      <c r="J175" s="392" t="n">
        <v>3</v>
      </c>
      <c r="K175" s="392" t="n">
        <v>3</v>
      </c>
      <c r="L175" s="392" t="n">
        <v>3</v>
      </c>
      <c r="M175" s="392" t="n">
        <v>3</v>
      </c>
      <c r="N175" s="393" t="n">
        <v>2</v>
      </c>
      <c r="O175" s="393" t="n">
        <v>3</v>
      </c>
      <c r="P175" s="393" t="n">
        <v>2</v>
      </c>
      <c r="Q175" s="394" t="n">
        <v>3</v>
      </c>
      <c r="R175" s="393" t="n">
        <v>3</v>
      </c>
      <c r="S175" s="395" t="n">
        <v>3</v>
      </c>
      <c r="T175" s="395" t="n">
        <v>3</v>
      </c>
      <c r="U175" s="395" t="n">
        <v>3</v>
      </c>
      <c r="V175" s="395" t="n">
        <v>3</v>
      </c>
      <c r="W175" s="392" t="n">
        <v>3</v>
      </c>
      <c r="X175" s="392" t="n">
        <v>3</v>
      </c>
      <c r="Y175" s="392" t="n">
        <v>3</v>
      </c>
      <c r="Z175" s="394" t="n">
        <v>3</v>
      </c>
      <c r="AA175" s="393" t="n">
        <v>3</v>
      </c>
      <c r="AB175" s="394" t="n">
        <v>3</v>
      </c>
      <c r="AC175" s="393" t="n">
        <v>3</v>
      </c>
      <c r="AD175" s="393" t="n">
        <v>3</v>
      </c>
      <c r="AE175" s="750" t="n"/>
    </row>
    <row r="176" hidden="1" outlineLevel="1" ht="15.75" customHeight="1" thickBot="1">
      <c r="A176" s="743" t="inlineStr"/>
      <c r="B176" s="397" t="n"/>
      <c r="C176" s="296" t="n"/>
      <c r="D176" s="281" t="n"/>
      <c r="E176" s="751" t="n"/>
      <c r="F176" s="296" t="n"/>
      <c r="G176" s="268" t="n"/>
      <c r="H176" s="430" t="n"/>
      <c r="I176" s="428" t="inlineStr">
        <is>
          <t>90-99.7</t>
        </is>
      </c>
      <c r="J176" s="392" t="n">
        <v>3</v>
      </c>
      <c r="K176" s="392" t="n">
        <v>2</v>
      </c>
      <c r="L176" s="392" t="n">
        <v>3</v>
      </c>
      <c r="M176" s="392" t="n">
        <v>3</v>
      </c>
      <c r="N176" s="393" t="n">
        <v>3</v>
      </c>
      <c r="O176" s="393" t="n">
        <v>2</v>
      </c>
      <c r="P176" s="393" t="n">
        <v>3</v>
      </c>
      <c r="Q176" s="394" t="n">
        <v>3</v>
      </c>
      <c r="R176" s="393" t="n">
        <v>3</v>
      </c>
      <c r="S176" s="395" t="n">
        <v>3</v>
      </c>
      <c r="T176" s="395" t="n">
        <v>2</v>
      </c>
      <c r="U176" s="395" t="n">
        <v>3</v>
      </c>
      <c r="V176" s="395" t="n">
        <v>3</v>
      </c>
      <c r="W176" s="392" t="n">
        <v>3</v>
      </c>
      <c r="X176" s="392" t="n">
        <v>3</v>
      </c>
      <c r="Y176" s="392" t="n">
        <v>3</v>
      </c>
      <c r="Z176" s="394" t="n">
        <v>3</v>
      </c>
      <c r="AA176" s="393" t="n">
        <v>3</v>
      </c>
      <c r="AB176" s="394" t="n">
        <v>3</v>
      </c>
      <c r="AC176" s="393" t="n">
        <v>3</v>
      </c>
      <c r="AD176" s="393" t="n">
        <v>3</v>
      </c>
      <c r="AE176" s="750" t="n"/>
    </row>
    <row r="177" hidden="1" outlineLevel="1" ht="15" customHeight="1">
      <c r="A177" s="743" t="inlineStr"/>
      <c r="B177" s="273" t="inlineStr">
        <is>
          <t>Number of gears</t>
        </is>
      </c>
      <c r="C177" s="752" t="n"/>
      <c r="D177" s="753" t="n"/>
      <c r="E177" s="297" t="inlineStr">
        <is>
          <t>Area</t>
        </is>
      </c>
      <c r="F177" s="752" t="n"/>
      <c r="G177" s="754" t="n"/>
      <c r="H177" s="430" t="n"/>
      <c r="I177" s="428" t="inlineStr">
        <is>
          <t>99.7-130</t>
        </is>
      </c>
      <c r="J177" s="392" t="n">
        <v>3</v>
      </c>
      <c r="K177" s="392" t="n">
        <v>3</v>
      </c>
      <c r="L177" s="392" t="n">
        <v>2</v>
      </c>
      <c r="M177" s="392" t="n">
        <v>3</v>
      </c>
      <c r="N177" s="393" t="n">
        <v>3</v>
      </c>
      <c r="O177" s="393" t="n">
        <v>3</v>
      </c>
      <c r="P177" s="393" t="n">
        <v>3</v>
      </c>
      <c r="Q177" s="394" t="n">
        <v>3</v>
      </c>
      <c r="R177" s="393" t="n">
        <v>2</v>
      </c>
      <c r="S177" s="395" t="n">
        <v>3</v>
      </c>
      <c r="T177" s="395" t="n">
        <v>3</v>
      </c>
      <c r="U177" s="395" t="n">
        <v>3</v>
      </c>
      <c r="V177" s="395" t="n">
        <v>2</v>
      </c>
      <c r="W177" s="392" t="n">
        <v>3</v>
      </c>
      <c r="X177" s="392" t="n">
        <v>3</v>
      </c>
      <c r="Y177" s="392" t="n">
        <v>3</v>
      </c>
      <c r="Z177" s="394" t="n">
        <v>3</v>
      </c>
      <c r="AA177" s="393" t="n">
        <v>3</v>
      </c>
      <c r="AB177" s="394" t="n">
        <v>3</v>
      </c>
      <c r="AC177" s="393" t="n">
        <v>3</v>
      </c>
      <c r="AD177" s="393" t="n">
        <v>3</v>
      </c>
      <c r="AE177" s="750" t="n"/>
    </row>
    <row r="178" hidden="1" outlineLevel="1" ht="15" customHeight="1">
      <c r="A178" s="743" t="inlineStr"/>
      <c r="B178" s="755" t="n"/>
      <c r="C178" s="288" t="inlineStr">
        <is>
          <t>5</t>
        </is>
      </c>
      <c r="D178" s="281" t="inlineStr">
        <is>
          <t>X</t>
        </is>
      </c>
      <c r="E178" s="749" t="n"/>
      <c r="F178" s="296" t="inlineStr">
        <is>
          <t>EUROPE</t>
        </is>
      </c>
      <c r="G178" s="268" t="inlineStr">
        <is>
          <t>X</t>
        </is>
      </c>
      <c r="H178" s="748" t="n"/>
      <c r="I178" s="748" t="n"/>
      <c r="J178" s="748" t="n"/>
      <c r="K178" s="748" t="n"/>
      <c r="L178" s="748" t="n"/>
      <c r="M178" s="748" t="n"/>
      <c r="N178" s="748" t="n"/>
      <c r="O178" s="748" t="n"/>
      <c r="P178" s="748" t="n"/>
      <c r="Q178" s="748" t="n"/>
      <c r="R178" s="748" t="n"/>
      <c r="S178" s="748" t="n"/>
      <c r="T178" s="748" t="n"/>
      <c r="U178" s="748" t="n"/>
      <c r="V178" s="748" t="n"/>
      <c r="W178" s="748" t="n"/>
      <c r="X178" s="748" t="n"/>
      <c r="Y178" s="748" t="n"/>
      <c r="Z178" s="748" t="n"/>
      <c r="AA178" s="748" t="n"/>
      <c r="AB178" s="748" t="n"/>
    </row>
    <row r="179" hidden="1" outlineLevel="1" ht="15" customHeight="1">
      <c r="A179" s="743" t="inlineStr"/>
      <c r="B179" s="755" t="n"/>
      <c r="C179" s="288" t="inlineStr">
        <is>
          <t>6</t>
        </is>
      </c>
      <c r="D179" s="281" t="inlineStr">
        <is>
          <t>X</t>
        </is>
      </c>
      <c r="E179" s="749" t="n"/>
      <c r="F179" s="296" t="inlineStr">
        <is>
          <t>CHINA</t>
        </is>
      </c>
      <c r="G179" s="268" t="inlineStr">
        <is>
          <t>X</t>
        </is>
      </c>
      <c r="H179" s="748" t="n"/>
      <c r="I179" s="748" t="n"/>
      <c r="J179" s="748" t="n"/>
      <c r="K179" s="748" t="n"/>
      <c r="L179" s="748" t="n"/>
      <c r="M179" s="748" t="n"/>
      <c r="N179" s="748" t="n"/>
      <c r="O179" s="748" t="n"/>
      <c r="P179" s="748" t="n"/>
      <c r="Q179" s="748" t="n"/>
      <c r="R179" s="748" t="n"/>
      <c r="S179" s="748" t="n"/>
      <c r="T179" s="748" t="n"/>
      <c r="U179" s="748" t="n"/>
      <c r="V179" s="748" t="n"/>
      <c r="W179" s="748" t="n"/>
      <c r="X179" s="748" t="n"/>
      <c r="Y179" s="748" t="n"/>
      <c r="Z179" s="748" t="n"/>
      <c r="AA179" s="748" t="n"/>
      <c r="AB179" s="748" t="n"/>
    </row>
    <row r="180" hidden="1" outlineLevel="1" ht="15" customHeight="1">
      <c r="A180" s="743" t="inlineStr"/>
      <c r="B180" s="755" t="n"/>
      <c r="C180" s="288" t="inlineStr">
        <is>
          <t>7</t>
        </is>
      </c>
      <c r="D180" s="281" t="inlineStr">
        <is>
          <t>X</t>
        </is>
      </c>
      <c r="E180" s="749" t="n"/>
      <c r="F180" s="303" t="inlineStr">
        <is>
          <t>North America</t>
        </is>
      </c>
      <c r="G180" s="268" t="inlineStr">
        <is>
          <t>X</t>
        </is>
      </c>
      <c r="H180" s="748" t="n"/>
      <c r="I180" s="748" t="n"/>
      <c r="J180" s="748" t="n"/>
      <c r="K180" s="748" t="n"/>
      <c r="L180" s="748" t="n"/>
      <c r="M180" s="748" t="n"/>
      <c r="N180" s="748" t="n"/>
      <c r="O180" s="748" t="n"/>
      <c r="P180" s="748" t="n"/>
      <c r="Q180" s="748" t="n"/>
      <c r="R180" s="748" t="n"/>
      <c r="S180" s="748" t="n"/>
      <c r="T180" s="748" t="n"/>
      <c r="U180" s="748" t="n"/>
      <c r="V180" s="748" t="n"/>
      <c r="W180" s="748" t="n"/>
      <c r="X180" s="748" t="n"/>
      <c r="Y180" s="748" t="n"/>
      <c r="Z180" s="748" t="n"/>
      <c r="AA180" s="748" t="n"/>
      <c r="AB180" s="748" t="n"/>
    </row>
    <row r="181" hidden="1" outlineLevel="1" ht="15" customHeight="1">
      <c r="A181" s="743" t="inlineStr"/>
      <c r="B181" s="755" t="n"/>
      <c r="C181" s="288" t="inlineStr">
        <is>
          <t>8</t>
        </is>
      </c>
      <c r="D181" s="281" t="inlineStr">
        <is>
          <t>X</t>
        </is>
      </c>
      <c r="E181" s="749" t="n"/>
      <c r="F181" s="301" t="inlineStr">
        <is>
          <t>LATAM</t>
        </is>
      </c>
      <c r="G181" s="268" t="inlineStr">
        <is>
          <t>X</t>
        </is>
      </c>
      <c r="H181" s="748" t="n"/>
      <c r="I181" s="748" t="n"/>
      <c r="J181" s="748" t="n"/>
      <c r="K181" s="748" t="n"/>
      <c r="L181" s="748" t="n"/>
      <c r="M181" s="748" t="n"/>
      <c r="N181" s="748" t="n"/>
      <c r="O181" s="748" t="n"/>
      <c r="P181" s="748" t="n"/>
      <c r="Q181" s="748" t="n"/>
      <c r="R181" s="748" t="n"/>
      <c r="S181" s="748" t="n"/>
      <c r="T181" s="748" t="n"/>
      <c r="U181" s="748" t="n"/>
      <c r="V181" s="748" t="n"/>
      <c r="W181" s="748" t="n"/>
      <c r="X181" s="748" t="n"/>
      <c r="Y181" s="748" t="n"/>
      <c r="Z181" s="748" t="n"/>
      <c r="AA181" s="748" t="n"/>
      <c r="AB181" s="748" t="n"/>
    </row>
    <row r="182" hidden="1" outlineLevel="1" ht="15" customHeight="1">
      <c r="A182" s="743" t="inlineStr"/>
      <c r="B182" s="755" t="n"/>
      <c r="C182" s="288" t="inlineStr">
        <is>
          <t>9</t>
        </is>
      </c>
      <c r="D182" s="281" t="inlineStr">
        <is>
          <t>X</t>
        </is>
      </c>
      <c r="E182" s="749" t="n"/>
      <c r="F182" s="301" t="inlineStr">
        <is>
          <t>India</t>
        </is>
      </c>
      <c r="G182" s="268" t="inlineStr">
        <is>
          <t>X</t>
        </is>
      </c>
      <c r="H182" s="748" t="n"/>
      <c r="I182" s="748" t="n"/>
      <c r="J182" s="748" t="n"/>
      <c r="K182" s="748" t="n"/>
      <c r="L182" s="748" t="n"/>
      <c r="M182" s="748" t="n"/>
      <c r="N182" s="748" t="n"/>
      <c r="O182" s="748" t="n"/>
      <c r="P182" s="748" t="n"/>
      <c r="Q182" s="748" t="n"/>
      <c r="R182" s="748" t="n"/>
      <c r="S182" s="748" t="n"/>
      <c r="T182" s="748" t="n"/>
      <c r="U182" s="748" t="n"/>
      <c r="V182" s="748" t="n"/>
      <c r="W182" s="748" t="n"/>
      <c r="X182" s="748" t="n"/>
      <c r="Y182" s="748" t="n"/>
      <c r="Z182" s="748" t="n"/>
      <c r="AA182" s="748" t="n"/>
      <c r="AB182" s="748" t="n"/>
    </row>
    <row r="183" hidden="1" outlineLevel="1" ht="15" customHeight="1">
      <c r="A183" s="743" t="inlineStr"/>
      <c r="B183" s="755" t="n"/>
      <c r="C183" s="288" t="inlineStr">
        <is>
          <t>10</t>
        </is>
      </c>
      <c r="D183" s="281" t="inlineStr">
        <is>
          <t>X</t>
        </is>
      </c>
      <c r="E183" s="749" t="n"/>
      <c r="F183" s="301" t="inlineStr">
        <is>
          <t>World</t>
        </is>
      </c>
      <c r="G183" s="268" t="inlineStr">
        <is>
          <t>X</t>
        </is>
      </c>
      <c r="H183" s="748" t="n"/>
      <c r="I183" s="748" t="n"/>
      <c r="J183" s="748" t="n"/>
      <c r="K183" s="748" t="n"/>
      <c r="L183" s="748" t="n"/>
      <c r="M183" s="748" t="n"/>
      <c r="N183" s="748" t="n"/>
      <c r="O183" s="748" t="n"/>
      <c r="P183" s="748" t="n"/>
      <c r="Q183" s="748" t="n"/>
      <c r="R183" s="748" t="n"/>
      <c r="S183" s="748" t="n"/>
      <c r="T183" s="748" t="n"/>
      <c r="U183" s="748" t="n"/>
      <c r="V183" s="748" t="n"/>
      <c r="W183" s="748" t="n"/>
      <c r="X183" s="748" t="n"/>
      <c r="Y183" s="748" t="n"/>
      <c r="Z183" s="748" t="n"/>
      <c r="AA183" s="748" t="n"/>
      <c r="AB183" s="748" t="n"/>
      <c r="AC183" s="748" t="n"/>
      <c r="AD183" s="748" t="n"/>
      <c r="AE183" s="748" t="n"/>
      <c r="AF183" s="748" t="n"/>
      <c r="AG183" s="748" t="n"/>
      <c r="AH183" s="748" t="n"/>
    </row>
    <row r="184" hidden="1" outlineLevel="1" ht="15" customHeight="1">
      <c r="A184" s="743" t="inlineStr"/>
      <c r="B184" s="755" t="n"/>
      <c r="C184" s="288" t="n"/>
      <c r="D184" s="281" t="n"/>
      <c r="E184" s="749" t="n"/>
      <c r="F184" s="301" t="n"/>
      <c r="G184" s="276" t="n"/>
      <c r="H184" s="748" t="n"/>
      <c r="I184" s="748" t="n"/>
      <c r="J184" s="748" t="n"/>
      <c r="K184" s="748" t="n"/>
      <c r="L184" s="748" t="n"/>
      <c r="M184" s="748" t="n"/>
      <c r="N184" s="748" t="n"/>
      <c r="O184" s="748" t="n"/>
      <c r="P184" s="748" t="n"/>
      <c r="Q184" s="748" t="n"/>
      <c r="R184" s="748" t="n"/>
      <c r="S184" s="748" t="n"/>
      <c r="T184" s="748" t="n"/>
      <c r="U184" s="748" t="n"/>
      <c r="V184" s="748" t="n"/>
      <c r="W184" s="748" t="n"/>
      <c r="X184" s="748" t="n"/>
      <c r="Y184" s="748" t="n"/>
      <c r="Z184" s="748" t="n"/>
      <c r="AA184" s="748" t="n"/>
      <c r="AB184" s="748" t="n"/>
      <c r="AC184" s="748" t="n"/>
      <c r="AD184" s="748" t="n"/>
      <c r="AE184" s="748" t="n"/>
      <c r="AF184" s="748" t="n"/>
      <c r="AG184" s="748" t="n"/>
      <c r="AH184" s="748" t="n"/>
    </row>
    <row r="185" hidden="1" outlineLevel="1" ht="15" customHeight="1">
      <c r="A185" s="743" t="inlineStr"/>
      <c r="B185" s="755" t="n"/>
      <c r="C185" s="288" t="n"/>
      <c r="D185" s="281" t="n"/>
      <c r="E185" s="396" t="n"/>
      <c r="F185" s="296" t="n"/>
      <c r="G185" s="268" t="n"/>
      <c r="H185" s="748" t="n"/>
      <c r="I185" s="748" t="n"/>
      <c r="J185" s="748" t="n"/>
      <c r="K185" s="748" t="n"/>
      <c r="L185" s="748" t="n"/>
      <c r="M185" s="748" t="n"/>
      <c r="N185" s="748" t="n"/>
      <c r="O185" s="748" t="n"/>
      <c r="P185" s="748" t="n"/>
      <c r="Q185" s="748" t="n"/>
      <c r="R185" s="748" t="n"/>
      <c r="S185" s="748" t="n"/>
      <c r="T185" s="748" t="n"/>
      <c r="U185" s="748" t="n"/>
      <c r="V185" s="748" t="n"/>
      <c r="W185" s="748" t="n"/>
      <c r="X185" s="748" t="n"/>
      <c r="Y185" s="748" t="n"/>
      <c r="Z185" s="748" t="n"/>
      <c r="AA185" s="748" t="n"/>
      <c r="AB185" s="748" t="n"/>
      <c r="AC185" s="748" t="n"/>
      <c r="AD185" s="748" t="n"/>
      <c r="AE185" s="748" t="n"/>
      <c r="AF185" s="748" t="n"/>
      <c r="AG185" s="748" t="n"/>
      <c r="AH185" s="748" t="n"/>
    </row>
    <row r="186" hidden="1" outlineLevel="1" ht="15" customHeight="1">
      <c r="A186" s="743" t="inlineStr"/>
      <c r="B186" s="755" t="n"/>
      <c r="C186" s="288" t="n"/>
      <c r="D186" s="281" t="n"/>
      <c r="E186" s="396" t="n"/>
      <c r="F186" s="296" t="n"/>
      <c r="G186" s="268" t="n"/>
      <c r="H186" s="748" t="n"/>
      <c r="I186" s="748" t="n"/>
      <c r="J186" s="748" t="n"/>
      <c r="K186" s="748" t="n"/>
      <c r="L186" s="748" t="n"/>
      <c r="M186" s="748" t="n"/>
      <c r="N186" s="748" t="n"/>
      <c r="O186" s="748" t="n"/>
      <c r="P186" s="748" t="n"/>
      <c r="Q186" s="748" t="n"/>
      <c r="R186" s="748" t="n"/>
      <c r="S186" s="748" t="n"/>
      <c r="T186" s="748" t="n"/>
      <c r="U186" s="748" t="n"/>
      <c r="V186" s="748" t="n"/>
      <c r="W186" s="748" t="n"/>
      <c r="X186" s="748" t="n"/>
      <c r="Y186" s="748" t="n"/>
      <c r="Z186" s="748" t="n"/>
      <c r="AA186" s="748" t="n"/>
      <c r="AB186" s="748" t="n"/>
      <c r="AC186" s="748" t="n"/>
      <c r="AD186" s="748" t="n"/>
      <c r="AE186" s="748" t="n"/>
      <c r="AF186" s="748" t="n"/>
      <c r="AG186" s="748" t="n"/>
      <c r="AH186" s="748" t="n"/>
    </row>
    <row r="187" hidden="1" outlineLevel="1" ht="15" customHeight="1">
      <c r="A187" s="743" t="inlineStr"/>
      <c r="B187" s="755" t="n"/>
      <c r="C187" s="288" t="n"/>
      <c r="D187" s="281" t="n"/>
      <c r="E187" s="396" t="n"/>
      <c r="F187" s="296" t="n"/>
      <c r="G187" s="268" t="n"/>
      <c r="H187" s="748" t="n"/>
      <c r="I187" s="748" t="n"/>
      <c r="J187" s="748" t="n"/>
      <c r="K187" s="748" t="n"/>
      <c r="L187" s="748" t="n"/>
      <c r="M187" s="748" t="n"/>
      <c r="N187" s="748" t="n"/>
      <c r="O187" s="748" t="n"/>
      <c r="P187" s="748" t="n"/>
      <c r="Q187" s="748" t="n"/>
      <c r="R187" s="748" t="n"/>
      <c r="S187" s="748" t="n"/>
      <c r="T187" s="748" t="n"/>
      <c r="U187" s="748" t="n"/>
      <c r="V187" s="748" t="n"/>
      <c r="W187" s="748" t="n"/>
      <c r="X187" s="748" t="n"/>
      <c r="Y187" s="748" t="n"/>
      <c r="Z187" s="748" t="n"/>
      <c r="AA187" s="748" t="n"/>
      <c r="AB187" s="748" t="n"/>
      <c r="AC187" s="748" t="n"/>
      <c r="AD187" s="748" t="n"/>
      <c r="AE187" s="748" t="n"/>
      <c r="AF187" s="748" t="n"/>
      <c r="AG187" s="748" t="n"/>
      <c r="AH187" s="748" t="n"/>
    </row>
    <row r="188" hidden="1" outlineLevel="1" ht="15" customHeight="1">
      <c r="A188" s="743" t="inlineStr"/>
      <c r="B188" s="755" t="n"/>
      <c r="C188" s="288" t="n"/>
      <c r="D188" s="281" t="n"/>
      <c r="E188" s="396" t="n"/>
      <c r="F188" s="296" t="n"/>
      <c r="G188" s="268" t="n"/>
      <c r="H188" s="748" t="n"/>
      <c r="I188" s="748" t="n"/>
      <c r="J188" s="748" t="n"/>
      <c r="K188" s="748" t="n"/>
      <c r="L188" s="748" t="n"/>
      <c r="M188" s="748" t="n"/>
      <c r="N188" s="748" t="n"/>
      <c r="O188" s="748" t="n"/>
      <c r="P188" s="748" t="n"/>
      <c r="Q188" s="748" t="n"/>
      <c r="R188" s="748" t="n"/>
      <c r="S188" s="748" t="n"/>
      <c r="T188" s="748" t="n"/>
      <c r="U188" s="748" t="n"/>
      <c r="V188" s="748" t="n"/>
      <c r="W188" s="748" t="n"/>
      <c r="X188" s="748" t="n"/>
      <c r="Y188" s="748" t="n"/>
      <c r="Z188" s="748" t="n"/>
      <c r="AA188" s="748" t="n"/>
      <c r="AB188" s="748" t="n"/>
      <c r="AC188" s="748" t="n"/>
      <c r="AD188" s="748" t="n"/>
      <c r="AE188" s="748" t="n"/>
      <c r="AF188" s="748" t="n"/>
      <c r="AG188" s="748" t="n"/>
      <c r="AH188" s="748" t="n"/>
    </row>
    <row r="189" hidden="1" outlineLevel="1" ht="15.75" customHeight="1" thickBot="1">
      <c r="A189" s="743" t="inlineStr"/>
      <c r="B189" s="755" t="n"/>
      <c r="C189" s="288" t="n"/>
      <c r="D189" s="281" t="n"/>
      <c r="E189" s="397" t="n"/>
      <c r="F189" s="296" t="n"/>
      <c r="G189" s="268" t="n"/>
      <c r="H189" s="748" t="n"/>
      <c r="I189" s="748" t="n"/>
      <c r="J189" s="748" t="n"/>
      <c r="K189" s="748" t="n"/>
      <c r="L189" s="748" t="n"/>
      <c r="M189" s="748" t="n"/>
      <c r="N189" s="748" t="n"/>
      <c r="O189" s="748" t="n"/>
      <c r="P189" s="748" t="n"/>
      <c r="Q189" s="748" t="n"/>
      <c r="R189" s="748" t="n"/>
      <c r="S189" s="748" t="n"/>
      <c r="T189" s="748" t="n"/>
      <c r="U189" s="748" t="n"/>
      <c r="V189" s="748" t="n"/>
      <c r="W189" s="748" t="n"/>
      <c r="X189" s="748" t="n"/>
      <c r="Y189" s="748" t="n"/>
      <c r="Z189" s="748" t="n"/>
      <c r="AA189" s="748" t="n"/>
      <c r="AB189" s="748" t="n"/>
      <c r="AC189" s="748" t="n"/>
      <c r="AD189" s="748" t="n"/>
      <c r="AE189" s="748" t="n"/>
      <c r="AF189" s="748" t="n"/>
      <c r="AG189" s="748" t="n"/>
      <c r="AH189" s="748" t="n"/>
    </row>
    <row r="190" hidden="1" outlineLevel="1" ht="15.75" customHeight="1" thickBot="1">
      <c r="A190" s="743" t="inlineStr"/>
      <c r="B190" s="277" t="inlineStr">
        <is>
          <t>Référence Ligne</t>
        </is>
      </c>
      <c r="C190" s="952" t="n"/>
      <c r="D190" s="1258" t="n"/>
      <c r="E190" s="1002" t="n"/>
      <c r="F190" s="1002" t="n"/>
      <c r="G190" s="1002" t="n"/>
      <c r="H190" s="748" t="n"/>
      <c r="I190" s="748" t="n"/>
      <c r="J190" s="748" t="n"/>
      <c r="K190" s="748" t="n"/>
      <c r="L190" s="748" t="n"/>
      <c r="M190" s="748" t="n"/>
      <c r="N190" s="748" t="n"/>
      <c r="O190" s="748" t="n"/>
      <c r="P190" s="748" t="n"/>
      <c r="Q190" s="748" t="n"/>
      <c r="R190" s="748" t="n"/>
      <c r="S190" s="748" t="n"/>
      <c r="T190" s="748" t="n"/>
      <c r="U190" s="748" t="n"/>
      <c r="V190" s="748" t="n"/>
      <c r="W190" s="748" t="n"/>
      <c r="X190" s="748" t="n"/>
      <c r="Y190" s="748" t="n"/>
      <c r="Z190" s="748" t="n"/>
      <c r="AA190" s="748" t="n"/>
      <c r="AB190" s="748" t="n"/>
      <c r="AC190" s="748" t="n"/>
      <c r="AD190" s="748" t="n"/>
      <c r="AE190" s="748" t="n"/>
      <c r="AF190" s="748" t="n"/>
      <c r="AG190" s="748" t="n"/>
      <c r="AH190" s="748" t="n"/>
    </row>
    <row r="191" hidden="1" outlineLevel="1" ht="15.75" customHeight="1" thickBot="1">
      <c r="A191" s="743" t="inlineStr"/>
      <c r="B191" s="398" t="inlineStr">
        <is>
          <t>Vehicle Speed</t>
        </is>
      </c>
      <c r="C191" s="386" t="inlineStr">
        <is>
          <t>X</t>
        </is>
      </c>
      <c r="D191" s="399" t="inlineStr">
        <is>
          <t>Throttle Position</t>
        </is>
      </c>
      <c r="E191" s="471" t="n"/>
      <c r="F191" s="471" t="n"/>
      <c r="G191" s="471" t="n"/>
      <c r="H191" s="748" t="n"/>
      <c r="I191" s="748" t="n"/>
      <c r="J191" s="748" t="n"/>
      <c r="K191" s="748" t="n"/>
      <c r="L191" s="748" t="n"/>
      <c r="M191" s="748" t="n"/>
      <c r="N191" s="748" t="n"/>
      <c r="O191" s="748" t="n"/>
      <c r="P191" s="748" t="n"/>
      <c r="Q191" s="748" t="n"/>
      <c r="R191" s="748" t="n"/>
      <c r="S191" s="748" t="n"/>
      <c r="T191" s="748" t="n"/>
      <c r="U191" s="748" t="n"/>
      <c r="V191" s="748" t="n"/>
      <c r="W191" s="748" t="n"/>
      <c r="X191" s="748" t="n"/>
      <c r="Y191" s="748" t="n"/>
      <c r="Z191" s="748" t="n"/>
      <c r="AA191" s="748" t="n"/>
      <c r="AB191" s="748" t="n"/>
      <c r="AC191" s="748" t="n"/>
      <c r="AD191" s="748" t="n"/>
      <c r="AE191" s="748" t="n"/>
      <c r="AF191" s="748" t="n"/>
      <c r="AG191" s="748" t="n"/>
      <c r="AH191" s="748" t="n"/>
    </row>
    <row r="192" hidden="1" outlineLevel="1" ht="15.75" customHeight="1" thickBot="1">
      <c r="A192" s="743" t="inlineStr"/>
      <c r="B192" s="277" t="inlineStr">
        <is>
          <t>Verification Ligne</t>
        </is>
      </c>
      <c r="C192" s="952" t="inlineStr">
        <is>
          <t>Verification Colonne G-D</t>
        </is>
      </c>
      <c r="D192" s="1258" t="n"/>
      <c r="E192" s="1002" t="n"/>
      <c r="F192" s="1002" t="n"/>
      <c r="G192" s="1002" t="n"/>
      <c r="H192" s="748" t="n"/>
      <c r="I192" s="748" t="n"/>
      <c r="J192" s="748" t="n"/>
      <c r="K192" s="748" t="n"/>
      <c r="L192" s="748" t="n"/>
      <c r="M192" s="748" t="n"/>
      <c r="N192" s="748" t="n"/>
      <c r="O192" s="748" t="n"/>
      <c r="P192" s="748" t="n"/>
      <c r="Q192" s="748" t="n"/>
      <c r="R192" s="748" t="n"/>
      <c r="S192" s="748" t="n"/>
      <c r="T192" s="748" t="n"/>
      <c r="U192" s="748" t="n"/>
      <c r="V192" s="748" t="n"/>
      <c r="W192" s="748" t="n"/>
      <c r="X192" s="748" t="n"/>
      <c r="Y192" s="748" t="n"/>
      <c r="Z192" s="748" t="n"/>
      <c r="AA192" s="748" t="n"/>
      <c r="AB192" s="748" t="n"/>
      <c r="AC192" s="748" t="n"/>
      <c r="AD192" s="748" t="n"/>
      <c r="AE192" s="748" t="n"/>
      <c r="AF192" s="748" t="n"/>
      <c r="AG192" s="748" t="n"/>
      <c r="AH192" s="748" t="n"/>
    </row>
    <row r="193" hidden="1" outlineLevel="1" ht="15.75" customHeight="1" thickBot="1">
      <c r="A193" s="743" t="inlineStr"/>
      <c r="B193" s="383" t="inlineStr">
        <is>
          <t>INTERVALLE</t>
        </is>
      </c>
      <c r="C193" s="384" t="inlineStr">
        <is>
          <t>X</t>
        </is>
      </c>
      <c r="D193" s="400" t="inlineStr">
        <is>
          <t>INTERVALLE</t>
        </is>
      </c>
      <c r="E193" s="471" t="n"/>
      <c r="F193" s="471" t="n"/>
      <c r="G193" s="471" t="n"/>
      <c r="H193" s="748" t="n"/>
      <c r="I193" s="748" t="n"/>
      <c r="J193" s="748" t="n"/>
      <c r="K193" s="748" t="n"/>
      <c r="L193" s="748" t="n"/>
      <c r="M193" s="748" t="n"/>
      <c r="N193" s="748" t="n"/>
      <c r="O193" s="748" t="n"/>
      <c r="P193" s="748" t="n"/>
      <c r="Q193" s="748" t="n"/>
      <c r="R193" s="748" t="n"/>
      <c r="S193" s="748" t="n"/>
      <c r="T193" s="748" t="n"/>
      <c r="U193" s="748" t="n"/>
      <c r="V193" s="748" t="n"/>
      <c r="W193" s="748" t="n"/>
      <c r="X193" s="748" t="n"/>
      <c r="Y193" s="748" t="n"/>
      <c r="Z193" s="748" t="n"/>
      <c r="AA193" s="748" t="n"/>
      <c r="AB193" s="748" t="n"/>
      <c r="AC193" s="748" t="n"/>
      <c r="AD193" s="748" t="n"/>
      <c r="AE193" s="748" t="n"/>
      <c r="AF193" s="748" t="n"/>
      <c r="AG193" s="748" t="n"/>
      <c r="AH193" s="748" t="n"/>
    </row>
    <row r="194" hidden="1" outlineLevel="1" ht="15" customHeight="1">
      <c r="A194" s="743" t="inlineStr"/>
      <c r="B194" s="748" t="n"/>
      <c r="C194" s="748" t="n"/>
      <c r="D194" s="753" t="n"/>
      <c r="E194" s="753" t="n"/>
      <c r="F194" s="753" t="n"/>
      <c r="G194" s="753" t="n"/>
    </row>
    <row r="195" collapsed="1" ht="15" customHeight="1" thickBot="1">
      <c r="A195" s="425" t="inlineStr">
        <is>
          <t>LOAD REVERSAL UPSHIFT</t>
        </is>
      </c>
      <c r="B195" s="954" t="n"/>
      <c r="C195" s="1253" t="n"/>
      <c r="D195" s="1253" t="n"/>
      <c r="E195" s="1253" t="n"/>
      <c r="F195" s="1253" t="n"/>
      <c r="G195" s="1253" t="n"/>
      <c r="H195" s="1253" t="n"/>
      <c r="I195" s="1253" t="n"/>
      <c r="J195" s="1253" t="n"/>
      <c r="K195" s="1253" t="n"/>
      <c r="L195" s="1253" t="n"/>
      <c r="M195" s="1253" t="n"/>
      <c r="N195" s="1253" t="n"/>
      <c r="O195" s="1253" t="n"/>
      <c r="P195" s="1253" t="n"/>
      <c r="Q195" s="1253" t="n"/>
      <c r="R195" s="1253" t="n"/>
      <c r="S195" s="1253" t="n"/>
      <c r="T195" s="1253" t="n"/>
      <c r="U195" s="1253" t="n"/>
      <c r="V195" s="1253" t="n"/>
      <c r="W195" s="1253" t="n"/>
      <c r="X195" s="1253" t="n"/>
      <c r="Y195" s="1253" t="n"/>
      <c r="Z195" s="1253" t="n"/>
      <c r="AA195" s="1253" t="n"/>
      <c r="AB195" s="1253" t="n"/>
      <c r="AC195" s="1253" t="n"/>
      <c r="AD195" s="1253" t="n"/>
      <c r="AE195" s="1253" t="n"/>
      <c r="AF195" s="1253" t="n"/>
      <c r="AG195" s="1253" t="n"/>
      <c r="AH195" s="1253" t="n"/>
    </row>
    <row r="196" hidden="1" outlineLevel="1" ht="15.75" customHeight="1" thickBot="1">
      <c r="A196" s="391" t="inlineStr"/>
      <c r="B196" s="975" t="inlineStr">
        <is>
          <t>Config n°1 : GLOBAL CONV OR XHEV AT</t>
        </is>
      </c>
      <c r="C196" s="1249" t="n"/>
      <c r="D196" s="1249" t="n"/>
      <c r="E196" s="1249" t="n"/>
      <c r="F196" s="1249" t="n"/>
      <c r="G196" s="1249" t="n"/>
      <c r="H196" s="1249" t="n"/>
      <c r="I196" s="1249" t="n"/>
      <c r="J196" s="1249" t="n"/>
      <c r="K196" s="1249" t="n"/>
      <c r="L196" s="1249" t="n"/>
      <c r="M196" s="1249" t="n"/>
      <c r="N196" s="1249" t="n"/>
      <c r="O196" s="1249" t="n"/>
      <c r="P196" s="1249" t="n"/>
      <c r="Q196" s="1249" t="n"/>
      <c r="R196" s="1249" t="n"/>
      <c r="S196" s="1249" t="n"/>
      <c r="T196" s="1249" t="n"/>
      <c r="U196" s="1249" t="n"/>
      <c r="V196" s="1249" t="n"/>
      <c r="W196" s="1249" t="n"/>
      <c r="X196" s="1249" t="n"/>
      <c r="Y196" s="1249" t="n"/>
      <c r="Z196" s="1249" t="n"/>
      <c r="AA196" s="1249" t="n"/>
      <c r="AB196" s="1249" t="n"/>
      <c r="AC196" s="1249" t="n"/>
      <c r="AD196" s="1249" t="n"/>
      <c r="AE196" s="1249" t="n"/>
    </row>
    <row r="197" hidden="1" outlineLevel="1" ht="15.75" customHeight="1" thickBot="1">
      <c r="A197" s="743" t="inlineStr"/>
      <c r="B197" s="297" t="inlineStr">
        <is>
          <t>Engine type</t>
        </is>
      </c>
      <c r="C197" s="744" t="n"/>
      <c r="D197" s="745" t="n"/>
      <c r="E197" s="297" t="inlineStr">
        <is>
          <t>Gearbox type</t>
        </is>
      </c>
      <c r="F197" s="746" t="n"/>
      <c r="G197" s="747" t="n"/>
      <c r="H197" s="1284" t="inlineStr">
        <is>
          <t>Veh. Speed (km/h)</t>
        </is>
      </c>
      <c r="I197" s="1280" t="n"/>
      <c r="J197" s="959" t="n">
        <v>0</v>
      </c>
      <c r="K197" s="961" t="n">
        <v>10</v>
      </c>
      <c r="L197" s="961" t="n">
        <v>20</v>
      </c>
      <c r="M197" s="961" t="n">
        <v>30</v>
      </c>
      <c r="N197" s="961" t="n">
        <v>40</v>
      </c>
      <c r="O197" s="961" t="n">
        <v>50</v>
      </c>
      <c r="P197" s="961" t="n">
        <v>60</v>
      </c>
      <c r="Q197" s="961" t="n">
        <v>70</v>
      </c>
      <c r="R197" s="961" t="n">
        <v>80</v>
      </c>
      <c r="S197" s="961" t="n">
        <v>90</v>
      </c>
      <c r="T197" s="961" t="n">
        <v>100</v>
      </c>
      <c r="U197" s="961" t="n">
        <v>110</v>
      </c>
      <c r="V197" s="961" t="n">
        <v>120</v>
      </c>
      <c r="W197" s="961" t="n">
        <v>130</v>
      </c>
      <c r="X197" s="961" t="n">
        <v>140</v>
      </c>
      <c r="Y197" s="961" t="n">
        <v>150</v>
      </c>
      <c r="Z197" s="961" t="n">
        <v>160</v>
      </c>
      <c r="AA197" s="961" t="n">
        <v>170</v>
      </c>
      <c r="AB197" s="961" t="n">
        <v>180</v>
      </c>
      <c r="AC197" s="961" t="n">
        <v>190</v>
      </c>
      <c r="AD197" s="961" t="n">
        <v>200</v>
      </c>
      <c r="AE197" s="965" t="n">
        <v>250</v>
      </c>
      <c r="AF197" s="748" t="n"/>
      <c r="AG197" s="748" t="n"/>
      <c r="AH197" s="748" t="n"/>
    </row>
    <row r="198" hidden="1" outlineLevel="1" ht="15.75" customHeight="1" thickBot="1">
      <c r="A198" s="743" t="inlineStr"/>
      <c r="B198" s="749" t="n"/>
      <c r="C198" s="296" t="inlineStr">
        <is>
          <t>GASOLINE</t>
        </is>
      </c>
      <c r="D198" s="281" t="inlineStr">
        <is>
          <t>X</t>
        </is>
      </c>
      <c r="E198" s="749" t="n"/>
      <c r="F198" s="304" t="inlineStr">
        <is>
          <t>AT</t>
        </is>
      </c>
      <c r="G198" s="305" t="inlineStr">
        <is>
          <t>X</t>
        </is>
      </c>
      <c r="H198" s="429" t="n"/>
      <c r="I198" s="287" t="inlineStr">
        <is>
          <t>Throttle</t>
        </is>
      </c>
      <c r="J198" s="1281" t="n"/>
      <c r="K198" s="1282" t="n"/>
      <c r="L198" s="1282" t="n"/>
      <c r="M198" s="1282" t="n"/>
      <c r="N198" s="1282" t="n"/>
      <c r="O198" s="1282" t="n"/>
      <c r="P198" s="1282" t="n"/>
      <c r="Q198" s="1282" t="n"/>
      <c r="R198" s="1282" t="n"/>
      <c r="S198" s="1282" t="n"/>
      <c r="T198" s="1282" t="n"/>
      <c r="U198" s="1282" t="n"/>
      <c r="V198" s="1282" t="n"/>
      <c r="W198" s="1282" t="n"/>
      <c r="X198" s="1282" t="n"/>
      <c r="Y198" s="1282" t="n"/>
      <c r="Z198" s="1282" t="n"/>
      <c r="AA198" s="1282" t="n"/>
      <c r="AB198" s="1282" t="n"/>
      <c r="AC198" s="1282" t="n"/>
      <c r="AD198" s="1282" t="n"/>
      <c r="AE198" s="1282" t="n"/>
      <c r="AF198" s="748" t="n"/>
      <c r="AG198" s="748" t="n"/>
      <c r="AH198" s="748" t="n"/>
    </row>
    <row r="199" hidden="1" outlineLevel="1" ht="15.75" customHeight="1" thickBot="1">
      <c r="A199" s="743" t="inlineStr"/>
      <c r="B199" s="749" t="n"/>
      <c r="C199" s="296" t="inlineStr">
        <is>
          <t>DIESEL</t>
        </is>
      </c>
      <c r="D199" s="281" t="inlineStr">
        <is>
          <t>X</t>
        </is>
      </c>
      <c r="E199" s="749" t="n"/>
      <c r="F199" s="296" t="n"/>
      <c r="G199" s="268" t="n"/>
      <c r="H199" s="430" t="n"/>
      <c r="I199" s="427" t="inlineStr">
        <is>
          <t>0-10</t>
        </is>
      </c>
      <c r="J199" s="392" t="n">
        <v>2</v>
      </c>
      <c r="K199" s="392" t="n">
        <v>2</v>
      </c>
      <c r="L199" s="392" t="n">
        <v>2</v>
      </c>
      <c r="M199" s="392" t="n">
        <v>2</v>
      </c>
      <c r="N199" s="393" t="n">
        <v>2</v>
      </c>
      <c r="O199" s="393" t="n">
        <v>2</v>
      </c>
      <c r="P199" s="393" t="n">
        <v>2</v>
      </c>
      <c r="Q199" s="394" t="n">
        <v>2</v>
      </c>
      <c r="R199" s="393" t="n">
        <v>2</v>
      </c>
      <c r="S199" s="395" t="n">
        <v>2</v>
      </c>
      <c r="T199" s="395" t="n">
        <v>3</v>
      </c>
      <c r="U199" s="395" t="n">
        <v>2</v>
      </c>
      <c r="V199" s="395" t="n">
        <v>3</v>
      </c>
      <c r="W199" s="392" t="n">
        <v>3</v>
      </c>
      <c r="X199" s="392" t="n">
        <v>3</v>
      </c>
      <c r="Y199" s="392" t="n">
        <v>3</v>
      </c>
      <c r="Z199" s="394" t="n">
        <v>3</v>
      </c>
      <c r="AA199" s="393" t="n">
        <v>3</v>
      </c>
      <c r="AB199" s="394" t="n">
        <v>3</v>
      </c>
      <c r="AC199" s="393" t="n">
        <v>3</v>
      </c>
      <c r="AD199" s="393" t="n">
        <v>3</v>
      </c>
      <c r="AE199" s="750" t="n"/>
    </row>
    <row r="200" hidden="1" outlineLevel="1" ht="15.75" customHeight="1" thickBot="1">
      <c r="A200" s="743" t="inlineStr"/>
      <c r="B200" s="749" t="n"/>
      <c r="C200" s="296" t="n"/>
      <c r="D200" s="281" t="n"/>
      <c r="E200" s="749" t="n"/>
      <c r="F200" s="296" t="n"/>
      <c r="G200" s="268" t="n"/>
      <c r="H200" s="430" t="n"/>
      <c r="I200" s="428" t="inlineStr">
        <is>
          <t>10-20</t>
        </is>
      </c>
      <c r="J200" s="392" t="n">
        <v>2</v>
      </c>
      <c r="K200" s="392" t="n">
        <v>2</v>
      </c>
      <c r="L200" s="392" t="n">
        <v>1</v>
      </c>
      <c r="M200" s="392" t="n">
        <v>1</v>
      </c>
      <c r="N200" s="393" t="n">
        <v>1</v>
      </c>
      <c r="O200" s="393" t="n">
        <v>3</v>
      </c>
      <c r="P200" s="393" t="n">
        <v>2</v>
      </c>
      <c r="Q200" s="394" t="n">
        <v>2</v>
      </c>
      <c r="R200" s="393" t="n">
        <v>2</v>
      </c>
      <c r="S200" s="395" t="n">
        <v>2</v>
      </c>
      <c r="T200" s="395" t="n">
        <v>2</v>
      </c>
      <c r="U200" s="395" t="n">
        <v>3</v>
      </c>
      <c r="V200" s="395" t="n">
        <v>3</v>
      </c>
      <c r="W200" s="392" t="n">
        <v>3</v>
      </c>
      <c r="X200" s="392" t="n">
        <v>3</v>
      </c>
      <c r="Y200" s="392" t="n">
        <v>3</v>
      </c>
      <c r="Z200" s="394" t="n">
        <v>3</v>
      </c>
      <c r="AA200" s="393" t="n">
        <v>3</v>
      </c>
      <c r="AB200" s="394" t="n">
        <v>3</v>
      </c>
      <c r="AC200" s="393" t="n">
        <v>3</v>
      </c>
      <c r="AD200" s="393" t="n">
        <v>3</v>
      </c>
      <c r="AE200" s="750" t="n"/>
    </row>
    <row r="201" hidden="1" outlineLevel="1" ht="15.75" customHeight="1" thickBot="1">
      <c r="A201" s="743" t="inlineStr"/>
      <c r="B201" s="749" t="n"/>
      <c r="C201" s="296" t="n"/>
      <c r="D201" s="281" t="n"/>
      <c r="E201" s="749" t="n"/>
      <c r="F201" s="296" t="n"/>
      <c r="G201" s="268" t="n"/>
      <c r="H201" s="430" t="n"/>
      <c r="I201" s="428" t="inlineStr">
        <is>
          <t>20-30</t>
        </is>
      </c>
      <c r="J201" s="392" t="n">
        <v>2</v>
      </c>
      <c r="K201" s="392" t="n">
        <v>1</v>
      </c>
      <c r="L201" s="392" t="n">
        <v>1</v>
      </c>
      <c r="M201" s="392" t="n">
        <v>1</v>
      </c>
      <c r="N201" s="393" t="n">
        <v>1</v>
      </c>
      <c r="O201" s="393" t="n">
        <v>1</v>
      </c>
      <c r="P201" s="393" t="n">
        <v>2</v>
      </c>
      <c r="Q201" s="394" t="n">
        <v>1</v>
      </c>
      <c r="R201" s="393" t="n">
        <v>2</v>
      </c>
      <c r="S201" s="395" t="n">
        <v>2</v>
      </c>
      <c r="T201" s="395" t="n">
        <v>2</v>
      </c>
      <c r="U201" s="395" t="n">
        <v>2</v>
      </c>
      <c r="V201" s="395" t="n">
        <v>2</v>
      </c>
      <c r="W201" s="392" t="n">
        <v>3</v>
      </c>
      <c r="X201" s="392" t="n">
        <v>3</v>
      </c>
      <c r="Y201" s="392" t="n">
        <v>3</v>
      </c>
      <c r="Z201" s="394" t="n">
        <v>3</v>
      </c>
      <c r="AA201" s="393" t="n">
        <v>3</v>
      </c>
      <c r="AB201" s="394" t="n">
        <v>3</v>
      </c>
      <c r="AC201" s="393" t="n">
        <v>3</v>
      </c>
      <c r="AD201" s="393" t="n">
        <v>3</v>
      </c>
      <c r="AE201" s="750" t="n"/>
    </row>
    <row r="202" hidden="1" outlineLevel="1" ht="15.75" customHeight="1" thickBot="1">
      <c r="A202" s="743" t="inlineStr"/>
      <c r="B202" s="749" t="n"/>
      <c r="C202" s="296" t="n"/>
      <c r="D202" s="281" t="n"/>
      <c r="E202" s="749" t="n"/>
      <c r="F202" s="300" t="n"/>
      <c r="G202" s="268" t="n"/>
      <c r="H202" s="430" t="n"/>
      <c r="I202" s="428" t="inlineStr">
        <is>
          <t>30-40</t>
        </is>
      </c>
      <c r="J202" s="392" t="n">
        <v>3</v>
      </c>
      <c r="K202" s="392" t="n">
        <v>1</v>
      </c>
      <c r="L202" s="392" t="n">
        <v>1</v>
      </c>
      <c r="M202" s="392" t="n">
        <v>1</v>
      </c>
      <c r="N202" s="393" t="n">
        <v>1</v>
      </c>
      <c r="O202" s="393" t="n">
        <v>1</v>
      </c>
      <c r="P202" s="393" t="n">
        <v>1</v>
      </c>
      <c r="Q202" s="394" t="n">
        <v>2</v>
      </c>
      <c r="R202" s="393" t="n">
        <v>2</v>
      </c>
      <c r="S202" s="395" t="n">
        <v>2</v>
      </c>
      <c r="T202" s="395" t="n">
        <v>2</v>
      </c>
      <c r="U202" s="395" t="n">
        <v>2</v>
      </c>
      <c r="V202" s="395" t="n">
        <v>3</v>
      </c>
      <c r="W202" s="392" t="n">
        <v>3</v>
      </c>
      <c r="X202" s="392" t="n">
        <v>3</v>
      </c>
      <c r="Y202" s="392" t="n">
        <v>3</v>
      </c>
      <c r="Z202" s="394" t="n">
        <v>3</v>
      </c>
      <c r="AA202" s="393" t="n">
        <v>3</v>
      </c>
      <c r="AB202" s="394" t="n">
        <v>3</v>
      </c>
      <c r="AC202" s="393" t="n">
        <v>3</v>
      </c>
      <c r="AD202" s="393" t="n">
        <v>3</v>
      </c>
      <c r="AE202" s="750" t="n"/>
    </row>
    <row r="203" hidden="1" outlineLevel="1" ht="15.75" customHeight="1" thickBot="1">
      <c r="A203" s="743" t="inlineStr"/>
      <c r="B203" s="749" t="n"/>
      <c r="C203" s="296" t="n"/>
      <c r="D203" s="281" t="n"/>
      <c r="E203" s="749" t="n"/>
      <c r="F203" s="296" t="n"/>
      <c r="G203" s="268" t="n"/>
      <c r="H203" s="430" t="n"/>
      <c r="I203" s="428" t="inlineStr">
        <is>
          <t>40-50</t>
        </is>
      </c>
      <c r="J203" s="392" t="n">
        <v>3</v>
      </c>
      <c r="K203" s="392" t="n">
        <v>2</v>
      </c>
      <c r="L203" s="392" t="n">
        <v>1</v>
      </c>
      <c r="M203" s="392" t="n">
        <v>1</v>
      </c>
      <c r="N203" s="393" t="n">
        <v>1</v>
      </c>
      <c r="O203" s="393" t="n">
        <v>1</v>
      </c>
      <c r="P203" s="393" t="n">
        <v>1</v>
      </c>
      <c r="Q203" s="394" t="n">
        <v>1</v>
      </c>
      <c r="R203" s="393" t="n">
        <v>2</v>
      </c>
      <c r="S203" s="395" t="n">
        <v>2</v>
      </c>
      <c r="T203" s="395" t="n">
        <v>2</v>
      </c>
      <c r="U203" s="395" t="n">
        <v>2</v>
      </c>
      <c r="V203" s="395" t="n">
        <v>2</v>
      </c>
      <c r="W203" s="392" t="n">
        <v>2</v>
      </c>
      <c r="X203" s="392" t="n">
        <v>3</v>
      </c>
      <c r="Y203" s="392" t="n">
        <v>3</v>
      </c>
      <c r="Z203" s="394" t="n">
        <v>3</v>
      </c>
      <c r="AA203" s="393" t="n">
        <v>3</v>
      </c>
      <c r="AB203" s="394" t="n">
        <v>3</v>
      </c>
      <c r="AC203" s="393" t="n">
        <v>3</v>
      </c>
      <c r="AD203" s="393" t="n">
        <v>3</v>
      </c>
      <c r="AE203" s="750" t="n"/>
    </row>
    <row r="204" hidden="1" outlineLevel="1" ht="15.75" customHeight="1" thickBot="1">
      <c r="A204" s="743" t="inlineStr"/>
      <c r="B204" s="749" t="n"/>
      <c r="C204" s="296" t="n"/>
      <c r="D204" s="281" t="n"/>
      <c r="E204" s="749" t="n"/>
      <c r="F204" s="296" t="n"/>
      <c r="G204" s="268" t="n"/>
      <c r="H204" s="430" t="n"/>
      <c r="I204" s="428" t="inlineStr">
        <is>
          <t>50-60</t>
        </is>
      </c>
      <c r="J204" s="392" t="n">
        <v>3</v>
      </c>
      <c r="K204" s="392" t="n">
        <v>2</v>
      </c>
      <c r="L204" s="392" t="n">
        <v>1</v>
      </c>
      <c r="M204" s="392" t="n">
        <v>1</v>
      </c>
      <c r="N204" s="393" t="n">
        <v>1</v>
      </c>
      <c r="O204" s="393" t="n">
        <v>1</v>
      </c>
      <c r="P204" s="393" t="n">
        <v>1</v>
      </c>
      <c r="Q204" s="394" t="n">
        <v>1</v>
      </c>
      <c r="R204" s="393" t="n">
        <v>2</v>
      </c>
      <c r="S204" s="395" t="n">
        <v>3</v>
      </c>
      <c r="T204" s="395" t="n">
        <v>3</v>
      </c>
      <c r="U204" s="395" t="n">
        <v>2</v>
      </c>
      <c r="V204" s="395" t="n">
        <v>2</v>
      </c>
      <c r="W204" s="392" t="n">
        <v>3</v>
      </c>
      <c r="X204" s="392" t="n">
        <v>3</v>
      </c>
      <c r="Y204" s="392" t="n">
        <v>3</v>
      </c>
      <c r="Z204" s="394" t="n">
        <v>3</v>
      </c>
      <c r="AA204" s="393" t="n">
        <v>3</v>
      </c>
      <c r="AB204" s="394" t="n">
        <v>3</v>
      </c>
      <c r="AC204" s="393" t="n">
        <v>3</v>
      </c>
      <c r="AD204" s="393" t="n">
        <v>3</v>
      </c>
      <c r="AE204" s="750" t="n"/>
    </row>
    <row r="205" hidden="1" outlineLevel="1" ht="15.75" customHeight="1" thickBot="1">
      <c r="A205" s="743" t="inlineStr"/>
      <c r="B205" s="396" t="n"/>
      <c r="C205" s="296" t="n"/>
      <c r="D205" s="281" t="n"/>
      <c r="E205" s="749" t="n"/>
      <c r="F205" s="296" t="n"/>
      <c r="G205" s="268" t="n"/>
      <c r="H205" s="430" t="n"/>
      <c r="I205" s="428" t="inlineStr">
        <is>
          <t>60-70</t>
        </is>
      </c>
      <c r="J205" s="392" t="n">
        <v>2</v>
      </c>
      <c r="K205" s="392" t="n">
        <v>3</v>
      </c>
      <c r="L205" s="392" t="n">
        <v>2</v>
      </c>
      <c r="M205" s="392" t="n">
        <v>2</v>
      </c>
      <c r="N205" s="393" t="n">
        <v>2</v>
      </c>
      <c r="O205" s="393" t="n">
        <v>2</v>
      </c>
      <c r="P205" s="393" t="n">
        <v>2</v>
      </c>
      <c r="Q205" s="394" t="n">
        <v>2</v>
      </c>
      <c r="R205" s="393" t="n">
        <v>2</v>
      </c>
      <c r="S205" s="395" t="n">
        <v>2</v>
      </c>
      <c r="T205" s="395" t="n">
        <v>3</v>
      </c>
      <c r="U205" s="395" t="n">
        <v>2</v>
      </c>
      <c r="V205" s="395" t="n">
        <v>2</v>
      </c>
      <c r="W205" s="392" t="n">
        <v>3</v>
      </c>
      <c r="X205" s="392" t="n">
        <v>3</v>
      </c>
      <c r="Y205" s="392" t="n">
        <v>3</v>
      </c>
      <c r="Z205" s="394" t="n">
        <v>3</v>
      </c>
      <c r="AA205" s="393" t="n">
        <v>3</v>
      </c>
      <c r="AB205" s="394" t="n">
        <v>3</v>
      </c>
      <c r="AC205" s="393" t="n">
        <v>3</v>
      </c>
      <c r="AD205" s="393" t="n">
        <v>3</v>
      </c>
      <c r="AE205" s="750" t="n"/>
    </row>
    <row r="206" hidden="1" outlineLevel="1" ht="15.75" customHeight="1" thickBot="1">
      <c r="A206" s="743" t="inlineStr"/>
      <c r="B206" s="396" t="n"/>
      <c r="C206" s="296" t="n"/>
      <c r="D206" s="281" t="n"/>
      <c r="E206" s="749" t="n"/>
      <c r="F206" s="296" t="n"/>
      <c r="G206" s="268" t="n"/>
      <c r="H206" s="430" t="n"/>
      <c r="I206" s="428" t="inlineStr">
        <is>
          <t>70-80</t>
        </is>
      </c>
      <c r="J206" s="392" t="n">
        <v>3</v>
      </c>
      <c r="K206" s="392" t="n">
        <v>3</v>
      </c>
      <c r="L206" s="392" t="n">
        <v>3</v>
      </c>
      <c r="M206" s="392" t="n">
        <v>2</v>
      </c>
      <c r="N206" s="393" t="n">
        <v>3</v>
      </c>
      <c r="O206" s="393" t="n">
        <v>2</v>
      </c>
      <c r="P206" s="393" t="n">
        <v>2</v>
      </c>
      <c r="Q206" s="394" t="n">
        <v>2</v>
      </c>
      <c r="R206" s="393" t="n">
        <v>2</v>
      </c>
      <c r="S206" s="395" t="n">
        <v>3</v>
      </c>
      <c r="T206" s="395" t="n">
        <v>2</v>
      </c>
      <c r="U206" s="395" t="n">
        <v>2</v>
      </c>
      <c r="V206" s="395" t="n">
        <v>2</v>
      </c>
      <c r="W206" s="392" t="n">
        <v>3</v>
      </c>
      <c r="X206" s="392" t="n">
        <v>3</v>
      </c>
      <c r="Y206" s="392" t="n">
        <v>3</v>
      </c>
      <c r="Z206" s="394" t="n">
        <v>3</v>
      </c>
      <c r="AA206" s="393" t="n">
        <v>3</v>
      </c>
      <c r="AB206" s="394" t="n">
        <v>3</v>
      </c>
      <c r="AC206" s="393" t="n">
        <v>3</v>
      </c>
      <c r="AD206" s="393" t="n">
        <v>3</v>
      </c>
      <c r="AE206" s="750" t="n"/>
    </row>
    <row r="207" hidden="1" outlineLevel="1" ht="15.75" customHeight="1" thickBot="1">
      <c r="A207" s="743" t="inlineStr"/>
      <c r="B207" s="396" t="n"/>
      <c r="C207" s="296" t="n"/>
      <c r="D207" s="281" t="n"/>
      <c r="E207" s="749" t="n"/>
      <c r="F207" s="296" t="n"/>
      <c r="G207" s="268" t="n"/>
      <c r="H207" s="430" t="n"/>
      <c r="I207" s="428" t="inlineStr">
        <is>
          <t>80-90</t>
        </is>
      </c>
      <c r="J207" s="392" t="n">
        <v>3</v>
      </c>
      <c r="K207" s="392" t="n">
        <v>3</v>
      </c>
      <c r="L207" s="392" t="n">
        <v>2</v>
      </c>
      <c r="M207" s="392" t="n">
        <v>2</v>
      </c>
      <c r="N207" s="393" t="n">
        <v>2</v>
      </c>
      <c r="O207" s="393" t="n">
        <v>2</v>
      </c>
      <c r="P207" s="393" t="n">
        <v>2</v>
      </c>
      <c r="Q207" s="394" t="n">
        <v>2</v>
      </c>
      <c r="R207" s="393" t="n">
        <v>2</v>
      </c>
      <c r="S207" s="395" t="n">
        <v>2</v>
      </c>
      <c r="T207" s="395" t="n">
        <v>3</v>
      </c>
      <c r="U207" s="395" t="n">
        <v>2</v>
      </c>
      <c r="V207" s="395" t="n">
        <v>2</v>
      </c>
      <c r="W207" s="392" t="n">
        <v>2</v>
      </c>
      <c r="X207" s="392" t="n">
        <v>3</v>
      </c>
      <c r="Y207" s="392" t="n">
        <v>3</v>
      </c>
      <c r="Z207" s="394" t="n">
        <v>3</v>
      </c>
      <c r="AA207" s="393" t="n">
        <v>3</v>
      </c>
      <c r="AB207" s="394" t="n">
        <v>3</v>
      </c>
      <c r="AC207" s="393" t="n">
        <v>3</v>
      </c>
      <c r="AD207" s="393" t="n">
        <v>3</v>
      </c>
      <c r="AE207" s="750" t="n"/>
    </row>
    <row r="208" hidden="1" outlineLevel="1" ht="15.75" customHeight="1" thickBot="1">
      <c r="A208" s="743" t="inlineStr"/>
      <c r="B208" s="397" t="n"/>
      <c r="C208" s="296" t="n"/>
      <c r="D208" s="281" t="n"/>
      <c r="E208" s="751" t="n"/>
      <c r="F208" s="296" t="n"/>
      <c r="G208" s="268" t="n"/>
      <c r="H208" s="430" t="n"/>
      <c r="I208" s="428" t="inlineStr">
        <is>
          <t>90-99.7</t>
        </is>
      </c>
      <c r="J208" s="392" t="n">
        <v>3</v>
      </c>
      <c r="K208" s="392" t="n">
        <v>3</v>
      </c>
      <c r="L208" s="392" t="n">
        <v>3</v>
      </c>
      <c r="M208" s="392" t="n">
        <v>3</v>
      </c>
      <c r="N208" s="393" t="n">
        <v>3</v>
      </c>
      <c r="O208" s="393" t="n">
        <v>2</v>
      </c>
      <c r="P208" s="393" t="n">
        <v>2</v>
      </c>
      <c r="Q208" s="394" t="n">
        <v>3</v>
      </c>
      <c r="R208" s="393" t="n">
        <v>2</v>
      </c>
      <c r="S208" s="395" t="n">
        <v>3</v>
      </c>
      <c r="T208" s="395" t="n">
        <v>3</v>
      </c>
      <c r="U208" s="395" t="n">
        <v>2</v>
      </c>
      <c r="V208" s="395" t="n">
        <v>2</v>
      </c>
      <c r="W208" s="392" t="n">
        <v>3</v>
      </c>
      <c r="X208" s="392" t="n">
        <v>3</v>
      </c>
      <c r="Y208" s="392" t="n">
        <v>3</v>
      </c>
      <c r="Z208" s="394" t="n">
        <v>3</v>
      </c>
      <c r="AA208" s="393" t="n">
        <v>3</v>
      </c>
      <c r="AB208" s="394" t="n">
        <v>3</v>
      </c>
      <c r="AC208" s="393" t="n">
        <v>3</v>
      </c>
      <c r="AD208" s="393" t="n">
        <v>3</v>
      </c>
      <c r="AE208" s="750" t="n"/>
    </row>
    <row r="209" hidden="1" outlineLevel="1" ht="15" customHeight="1">
      <c r="A209" s="743" t="inlineStr"/>
      <c r="B209" s="273" t="inlineStr">
        <is>
          <t>Number of gears</t>
        </is>
      </c>
      <c r="C209" s="752" t="n"/>
      <c r="D209" s="753" t="n"/>
      <c r="E209" s="297" t="inlineStr">
        <is>
          <t>Area</t>
        </is>
      </c>
      <c r="F209" s="752" t="n"/>
      <c r="G209" s="754" t="n"/>
      <c r="H209" s="430" t="n"/>
      <c r="I209" s="428" t="inlineStr">
        <is>
          <t>99.7-130</t>
        </is>
      </c>
      <c r="J209" s="392" t="n">
        <v>3</v>
      </c>
      <c r="K209" s="392" t="n">
        <v>3</v>
      </c>
      <c r="L209" s="392" t="n">
        <v>2</v>
      </c>
      <c r="M209" s="392" t="n">
        <v>3</v>
      </c>
      <c r="N209" s="393" t="n">
        <v>2</v>
      </c>
      <c r="O209" s="393" t="n">
        <v>3</v>
      </c>
      <c r="P209" s="393" t="n">
        <v>2</v>
      </c>
      <c r="Q209" s="394" t="n">
        <v>2</v>
      </c>
      <c r="R209" s="393" t="n">
        <v>3</v>
      </c>
      <c r="S209" s="395" t="n">
        <v>3</v>
      </c>
      <c r="T209" s="395" t="n">
        <v>2</v>
      </c>
      <c r="U209" s="395" t="n">
        <v>2</v>
      </c>
      <c r="V209" s="395" t="n">
        <v>2</v>
      </c>
      <c r="W209" s="392" t="n">
        <v>3</v>
      </c>
      <c r="X209" s="392" t="n">
        <v>3</v>
      </c>
      <c r="Y209" s="392" t="n">
        <v>3</v>
      </c>
      <c r="Z209" s="394" t="n">
        <v>3</v>
      </c>
      <c r="AA209" s="393" t="n">
        <v>3</v>
      </c>
      <c r="AB209" s="394" t="n">
        <v>3</v>
      </c>
      <c r="AC209" s="393" t="n">
        <v>3</v>
      </c>
      <c r="AD209" s="393" t="n">
        <v>3</v>
      </c>
      <c r="AE209" s="750" t="n"/>
    </row>
    <row r="210" hidden="1" outlineLevel="1" ht="15" customHeight="1">
      <c r="A210" s="743" t="inlineStr"/>
      <c r="B210" s="755" t="n"/>
      <c r="C210" s="288" t="inlineStr">
        <is>
          <t>5</t>
        </is>
      </c>
      <c r="D210" s="281" t="inlineStr">
        <is>
          <t>X</t>
        </is>
      </c>
      <c r="E210" s="749" t="n"/>
      <c r="F210" s="296" t="inlineStr">
        <is>
          <t>EUROPE</t>
        </is>
      </c>
      <c r="G210" s="268" t="inlineStr">
        <is>
          <t>X</t>
        </is>
      </c>
      <c r="H210" s="748" t="n"/>
      <c r="I210" s="748" t="n"/>
      <c r="J210" s="748" t="n"/>
      <c r="K210" s="748" t="n"/>
      <c r="L210" s="748" t="n"/>
      <c r="M210" s="748" t="n"/>
      <c r="N210" s="748" t="n"/>
      <c r="O210" s="748" t="n"/>
      <c r="P210" s="748" t="n"/>
      <c r="Q210" s="748" t="n"/>
      <c r="R210" s="748" t="n"/>
      <c r="S210" s="748" t="n"/>
      <c r="T210" s="748" t="n"/>
      <c r="U210" s="748" t="n"/>
      <c r="V210" s="748" t="n"/>
      <c r="W210" s="748" t="n"/>
      <c r="X210" s="748" t="n"/>
      <c r="Y210" s="748" t="n"/>
      <c r="Z210" s="748" t="n"/>
      <c r="AA210" s="748" t="n"/>
      <c r="AB210" s="748" t="n"/>
    </row>
    <row r="211" hidden="1" outlineLevel="1" ht="15" customHeight="1">
      <c r="A211" s="743" t="inlineStr"/>
      <c r="B211" s="755" t="n"/>
      <c r="C211" s="288" t="inlineStr">
        <is>
          <t>6</t>
        </is>
      </c>
      <c r="D211" s="281" t="inlineStr">
        <is>
          <t>X</t>
        </is>
      </c>
      <c r="E211" s="749" t="n"/>
      <c r="F211" s="296" t="inlineStr">
        <is>
          <t>CHINA</t>
        </is>
      </c>
      <c r="G211" s="268" t="inlineStr">
        <is>
          <t>X</t>
        </is>
      </c>
      <c r="H211" s="748" t="n"/>
      <c r="I211" s="748" t="n"/>
      <c r="J211" s="748" t="n"/>
      <c r="K211" s="748" t="n"/>
      <c r="L211" s="748" t="n"/>
      <c r="M211" s="748" t="n"/>
      <c r="N211" s="748" t="n"/>
      <c r="O211" s="748" t="n"/>
      <c r="P211" s="748" t="n"/>
      <c r="Q211" s="748" t="n"/>
      <c r="R211" s="748" t="n"/>
      <c r="S211" s="748" t="n"/>
      <c r="T211" s="748" t="n"/>
      <c r="U211" s="748" t="n"/>
      <c r="V211" s="748" t="n"/>
      <c r="W211" s="748" t="n"/>
      <c r="X211" s="748" t="n"/>
      <c r="Y211" s="748" t="n"/>
      <c r="Z211" s="748" t="n"/>
      <c r="AA211" s="748" t="n"/>
      <c r="AB211" s="748" t="n"/>
    </row>
    <row r="212" hidden="1" outlineLevel="1" ht="15" customHeight="1">
      <c r="A212" s="743" t="inlineStr"/>
      <c r="B212" s="755" t="n"/>
      <c r="C212" s="288" t="inlineStr">
        <is>
          <t>7</t>
        </is>
      </c>
      <c r="D212" s="281" t="inlineStr">
        <is>
          <t>X</t>
        </is>
      </c>
      <c r="E212" s="749" t="n"/>
      <c r="F212" s="303" t="inlineStr">
        <is>
          <t>North America</t>
        </is>
      </c>
      <c r="G212" s="268" t="inlineStr">
        <is>
          <t>X</t>
        </is>
      </c>
      <c r="H212" s="748" t="n"/>
      <c r="I212" s="748" t="n"/>
      <c r="J212" s="748" t="n"/>
      <c r="K212" s="748" t="n"/>
      <c r="L212" s="748" t="n"/>
      <c r="M212" s="748" t="n"/>
      <c r="N212" s="748" t="n"/>
      <c r="O212" s="748" t="n"/>
      <c r="P212" s="748" t="n"/>
      <c r="Q212" s="748" t="n"/>
      <c r="R212" s="748" t="n"/>
      <c r="S212" s="748" t="n"/>
      <c r="T212" s="748" t="n"/>
      <c r="U212" s="748" t="n"/>
      <c r="V212" s="748" t="n"/>
      <c r="W212" s="748" t="n"/>
      <c r="X212" s="748" t="n"/>
      <c r="Y212" s="748" t="n"/>
      <c r="Z212" s="748" t="n"/>
      <c r="AA212" s="748" t="n"/>
      <c r="AB212" s="748" t="n"/>
    </row>
    <row r="213" hidden="1" outlineLevel="1" ht="15" customHeight="1">
      <c r="A213" s="743" t="inlineStr"/>
      <c r="B213" s="755" t="n"/>
      <c r="C213" s="288" t="inlineStr">
        <is>
          <t>8</t>
        </is>
      </c>
      <c r="D213" s="281" t="inlineStr">
        <is>
          <t>X</t>
        </is>
      </c>
      <c r="E213" s="749" t="n"/>
      <c r="F213" s="301" t="inlineStr">
        <is>
          <t>LATAM</t>
        </is>
      </c>
      <c r="G213" s="268" t="inlineStr">
        <is>
          <t>X</t>
        </is>
      </c>
      <c r="H213" s="748" t="n"/>
      <c r="I213" s="748" t="n"/>
      <c r="J213" s="748" t="n"/>
      <c r="K213" s="748" t="n"/>
      <c r="L213" s="748" t="n"/>
      <c r="M213" s="748" t="n"/>
      <c r="N213" s="748" t="n"/>
      <c r="O213" s="748" t="n"/>
      <c r="P213" s="748" t="n"/>
      <c r="Q213" s="748" t="n"/>
      <c r="R213" s="748" t="n"/>
      <c r="S213" s="748" t="n"/>
      <c r="T213" s="748" t="n"/>
      <c r="U213" s="748" t="n"/>
      <c r="V213" s="748" t="n"/>
      <c r="W213" s="748" t="n"/>
      <c r="X213" s="748" t="n"/>
      <c r="Y213" s="748" t="n"/>
      <c r="Z213" s="748" t="n"/>
      <c r="AA213" s="748" t="n"/>
      <c r="AB213" s="748" t="n"/>
    </row>
    <row r="214" hidden="1" outlineLevel="1" ht="15" customHeight="1">
      <c r="A214" s="743" t="inlineStr"/>
      <c r="B214" s="755" t="n"/>
      <c r="C214" s="288" t="inlineStr">
        <is>
          <t>9</t>
        </is>
      </c>
      <c r="D214" s="281" t="inlineStr">
        <is>
          <t>X</t>
        </is>
      </c>
      <c r="E214" s="749" t="n"/>
      <c r="F214" s="301" t="inlineStr">
        <is>
          <t>India</t>
        </is>
      </c>
      <c r="G214" s="268" t="inlineStr">
        <is>
          <t>X</t>
        </is>
      </c>
      <c r="H214" s="748" t="n"/>
      <c r="I214" s="748" t="n"/>
      <c r="J214" s="748" t="n"/>
      <c r="K214" s="748" t="n"/>
      <c r="L214" s="748" t="n"/>
      <c r="M214" s="748" t="n"/>
      <c r="N214" s="748" t="n"/>
      <c r="O214" s="748" t="n"/>
      <c r="P214" s="748" t="n"/>
      <c r="Q214" s="748" t="n"/>
      <c r="R214" s="748" t="n"/>
      <c r="S214" s="748" t="n"/>
      <c r="T214" s="748" t="n"/>
      <c r="U214" s="748" t="n"/>
      <c r="V214" s="748" t="n"/>
      <c r="W214" s="748" t="n"/>
      <c r="X214" s="748" t="n"/>
      <c r="Y214" s="748" t="n"/>
      <c r="Z214" s="748" t="n"/>
      <c r="AA214" s="748" t="n"/>
      <c r="AB214" s="748" t="n"/>
    </row>
    <row r="215" hidden="1" outlineLevel="1" ht="15" customHeight="1">
      <c r="A215" s="743" t="inlineStr"/>
      <c r="B215" s="755" t="n"/>
      <c r="C215" s="288" t="inlineStr">
        <is>
          <t>10</t>
        </is>
      </c>
      <c r="D215" s="281" t="inlineStr">
        <is>
          <t>X</t>
        </is>
      </c>
      <c r="E215" s="749" t="n"/>
      <c r="F215" s="301" t="inlineStr">
        <is>
          <t>World</t>
        </is>
      </c>
      <c r="G215" s="268" t="inlineStr">
        <is>
          <t>X</t>
        </is>
      </c>
      <c r="H215" s="748" t="n"/>
      <c r="I215" s="748" t="n"/>
      <c r="J215" s="748" t="n"/>
      <c r="K215" s="748" t="n"/>
      <c r="L215" s="748" t="n"/>
      <c r="M215" s="748" t="n"/>
      <c r="N215" s="748" t="n"/>
      <c r="O215" s="748" t="n"/>
      <c r="P215" s="748" t="n"/>
      <c r="Q215" s="748" t="n"/>
      <c r="R215" s="748" t="n"/>
      <c r="S215" s="748" t="n"/>
      <c r="T215" s="748" t="n"/>
      <c r="U215" s="748" t="n"/>
      <c r="V215" s="748" t="n"/>
      <c r="W215" s="748" t="n"/>
      <c r="X215" s="748" t="n"/>
      <c r="Y215" s="748" t="n"/>
      <c r="Z215" s="748" t="n"/>
      <c r="AA215" s="748" t="n"/>
      <c r="AB215" s="748" t="n"/>
      <c r="AC215" s="748" t="n"/>
      <c r="AD215" s="748" t="n"/>
      <c r="AE215" s="748" t="n"/>
      <c r="AF215" s="748" t="n"/>
      <c r="AG215" s="748" t="n"/>
      <c r="AH215" s="748" t="n"/>
    </row>
    <row r="216" hidden="1" outlineLevel="1" ht="15" customHeight="1">
      <c r="A216" s="743" t="inlineStr"/>
      <c r="B216" s="755" t="n"/>
      <c r="C216" s="288" t="n"/>
      <c r="D216" s="281" t="n"/>
      <c r="E216" s="749" t="n"/>
      <c r="F216" s="301" t="n"/>
      <c r="G216" s="276" t="n"/>
      <c r="H216" s="748" t="n"/>
      <c r="I216" s="748" t="n"/>
      <c r="J216" s="748" t="n"/>
      <c r="K216" s="748" t="n"/>
      <c r="L216" s="748" t="n"/>
      <c r="M216" s="748" t="n"/>
      <c r="N216" s="748" t="n"/>
      <c r="O216" s="748" t="n"/>
      <c r="P216" s="748" t="n"/>
      <c r="Q216" s="748" t="n"/>
      <c r="R216" s="748" t="n"/>
      <c r="S216" s="748" t="n"/>
      <c r="T216" s="748" t="n"/>
      <c r="U216" s="748" t="n"/>
      <c r="V216" s="748" t="n"/>
      <c r="W216" s="748" t="n"/>
      <c r="X216" s="748" t="n"/>
      <c r="Y216" s="748" t="n"/>
      <c r="Z216" s="748" t="n"/>
      <c r="AA216" s="748" t="n"/>
      <c r="AB216" s="748" t="n"/>
      <c r="AC216" s="748" t="n"/>
      <c r="AD216" s="748" t="n"/>
      <c r="AE216" s="748" t="n"/>
      <c r="AF216" s="748" t="n"/>
      <c r="AG216" s="748" t="n"/>
      <c r="AH216" s="748" t="n"/>
    </row>
    <row r="217" hidden="1" outlineLevel="1" ht="15" customHeight="1">
      <c r="A217" s="743" t="inlineStr"/>
      <c r="B217" s="755" t="n"/>
      <c r="C217" s="288" t="n"/>
      <c r="D217" s="281" t="n"/>
      <c r="E217" s="396" t="n"/>
      <c r="F217" s="296" t="n"/>
      <c r="G217" s="268" t="n"/>
      <c r="H217" s="748" t="n"/>
      <c r="I217" s="748" t="n"/>
      <c r="J217" s="748" t="n"/>
      <c r="K217" s="748" t="n"/>
      <c r="L217" s="748" t="n"/>
      <c r="M217" s="748" t="n"/>
      <c r="N217" s="748" t="n"/>
      <c r="O217" s="748" t="n"/>
      <c r="P217" s="748" t="n"/>
      <c r="Q217" s="748" t="n"/>
      <c r="R217" s="748" t="n"/>
      <c r="S217" s="748" t="n"/>
      <c r="T217" s="748" t="n"/>
      <c r="U217" s="748" t="n"/>
      <c r="V217" s="748" t="n"/>
      <c r="W217" s="748" t="n"/>
      <c r="X217" s="748" t="n"/>
      <c r="Y217" s="748" t="n"/>
      <c r="Z217" s="748" t="n"/>
      <c r="AA217" s="748" t="n"/>
      <c r="AB217" s="748" t="n"/>
      <c r="AC217" s="748" t="n"/>
      <c r="AD217" s="748" t="n"/>
      <c r="AE217" s="748" t="n"/>
      <c r="AF217" s="748" t="n"/>
      <c r="AG217" s="748" t="n"/>
      <c r="AH217" s="748" t="n"/>
    </row>
    <row r="218" hidden="1" outlineLevel="1" ht="15" customHeight="1">
      <c r="A218" s="743" t="inlineStr"/>
      <c r="B218" s="755" t="n"/>
      <c r="C218" s="288" t="n"/>
      <c r="D218" s="281" t="n"/>
      <c r="E218" s="396" t="n"/>
      <c r="F218" s="296" t="n"/>
      <c r="G218" s="268" t="n"/>
      <c r="H218" s="748" t="n"/>
      <c r="I218" s="748" t="n"/>
      <c r="J218" s="748" t="n"/>
      <c r="K218" s="748" t="n"/>
      <c r="L218" s="748" t="n"/>
      <c r="M218" s="748" t="n"/>
      <c r="N218" s="748" t="n"/>
      <c r="O218" s="748" t="n"/>
      <c r="P218" s="748" t="n"/>
      <c r="Q218" s="748" t="n"/>
      <c r="R218" s="748" t="n"/>
      <c r="S218" s="748" t="n"/>
      <c r="T218" s="748" t="n"/>
      <c r="U218" s="748" t="n"/>
      <c r="V218" s="748" t="n"/>
      <c r="W218" s="748" t="n"/>
      <c r="X218" s="748" t="n"/>
      <c r="Y218" s="748" t="n"/>
      <c r="Z218" s="748" t="n"/>
      <c r="AA218" s="748" t="n"/>
      <c r="AB218" s="748" t="n"/>
      <c r="AC218" s="748" t="n"/>
      <c r="AD218" s="748" t="n"/>
      <c r="AE218" s="748" t="n"/>
      <c r="AF218" s="748" t="n"/>
      <c r="AG218" s="748" t="n"/>
      <c r="AH218" s="748" t="n"/>
    </row>
    <row r="219" hidden="1" outlineLevel="1" ht="15" customHeight="1">
      <c r="A219" s="743" t="inlineStr"/>
      <c r="B219" s="755" t="n"/>
      <c r="C219" s="288" t="n"/>
      <c r="D219" s="281" t="n"/>
      <c r="E219" s="396" t="n"/>
      <c r="F219" s="296" t="n"/>
      <c r="G219" s="268" t="n"/>
      <c r="H219" s="748" t="n"/>
      <c r="I219" s="748" t="n"/>
      <c r="J219" s="748" t="n"/>
      <c r="K219" s="748" t="n"/>
      <c r="L219" s="748" t="n"/>
      <c r="M219" s="748" t="n"/>
      <c r="N219" s="748" t="n"/>
      <c r="O219" s="748" t="n"/>
      <c r="P219" s="748" t="n"/>
      <c r="Q219" s="748" t="n"/>
      <c r="R219" s="748" t="n"/>
      <c r="S219" s="748" t="n"/>
      <c r="T219" s="748" t="n"/>
      <c r="U219" s="748" t="n"/>
      <c r="V219" s="748" t="n"/>
      <c r="W219" s="748" t="n"/>
      <c r="X219" s="748" t="n"/>
      <c r="Y219" s="748" t="n"/>
      <c r="Z219" s="748" t="n"/>
      <c r="AA219" s="748" t="n"/>
      <c r="AB219" s="748" t="n"/>
      <c r="AC219" s="748" t="n"/>
      <c r="AD219" s="748" t="n"/>
      <c r="AE219" s="748" t="n"/>
      <c r="AF219" s="748" t="n"/>
      <c r="AG219" s="748" t="n"/>
      <c r="AH219" s="748" t="n"/>
    </row>
    <row r="220" hidden="1" outlineLevel="1" ht="15" customHeight="1">
      <c r="A220" s="743" t="inlineStr"/>
      <c r="B220" s="755" t="n"/>
      <c r="C220" s="288" t="n"/>
      <c r="D220" s="281" t="n"/>
      <c r="E220" s="396" t="n"/>
      <c r="F220" s="296" t="n"/>
      <c r="G220" s="268" t="n"/>
      <c r="H220" s="748" t="n"/>
      <c r="I220" s="748" t="n"/>
      <c r="J220" s="748" t="n"/>
      <c r="K220" s="748" t="n"/>
      <c r="L220" s="748" t="n"/>
      <c r="M220" s="748" t="n"/>
      <c r="N220" s="748" t="n"/>
      <c r="O220" s="748" t="n"/>
      <c r="P220" s="748" t="n"/>
      <c r="Q220" s="748" t="n"/>
      <c r="R220" s="748" t="n"/>
      <c r="S220" s="748" t="n"/>
      <c r="T220" s="748" t="n"/>
      <c r="U220" s="748" t="n"/>
      <c r="V220" s="748" t="n"/>
      <c r="W220" s="748" t="n"/>
      <c r="X220" s="748" t="n"/>
      <c r="Y220" s="748" t="n"/>
      <c r="Z220" s="748" t="n"/>
      <c r="AA220" s="748" t="n"/>
      <c r="AB220" s="748" t="n"/>
      <c r="AC220" s="748" t="n"/>
      <c r="AD220" s="748" t="n"/>
      <c r="AE220" s="748" t="n"/>
      <c r="AF220" s="748" t="n"/>
      <c r="AG220" s="748" t="n"/>
      <c r="AH220" s="748" t="n"/>
    </row>
    <row r="221" hidden="1" outlineLevel="1" ht="15.75" customHeight="1" thickBot="1">
      <c r="A221" s="743" t="inlineStr"/>
      <c r="B221" s="755" t="n"/>
      <c r="C221" s="288" t="n"/>
      <c r="D221" s="281" t="n"/>
      <c r="E221" s="397" t="n"/>
      <c r="F221" s="296" t="n"/>
      <c r="G221" s="268" t="n"/>
      <c r="H221" s="748" t="n"/>
      <c r="I221" s="748" t="n"/>
      <c r="J221" s="748" t="n"/>
      <c r="K221" s="748" t="n"/>
      <c r="L221" s="748" t="n"/>
      <c r="M221" s="748" t="n"/>
      <c r="N221" s="748" t="n"/>
      <c r="O221" s="748" t="n"/>
      <c r="P221" s="748" t="n"/>
      <c r="Q221" s="748" t="n"/>
      <c r="R221" s="748" t="n"/>
      <c r="S221" s="748" t="n"/>
      <c r="T221" s="748" t="n"/>
      <c r="U221" s="748" t="n"/>
      <c r="V221" s="748" t="n"/>
      <c r="W221" s="748" t="n"/>
      <c r="X221" s="748" t="n"/>
      <c r="Y221" s="748" t="n"/>
      <c r="Z221" s="748" t="n"/>
      <c r="AA221" s="748" t="n"/>
      <c r="AB221" s="748" t="n"/>
      <c r="AC221" s="748" t="n"/>
      <c r="AD221" s="748" t="n"/>
      <c r="AE221" s="748" t="n"/>
      <c r="AF221" s="748" t="n"/>
      <c r="AG221" s="748" t="n"/>
      <c r="AH221" s="748" t="n"/>
    </row>
    <row r="222" hidden="1" outlineLevel="1" ht="15.75" customHeight="1" thickBot="1">
      <c r="A222" s="743" t="inlineStr"/>
      <c r="B222" s="277" t="inlineStr">
        <is>
          <t>Référence Ligne</t>
        </is>
      </c>
      <c r="C222" s="1285" t="n"/>
      <c r="D222" s="1286" t="n"/>
      <c r="E222" s="1002" t="n"/>
      <c r="F222" s="1002" t="n"/>
      <c r="G222" s="1002" t="n"/>
      <c r="H222" s="748" t="n"/>
      <c r="I222" s="748" t="n"/>
      <c r="J222" s="748" t="n"/>
      <c r="K222" s="748" t="n"/>
      <c r="L222" s="748" t="n"/>
      <c r="M222" s="748" t="n"/>
      <c r="N222" s="748" t="n"/>
      <c r="O222" s="748" t="n"/>
      <c r="P222" s="748" t="n"/>
      <c r="Q222" s="748" t="n"/>
      <c r="R222" s="748" t="n"/>
      <c r="S222" s="748" t="n"/>
      <c r="T222" s="748" t="n"/>
      <c r="U222" s="748" t="n"/>
      <c r="V222" s="748" t="n"/>
      <c r="W222" s="748" t="n"/>
      <c r="X222" s="748" t="n"/>
      <c r="Y222" s="748" t="n"/>
      <c r="Z222" s="748" t="n"/>
      <c r="AA222" s="748" t="n"/>
      <c r="AB222" s="748" t="n"/>
      <c r="AC222" s="748" t="n"/>
      <c r="AD222" s="748" t="n"/>
      <c r="AE222" s="748" t="n"/>
      <c r="AF222" s="748" t="n"/>
      <c r="AG222" s="748" t="n"/>
      <c r="AH222" s="748" t="n"/>
    </row>
    <row r="223" hidden="1" outlineLevel="1" ht="15.75" customHeight="1" thickBot="1">
      <c r="A223" s="743" t="inlineStr"/>
      <c r="B223" s="398" t="inlineStr">
        <is>
          <t>Vehicle Speed</t>
        </is>
      </c>
      <c r="C223" s="386" t="inlineStr">
        <is>
          <t>X</t>
        </is>
      </c>
      <c r="D223" s="399" t="inlineStr">
        <is>
          <t>Throttle Position</t>
        </is>
      </c>
      <c r="E223" s="471" t="n"/>
      <c r="F223" s="471" t="n"/>
      <c r="G223" s="471" t="n"/>
      <c r="H223" s="748" t="n"/>
      <c r="I223" s="748" t="n"/>
      <c r="J223" s="748" t="n"/>
      <c r="K223" s="748" t="n"/>
      <c r="L223" s="748" t="n"/>
      <c r="M223" s="748" t="n"/>
      <c r="N223" s="748" t="n"/>
      <c r="O223" s="748" t="n"/>
      <c r="P223" s="748" t="n"/>
      <c r="Q223" s="748" t="n"/>
      <c r="R223" s="748" t="n"/>
      <c r="S223" s="748" t="n"/>
      <c r="T223" s="748" t="n"/>
      <c r="U223" s="748" t="n"/>
      <c r="V223" s="748" t="n"/>
      <c r="W223" s="748" t="n"/>
      <c r="X223" s="748" t="n"/>
      <c r="Y223" s="748" t="n"/>
      <c r="Z223" s="748" t="n"/>
      <c r="AA223" s="748" t="n"/>
      <c r="AB223" s="748" t="n"/>
      <c r="AC223" s="748" t="n"/>
      <c r="AD223" s="748" t="n"/>
      <c r="AE223" s="748" t="n"/>
      <c r="AF223" s="748" t="n"/>
      <c r="AG223" s="748" t="n"/>
      <c r="AH223" s="748" t="n"/>
    </row>
    <row r="224" hidden="1" outlineLevel="1" ht="15.75" customHeight="1" thickBot="1">
      <c r="A224" s="743" t="inlineStr"/>
      <c r="B224" s="277" t="inlineStr">
        <is>
          <t>Verification Ligne</t>
        </is>
      </c>
      <c r="C224" s="1287" t="inlineStr">
        <is>
          <t>Verification Colonne G-D</t>
        </is>
      </c>
      <c r="D224" s="1288" t="n"/>
      <c r="E224" s="1002" t="n"/>
      <c r="F224" s="1002" t="n"/>
      <c r="G224" s="1002" t="n"/>
      <c r="H224" s="748" t="n"/>
      <c r="I224" s="748" t="n"/>
      <c r="J224" s="748" t="n"/>
      <c r="K224" s="748" t="n"/>
      <c r="L224" s="748" t="n"/>
      <c r="M224" s="748" t="n"/>
      <c r="N224" s="748" t="n"/>
      <c r="O224" s="748" t="n"/>
      <c r="P224" s="748" t="n"/>
      <c r="Q224" s="748" t="n"/>
      <c r="R224" s="748" t="n"/>
      <c r="S224" s="748" t="n"/>
      <c r="T224" s="748" t="n"/>
      <c r="U224" s="748" t="n"/>
      <c r="V224" s="748" t="n"/>
      <c r="W224" s="748" t="n"/>
      <c r="X224" s="748" t="n"/>
      <c r="Y224" s="748" t="n"/>
      <c r="Z224" s="748" t="n"/>
      <c r="AA224" s="748" t="n"/>
      <c r="AB224" s="748" t="n"/>
      <c r="AC224" s="748" t="n"/>
      <c r="AD224" s="748" t="n"/>
      <c r="AE224" s="748" t="n"/>
      <c r="AF224" s="748" t="n"/>
      <c r="AG224" s="748" t="n"/>
      <c r="AH224" s="748" t="n"/>
    </row>
    <row r="225" hidden="1" outlineLevel="1" ht="15.75" customHeight="1" thickBot="1">
      <c r="A225" s="743" t="inlineStr"/>
      <c r="B225" s="383" t="inlineStr">
        <is>
          <t>INTERVALLE</t>
        </is>
      </c>
      <c r="C225" s="384" t="inlineStr">
        <is>
          <t>X</t>
        </is>
      </c>
      <c r="D225" s="400" t="inlineStr">
        <is>
          <t>INTERVALLE</t>
        </is>
      </c>
      <c r="E225" s="471" t="n"/>
      <c r="F225" s="471" t="n"/>
      <c r="G225" s="471" t="n"/>
      <c r="H225" s="748" t="n"/>
      <c r="I225" s="748" t="n"/>
      <c r="J225" s="748" t="n"/>
      <c r="K225" s="748" t="n"/>
      <c r="L225" s="748" t="n"/>
      <c r="M225" s="748" t="n"/>
      <c r="N225" s="748" t="n"/>
      <c r="O225" s="748" t="n"/>
      <c r="P225" s="748" t="n"/>
      <c r="Q225" s="748" t="n"/>
      <c r="R225" s="748" t="n"/>
      <c r="S225" s="748" t="n"/>
      <c r="T225" s="748" t="n"/>
      <c r="U225" s="748" t="n"/>
      <c r="V225" s="748" t="n"/>
      <c r="W225" s="748" t="n"/>
      <c r="X225" s="748" t="n"/>
      <c r="Y225" s="748" t="n"/>
      <c r="Z225" s="748" t="n"/>
      <c r="AA225" s="748" t="n"/>
      <c r="AB225" s="748" t="n"/>
      <c r="AC225" s="748" t="n"/>
      <c r="AD225" s="748" t="n"/>
      <c r="AE225" s="748" t="n"/>
      <c r="AF225" s="748" t="n"/>
      <c r="AG225" s="748" t="n"/>
      <c r="AH225" s="748" t="n"/>
    </row>
    <row r="226" hidden="1" outlineLevel="1" ht="15" customHeight="1">
      <c r="A226" s="743" t="inlineStr"/>
      <c r="B226" s="748" t="n"/>
      <c r="C226" s="748" t="n"/>
      <c r="D226" s="753" t="n"/>
      <c r="E226" s="753" t="n"/>
      <c r="F226" s="753" t="n"/>
      <c r="G226" s="753" t="n"/>
      <c r="H226" s="748" t="n"/>
      <c r="I226" s="748" t="n"/>
      <c r="J226" s="748" t="n"/>
      <c r="K226" s="748" t="n"/>
      <c r="L226" s="748" t="n"/>
      <c r="M226" s="748" t="n"/>
      <c r="N226" s="748" t="n"/>
      <c r="O226" s="748" t="n"/>
      <c r="P226" s="748" t="n"/>
      <c r="Q226" s="748" t="n"/>
      <c r="R226" s="748" t="n"/>
      <c r="S226" s="748" t="n"/>
      <c r="T226" s="748" t="n"/>
      <c r="U226" s="748" t="n"/>
      <c r="V226" s="748" t="n"/>
      <c r="W226" s="748" t="n"/>
      <c r="X226" s="748" t="n"/>
      <c r="Y226" s="748" t="n"/>
      <c r="Z226" s="748" t="n"/>
      <c r="AA226" s="748" t="n"/>
      <c r="AB226" s="748" t="n"/>
      <c r="AC226" s="748" t="n"/>
      <c r="AD226" s="748" t="n"/>
      <c r="AE226" s="748" t="n"/>
      <c r="AF226" s="748" t="n"/>
      <c r="AG226" s="748" t="n"/>
      <c r="AH226" s="748" t="n"/>
    </row>
    <row r="227" collapsed="1" ht="15" customHeight="1" thickBot="1">
      <c r="A227" s="425" t="inlineStr">
        <is>
          <t>MANEUVERING</t>
        </is>
      </c>
      <c r="B227" s="954" t="n"/>
      <c r="C227" s="1253" t="n"/>
      <c r="D227" s="1253" t="n"/>
      <c r="E227" s="1253" t="n"/>
      <c r="F227" s="1253" t="n"/>
      <c r="G227" s="1253" t="n"/>
      <c r="H227" s="1253" t="n"/>
      <c r="I227" s="1253" t="n"/>
      <c r="J227" s="1253" t="n"/>
      <c r="K227" s="1253" t="n"/>
      <c r="L227" s="1253" t="n"/>
      <c r="M227" s="1253" t="n"/>
      <c r="N227" s="1253" t="n"/>
      <c r="O227" s="1253" t="n"/>
      <c r="P227" s="1253" t="n"/>
      <c r="Q227" s="1253" t="n"/>
      <c r="R227" s="1253" t="n"/>
      <c r="S227" s="1253" t="n"/>
      <c r="T227" s="1253" t="n"/>
      <c r="U227" s="1253" t="n"/>
      <c r="V227" s="1253" t="n"/>
      <c r="W227" s="1253" t="n"/>
      <c r="X227" s="1253" t="n"/>
      <c r="Y227" s="1253" t="n"/>
      <c r="Z227" s="1253" t="n"/>
      <c r="AA227" s="1253" t="n"/>
      <c r="AB227" s="1253" t="n"/>
      <c r="AC227" s="1253" t="n"/>
      <c r="AD227" s="1253" t="n"/>
      <c r="AE227" s="1253" t="n"/>
      <c r="AF227" s="1253" t="n"/>
      <c r="AG227" s="1253" t="n"/>
      <c r="AH227" s="1253" t="n"/>
    </row>
    <row r="228" hidden="1" outlineLevel="1" ht="15.75" customHeight="1" thickBot="1">
      <c r="A228" s="756" t="inlineStr"/>
      <c r="B228" s="956" t="inlineStr">
        <is>
          <t>Config n°1 : GLOBAL wo MT</t>
        </is>
      </c>
      <c r="C228" s="1249" t="n"/>
      <c r="D228" s="1249" t="n"/>
      <c r="E228" s="1249" t="n"/>
      <c r="F228" s="1249" t="n"/>
      <c r="G228" s="1249" t="n"/>
      <c r="H228" s="1249" t="n"/>
      <c r="I228" s="1249" t="n"/>
      <c r="J228" s="1249" t="n"/>
      <c r="K228" s="1249" t="n"/>
      <c r="L228" s="1249" t="n"/>
      <c r="M228" s="1249" t="n"/>
      <c r="N228" s="1249" t="n"/>
      <c r="O228" s="1249" t="n"/>
      <c r="P228" s="1249" t="n"/>
      <c r="Q228" s="1249" t="n"/>
      <c r="R228" s="1249" t="n"/>
      <c r="S228" s="1249" t="n"/>
      <c r="T228" s="1249" t="n"/>
      <c r="U228" s="1249" t="n"/>
      <c r="V228" s="1249" t="n"/>
      <c r="W228" s="1249" t="n"/>
      <c r="X228" s="1249" t="n"/>
      <c r="Y228" s="1249" t="n"/>
      <c r="Z228" s="1249" t="n"/>
      <c r="AA228" s="1249" t="n"/>
      <c r="AB228" s="1249" t="n"/>
      <c r="AC228" s="1249" t="n"/>
      <c r="AD228" s="1249" t="n"/>
      <c r="AE228" s="1249" t="n"/>
      <c r="AF228" s="1249" t="n"/>
      <c r="AG228" s="1249" t="n"/>
      <c r="AH228" s="1249" t="n"/>
    </row>
    <row r="229" hidden="1" outlineLevel="1" ht="15.75" customHeight="1" thickBot="1">
      <c r="A229" s="756" t="inlineStr"/>
      <c r="B229" s="297" t="inlineStr">
        <is>
          <t>Engine type</t>
        </is>
      </c>
      <c r="C229" s="744" t="n"/>
      <c r="D229" s="745" t="n"/>
      <c r="E229" s="297" t="inlineStr">
        <is>
          <t>Gearbox type</t>
        </is>
      </c>
      <c r="F229" s="746" t="n"/>
      <c r="G229" s="747" t="n"/>
      <c r="H229" s="387" t="n"/>
      <c r="I229" s="278" t="inlineStr">
        <is>
          <t>Veh. Speed (km/h)</t>
        </is>
      </c>
      <c r="J229" s="959" t="n">
        <v>0</v>
      </c>
      <c r="K229" s="961" t="n">
        <v>5</v>
      </c>
      <c r="L229" s="959" t="n">
        <v>10</v>
      </c>
      <c r="M229" s="961" t="n">
        <v>15</v>
      </c>
      <c r="N229" s="748" t="n"/>
      <c r="O229" s="748" t="n"/>
      <c r="P229" s="748" t="n"/>
      <c r="Q229" s="748" t="n"/>
      <c r="R229" s="748" t="n"/>
      <c r="S229" s="748" t="n"/>
      <c r="T229" s="748" t="n"/>
      <c r="U229" s="748" t="n"/>
      <c r="V229" s="748" t="n"/>
      <c r="W229" s="748" t="n"/>
      <c r="X229" s="748" t="n"/>
      <c r="Y229" s="748" t="n"/>
      <c r="Z229" s="748" t="n"/>
      <c r="AA229" s="748" t="n"/>
      <c r="AB229" s="748" t="n"/>
      <c r="AC229" s="748" t="n"/>
      <c r="AD229" s="748" t="n"/>
      <c r="AE229" s="748" t="n"/>
      <c r="AF229" s="748" t="n"/>
      <c r="AG229" s="748" t="n"/>
      <c r="AH229" s="748" t="n"/>
      <c r="AI229" s="748" t="n"/>
    </row>
    <row r="230" hidden="1" outlineLevel="1" ht="15.75" customHeight="1" thickBot="1">
      <c r="A230" s="756" t="inlineStr"/>
      <c r="B230" s="749" t="n"/>
      <c r="C230" s="296" t="inlineStr">
        <is>
          <t>GASOLINE</t>
        </is>
      </c>
      <c r="D230" s="281" t="inlineStr">
        <is>
          <t>X</t>
        </is>
      </c>
      <c r="E230" s="749" t="n"/>
      <c r="F230" s="304" t="inlineStr">
        <is>
          <t>AT</t>
        </is>
      </c>
      <c r="G230" s="305" t="inlineStr">
        <is>
          <t>X</t>
        </is>
      </c>
      <c r="H230" s="269" t="inlineStr">
        <is>
          <t>Lever Old</t>
        </is>
      </c>
      <c r="I230" s="270" t="inlineStr">
        <is>
          <t>Lever New</t>
        </is>
      </c>
      <c r="J230" s="1281" t="n"/>
      <c r="K230" s="1282" t="n"/>
      <c r="L230" s="1281" t="n"/>
      <c r="M230" s="1282" t="n"/>
      <c r="N230" s="748" t="n"/>
      <c r="O230" s="748" t="n"/>
      <c r="P230" s="748" t="n"/>
      <c r="Q230" s="748" t="n"/>
      <c r="R230" s="748" t="n"/>
      <c r="S230" s="748" t="n"/>
      <c r="T230" s="748" t="n"/>
      <c r="U230" s="748" t="n"/>
      <c r="V230" s="748" t="n"/>
      <c r="W230" s="748" t="n"/>
      <c r="X230" s="748" t="n"/>
      <c r="Y230" s="748" t="n"/>
      <c r="Z230" s="748" t="n"/>
      <c r="AA230" s="748" t="n"/>
      <c r="AB230" s="748" t="n"/>
      <c r="AC230" s="748" t="n"/>
      <c r="AD230" s="748" t="n"/>
      <c r="AE230" s="748" t="n"/>
      <c r="AF230" s="748" t="n"/>
      <c r="AG230" s="748" t="n"/>
      <c r="AH230" s="748" t="n"/>
      <c r="AI230" s="748" t="n"/>
    </row>
    <row r="231" hidden="1" outlineLevel="1" ht="15.75" customHeight="1" thickBot="1">
      <c r="A231" s="756" t="inlineStr"/>
      <c r="B231" s="749" t="n"/>
      <c r="C231" s="296" t="inlineStr">
        <is>
          <t>DIESEL</t>
        </is>
      </c>
      <c r="D231" s="281" t="inlineStr">
        <is>
          <t>X</t>
        </is>
      </c>
      <c r="E231" s="749" t="n"/>
      <c r="F231" s="296" t="n"/>
      <c r="G231" s="268" t="n"/>
      <c r="H231" s="271" t="inlineStr">
        <is>
          <t>R</t>
        </is>
      </c>
      <c r="I231" s="272" t="inlineStr">
        <is>
          <t>D</t>
        </is>
      </c>
      <c r="J231" s="401" t="n">
        <v>1</v>
      </c>
      <c r="K231" s="401" t="n">
        <v>2</v>
      </c>
      <c r="L231" s="401" t="n">
        <v>3</v>
      </c>
      <c r="M231" s="402" t="n"/>
      <c r="N231" s="748" t="n"/>
      <c r="O231" s="748" t="n"/>
      <c r="P231" s="748" t="n"/>
      <c r="Q231" s="748" t="n"/>
      <c r="R231" s="748" t="n"/>
      <c r="S231" s="748" t="n"/>
      <c r="T231" s="748" t="n"/>
      <c r="U231" s="748" t="n"/>
      <c r="V231" s="748" t="n"/>
      <c r="W231" s="748" t="n"/>
      <c r="X231" s="748" t="n"/>
      <c r="Y231" s="748" t="n"/>
      <c r="Z231" s="748" t="n"/>
      <c r="AA231" s="748" t="n"/>
      <c r="AB231" s="748" t="n"/>
      <c r="AC231" s="748" t="n"/>
      <c r="AD231" s="748" t="n"/>
      <c r="AE231" s="748" t="n"/>
      <c r="AF231" s="748" t="n"/>
      <c r="AG231" s="748" t="n"/>
      <c r="AH231" s="748" t="n"/>
      <c r="AI231" s="748" t="n"/>
    </row>
    <row r="232" hidden="1" outlineLevel="1" ht="15.75" customHeight="1" thickBot="1">
      <c r="A232" s="756" t="inlineStr"/>
      <c r="B232" s="749" t="n"/>
      <c r="C232" s="296" t="n"/>
      <c r="D232" s="281" t="n"/>
      <c r="E232" s="749" t="n"/>
      <c r="F232" s="296" t="n"/>
      <c r="G232" s="268" t="n"/>
      <c r="H232" s="274" t="inlineStr">
        <is>
          <t>D</t>
        </is>
      </c>
      <c r="I232" s="275" t="inlineStr">
        <is>
          <t>R</t>
        </is>
      </c>
      <c r="J232" s="401" t="n">
        <v>2</v>
      </c>
      <c r="K232" s="401" t="n">
        <v>3</v>
      </c>
      <c r="L232" s="401" t="n">
        <v>3</v>
      </c>
      <c r="M232" s="402" t="n"/>
      <c r="N232" s="748" t="n"/>
      <c r="O232" s="748" t="n"/>
      <c r="P232" s="748" t="n"/>
      <c r="Q232" s="748" t="n"/>
      <c r="R232" s="748" t="n"/>
      <c r="S232" s="748" t="n"/>
      <c r="T232" s="748" t="n"/>
      <c r="U232" s="748" t="n"/>
      <c r="V232" s="748" t="n"/>
      <c r="W232" s="748" t="n"/>
      <c r="X232" s="748" t="n"/>
      <c r="Y232" s="748" t="n"/>
      <c r="Z232" s="748" t="n"/>
      <c r="AA232" s="748" t="n"/>
      <c r="AB232" s="748" t="n"/>
      <c r="AC232" s="748" t="n"/>
      <c r="AD232" s="748" t="n"/>
      <c r="AE232" s="748" t="n"/>
      <c r="AF232" s="748" t="n"/>
      <c r="AG232" s="748" t="n"/>
      <c r="AH232" s="748" t="n"/>
      <c r="AI232" s="748" t="n"/>
    </row>
    <row r="233" hidden="1" outlineLevel="1" ht="15" customHeight="1">
      <c r="A233" s="756" t="inlineStr"/>
      <c r="B233" s="749" t="n"/>
      <c r="C233" s="296" t="n"/>
      <c r="D233" s="281" t="n"/>
      <c r="E233" s="749" t="n"/>
      <c r="F233" s="296" t="n"/>
      <c r="G233" s="268" t="n"/>
      <c r="H233" s="748" t="n"/>
      <c r="I233" s="748" t="n"/>
      <c r="J233" s="748" t="n"/>
      <c r="K233" s="748" t="n"/>
      <c r="L233" s="748" t="n"/>
      <c r="M233" s="748" t="n"/>
      <c r="N233" s="748" t="n"/>
      <c r="O233" s="748" t="n"/>
      <c r="P233" s="748" t="n"/>
      <c r="Q233" s="748" t="n"/>
      <c r="R233" s="748" t="n"/>
      <c r="S233" s="748" t="n"/>
      <c r="T233" s="748" t="n"/>
      <c r="U233" s="748" t="n"/>
      <c r="V233" s="748" t="n"/>
      <c r="W233" s="748" t="n"/>
      <c r="X233" s="748" t="n"/>
      <c r="Y233" s="748" t="n"/>
      <c r="Z233" s="748" t="n"/>
      <c r="AA233" s="748" t="n"/>
      <c r="AB233" s="748" t="n"/>
      <c r="AC233" s="748" t="n"/>
      <c r="AD233" s="748" t="n"/>
      <c r="AE233" s="748" t="n"/>
      <c r="AF233" s="748" t="n"/>
      <c r="AG233" s="748" t="n"/>
      <c r="AH233" s="748" t="n"/>
    </row>
    <row r="234" hidden="1" outlineLevel="1" ht="15" customHeight="1">
      <c r="A234" s="756" t="inlineStr"/>
      <c r="B234" s="749" t="n"/>
      <c r="C234" s="296" t="n"/>
      <c r="D234" s="281" t="n"/>
      <c r="E234" s="749" t="n"/>
      <c r="F234" s="300" t="n"/>
      <c r="G234" s="268" t="n"/>
    </row>
    <row r="235" hidden="1" outlineLevel="1" ht="15" customHeight="1">
      <c r="A235" s="756" t="inlineStr"/>
      <c r="B235" s="749" t="n"/>
      <c r="C235" s="296" t="n"/>
      <c r="D235" s="281" t="n"/>
      <c r="E235" s="749" t="n"/>
      <c r="F235" s="296" t="n"/>
      <c r="G235" s="268" t="n"/>
    </row>
    <row r="236" hidden="1" outlineLevel="1" ht="15" customHeight="1">
      <c r="A236" s="756" t="inlineStr"/>
      <c r="B236" s="749" t="n"/>
      <c r="C236" s="296" t="n"/>
      <c r="D236" s="281" t="n"/>
      <c r="E236" s="749" t="n"/>
      <c r="F236" s="296" t="n"/>
      <c r="G236" s="268" t="n"/>
    </row>
    <row r="237" hidden="1" outlineLevel="1" ht="15" customHeight="1">
      <c r="A237" s="756" t="inlineStr"/>
      <c r="B237" s="396" t="n"/>
      <c r="C237" s="296" t="n"/>
      <c r="D237" s="281" t="n"/>
      <c r="E237" s="749" t="n"/>
      <c r="F237" s="296" t="n"/>
      <c r="G237" s="268" t="n"/>
    </row>
    <row r="238" hidden="1" outlineLevel="1" ht="15" customHeight="1">
      <c r="A238" s="756" t="inlineStr"/>
      <c r="B238" s="396" t="n"/>
      <c r="C238" s="296" t="n"/>
      <c r="D238" s="281" t="n"/>
      <c r="E238" s="749" t="n"/>
      <c r="F238" s="296" t="n"/>
      <c r="G238" s="268" t="n"/>
    </row>
    <row r="239" hidden="1" outlineLevel="1" ht="15" customHeight="1">
      <c r="A239" s="756" t="inlineStr"/>
      <c r="B239" s="396" t="n"/>
      <c r="C239" s="296" t="n"/>
      <c r="D239" s="281" t="n"/>
      <c r="E239" s="749" t="n"/>
      <c r="F239" s="296" t="n"/>
      <c r="G239" s="268" t="n"/>
    </row>
    <row r="240" hidden="1" outlineLevel="1" ht="15.75" customHeight="1" thickBot="1">
      <c r="A240" s="756" t="inlineStr"/>
      <c r="B240" s="397" t="n"/>
      <c r="C240" s="296" t="n"/>
      <c r="D240" s="281" t="n"/>
      <c r="E240" s="751" t="n"/>
      <c r="F240" s="296" t="n"/>
      <c r="G240" s="268" t="n"/>
    </row>
    <row r="241" hidden="1" outlineLevel="1" ht="15" customHeight="1">
      <c r="A241" s="756" t="inlineStr"/>
      <c r="B241" s="273" t="inlineStr">
        <is>
          <t>Number of gears</t>
        </is>
      </c>
      <c r="C241" s="752" t="n"/>
      <c r="D241" s="753" t="n"/>
      <c r="E241" s="297" t="inlineStr">
        <is>
          <t>Area</t>
        </is>
      </c>
      <c r="F241" s="752" t="n"/>
      <c r="G241" s="754" t="n"/>
    </row>
    <row r="242" hidden="1" outlineLevel="1" ht="15" customHeight="1">
      <c r="A242" s="756" t="inlineStr"/>
      <c r="B242" s="755" t="n"/>
      <c r="C242" s="288" t="inlineStr">
        <is>
          <t>5</t>
        </is>
      </c>
      <c r="D242" s="281" t="inlineStr">
        <is>
          <t>X</t>
        </is>
      </c>
      <c r="E242" s="749" t="n"/>
      <c r="F242" s="296" t="inlineStr">
        <is>
          <t>EUROPE</t>
        </is>
      </c>
      <c r="G242" s="268" t="inlineStr">
        <is>
          <t>X</t>
        </is>
      </c>
    </row>
    <row r="243" hidden="1" outlineLevel="1" ht="15" customHeight="1">
      <c r="A243" s="756" t="inlineStr"/>
      <c r="B243" s="755" t="n"/>
      <c r="C243" s="288" t="inlineStr">
        <is>
          <t>6</t>
        </is>
      </c>
      <c r="D243" s="281" t="inlineStr">
        <is>
          <t>X</t>
        </is>
      </c>
      <c r="E243" s="749" t="n"/>
      <c r="F243" s="296" t="inlineStr">
        <is>
          <t>CHINA</t>
        </is>
      </c>
      <c r="G243" s="268" t="inlineStr">
        <is>
          <t>X</t>
        </is>
      </c>
    </row>
    <row r="244" hidden="1" outlineLevel="1" ht="15" customHeight="1">
      <c r="A244" s="756" t="inlineStr"/>
      <c r="B244" s="755" t="n"/>
      <c r="C244" s="288" t="inlineStr">
        <is>
          <t>7</t>
        </is>
      </c>
      <c r="D244" s="281" t="inlineStr">
        <is>
          <t>X</t>
        </is>
      </c>
      <c r="E244" s="749" t="n"/>
      <c r="F244" s="303" t="inlineStr">
        <is>
          <t>North America</t>
        </is>
      </c>
      <c r="G244" s="268" t="inlineStr">
        <is>
          <t>X</t>
        </is>
      </c>
    </row>
    <row r="245" hidden="1" outlineLevel="1" ht="15" customHeight="1">
      <c r="A245" s="756" t="inlineStr"/>
      <c r="B245" s="755" t="n"/>
      <c r="C245" s="288" t="inlineStr">
        <is>
          <t>8</t>
        </is>
      </c>
      <c r="D245" s="281" t="inlineStr">
        <is>
          <t>X</t>
        </is>
      </c>
      <c r="E245" s="749" t="n"/>
      <c r="F245" s="301" t="inlineStr">
        <is>
          <t>LATAM</t>
        </is>
      </c>
      <c r="G245" s="268" t="inlineStr">
        <is>
          <t>X</t>
        </is>
      </c>
    </row>
    <row r="246" hidden="1" outlineLevel="1" ht="15" customHeight="1">
      <c r="A246" s="756" t="inlineStr"/>
      <c r="B246" s="755" t="n"/>
      <c r="C246" s="288" t="inlineStr">
        <is>
          <t>9</t>
        </is>
      </c>
      <c r="D246" s="281" t="inlineStr">
        <is>
          <t>X</t>
        </is>
      </c>
      <c r="E246" s="749" t="n"/>
      <c r="F246" s="301" t="inlineStr">
        <is>
          <t>India</t>
        </is>
      </c>
      <c r="G246" s="268" t="inlineStr">
        <is>
          <t>X</t>
        </is>
      </c>
    </row>
    <row r="247" hidden="1" outlineLevel="1" ht="15" customHeight="1">
      <c r="A247" s="756" t="inlineStr"/>
      <c r="B247" s="755" t="n"/>
      <c r="C247" s="288" t="inlineStr">
        <is>
          <t>10</t>
        </is>
      </c>
      <c r="D247" s="281" t="inlineStr">
        <is>
          <t>X</t>
        </is>
      </c>
      <c r="E247" s="749" t="n"/>
      <c r="F247" s="301" t="inlineStr">
        <is>
          <t>World</t>
        </is>
      </c>
      <c r="G247" s="268" t="inlineStr">
        <is>
          <t>X</t>
        </is>
      </c>
    </row>
    <row r="248" hidden="1" outlineLevel="1" ht="15" customHeight="1">
      <c r="A248" s="756" t="inlineStr"/>
      <c r="B248" s="755" t="n"/>
      <c r="C248" s="288" t="n"/>
      <c r="D248" s="281" t="n"/>
      <c r="E248" s="749" t="n"/>
      <c r="F248" s="301" t="n"/>
      <c r="G248" s="276" t="n"/>
    </row>
    <row r="249" hidden="1" outlineLevel="1" ht="15" customHeight="1">
      <c r="A249" s="756" t="inlineStr"/>
      <c r="B249" s="755" t="n"/>
      <c r="C249" s="288" t="n"/>
      <c r="D249" s="281" t="n"/>
      <c r="E249" s="396" t="n"/>
      <c r="F249" s="296" t="n"/>
      <c r="G249" s="268" t="n"/>
    </row>
    <row r="250" hidden="1" outlineLevel="1" ht="15" customHeight="1">
      <c r="A250" s="756" t="inlineStr"/>
      <c r="B250" s="755" t="n"/>
      <c r="C250" s="288" t="n"/>
      <c r="D250" s="281" t="n"/>
      <c r="E250" s="396" t="n"/>
      <c r="F250" s="296" t="n"/>
      <c r="G250" s="268" t="n"/>
      <c r="H250" s="748" t="n"/>
      <c r="I250" s="748" t="n"/>
      <c r="J250" s="748" t="n"/>
      <c r="K250" s="748" t="n"/>
      <c r="L250" s="748" t="n"/>
      <c r="M250" s="748" t="n"/>
      <c r="N250" s="748" t="n"/>
      <c r="O250" s="748" t="n"/>
      <c r="P250" s="748" t="n"/>
      <c r="Q250" s="748" t="n"/>
      <c r="R250" s="748" t="n"/>
      <c r="S250" s="748" t="n"/>
      <c r="T250" s="748" t="n"/>
      <c r="U250" s="748" t="n"/>
      <c r="V250" s="748" t="n"/>
      <c r="W250" s="748" t="n"/>
      <c r="X250" s="748" t="n"/>
      <c r="Y250" s="748" t="n"/>
      <c r="Z250" s="748" t="n"/>
      <c r="AA250" s="748" t="n"/>
      <c r="AB250" s="748" t="n"/>
      <c r="AC250" s="748" t="n"/>
      <c r="AD250" s="748" t="n"/>
      <c r="AE250" s="748" t="n"/>
      <c r="AF250" s="748" t="n"/>
      <c r="AG250" s="748" t="n"/>
      <c r="AH250" s="748" t="n"/>
    </row>
    <row r="251" hidden="1" outlineLevel="1" ht="15" customHeight="1">
      <c r="A251" s="756" t="inlineStr"/>
      <c r="B251" s="755" t="n"/>
      <c r="C251" s="288" t="n"/>
      <c r="D251" s="281" t="n"/>
      <c r="E251" s="396" t="n"/>
      <c r="F251" s="296" t="n"/>
      <c r="G251" s="268" t="n"/>
      <c r="H251" s="748" t="n"/>
      <c r="I251" s="748" t="n"/>
      <c r="J251" s="748" t="n"/>
      <c r="K251" s="748" t="n"/>
      <c r="L251" s="748" t="n"/>
      <c r="M251" s="748" t="n"/>
      <c r="N251" s="748" t="n"/>
      <c r="O251" s="748" t="n"/>
      <c r="P251" s="748" t="n"/>
      <c r="Q251" s="748" t="n"/>
      <c r="R251" s="748" t="n"/>
      <c r="S251" s="748" t="n"/>
      <c r="T251" s="748" t="n"/>
      <c r="U251" s="748" t="n"/>
      <c r="V251" s="748" t="n"/>
      <c r="W251" s="748" t="n"/>
      <c r="X251" s="748" t="n"/>
      <c r="Y251" s="748" t="n"/>
      <c r="Z251" s="748" t="n"/>
      <c r="AA251" s="748" t="n"/>
      <c r="AB251" s="748" t="n"/>
      <c r="AC251" s="748" t="n"/>
      <c r="AD251" s="748" t="n"/>
      <c r="AE251" s="748" t="n"/>
      <c r="AF251" s="748" t="n"/>
      <c r="AG251" s="748" t="n"/>
      <c r="AH251" s="748" t="n"/>
    </row>
    <row r="252" hidden="1" outlineLevel="1" ht="15" customHeight="1">
      <c r="A252" s="756" t="inlineStr"/>
      <c r="B252" s="755" t="n"/>
      <c r="C252" s="288" t="n"/>
      <c r="D252" s="281" t="n"/>
      <c r="E252" s="396" t="n"/>
      <c r="F252" s="296" t="n"/>
      <c r="G252" s="268" t="n"/>
      <c r="H252" s="748" t="n"/>
      <c r="I252" s="748" t="n"/>
      <c r="J252" s="748" t="n"/>
      <c r="K252" s="748" t="n"/>
      <c r="L252" s="748" t="n"/>
      <c r="M252" s="748" t="n"/>
      <c r="N252" s="748" t="n"/>
      <c r="O252" s="748" t="n"/>
      <c r="P252" s="748" t="n"/>
      <c r="Q252" s="748" t="n"/>
      <c r="R252" s="748" t="n"/>
      <c r="S252" s="748" t="n"/>
      <c r="T252" s="748" t="n"/>
      <c r="U252" s="748" t="n"/>
      <c r="V252" s="748" t="n"/>
      <c r="W252" s="748" t="n"/>
      <c r="X252" s="748" t="n"/>
      <c r="Y252" s="748" t="n"/>
      <c r="Z252" s="748" t="n"/>
      <c r="AA252" s="748" t="n"/>
      <c r="AB252" s="748" t="n"/>
      <c r="AC252" s="748" t="n"/>
      <c r="AD252" s="748" t="n"/>
      <c r="AE252" s="748" t="n"/>
      <c r="AF252" s="748" t="n"/>
      <c r="AG252" s="748" t="n"/>
      <c r="AH252" s="748" t="n"/>
    </row>
    <row r="253" hidden="1" outlineLevel="1" ht="15.75" customHeight="1" thickBot="1">
      <c r="A253" s="756" t="inlineStr"/>
      <c r="B253" s="755" t="n"/>
      <c r="C253" s="288" t="n"/>
      <c r="D253" s="281" t="n"/>
      <c r="E253" s="397" t="n"/>
      <c r="F253" s="296" t="n"/>
      <c r="G253" s="268" t="n"/>
      <c r="H253" s="748" t="n"/>
      <c r="I253" s="748" t="n"/>
      <c r="J253" s="748" t="n"/>
      <c r="K253" s="748" t="n"/>
      <c r="L253" s="748" t="n"/>
      <c r="M253" s="748" t="n"/>
      <c r="N253" s="748" t="n"/>
      <c r="O253" s="748" t="n"/>
      <c r="P253" s="748" t="n"/>
      <c r="Q253" s="748" t="n"/>
      <c r="R253" s="748" t="n"/>
      <c r="S253" s="748" t="n"/>
      <c r="T253" s="748" t="n"/>
      <c r="U253" s="748" t="n"/>
      <c r="V253" s="748" t="n"/>
      <c r="W253" s="748" t="n"/>
      <c r="X253" s="748" t="n"/>
      <c r="Y253" s="748" t="n"/>
      <c r="Z253" s="748" t="n"/>
      <c r="AA253" s="748" t="n"/>
      <c r="AB253" s="748" t="n"/>
      <c r="AC253" s="748" t="n"/>
      <c r="AD253" s="748" t="n"/>
      <c r="AE253" s="748" t="n"/>
      <c r="AF253" s="748" t="n"/>
      <c r="AG253" s="748" t="n"/>
      <c r="AH253" s="748" t="n"/>
    </row>
    <row r="254" hidden="1" outlineLevel="1" ht="15.75" customHeight="1" thickBot="1">
      <c r="A254" s="756" t="inlineStr"/>
      <c r="B254" s="277" t="inlineStr">
        <is>
          <t>Référence Ligne</t>
        </is>
      </c>
      <c r="C254" s="952" t="n"/>
      <c r="D254" s="1258" t="n"/>
      <c r="E254" s="1002" t="n"/>
      <c r="F254" s="1002" t="n"/>
      <c r="G254" s="1002" t="n"/>
      <c r="H254" s="748" t="n"/>
      <c r="I254" s="748" t="n"/>
      <c r="J254" s="748" t="n"/>
      <c r="K254" s="748" t="n"/>
      <c r="L254" s="748" t="n"/>
      <c r="M254" s="748" t="n"/>
      <c r="N254" s="748" t="n"/>
      <c r="O254" s="748" t="n"/>
      <c r="P254" s="748" t="n"/>
      <c r="Q254" s="748" t="n"/>
      <c r="R254" s="748" t="n"/>
      <c r="S254" s="748" t="n"/>
      <c r="T254" s="748" t="n"/>
      <c r="U254" s="748" t="n"/>
      <c r="V254" s="748" t="n"/>
      <c r="W254" s="748" t="n"/>
      <c r="X254" s="748" t="n"/>
      <c r="Y254" s="748" t="n"/>
      <c r="Z254" s="748" t="n"/>
      <c r="AA254" s="748" t="n"/>
      <c r="AB254" s="748" t="n"/>
      <c r="AC254" s="748" t="n"/>
      <c r="AD254" s="748" t="n"/>
      <c r="AE254" s="748" t="n"/>
      <c r="AF254" s="748" t="n"/>
      <c r="AG254" s="748" t="n"/>
      <c r="AH254" s="748" t="n"/>
    </row>
    <row r="255" hidden="1" outlineLevel="1" ht="29.25" customHeight="1" thickBot="1">
      <c r="A255" s="756" t="inlineStr"/>
      <c r="B255" s="403" t="inlineStr">
        <is>
          <t>Vehicle Speed</t>
        </is>
      </c>
      <c r="C255" s="404" t="inlineStr">
        <is>
          <t>Old Selector_Lever_Position</t>
        </is>
      </c>
      <c r="D255" s="399" t="inlineStr">
        <is>
          <t>New Selector_Lever_Position</t>
        </is>
      </c>
      <c r="E255" s="471" t="n"/>
      <c r="F255" s="471" t="n"/>
      <c r="G255" s="471" t="n"/>
      <c r="H255" s="748" t="n"/>
      <c r="I255" s="748" t="n"/>
      <c r="J255" s="748" t="n"/>
      <c r="K255" s="748" t="n"/>
      <c r="L255" s="748" t="n"/>
      <c r="M255" s="748" t="n"/>
      <c r="N255" s="748" t="n"/>
      <c r="O255" s="748" t="n"/>
      <c r="P255" s="748" t="n"/>
      <c r="Q255" s="748" t="n"/>
      <c r="R255" s="748" t="n"/>
      <c r="S255" s="748" t="n"/>
      <c r="T255" s="748" t="n"/>
      <c r="U255" s="748" t="n"/>
      <c r="V255" s="748" t="n"/>
      <c r="W255" s="748" t="n"/>
      <c r="X255" s="748" t="n"/>
      <c r="Y255" s="748" t="n"/>
      <c r="Z255" s="748" t="n"/>
      <c r="AA255" s="748" t="n"/>
      <c r="AB255" s="748" t="n"/>
      <c r="AC255" s="748" t="n"/>
      <c r="AD255" s="748" t="n"/>
      <c r="AE255" s="748" t="n"/>
      <c r="AF255" s="748" t="n"/>
      <c r="AG255" s="748" t="n"/>
      <c r="AH255" s="748" t="n"/>
    </row>
    <row r="256" hidden="1" outlineLevel="1" ht="15.75" customHeight="1" thickBot="1">
      <c r="A256" s="756" t="inlineStr"/>
      <c r="B256" s="277" t="inlineStr">
        <is>
          <t>Verification Ligne</t>
        </is>
      </c>
      <c r="C256" s="952" t="inlineStr">
        <is>
          <t>Verification Colonne G-D</t>
        </is>
      </c>
      <c r="D256" s="1258" t="n"/>
      <c r="E256" s="1002" t="n"/>
      <c r="F256" s="1002" t="n"/>
      <c r="G256" s="1002" t="n"/>
      <c r="H256" s="748" t="n"/>
      <c r="I256" s="748" t="n"/>
      <c r="J256" s="748" t="n"/>
      <c r="K256" s="748" t="n"/>
      <c r="L256" s="748" t="n"/>
      <c r="M256" s="748" t="n"/>
      <c r="N256" s="748" t="n"/>
      <c r="O256" s="748" t="n"/>
      <c r="P256" s="748" t="n"/>
      <c r="Q256" s="748" t="n"/>
      <c r="R256" s="748" t="n"/>
      <c r="S256" s="748" t="n"/>
      <c r="T256" s="748" t="n"/>
      <c r="U256" s="748" t="n"/>
      <c r="V256" s="748" t="n"/>
      <c r="W256" s="748" t="n"/>
      <c r="X256" s="748" t="n"/>
      <c r="Y256" s="748" t="n"/>
      <c r="Z256" s="748" t="n"/>
      <c r="AA256" s="748" t="n"/>
      <c r="AB256" s="748" t="n"/>
      <c r="AC256" s="748" t="n"/>
      <c r="AD256" s="748" t="n"/>
      <c r="AE256" s="748" t="n"/>
      <c r="AF256" s="748" t="n"/>
      <c r="AG256" s="748" t="n"/>
      <c r="AH256" s="748" t="n"/>
    </row>
    <row r="257" hidden="1" outlineLevel="1" ht="15.75" customHeight="1" thickBot="1">
      <c r="A257" s="756" t="inlineStr"/>
      <c r="B257" s="383" t="inlineStr">
        <is>
          <t>INTERVALLE</t>
        </is>
      </c>
      <c r="C257" s="384" t="inlineStr">
        <is>
          <t>EGALITE</t>
        </is>
      </c>
      <c r="D257" s="385" t="inlineStr">
        <is>
          <t>EGALITE</t>
        </is>
      </c>
      <c r="E257" s="471" t="n"/>
      <c r="F257" s="471" t="n"/>
      <c r="G257" s="471" t="n"/>
      <c r="H257" s="748" t="n"/>
      <c r="I257" s="748" t="n"/>
      <c r="J257" s="748" t="n"/>
      <c r="K257" s="748" t="n"/>
      <c r="L257" s="748" t="n"/>
      <c r="M257" s="748" t="n"/>
      <c r="N257" s="748" t="n"/>
      <c r="O257" s="748" t="n"/>
      <c r="P257" s="748" t="n"/>
      <c r="Q257" s="748" t="n"/>
      <c r="R257" s="748" t="n"/>
      <c r="S257" s="748" t="n"/>
      <c r="T257" s="748" t="n"/>
      <c r="U257" s="748" t="n"/>
      <c r="V257" s="748" t="n"/>
      <c r="W257" s="748" t="n"/>
      <c r="X257" s="748" t="n"/>
      <c r="Y257" s="748" t="n"/>
      <c r="Z257" s="748" t="n"/>
      <c r="AA257" s="748" t="n"/>
      <c r="AB257" s="748" t="n"/>
      <c r="AC257" s="748" t="n"/>
      <c r="AD257" s="748" t="n"/>
      <c r="AE257" s="748" t="n"/>
      <c r="AF257" s="748" t="n"/>
      <c r="AG257" s="748" t="n"/>
      <c r="AH257" s="748" t="n"/>
    </row>
    <row r="258" hidden="1" outlineLevel="1" ht="15" customHeight="1">
      <c r="A258" s="756" t="inlineStr"/>
      <c r="B258" s="748" t="n"/>
      <c r="C258" s="748" t="n"/>
      <c r="D258" s="753" t="n"/>
      <c r="E258" s="753" t="n"/>
      <c r="F258" s="753" t="n"/>
      <c r="G258" s="753" t="n"/>
      <c r="H258" s="748" t="n"/>
      <c r="I258" s="748" t="n"/>
      <c r="J258" s="748" t="n"/>
      <c r="K258" s="748" t="n"/>
      <c r="L258" s="748" t="n"/>
      <c r="M258" s="748" t="n"/>
      <c r="N258" s="748" t="n"/>
      <c r="O258" s="748" t="n"/>
      <c r="P258" s="748" t="n"/>
      <c r="Q258" s="748" t="n"/>
      <c r="R258" s="748" t="n"/>
      <c r="S258" s="748" t="n"/>
      <c r="T258" s="748" t="n"/>
      <c r="U258" s="748" t="n"/>
      <c r="V258" s="748" t="n"/>
      <c r="W258" s="748" t="n"/>
      <c r="X258" s="748" t="n"/>
      <c r="Y258" s="748" t="n"/>
      <c r="Z258" s="748" t="n"/>
      <c r="AA258" s="748" t="n"/>
      <c r="AB258" s="748" t="n"/>
      <c r="AC258" s="748" t="n"/>
      <c r="AD258" s="748" t="n"/>
      <c r="AE258" s="748" t="n"/>
      <c r="AF258" s="748" t="n"/>
      <c r="AG258" s="748" t="n"/>
      <c r="AH258" s="748" t="n"/>
    </row>
    <row r="259" collapsed="1" ht="15" customHeight="1" thickBot="1">
      <c r="A259" s="425" t="inlineStr">
        <is>
          <t>POWER-ON DOWNSHIFT</t>
        </is>
      </c>
      <c r="B259" s="954" t="n"/>
      <c r="C259" s="1253" t="n"/>
      <c r="D259" s="1253" t="n"/>
      <c r="E259" s="1253" t="n"/>
      <c r="F259" s="1253" t="n"/>
      <c r="G259" s="1253" t="n"/>
      <c r="H259" s="1253" t="n"/>
      <c r="I259" s="1253" t="n"/>
      <c r="J259" s="1253" t="n"/>
      <c r="K259" s="1253" t="n"/>
      <c r="L259" s="1253" t="n"/>
      <c r="M259" s="1253" t="n"/>
      <c r="N259" s="1253" t="n"/>
      <c r="O259" s="1253" t="n"/>
      <c r="P259" s="1253" t="n"/>
      <c r="Q259" s="1253" t="n"/>
      <c r="R259" s="1253" t="n"/>
      <c r="S259" s="1253" t="n"/>
      <c r="T259" s="1253" t="n"/>
      <c r="U259" s="1253" t="n"/>
      <c r="V259" s="1253" t="n"/>
      <c r="W259" s="1253" t="n"/>
      <c r="X259" s="1253" t="n"/>
      <c r="Y259" s="1253" t="n"/>
      <c r="Z259" s="1253" t="n"/>
      <c r="AA259" s="1253" t="n"/>
      <c r="AB259" s="1253" t="n"/>
      <c r="AC259" s="1253" t="n"/>
      <c r="AD259" s="1253" t="n"/>
      <c r="AE259" s="1253" t="n"/>
      <c r="AF259" s="1253" t="n"/>
      <c r="AG259" s="1253" t="n"/>
      <c r="AH259" s="1253" t="n"/>
    </row>
    <row r="260" hidden="1" outlineLevel="1" ht="15.75" customHeight="1" thickBot="1">
      <c r="A260" s="391" t="inlineStr"/>
      <c r="B260" s="994" t="inlineStr">
        <is>
          <t>Config n°1 : GLOBAL CONV OR XHEV AT</t>
        </is>
      </c>
    </row>
    <row r="261" hidden="1" outlineLevel="1" ht="15.75" customHeight="1" thickBot="1">
      <c r="A261" s="743" t="inlineStr"/>
      <c r="B261" s="297" t="inlineStr">
        <is>
          <t>Engine type</t>
        </is>
      </c>
      <c r="C261" s="744" t="n"/>
      <c r="D261" s="745" t="n"/>
      <c r="E261" s="297" t="inlineStr">
        <is>
          <t>Gearbox type</t>
        </is>
      </c>
      <c r="F261" s="746" t="n"/>
      <c r="G261" s="747" t="n"/>
      <c r="H261" s="969" t="inlineStr">
        <is>
          <t>Veh. Speed (km/h)</t>
        </is>
      </c>
      <c r="I261" s="1280" t="n"/>
      <c r="J261" s="959" t="n">
        <v>0</v>
      </c>
      <c r="K261" s="961" t="n">
        <v>10</v>
      </c>
      <c r="L261" s="961" t="n">
        <v>20</v>
      </c>
      <c r="M261" s="961" t="n">
        <v>30</v>
      </c>
      <c r="N261" s="961" t="n">
        <v>40</v>
      </c>
      <c r="O261" s="961" t="n">
        <v>50</v>
      </c>
      <c r="P261" s="961" t="n">
        <v>60</v>
      </c>
      <c r="Q261" s="959" t="n">
        <v>70</v>
      </c>
      <c r="R261" s="961" t="n">
        <v>80</v>
      </c>
      <c r="S261" s="961" t="n">
        <v>90</v>
      </c>
      <c r="T261" s="961" t="n">
        <v>100</v>
      </c>
      <c r="U261" s="961" t="n">
        <v>110</v>
      </c>
      <c r="V261" s="961" t="n">
        <v>120</v>
      </c>
      <c r="W261" s="961" t="n">
        <v>130</v>
      </c>
      <c r="X261" s="961" t="n">
        <v>140</v>
      </c>
      <c r="Y261" s="961" t="n">
        <v>150</v>
      </c>
      <c r="Z261" s="961" t="n">
        <v>160</v>
      </c>
      <c r="AA261" s="961" t="n">
        <v>170</v>
      </c>
      <c r="AB261" s="961" t="n">
        <v>180</v>
      </c>
      <c r="AC261" s="961" t="n">
        <v>190</v>
      </c>
      <c r="AD261" s="961" t="n">
        <v>200</v>
      </c>
      <c r="AE261" s="965" t="n">
        <v>250</v>
      </c>
      <c r="AF261" s="748" t="n"/>
      <c r="AG261" s="748" t="n"/>
      <c r="AH261" s="748" t="n"/>
    </row>
    <row r="262" hidden="1" outlineLevel="1" ht="15.75" customHeight="1" thickBot="1">
      <c r="A262" s="743" t="inlineStr"/>
      <c r="B262" s="749" t="n"/>
      <c r="C262" s="296" t="inlineStr">
        <is>
          <t>GASOLINE</t>
        </is>
      </c>
      <c r="D262" s="281" t="inlineStr">
        <is>
          <t>X</t>
        </is>
      </c>
      <c r="E262" s="749" t="n"/>
      <c r="F262" s="304" t="inlineStr">
        <is>
          <t>AT</t>
        </is>
      </c>
      <c r="G262" s="305" t="inlineStr">
        <is>
          <t>X</t>
        </is>
      </c>
      <c r="H262" s="429" t="n"/>
      <c r="I262" s="287" t="inlineStr">
        <is>
          <t>Throttle</t>
        </is>
      </c>
      <c r="J262" s="1281" t="n"/>
      <c r="K262" s="1282" t="n"/>
      <c r="L262" s="1282" t="n"/>
      <c r="M262" s="1282" t="n"/>
      <c r="N262" s="1282" t="n"/>
      <c r="O262" s="1282" t="n"/>
      <c r="P262" s="1282" t="n"/>
      <c r="Q262" s="1281" t="n"/>
      <c r="R262" s="1282" t="n"/>
      <c r="S262" s="1282" t="n"/>
      <c r="T262" s="1282" t="n"/>
      <c r="U262" s="1282" t="n"/>
      <c r="V262" s="1282" t="n"/>
      <c r="W262" s="1282" t="n"/>
      <c r="X262" s="1282" t="n"/>
      <c r="Y262" s="1282" t="n"/>
      <c r="Z262" s="1282" t="n"/>
      <c r="AA262" s="1282" t="n"/>
      <c r="AB262" s="1282" t="n"/>
      <c r="AC262" s="1282" t="n"/>
      <c r="AD262" s="1282" t="n"/>
      <c r="AE262" s="1282" t="n"/>
      <c r="AF262" s="748" t="n"/>
      <c r="AG262" s="748" t="n"/>
      <c r="AH262" s="748" t="n"/>
    </row>
    <row r="263" hidden="1" outlineLevel="1" ht="15.75" customHeight="1" thickBot="1">
      <c r="A263" s="743" t="inlineStr"/>
      <c r="B263" s="749" t="n"/>
      <c r="C263" s="296" t="inlineStr">
        <is>
          <t>DIESEL</t>
        </is>
      </c>
      <c r="D263" s="281" t="inlineStr">
        <is>
          <t>X</t>
        </is>
      </c>
      <c r="E263" s="749" t="n"/>
      <c r="F263" s="296" t="n"/>
      <c r="G263" s="268" t="n"/>
      <c r="H263" s="430" t="n"/>
      <c r="I263" s="427" t="inlineStr">
        <is>
          <t>0-10</t>
        </is>
      </c>
      <c r="J263" s="392" t="n">
        <v>1</v>
      </c>
      <c r="K263" s="392" t="n">
        <v>1</v>
      </c>
      <c r="L263" s="392" t="n">
        <v>1</v>
      </c>
      <c r="M263" s="392" t="n">
        <v>1</v>
      </c>
      <c r="N263" s="393" t="n">
        <v>1</v>
      </c>
      <c r="O263" s="393" t="n">
        <v>1</v>
      </c>
      <c r="P263" s="393" t="n">
        <v>1</v>
      </c>
      <c r="Q263" s="394" t="n">
        <v>2</v>
      </c>
      <c r="R263" s="393" t="n">
        <v>2</v>
      </c>
      <c r="S263" s="395" t="n">
        <v>2</v>
      </c>
      <c r="T263" s="395" t="n">
        <v>2</v>
      </c>
      <c r="U263" s="395" t="n">
        <v>3</v>
      </c>
      <c r="V263" s="395" t="n">
        <v>3</v>
      </c>
      <c r="W263" s="392" t="n">
        <v>3</v>
      </c>
      <c r="X263" s="392" t="n">
        <v>3</v>
      </c>
      <c r="Y263" s="392" t="n">
        <v>3</v>
      </c>
      <c r="Z263" s="394" t="n">
        <v>3</v>
      </c>
      <c r="AA263" s="393" t="n">
        <v>3</v>
      </c>
      <c r="AB263" s="394" t="n">
        <v>3</v>
      </c>
      <c r="AC263" s="393" t="n">
        <v>3</v>
      </c>
      <c r="AD263" s="393" t="n">
        <v>3</v>
      </c>
      <c r="AE263" s="750" t="n"/>
    </row>
    <row r="264" hidden="1" outlineLevel="1" ht="15.75" customHeight="1" thickBot="1">
      <c r="A264" s="743" t="inlineStr"/>
      <c r="B264" s="749" t="n"/>
      <c r="C264" s="296" t="n"/>
      <c r="D264" s="281" t="n"/>
      <c r="E264" s="749" t="n"/>
      <c r="F264" s="296" t="n"/>
      <c r="G264" s="268" t="n"/>
      <c r="H264" s="430" t="n"/>
      <c r="I264" s="428" t="inlineStr">
        <is>
          <t>10-20</t>
        </is>
      </c>
      <c r="J264" s="392" t="n">
        <v>1</v>
      </c>
      <c r="K264" s="392" t="n">
        <v>2</v>
      </c>
      <c r="L264" s="392" t="n">
        <v>1</v>
      </c>
      <c r="M264" s="392" t="n">
        <v>1</v>
      </c>
      <c r="N264" s="393" t="n">
        <v>1</v>
      </c>
      <c r="O264" s="393" t="n">
        <v>2</v>
      </c>
      <c r="P264" s="393" t="n">
        <v>2</v>
      </c>
      <c r="Q264" s="394" t="n">
        <v>1</v>
      </c>
      <c r="R264" s="393" t="n">
        <v>2</v>
      </c>
      <c r="S264" s="395" t="n">
        <v>2</v>
      </c>
      <c r="T264" s="395" t="n">
        <v>3</v>
      </c>
      <c r="U264" s="395" t="n">
        <v>3</v>
      </c>
      <c r="V264" s="395" t="n">
        <v>3</v>
      </c>
      <c r="W264" s="392" t="n">
        <v>3</v>
      </c>
      <c r="X264" s="392" t="n">
        <v>3</v>
      </c>
      <c r="Y264" s="392" t="n">
        <v>3</v>
      </c>
      <c r="Z264" s="394" t="n">
        <v>3</v>
      </c>
      <c r="AA264" s="393" t="n">
        <v>3</v>
      </c>
      <c r="AB264" s="394" t="n">
        <v>3</v>
      </c>
      <c r="AC264" s="393" t="n">
        <v>3</v>
      </c>
      <c r="AD264" s="393" t="n">
        <v>3</v>
      </c>
      <c r="AE264" s="750" t="n"/>
    </row>
    <row r="265" hidden="1" outlineLevel="1" ht="15.75" customHeight="1" thickBot="1">
      <c r="A265" s="743" t="inlineStr"/>
      <c r="B265" s="749" t="n"/>
      <c r="C265" s="296" t="n"/>
      <c r="D265" s="281" t="n"/>
      <c r="E265" s="749" t="n"/>
      <c r="F265" s="296" t="n"/>
      <c r="G265" s="268" t="n"/>
      <c r="H265" s="430" t="n"/>
      <c r="I265" s="428" t="inlineStr">
        <is>
          <t>20-30</t>
        </is>
      </c>
      <c r="J265" s="392" t="n">
        <v>1</v>
      </c>
      <c r="K265" s="392" t="n">
        <v>2</v>
      </c>
      <c r="L265" s="392" t="n">
        <v>1</v>
      </c>
      <c r="M265" s="392" t="n">
        <v>1</v>
      </c>
      <c r="N265" s="393" t="n">
        <v>2</v>
      </c>
      <c r="O265" s="393" t="n">
        <v>2</v>
      </c>
      <c r="P265" s="393" t="n">
        <v>1</v>
      </c>
      <c r="Q265" s="394" t="n">
        <v>1</v>
      </c>
      <c r="R265" s="393" t="n">
        <v>2</v>
      </c>
      <c r="S265" s="395" t="n">
        <v>2</v>
      </c>
      <c r="T265" s="395" t="n">
        <v>2</v>
      </c>
      <c r="U265" s="395" t="n">
        <v>2</v>
      </c>
      <c r="V265" s="395" t="n">
        <v>3</v>
      </c>
      <c r="W265" s="392" t="n">
        <v>3</v>
      </c>
      <c r="X265" s="392" t="n">
        <v>3</v>
      </c>
      <c r="Y265" s="392" t="n">
        <v>3</v>
      </c>
      <c r="Z265" s="394" t="n">
        <v>3</v>
      </c>
      <c r="AA265" s="393" t="n">
        <v>3</v>
      </c>
      <c r="AB265" s="394" t="n">
        <v>3</v>
      </c>
      <c r="AC265" s="393" t="n">
        <v>3</v>
      </c>
      <c r="AD265" s="393" t="n">
        <v>3</v>
      </c>
      <c r="AE265" s="750" t="n"/>
    </row>
    <row r="266" hidden="1" outlineLevel="1" ht="15.75" customHeight="1" thickBot="1">
      <c r="A266" s="743" t="inlineStr"/>
      <c r="B266" s="749" t="n"/>
      <c r="C266" s="296" t="n"/>
      <c r="D266" s="281" t="n"/>
      <c r="E266" s="749" t="n"/>
      <c r="F266" s="300" t="n"/>
      <c r="G266" s="268" t="n"/>
      <c r="H266" s="430" t="n"/>
      <c r="I266" s="428" t="inlineStr">
        <is>
          <t>30-40</t>
        </is>
      </c>
      <c r="J266" s="392" t="n">
        <v>2</v>
      </c>
      <c r="K266" s="392" t="n">
        <v>2</v>
      </c>
      <c r="L266" s="392" t="n">
        <v>1</v>
      </c>
      <c r="M266" s="392" t="n">
        <v>2</v>
      </c>
      <c r="N266" s="393" t="n">
        <v>2</v>
      </c>
      <c r="O266" s="393" t="n">
        <v>2</v>
      </c>
      <c r="P266" s="393" t="n">
        <v>2</v>
      </c>
      <c r="Q266" s="394" t="n">
        <v>1</v>
      </c>
      <c r="R266" s="393" t="n">
        <v>1</v>
      </c>
      <c r="S266" s="395" t="n">
        <v>2</v>
      </c>
      <c r="T266" s="395" t="n">
        <v>2</v>
      </c>
      <c r="U266" s="395" t="n">
        <v>2</v>
      </c>
      <c r="V266" s="395" t="n">
        <v>2</v>
      </c>
      <c r="W266" s="392" t="n">
        <v>3</v>
      </c>
      <c r="X266" s="392" t="n">
        <v>3</v>
      </c>
      <c r="Y266" s="392" t="n">
        <v>3</v>
      </c>
      <c r="Z266" s="394" t="n">
        <v>3</v>
      </c>
      <c r="AA266" s="393" t="n">
        <v>3</v>
      </c>
      <c r="AB266" s="394" t="n">
        <v>3</v>
      </c>
      <c r="AC266" s="393" t="n">
        <v>3</v>
      </c>
      <c r="AD266" s="393" t="n">
        <v>3</v>
      </c>
      <c r="AE266" s="750" t="n"/>
    </row>
    <row r="267" hidden="1" outlineLevel="1" ht="15.75" customHeight="1" thickBot="1">
      <c r="A267" s="743" t="inlineStr"/>
      <c r="B267" s="749" t="n"/>
      <c r="C267" s="296" t="n"/>
      <c r="D267" s="281" t="n"/>
      <c r="E267" s="749" t="n"/>
      <c r="F267" s="296" t="n"/>
      <c r="G267" s="268" t="n"/>
      <c r="H267" s="430" t="n"/>
      <c r="I267" s="428" t="inlineStr">
        <is>
          <t>40-50</t>
        </is>
      </c>
      <c r="J267" s="392" t="n">
        <v>3</v>
      </c>
      <c r="K267" s="392" t="n">
        <v>2</v>
      </c>
      <c r="L267" s="392" t="n">
        <v>2</v>
      </c>
      <c r="M267" s="392" t="n">
        <v>2</v>
      </c>
      <c r="N267" s="393" t="n">
        <v>2</v>
      </c>
      <c r="O267" s="393" t="n">
        <v>2</v>
      </c>
      <c r="P267" s="393" t="n">
        <v>2</v>
      </c>
      <c r="Q267" s="394" t="n">
        <v>2</v>
      </c>
      <c r="R267" s="393" t="n">
        <v>2</v>
      </c>
      <c r="S267" s="395" t="n">
        <v>2</v>
      </c>
      <c r="T267" s="395" t="n">
        <v>2</v>
      </c>
      <c r="U267" s="395" t="n">
        <v>2</v>
      </c>
      <c r="V267" s="395" t="n">
        <v>2</v>
      </c>
      <c r="W267" s="392" t="n">
        <v>3</v>
      </c>
      <c r="X267" s="392" t="n">
        <v>3</v>
      </c>
      <c r="Y267" s="392" t="n">
        <v>3</v>
      </c>
      <c r="Z267" s="394" t="n">
        <v>3</v>
      </c>
      <c r="AA267" s="393" t="n">
        <v>3</v>
      </c>
      <c r="AB267" s="394" t="n">
        <v>3</v>
      </c>
      <c r="AC267" s="393" t="n">
        <v>3</v>
      </c>
      <c r="AD267" s="393" t="n">
        <v>3</v>
      </c>
      <c r="AE267" s="750" t="n"/>
    </row>
    <row r="268" hidden="1" outlineLevel="1" ht="15.75" customHeight="1" thickBot="1">
      <c r="A268" s="743" t="inlineStr"/>
      <c r="B268" s="749" t="n"/>
      <c r="C268" s="296" t="n"/>
      <c r="D268" s="281" t="n"/>
      <c r="E268" s="749" t="n"/>
      <c r="F268" s="296" t="n"/>
      <c r="G268" s="268" t="n"/>
      <c r="H268" s="430" t="n"/>
      <c r="I268" s="428" t="inlineStr">
        <is>
          <t>50-60</t>
        </is>
      </c>
      <c r="J268" s="392" t="n">
        <v>3</v>
      </c>
      <c r="K268" s="392" t="n">
        <v>3</v>
      </c>
      <c r="L268" s="392" t="n">
        <v>2</v>
      </c>
      <c r="M268" s="392" t="n">
        <v>2</v>
      </c>
      <c r="N268" s="393" t="n">
        <v>2</v>
      </c>
      <c r="O268" s="393" t="n">
        <v>2</v>
      </c>
      <c r="P268" s="393" t="n">
        <v>1</v>
      </c>
      <c r="Q268" s="394" t="n">
        <v>2</v>
      </c>
      <c r="R268" s="393" t="n">
        <v>2</v>
      </c>
      <c r="S268" s="395" t="n">
        <v>2</v>
      </c>
      <c r="T268" s="395" t="n">
        <v>2</v>
      </c>
      <c r="U268" s="395" t="n">
        <v>2</v>
      </c>
      <c r="V268" s="395" t="n">
        <v>2</v>
      </c>
      <c r="W268" s="392" t="n">
        <v>3</v>
      </c>
      <c r="X268" s="392" t="n">
        <v>3</v>
      </c>
      <c r="Y268" s="392" t="n">
        <v>3</v>
      </c>
      <c r="Z268" s="394" t="n">
        <v>3</v>
      </c>
      <c r="AA268" s="393" t="n">
        <v>3</v>
      </c>
      <c r="AB268" s="394" t="n">
        <v>3</v>
      </c>
      <c r="AC268" s="393" t="n">
        <v>3</v>
      </c>
      <c r="AD268" s="393" t="n">
        <v>3</v>
      </c>
      <c r="AE268" s="750" t="n"/>
    </row>
    <row r="269" hidden="1" outlineLevel="1" ht="15.75" customHeight="1" thickBot="1">
      <c r="A269" s="743" t="inlineStr"/>
      <c r="B269" s="396" t="n"/>
      <c r="C269" s="296" t="n"/>
      <c r="D269" s="281" t="n"/>
      <c r="E269" s="749" t="n"/>
      <c r="F269" s="296" t="n"/>
      <c r="G269" s="268" t="n"/>
      <c r="H269" s="430" t="n"/>
      <c r="I269" s="428" t="inlineStr">
        <is>
          <t>60-70</t>
        </is>
      </c>
      <c r="J269" s="392" t="n">
        <v>3</v>
      </c>
      <c r="K269" s="392" t="n">
        <v>3</v>
      </c>
      <c r="L269" s="392" t="n">
        <v>3</v>
      </c>
      <c r="M269" s="392" t="n">
        <v>2</v>
      </c>
      <c r="N269" s="393" t="n">
        <v>2</v>
      </c>
      <c r="O269" s="393" t="n">
        <v>2</v>
      </c>
      <c r="P269" s="393" t="n">
        <v>2</v>
      </c>
      <c r="Q269" s="394" t="n">
        <v>1</v>
      </c>
      <c r="R269" s="393" t="n">
        <v>2</v>
      </c>
      <c r="S269" s="395" t="n">
        <v>2</v>
      </c>
      <c r="T269" s="395" t="n">
        <v>2</v>
      </c>
      <c r="U269" s="395" t="n">
        <v>2</v>
      </c>
      <c r="V269" s="395" t="n">
        <v>2</v>
      </c>
      <c r="W269" s="392" t="n">
        <v>3</v>
      </c>
      <c r="X269" s="392" t="n">
        <v>3</v>
      </c>
      <c r="Y269" s="392" t="n">
        <v>3</v>
      </c>
      <c r="Z269" s="394" t="n">
        <v>3</v>
      </c>
      <c r="AA269" s="393" t="n">
        <v>3</v>
      </c>
      <c r="AB269" s="394" t="n">
        <v>3</v>
      </c>
      <c r="AC269" s="393" t="n">
        <v>3</v>
      </c>
      <c r="AD269" s="393" t="n">
        <v>3</v>
      </c>
      <c r="AE269" s="750" t="n"/>
    </row>
    <row r="270" hidden="1" outlineLevel="1" ht="15.75" customHeight="1" thickBot="1">
      <c r="A270" s="743" t="inlineStr"/>
      <c r="B270" s="396" t="n"/>
      <c r="C270" s="296" t="n"/>
      <c r="D270" s="281" t="n"/>
      <c r="E270" s="749" t="n"/>
      <c r="F270" s="296" t="n"/>
      <c r="G270" s="268" t="n"/>
      <c r="H270" s="430" t="n"/>
      <c r="I270" s="428" t="inlineStr">
        <is>
          <t>70-80</t>
        </is>
      </c>
      <c r="J270" s="392" t="n">
        <v>3</v>
      </c>
      <c r="K270" s="392" t="n">
        <v>3</v>
      </c>
      <c r="L270" s="392" t="n">
        <v>3</v>
      </c>
      <c r="M270" s="392" t="n">
        <v>2</v>
      </c>
      <c r="N270" s="393" t="n">
        <v>2</v>
      </c>
      <c r="O270" s="393" t="n">
        <v>2</v>
      </c>
      <c r="P270" s="393" t="n">
        <v>2</v>
      </c>
      <c r="Q270" s="394" t="n">
        <v>2</v>
      </c>
      <c r="R270" s="393" t="n">
        <v>2</v>
      </c>
      <c r="S270" s="395" t="n">
        <v>2</v>
      </c>
      <c r="T270" s="395" t="n">
        <v>3</v>
      </c>
      <c r="U270" s="395" t="n">
        <v>2</v>
      </c>
      <c r="V270" s="395" t="n">
        <v>3</v>
      </c>
      <c r="W270" s="392" t="n">
        <v>3</v>
      </c>
      <c r="X270" s="392" t="n">
        <v>3</v>
      </c>
      <c r="Y270" s="392" t="n">
        <v>3</v>
      </c>
      <c r="Z270" s="394" t="n">
        <v>3</v>
      </c>
      <c r="AA270" s="393" t="n">
        <v>3</v>
      </c>
      <c r="AB270" s="394" t="n">
        <v>3</v>
      </c>
      <c r="AC270" s="393" t="n">
        <v>3</v>
      </c>
      <c r="AD270" s="393" t="n">
        <v>3</v>
      </c>
      <c r="AE270" s="750" t="n"/>
    </row>
    <row r="271" hidden="1" outlineLevel="1" ht="15.75" customHeight="1" thickBot="1">
      <c r="A271" s="743" t="inlineStr"/>
      <c r="B271" s="396" t="n"/>
      <c r="C271" s="296" t="n"/>
      <c r="D271" s="281" t="n"/>
      <c r="E271" s="749" t="n"/>
      <c r="F271" s="296" t="n"/>
      <c r="G271" s="268" t="n"/>
      <c r="H271" s="430" t="n"/>
      <c r="I271" s="428" t="inlineStr">
        <is>
          <t>80-90</t>
        </is>
      </c>
      <c r="J271" s="392" t="n">
        <v>3</v>
      </c>
      <c r="K271" s="392" t="n">
        <v>3</v>
      </c>
      <c r="L271" s="392" t="n">
        <v>3</v>
      </c>
      <c r="M271" s="392" t="n">
        <v>3</v>
      </c>
      <c r="N271" s="393" t="n">
        <v>3</v>
      </c>
      <c r="O271" s="393" t="n">
        <v>3</v>
      </c>
      <c r="P271" s="393" t="n">
        <v>3</v>
      </c>
      <c r="Q271" s="394" t="n">
        <v>3</v>
      </c>
      <c r="R271" s="393" t="n">
        <v>3</v>
      </c>
      <c r="S271" s="395" t="n">
        <v>2</v>
      </c>
      <c r="T271" s="395" t="n">
        <v>3</v>
      </c>
      <c r="U271" s="395" t="n">
        <v>3</v>
      </c>
      <c r="V271" s="395" t="n">
        <v>3</v>
      </c>
      <c r="W271" s="392" t="n">
        <v>3</v>
      </c>
      <c r="X271" s="392" t="n">
        <v>3</v>
      </c>
      <c r="Y271" s="392" t="n">
        <v>3</v>
      </c>
      <c r="Z271" s="394" t="n">
        <v>3</v>
      </c>
      <c r="AA271" s="393" t="n">
        <v>3</v>
      </c>
      <c r="AB271" s="394" t="n">
        <v>3</v>
      </c>
      <c r="AC271" s="393" t="n">
        <v>3</v>
      </c>
      <c r="AD271" s="393" t="n">
        <v>3</v>
      </c>
      <c r="AE271" s="750" t="n"/>
    </row>
    <row r="272" hidden="1" outlineLevel="1" ht="15.75" customHeight="1" thickBot="1">
      <c r="A272" s="743" t="inlineStr"/>
      <c r="B272" s="397" t="n"/>
      <c r="C272" s="296" t="n"/>
      <c r="D272" s="281" t="n"/>
      <c r="E272" s="751" t="n"/>
      <c r="F272" s="296" t="n"/>
      <c r="G272" s="268" t="n"/>
      <c r="H272" s="430" t="n"/>
      <c r="I272" s="428" t="inlineStr">
        <is>
          <t>90-99.7</t>
        </is>
      </c>
      <c r="J272" s="392" t="n">
        <v>3</v>
      </c>
      <c r="K272" s="392" t="n">
        <v>3</v>
      </c>
      <c r="L272" s="392" t="n">
        <v>3</v>
      </c>
      <c r="M272" s="392" t="n">
        <v>3</v>
      </c>
      <c r="N272" s="393" t="n">
        <v>3</v>
      </c>
      <c r="O272" s="393" t="n">
        <v>3</v>
      </c>
      <c r="P272" s="393" t="n">
        <v>3</v>
      </c>
      <c r="Q272" s="394" t="n">
        <v>3</v>
      </c>
      <c r="R272" s="393" t="n">
        <v>3</v>
      </c>
      <c r="S272" s="395" t="n">
        <v>3</v>
      </c>
      <c r="T272" s="395" t="n">
        <v>2</v>
      </c>
      <c r="U272" s="395" t="n">
        <v>2</v>
      </c>
      <c r="V272" s="395" t="n">
        <v>3</v>
      </c>
      <c r="W272" s="392" t="n">
        <v>3</v>
      </c>
      <c r="X272" s="392" t="n">
        <v>3</v>
      </c>
      <c r="Y272" s="392" t="n">
        <v>3</v>
      </c>
      <c r="Z272" s="394" t="n">
        <v>3</v>
      </c>
      <c r="AA272" s="393" t="n">
        <v>3</v>
      </c>
      <c r="AB272" s="394" t="n">
        <v>3</v>
      </c>
      <c r="AC272" s="393" t="n">
        <v>3</v>
      </c>
      <c r="AD272" s="393" t="n">
        <v>3</v>
      </c>
      <c r="AE272" s="750" t="n"/>
    </row>
    <row r="273" hidden="1" outlineLevel="1" ht="15" customHeight="1">
      <c r="A273" s="743" t="inlineStr"/>
      <c r="B273" s="273" t="inlineStr">
        <is>
          <t>Number of gears</t>
        </is>
      </c>
      <c r="C273" s="752" t="n"/>
      <c r="D273" s="753" t="n"/>
      <c r="E273" s="297" t="inlineStr">
        <is>
          <t>Area</t>
        </is>
      </c>
      <c r="F273" s="752" t="n"/>
      <c r="G273" s="754" t="n"/>
      <c r="H273" s="430" t="n"/>
      <c r="I273" s="428" t="inlineStr">
        <is>
          <t>99.7-130</t>
        </is>
      </c>
      <c r="J273" s="392" t="n">
        <v>3</v>
      </c>
      <c r="K273" s="392" t="n">
        <v>3</v>
      </c>
      <c r="L273" s="392" t="n">
        <v>3</v>
      </c>
      <c r="M273" s="392" t="n">
        <v>3</v>
      </c>
      <c r="N273" s="393" t="n">
        <v>3</v>
      </c>
      <c r="O273" s="393" t="n">
        <v>3</v>
      </c>
      <c r="P273" s="393" t="n">
        <v>3</v>
      </c>
      <c r="Q273" s="394" t="n">
        <v>3</v>
      </c>
      <c r="R273" s="393" t="n">
        <v>3</v>
      </c>
      <c r="S273" s="395" t="n">
        <v>3</v>
      </c>
      <c r="T273" s="395" t="n">
        <v>3</v>
      </c>
      <c r="U273" s="395" t="n">
        <v>2</v>
      </c>
      <c r="V273" s="395" t="n">
        <v>3</v>
      </c>
      <c r="W273" s="392" t="n">
        <v>3</v>
      </c>
      <c r="X273" s="392" t="n">
        <v>3</v>
      </c>
      <c r="Y273" s="392" t="n">
        <v>3</v>
      </c>
      <c r="Z273" s="394" t="n">
        <v>3</v>
      </c>
      <c r="AA273" s="393" t="n">
        <v>3</v>
      </c>
      <c r="AB273" s="394" t="n">
        <v>3</v>
      </c>
      <c r="AC273" s="393" t="n">
        <v>3</v>
      </c>
      <c r="AD273" s="393" t="n">
        <v>3</v>
      </c>
      <c r="AE273" s="750" t="n"/>
    </row>
    <row r="274" hidden="1" outlineLevel="1" ht="15" customHeight="1">
      <c r="A274" s="743" t="inlineStr"/>
      <c r="B274" s="755" t="n"/>
      <c r="C274" s="288" t="inlineStr">
        <is>
          <t>5</t>
        </is>
      </c>
      <c r="D274" s="281" t="inlineStr">
        <is>
          <t>X</t>
        </is>
      </c>
      <c r="E274" s="749" t="n"/>
      <c r="F274" s="296" t="inlineStr">
        <is>
          <t>EUROPE</t>
        </is>
      </c>
      <c r="G274" s="268" t="inlineStr">
        <is>
          <t>X</t>
        </is>
      </c>
      <c r="H274" s="748" t="n"/>
      <c r="I274" s="748" t="n"/>
      <c r="J274" s="748" t="n"/>
      <c r="K274" s="748" t="n"/>
      <c r="L274" s="748" t="n"/>
      <c r="M274" s="748" t="n"/>
      <c r="N274" s="748" t="n"/>
      <c r="O274" s="748" t="n"/>
      <c r="P274" s="748" t="n"/>
      <c r="Q274" s="748" t="n"/>
      <c r="R274" s="748" t="n"/>
      <c r="S274" s="748" t="n"/>
      <c r="T274" s="748" t="n"/>
      <c r="U274" s="748" t="n"/>
      <c r="V274" s="748" t="n"/>
      <c r="W274" s="748" t="n"/>
      <c r="X274" s="748" t="n"/>
      <c r="Y274" s="748" t="n"/>
      <c r="Z274" s="748" t="n"/>
      <c r="AA274" s="748" t="n"/>
      <c r="AB274" s="748" t="n"/>
    </row>
    <row r="275" hidden="1" outlineLevel="1" ht="15" customHeight="1">
      <c r="A275" s="743" t="inlineStr"/>
      <c r="B275" s="755" t="n"/>
      <c r="C275" s="288" t="inlineStr">
        <is>
          <t>6</t>
        </is>
      </c>
      <c r="D275" s="281" t="inlineStr">
        <is>
          <t>X</t>
        </is>
      </c>
      <c r="E275" s="749" t="n"/>
      <c r="F275" s="296" t="inlineStr">
        <is>
          <t>CHINA</t>
        </is>
      </c>
      <c r="G275" s="268" t="inlineStr">
        <is>
          <t>X</t>
        </is>
      </c>
      <c r="H275" s="748" t="n"/>
      <c r="I275" s="748" t="n"/>
      <c r="J275" s="748" t="n"/>
      <c r="K275" s="748" t="n"/>
      <c r="L275" s="748" t="n"/>
      <c r="M275" s="748" t="n"/>
      <c r="N275" s="748" t="n"/>
      <c r="O275" s="748" t="n"/>
      <c r="P275" s="748" t="n"/>
      <c r="Q275" s="748" t="n"/>
      <c r="R275" s="748" t="n"/>
      <c r="S275" s="748" t="n"/>
      <c r="T275" s="748" t="n"/>
      <c r="U275" s="748" t="n"/>
      <c r="V275" s="748" t="n"/>
      <c r="W275" s="748" t="n"/>
      <c r="X275" s="748" t="n"/>
      <c r="Y275" s="748" t="n"/>
      <c r="Z275" s="748" t="n"/>
      <c r="AA275" s="748" t="n"/>
      <c r="AB275" s="748" t="n"/>
    </row>
    <row r="276" hidden="1" outlineLevel="1" ht="15" customHeight="1">
      <c r="A276" s="743" t="inlineStr"/>
      <c r="B276" s="755" t="n"/>
      <c r="C276" s="288" t="inlineStr">
        <is>
          <t>7</t>
        </is>
      </c>
      <c r="D276" s="281" t="inlineStr">
        <is>
          <t>X</t>
        </is>
      </c>
      <c r="E276" s="749" t="n"/>
      <c r="F276" s="303" t="inlineStr">
        <is>
          <t>North America</t>
        </is>
      </c>
      <c r="G276" s="268" t="inlineStr">
        <is>
          <t>X</t>
        </is>
      </c>
      <c r="H276" s="748" t="n"/>
      <c r="I276" s="748" t="n"/>
      <c r="J276" s="748" t="n"/>
      <c r="K276" s="748" t="n"/>
      <c r="L276" s="748" t="n"/>
      <c r="M276" s="748" t="n"/>
      <c r="N276" s="748" t="n"/>
      <c r="O276" s="748" t="n"/>
      <c r="P276" s="748" t="n"/>
      <c r="Q276" s="748" t="n"/>
      <c r="R276" s="748" t="n"/>
      <c r="S276" s="748" t="n"/>
      <c r="T276" s="748" t="n"/>
      <c r="U276" s="748" t="n"/>
      <c r="V276" s="748" t="n"/>
      <c r="W276" s="748" t="n"/>
      <c r="X276" s="748" t="n"/>
      <c r="Y276" s="748" t="n"/>
      <c r="Z276" s="748" t="n"/>
      <c r="AA276" s="748" t="n"/>
      <c r="AB276" s="748" t="n"/>
    </row>
    <row r="277" hidden="1" outlineLevel="1" ht="15" customHeight="1">
      <c r="A277" s="743" t="inlineStr"/>
      <c r="B277" s="755" t="n"/>
      <c r="C277" s="288" t="inlineStr">
        <is>
          <t>8</t>
        </is>
      </c>
      <c r="D277" s="281" t="inlineStr">
        <is>
          <t>X</t>
        </is>
      </c>
      <c r="E277" s="749" t="n"/>
      <c r="F277" s="301" t="inlineStr">
        <is>
          <t>LATAM</t>
        </is>
      </c>
      <c r="G277" s="268" t="inlineStr">
        <is>
          <t>X</t>
        </is>
      </c>
      <c r="H277" s="748" t="n"/>
      <c r="I277" s="748" t="n"/>
      <c r="J277" s="748" t="n"/>
      <c r="K277" s="748" t="n"/>
      <c r="L277" s="748" t="n"/>
      <c r="M277" s="748" t="n"/>
      <c r="N277" s="748" t="n"/>
      <c r="O277" s="748" t="n"/>
      <c r="P277" s="748" t="n"/>
      <c r="Q277" s="748" t="n"/>
      <c r="R277" s="748" t="n"/>
      <c r="S277" s="748" t="n"/>
      <c r="T277" s="748" t="n"/>
      <c r="U277" s="748" t="n"/>
      <c r="V277" s="748" t="n"/>
      <c r="W277" s="748" t="n"/>
      <c r="X277" s="748" t="n"/>
      <c r="Y277" s="748" t="n"/>
      <c r="Z277" s="748" t="n"/>
      <c r="AA277" s="748" t="n"/>
      <c r="AB277" s="748" t="n"/>
    </row>
    <row r="278" hidden="1" outlineLevel="1" ht="15" customHeight="1">
      <c r="A278" s="743" t="inlineStr"/>
      <c r="B278" s="755" t="n"/>
      <c r="C278" s="288" t="inlineStr">
        <is>
          <t>9</t>
        </is>
      </c>
      <c r="D278" s="281" t="inlineStr">
        <is>
          <t>X</t>
        </is>
      </c>
      <c r="E278" s="749" t="n"/>
      <c r="F278" s="301" t="inlineStr">
        <is>
          <t>India</t>
        </is>
      </c>
      <c r="G278" s="268" t="inlineStr">
        <is>
          <t>X</t>
        </is>
      </c>
      <c r="H278" s="748" t="n"/>
      <c r="I278" s="748" t="n"/>
      <c r="J278" s="748" t="n"/>
      <c r="K278" s="748" t="n"/>
      <c r="L278" s="748" t="n"/>
      <c r="M278" s="748" t="n"/>
      <c r="N278" s="748" t="n"/>
      <c r="O278" s="748" t="n"/>
      <c r="P278" s="748" t="n"/>
      <c r="Q278" s="748" t="n"/>
      <c r="R278" s="748" t="n"/>
      <c r="S278" s="748" t="n"/>
      <c r="T278" s="748" t="n"/>
      <c r="U278" s="748" t="n"/>
      <c r="V278" s="748" t="n"/>
      <c r="W278" s="748" t="n"/>
      <c r="X278" s="748" t="n"/>
      <c r="Y278" s="748" t="n"/>
      <c r="Z278" s="748" t="n"/>
      <c r="AA278" s="748" t="n"/>
      <c r="AB278" s="748" t="n"/>
    </row>
    <row r="279" hidden="1" outlineLevel="1" ht="15" customHeight="1">
      <c r="A279" s="743" t="inlineStr"/>
      <c r="B279" s="755" t="n"/>
      <c r="C279" s="288" t="inlineStr">
        <is>
          <t>10</t>
        </is>
      </c>
      <c r="D279" s="281" t="inlineStr">
        <is>
          <t>X</t>
        </is>
      </c>
      <c r="E279" s="749" t="n"/>
      <c r="F279" s="301" t="inlineStr">
        <is>
          <t>World</t>
        </is>
      </c>
      <c r="G279" s="268" t="inlineStr">
        <is>
          <t>X</t>
        </is>
      </c>
      <c r="H279" s="748" t="n"/>
      <c r="I279" s="748" t="n"/>
      <c r="J279" s="748" t="n"/>
      <c r="K279" s="748" t="n"/>
      <c r="L279" s="748" t="n"/>
      <c r="M279" s="748" t="n"/>
      <c r="N279" s="748" t="n"/>
      <c r="O279" s="748" t="n"/>
      <c r="P279" s="748" t="n"/>
      <c r="Q279" s="748" t="n"/>
      <c r="R279" s="748" t="n"/>
      <c r="S279" s="748" t="n"/>
      <c r="T279" s="748" t="n"/>
      <c r="U279" s="748" t="n"/>
      <c r="V279" s="748" t="n"/>
      <c r="W279" s="748" t="n"/>
      <c r="X279" s="748" t="n"/>
      <c r="Y279" s="748" t="n"/>
      <c r="Z279" s="748" t="n"/>
      <c r="AA279" s="748" t="n"/>
      <c r="AB279" s="748" t="n"/>
      <c r="AC279" s="748" t="n"/>
      <c r="AD279" s="748" t="n"/>
      <c r="AE279" s="748" t="n"/>
      <c r="AF279" s="748" t="n"/>
      <c r="AG279" s="748" t="n"/>
      <c r="AH279" s="748" t="n"/>
    </row>
    <row r="280" hidden="1" outlineLevel="1" ht="15" customHeight="1">
      <c r="A280" s="743" t="inlineStr"/>
      <c r="B280" s="755" t="n"/>
      <c r="C280" s="288" t="n"/>
      <c r="D280" s="281" t="n"/>
      <c r="E280" s="749" t="n"/>
      <c r="F280" s="301" t="n"/>
      <c r="G280" s="276" t="n"/>
      <c r="H280" s="748" t="n"/>
      <c r="I280" s="748" t="n"/>
      <c r="J280" s="748" t="n"/>
      <c r="K280" s="748" t="n"/>
      <c r="L280" s="748" t="n"/>
      <c r="M280" s="748" t="n"/>
      <c r="N280" s="748" t="n"/>
      <c r="O280" s="748" t="n"/>
      <c r="P280" s="748" t="n"/>
      <c r="Q280" s="748" t="n"/>
      <c r="R280" s="748" t="n"/>
      <c r="S280" s="748" t="n"/>
      <c r="T280" s="748" t="n"/>
      <c r="U280" s="748" t="n"/>
      <c r="V280" s="748" t="n"/>
      <c r="W280" s="748" t="n"/>
      <c r="X280" s="748" t="n"/>
      <c r="Y280" s="748" t="n"/>
      <c r="Z280" s="748" t="n"/>
      <c r="AA280" s="748" t="n"/>
      <c r="AB280" s="748" t="n"/>
      <c r="AC280" s="748" t="n"/>
      <c r="AD280" s="748" t="n"/>
      <c r="AE280" s="748" t="n"/>
      <c r="AF280" s="748" t="n"/>
      <c r="AG280" s="748" t="n"/>
      <c r="AH280" s="748" t="n"/>
    </row>
    <row r="281" hidden="1" outlineLevel="1" ht="15" customHeight="1">
      <c r="A281" s="743" t="inlineStr"/>
      <c r="B281" s="755" t="n"/>
      <c r="C281" s="288" t="n"/>
      <c r="D281" s="281" t="n"/>
      <c r="E281" s="396" t="n"/>
      <c r="F281" s="296" t="n"/>
      <c r="G281" s="268" t="n"/>
      <c r="H281" s="748" t="n"/>
      <c r="I281" s="748" t="n"/>
      <c r="J281" s="748" t="n"/>
      <c r="K281" s="748" t="n"/>
      <c r="L281" s="748" t="n"/>
      <c r="M281" s="748" t="n"/>
      <c r="N281" s="748" t="n"/>
      <c r="O281" s="748" t="n"/>
      <c r="P281" s="748" t="n"/>
      <c r="Q281" s="748" t="n"/>
      <c r="R281" s="748" t="n"/>
      <c r="S281" s="748" t="n"/>
      <c r="T281" s="748" t="n"/>
      <c r="U281" s="748" t="n"/>
      <c r="V281" s="748" t="n"/>
      <c r="W281" s="748" t="n"/>
      <c r="X281" s="748" t="n"/>
      <c r="Y281" s="748" t="n"/>
      <c r="Z281" s="748" t="n"/>
      <c r="AA281" s="748" t="n"/>
      <c r="AB281" s="748" t="n"/>
      <c r="AC281" s="748" t="n"/>
      <c r="AD281" s="748" t="n"/>
      <c r="AE281" s="748" t="n"/>
      <c r="AF281" s="748" t="n"/>
      <c r="AG281" s="748" t="n"/>
      <c r="AH281" s="748" t="n"/>
    </row>
    <row r="282" hidden="1" outlineLevel="1" ht="15" customHeight="1">
      <c r="A282" s="743" t="inlineStr"/>
      <c r="B282" s="755" t="n"/>
      <c r="C282" s="288" t="n"/>
      <c r="D282" s="281" t="n"/>
      <c r="E282" s="396" t="n"/>
      <c r="F282" s="296" t="n"/>
      <c r="G282" s="268" t="n"/>
      <c r="H282" s="748" t="n"/>
      <c r="I282" s="748" t="n"/>
      <c r="J282" s="748" t="n"/>
      <c r="K282" s="748" t="n"/>
      <c r="L282" s="748" t="n"/>
      <c r="M282" s="748" t="n"/>
      <c r="N282" s="748" t="n"/>
      <c r="O282" s="748" t="n"/>
      <c r="P282" s="748" t="n"/>
      <c r="Q282" s="748" t="n"/>
      <c r="R282" s="748" t="n"/>
      <c r="S282" s="748" t="n"/>
      <c r="T282" s="748" t="n"/>
      <c r="U282" s="748" t="n"/>
      <c r="V282" s="748" t="n"/>
      <c r="W282" s="748" t="n"/>
      <c r="X282" s="748" t="n"/>
      <c r="Y282" s="748" t="n"/>
      <c r="Z282" s="748" t="n"/>
      <c r="AA282" s="748" t="n"/>
      <c r="AB282" s="748" t="n"/>
      <c r="AC282" s="748" t="n"/>
      <c r="AD282" s="748" t="n"/>
      <c r="AE282" s="748" t="n"/>
      <c r="AF282" s="748" t="n"/>
      <c r="AG282" s="748" t="n"/>
      <c r="AH282" s="748" t="n"/>
    </row>
    <row r="283" hidden="1" outlineLevel="1" ht="15" customHeight="1">
      <c r="A283" s="743" t="inlineStr"/>
      <c r="B283" s="755" t="n"/>
      <c r="C283" s="288" t="n"/>
      <c r="D283" s="281" t="n"/>
      <c r="E283" s="396" t="n"/>
      <c r="F283" s="296" t="n"/>
      <c r="G283" s="268" t="n"/>
      <c r="H283" s="748" t="n"/>
      <c r="I283" s="748" t="n"/>
      <c r="J283" s="748" t="n"/>
      <c r="K283" s="748" t="n"/>
      <c r="L283" s="748" t="n"/>
      <c r="M283" s="748" t="n"/>
      <c r="N283" s="748" t="n"/>
      <c r="O283" s="748" t="n"/>
      <c r="P283" s="748" t="n"/>
      <c r="Q283" s="748" t="n"/>
      <c r="R283" s="748" t="n"/>
      <c r="S283" s="748" t="n"/>
      <c r="T283" s="748" t="n"/>
      <c r="U283" s="748" t="n"/>
      <c r="V283" s="748" t="n"/>
      <c r="W283" s="748" t="n"/>
      <c r="X283" s="748" t="n"/>
      <c r="Y283" s="748" t="n"/>
      <c r="Z283" s="748" t="n"/>
      <c r="AA283" s="748" t="n"/>
      <c r="AB283" s="748" t="n"/>
      <c r="AC283" s="748" t="n"/>
      <c r="AD283" s="748" t="n"/>
      <c r="AE283" s="748" t="n"/>
      <c r="AF283" s="748" t="n"/>
      <c r="AG283" s="748" t="n"/>
      <c r="AH283" s="748" t="n"/>
    </row>
    <row r="284" hidden="1" outlineLevel="1" ht="15" customHeight="1">
      <c r="A284" s="743" t="inlineStr"/>
      <c r="B284" s="755" t="n"/>
      <c r="C284" s="288" t="n"/>
      <c r="D284" s="281" t="n"/>
      <c r="E284" s="396" t="n"/>
      <c r="F284" s="296" t="n"/>
      <c r="G284" s="268" t="n"/>
      <c r="H284" s="748" t="n"/>
      <c r="I284" s="748" t="n"/>
      <c r="J284" s="748" t="n"/>
      <c r="K284" s="748" t="n"/>
      <c r="L284" s="748" t="n"/>
      <c r="M284" s="748" t="n"/>
      <c r="N284" s="748" t="n"/>
      <c r="O284" s="748" t="n"/>
      <c r="P284" s="748" t="n"/>
      <c r="Q284" s="748" t="n"/>
      <c r="R284" s="748" t="n"/>
      <c r="S284" s="748" t="n"/>
      <c r="T284" s="748" t="n"/>
      <c r="U284" s="748" t="n"/>
      <c r="V284" s="748" t="n"/>
      <c r="W284" s="748" t="n"/>
      <c r="X284" s="748" t="n"/>
      <c r="Y284" s="748" t="n"/>
      <c r="Z284" s="748" t="n"/>
      <c r="AA284" s="748" t="n"/>
      <c r="AB284" s="748" t="n"/>
      <c r="AC284" s="748" t="n"/>
      <c r="AD284" s="748" t="n"/>
      <c r="AE284" s="748" t="n"/>
      <c r="AF284" s="748" t="n"/>
      <c r="AG284" s="748" t="n"/>
      <c r="AH284" s="748" t="n"/>
    </row>
    <row r="285" hidden="1" outlineLevel="1" ht="15.75" customHeight="1" thickBot="1">
      <c r="A285" s="743" t="inlineStr"/>
      <c r="B285" s="755" t="n"/>
      <c r="C285" s="288" t="n"/>
      <c r="D285" s="281" t="n"/>
      <c r="E285" s="397" t="n"/>
      <c r="F285" s="296" t="n"/>
      <c r="G285" s="268" t="n"/>
      <c r="H285" s="748" t="n"/>
      <c r="I285" s="748" t="n"/>
      <c r="J285" s="748" t="n"/>
      <c r="K285" s="748" t="n"/>
      <c r="L285" s="748" t="n"/>
      <c r="M285" s="748" t="n"/>
      <c r="N285" s="748" t="n"/>
      <c r="O285" s="748" t="n"/>
      <c r="P285" s="748" t="n"/>
      <c r="Q285" s="748" t="n"/>
      <c r="R285" s="748" t="n"/>
      <c r="S285" s="748" t="n"/>
      <c r="T285" s="748" t="n"/>
      <c r="U285" s="748" t="n"/>
      <c r="V285" s="748" t="n"/>
      <c r="W285" s="748" t="n"/>
      <c r="X285" s="748" t="n"/>
      <c r="Y285" s="748" t="n"/>
      <c r="Z285" s="748" t="n"/>
      <c r="AA285" s="748" t="n"/>
      <c r="AB285" s="748" t="n"/>
      <c r="AC285" s="748" t="n"/>
      <c r="AD285" s="748" t="n"/>
      <c r="AE285" s="748" t="n"/>
      <c r="AF285" s="748" t="n"/>
      <c r="AG285" s="748" t="n"/>
      <c r="AH285" s="748" t="n"/>
    </row>
    <row r="286" hidden="1" outlineLevel="1" ht="15.75" customHeight="1" thickBot="1">
      <c r="A286" s="743" t="inlineStr"/>
      <c r="B286" s="277" t="inlineStr">
        <is>
          <t>Référence Ligne</t>
        </is>
      </c>
      <c r="C286" s="952" t="n"/>
      <c r="D286" s="1258" t="n"/>
      <c r="E286" s="1002" t="n"/>
      <c r="F286" s="1002" t="n"/>
      <c r="G286" s="1002" t="n"/>
      <c r="H286" s="748" t="n"/>
      <c r="I286" s="748" t="n"/>
      <c r="J286" s="748" t="n"/>
      <c r="K286" s="748" t="n"/>
      <c r="L286" s="748" t="n"/>
      <c r="M286" s="748" t="n"/>
      <c r="N286" s="748" t="n"/>
      <c r="O286" s="748" t="n"/>
      <c r="P286" s="748" t="n"/>
      <c r="Q286" s="748" t="n"/>
      <c r="R286" s="748" t="n"/>
      <c r="S286" s="748" t="n"/>
      <c r="T286" s="748" t="n"/>
      <c r="U286" s="748" t="n"/>
      <c r="V286" s="748" t="n"/>
      <c r="W286" s="748" t="n"/>
      <c r="X286" s="748" t="n"/>
      <c r="Y286" s="748" t="n"/>
      <c r="Z286" s="748" t="n"/>
      <c r="AA286" s="748" t="n"/>
      <c r="AB286" s="748" t="n"/>
      <c r="AC286" s="748" t="n"/>
      <c r="AD286" s="748" t="n"/>
      <c r="AE286" s="748" t="n"/>
      <c r="AF286" s="748" t="n"/>
      <c r="AG286" s="748" t="n"/>
      <c r="AH286" s="748" t="n"/>
    </row>
    <row r="287" hidden="1" outlineLevel="1" ht="15.75" customHeight="1" thickBot="1">
      <c r="A287" s="743" t="inlineStr"/>
      <c r="B287" s="398" t="inlineStr">
        <is>
          <t>Vehicle Speed</t>
        </is>
      </c>
      <c r="C287" s="386" t="inlineStr">
        <is>
          <t>X</t>
        </is>
      </c>
      <c r="D287" s="399" t="inlineStr">
        <is>
          <t>Throttle Position</t>
        </is>
      </c>
      <c r="E287" s="471" t="n"/>
      <c r="F287" s="471" t="n"/>
      <c r="G287" s="471" t="n"/>
      <c r="H287" s="748" t="n"/>
      <c r="I287" s="748" t="n"/>
      <c r="J287" s="748" t="n"/>
      <c r="K287" s="748" t="n"/>
      <c r="L287" s="748" t="n"/>
      <c r="M287" s="748" t="n"/>
      <c r="N287" s="748" t="n"/>
      <c r="O287" s="748" t="n"/>
      <c r="P287" s="748" t="n"/>
      <c r="Q287" s="748" t="n"/>
      <c r="R287" s="748" t="n"/>
      <c r="S287" s="748" t="n"/>
      <c r="T287" s="748" t="n"/>
      <c r="U287" s="748" t="n"/>
      <c r="V287" s="748" t="n"/>
      <c r="W287" s="748" t="n"/>
      <c r="X287" s="748" t="n"/>
      <c r="Y287" s="748" t="n"/>
      <c r="Z287" s="748" t="n"/>
      <c r="AA287" s="748" t="n"/>
      <c r="AB287" s="748" t="n"/>
      <c r="AC287" s="748" t="n"/>
      <c r="AD287" s="748" t="n"/>
      <c r="AE287" s="748" t="n"/>
      <c r="AF287" s="748" t="n"/>
      <c r="AG287" s="748" t="n"/>
      <c r="AH287" s="748" t="n"/>
    </row>
    <row r="288" hidden="1" outlineLevel="1" ht="15.75" customHeight="1" thickBot="1">
      <c r="A288" s="743" t="inlineStr"/>
      <c r="B288" s="277" t="inlineStr">
        <is>
          <t>Verification Ligne</t>
        </is>
      </c>
      <c r="C288" s="952" t="inlineStr">
        <is>
          <t>Verification Colonne G-D</t>
        </is>
      </c>
      <c r="D288" s="1258" t="n"/>
      <c r="E288" s="1002" t="n"/>
      <c r="F288" s="1002" t="n"/>
      <c r="G288" s="1002" t="n"/>
      <c r="H288" s="748" t="n"/>
      <c r="I288" s="748" t="n"/>
      <c r="J288" s="748" t="n"/>
      <c r="K288" s="748" t="n"/>
      <c r="L288" s="748" t="n"/>
      <c r="M288" s="748" t="n"/>
      <c r="N288" s="748" t="n"/>
      <c r="O288" s="748" t="n"/>
      <c r="P288" s="748" t="n"/>
      <c r="Q288" s="748" t="n"/>
      <c r="R288" s="748" t="n"/>
      <c r="S288" s="748" t="n"/>
      <c r="T288" s="748" t="n"/>
      <c r="U288" s="748" t="n"/>
      <c r="V288" s="748" t="n"/>
      <c r="W288" s="748" t="n"/>
      <c r="X288" s="748" t="n"/>
      <c r="Y288" s="748" t="n"/>
      <c r="Z288" s="748" t="n"/>
      <c r="AA288" s="748" t="n"/>
      <c r="AB288" s="748" t="n"/>
      <c r="AC288" s="748" t="n"/>
      <c r="AD288" s="748" t="n"/>
      <c r="AE288" s="748" t="n"/>
      <c r="AF288" s="748" t="n"/>
      <c r="AG288" s="748" t="n"/>
      <c r="AH288" s="748" t="n"/>
    </row>
    <row r="289" hidden="1" outlineLevel="1" ht="15.75" customHeight="1" thickBot="1">
      <c r="A289" s="743" t="inlineStr"/>
      <c r="B289" s="383" t="inlineStr">
        <is>
          <t>INTERVALLE</t>
        </is>
      </c>
      <c r="C289" s="384" t="inlineStr">
        <is>
          <t>X</t>
        </is>
      </c>
      <c r="D289" s="400" t="inlineStr">
        <is>
          <t>INTERVALLE</t>
        </is>
      </c>
      <c r="E289" s="471" t="n"/>
      <c r="F289" s="471" t="n"/>
      <c r="G289" s="471" t="n"/>
      <c r="H289" s="748" t="n"/>
      <c r="I289" s="748" t="n"/>
      <c r="J289" s="748" t="n"/>
      <c r="K289" s="748" t="n"/>
      <c r="L289" s="748" t="n"/>
      <c r="M289" s="748" t="n"/>
      <c r="N289" s="748" t="n"/>
      <c r="O289" s="748" t="n"/>
      <c r="P289" s="748" t="n"/>
      <c r="Q289" s="748" t="n"/>
      <c r="R289" s="748" t="n"/>
      <c r="S289" s="748" t="n"/>
      <c r="T289" s="748" t="n"/>
      <c r="U289" s="748" t="n"/>
      <c r="V289" s="748" t="n"/>
      <c r="W289" s="748" t="n"/>
      <c r="X289" s="748" t="n"/>
      <c r="Y289" s="748" t="n"/>
      <c r="Z289" s="748" t="n"/>
      <c r="AA289" s="748" t="n"/>
      <c r="AB289" s="748" t="n"/>
      <c r="AC289" s="748" t="n"/>
      <c r="AD289" s="748" t="n"/>
      <c r="AE289" s="748" t="n"/>
      <c r="AF289" s="748" t="n"/>
      <c r="AG289" s="748" t="n"/>
      <c r="AH289" s="748" t="n"/>
    </row>
    <row r="290" hidden="1" outlineLevel="1" ht="15" customHeight="1">
      <c r="A290" s="743" t="inlineStr"/>
      <c r="B290" s="748" t="n"/>
      <c r="C290" s="748" t="n"/>
      <c r="D290" s="753" t="n"/>
      <c r="E290" s="753" t="n"/>
      <c r="F290" s="753" t="n"/>
      <c r="G290" s="753" t="n"/>
      <c r="H290" s="748" t="n"/>
      <c r="I290" s="748" t="n"/>
      <c r="J290" s="748" t="n"/>
      <c r="K290" s="748" t="n"/>
      <c r="L290" s="748" t="n"/>
      <c r="M290" s="748" t="n"/>
      <c r="N290" s="748" t="n"/>
      <c r="O290" s="748" t="n"/>
      <c r="P290" s="748" t="n"/>
      <c r="Q290" s="748" t="n"/>
      <c r="R290" s="748" t="n"/>
      <c r="S290" s="748" t="n"/>
      <c r="T290" s="748" t="n"/>
      <c r="U290" s="748" t="n"/>
      <c r="V290" s="748" t="n"/>
      <c r="W290" s="748" t="n"/>
      <c r="X290" s="748" t="n"/>
      <c r="Y290" s="748" t="n"/>
      <c r="Z290" s="748" t="n"/>
      <c r="AA290" s="748" t="n"/>
      <c r="AB290" s="748" t="n"/>
      <c r="AC290" s="748" t="n"/>
      <c r="AD290" s="748" t="n"/>
      <c r="AE290" s="748" t="n"/>
      <c r="AF290" s="748" t="n"/>
      <c r="AG290" s="748" t="n"/>
      <c r="AH290" s="748" t="n"/>
    </row>
    <row r="291" collapsed="1" ht="15" customHeight="1" thickBot="1">
      <c r="A291" s="425" t="inlineStr">
        <is>
          <t>POWER-ON UPSHIFT</t>
        </is>
      </c>
      <c r="B291" s="954" t="n"/>
      <c r="C291" s="1253" t="n"/>
      <c r="D291" s="1253" t="n"/>
      <c r="E291" s="1253" t="n"/>
      <c r="F291" s="1253" t="n"/>
      <c r="G291" s="1253" t="n"/>
      <c r="H291" s="1253" t="n"/>
      <c r="I291" s="1253" t="n"/>
      <c r="J291" s="1253" t="n"/>
      <c r="K291" s="1253" t="n"/>
      <c r="L291" s="1253" t="n"/>
      <c r="M291" s="1253" t="n"/>
      <c r="N291" s="1253" t="n"/>
      <c r="O291" s="1253" t="n"/>
      <c r="P291" s="1253" t="n"/>
      <c r="Q291" s="1253" t="n"/>
      <c r="R291" s="1253" t="n"/>
      <c r="S291" s="1253" t="n"/>
      <c r="T291" s="1253" t="n"/>
      <c r="U291" s="1253" t="n"/>
      <c r="V291" s="1253" t="n"/>
      <c r="W291" s="1253" t="n"/>
      <c r="X291" s="1253" t="n"/>
      <c r="Y291" s="1253" t="n"/>
      <c r="Z291" s="1253" t="n"/>
      <c r="AA291" s="1253" t="n"/>
      <c r="AB291" s="1253" t="n"/>
      <c r="AC291" s="1253" t="n"/>
      <c r="AD291" s="1253" t="n"/>
      <c r="AE291" s="1253" t="n"/>
      <c r="AF291" s="1253" t="n"/>
      <c r="AG291" s="1253" t="n"/>
      <c r="AH291" s="1253" t="n"/>
    </row>
    <row r="292" hidden="1" outlineLevel="1" ht="15.75" customHeight="1" thickBot="1">
      <c r="A292" s="391" t="inlineStr"/>
      <c r="B292" s="994" t="inlineStr">
        <is>
          <t>Config n°1 : GLOBAL CONV OR XHEV AT</t>
        </is>
      </c>
    </row>
    <row r="293" hidden="1" outlineLevel="1" ht="15.75" customHeight="1" thickBot="1">
      <c r="A293" s="743" t="inlineStr"/>
      <c r="B293" s="297" t="inlineStr">
        <is>
          <t>Engine type</t>
        </is>
      </c>
      <c r="C293" s="744" t="n"/>
      <c r="D293" s="745" t="n"/>
      <c r="E293" s="297" t="inlineStr">
        <is>
          <t>Gearbox type</t>
        </is>
      </c>
      <c r="F293" s="746" t="n"/>
      <c r="G293" s="747" t="n"/>
      <c r="H293" s="969" t="inlineStr">
        <is>
          <t>Veh. Speed (km/h)</t>
        </is>
      </c>
      <c r="I293" s="1280" t="n"/>
      <c r="J293" s="959" t="n">
        <v>0</v>
      </c>
      <c r="K293" s="961" t="n">
        <v>10</v>
      </c>
      <c r="L293" s="961" t="n">
        <v>20</v>
      </c>
      <c r="M293" s="961" t="n">
        <v>30</v>
      </c>
      <c r="N293" s="961" t="n">
        <v>40</v>
      </c>
      <c r="O293" s="961" t="n">
        <v>50</v>
      </c>
      <c r="P293" s="961" t="n">
        <v>60</v>
      </c>
      <c r="Q293" s="959" t="n">
        <v>70</v>
      </c>
      <c r="R293" s="961" t="n">
        <v>80</v>
      </c>
      <c r="S293" s="961" t="n">
        <v>90</v>
      </c>
      <c r="T293" s="961" t="n">
        <v>100</v>
      </c>
      <c r="U293" s="961" t="n">
        <v>110</v>
      </c>
      <c r="V293" s="961" t="n">
        <v>120</v>
      </c>
      <c r="W293" s="961" t="n">
        <v>130</v>
      </c>
      <c r="X293" s="961" t="n">
        <v>140</v>
      </c>
      <c r="Y293" s="961" t="n">
        <v>150</v>
      </c>
      <c r="Z293" s="961" t="n">
        <v>160</v>
      </c>
      <c r="AA293" s="961" t="n">
        <v>170</v>
      </c>
      <c r="AB293" s="961" t="n">
        <v>180</v>
      </c>
      <c r="AC293" s="961" t="n">
        <v>190</v>
      </c>
      <c r="AD293" s="961" t="n">
        <v>200</v>
      </c>
      <c r="AE293" s="965" t="n">
        <v>250</v>
      </c>
      <c r="AF293" s="748" t="n"/>
      <c r="AG293" s="748" t="n"/>
      <c r="AH293" s="748" t="n"/>
    </row>
    <row r="294" hidden="1" outlineLevel="1" ht="15.75" customHeight="1" thickBot="1">
      <c r="A294" s="743" t="inlineStr"/>
      <c r="B294" s="749" t="n"/>
      <c r="C294" s="296" t="inlineStr">
        <is>
          <t>GASOLINE</t>
        </is>
      </c>
      <c r="D294" s="281" t="inlineStr">
        <is>
          <t>X</t>
        </is>
      </c>
      <c r="E294" s="749" t="n"/>
      <c r="F294" s="304" t="inlineStr">
        <is>
          <t>AT</t>
        </is>
      </c>
      <c r="G294" s="305" t="inlineStr">
        <is>
          <t>X</t>
        </is>
      </c>
      <c r="H294" s="429" t="n"/>
      <c r="I294" s="287" t="inlineStr">
        <is>
          <t>Throttle</t>
        </is>
      </c>
      <c r="J294" s="1281" t="n"/>
      <c r="K294" s="1282" t="n"/>
      <c r="L294" s="1282" t="n"/>
      <c r="M294" s="1282" t="n"/>
      <c r="N294" s="1282" t="n"/>
      <c r="O294" s="1282" t="n"/>
      <c r="P294" s="1282" t="n"/>
      <c r="Q294" s="1281" t="n"/>
      <c r="R294" s="1282" t="n"/>
      <c r="S294" s="1282" t="n"/>
      <c r="T294" s="1282" t="n"/>
      <c r="U294" s="1282" t="n"/>
      <c r="V294" s="1282" t="n"/>
      <c r="W294" s="1282" t="n"/>
      <c r="X294" s="1282" t="n"/>
      <c r="Y294" s="1282" t="n"/>
      <c r="Z294" s="1282" t="n"/>
      <c r="AA294" s="1282" t="n"/>
      <c r="AB294" s="1282" t="n"/>
      <c r="AC294" s="1282" t="n"/>
      <c r="AD294" s="1282" t="n"/>
      <c r="AE294" s="1282" t="n"/>
      <c r="AF294" s="748" t="n"/>
      <c r="AG294" s="748" t="n"/>
      <c r="AH294" s="748" t="n"/>
    </row>
    <row r="295" hidden="1" outlineLevel="1" ht="15.75" customHeight="1" thickBot="1">
      <c r="A295" s="743" t="inlineStr"/>
      <c r="B295" s="749" t="n"/>
      <c r="C295" s="296" t="inlineStr">
        <is>
          <t>DIESEL</t>
        </is>
      </c>
      <c r="D295" s="281" t="inlineStr">
        <is>
          <t>X</t>
        </is>
      </c>
      <c r="E295" s="749" t="n"/>
      <c r="F295" s="296" t="n"/>
      <c r="G295" s="268" t="n"/>
      <c r="H295" s="430" t="n"/>
      <c r="I295" s="427" t="inlineStr">
        <is>
          <t>0-10</t>
        </is>
      </c>
      <c r="J295" s="392" t="n">
        <v>3</v>
      </c>
      <c r="K295" s="392" t="n">
        <v>2</v>
      </c>
      <c r="L295" s="392" t="n">
        <v>2</v>
      </c>
      <c r="M295" s="392" t="n">
        <v>2</v>
      </c>
      <c r="N295" s="393" t="n">
        <v>2</v>
      </c>
      <c r="O295" s="393" t="n">
        <v>2</v>
      </c>
      <c r="P295" s="393" t="n">
        <v>2</v>
      </c>
      <c r="Q295" s="394" t="n">
        <v>2</v>
      </c>
      <c r="R295" s="393" t="n">
        <v>2</v>
      </c>
      <c r="S295" s="395" t="n">
        <v>2</v>
      </c>
      <c r="T295" s="395" t="n">
        <v>3</v>
      </c>
      <c r="U295" s="395" t="n">
        <v>3</v>
      </c>
      <c r="V295" s="395" t="n">
        <v>2</v>
      </c>
      <c r="W295" s="392" t="n">
        <v>3</v>
      </c>
      <c r="X295" s="392" t="n">
        <v>3</v>
      </c>
      <c r="Y295" s="392" t="n">
        <v>3</v>
      </c>
      <c r="Z295" s="394" t="n">
        <v>3</v>
      </c>
      <c r="AA295" s="393" t="n">
        <v>3</v>
      </c>
      <c r="AB295" s="394" t="n">
        <v>3</v>
      </c>
      <c r="AC295" s="393" t="n">
        <v>3</v>
      </c>
      <c r="AD295" s="393" t="n">
        <v>3</v>
      </c>
      <c r="AE295" s="750" t="n"/>
    </row>
    <row r="296" hidden="1" outlineLevel="1" ht="15.75" customHeight="1" thickBot="1">
      <c r="A296" s="743" t="inlineStr"/>
      <c r="B296" s="749" t="n"/>
      <c r="C296" s="296" t="n"/>
      <c r="D296" s="281" t="n"/>
      <c r="E296" s="749" t="n"/>
      <c r="F296" s="296" t="n"/>
      <c r="G296" s="268" t="n"/>
      <c r="H296" s="430" t="n"/>
      <c r="I296" s="428" t="inlineStr">
        <is>
          <t>10-20</t>
        </is>
      </c>
      <c r="J296" s="392" t="n">
        <v>2</v>
      </c>
      <c r="K296" s="392" t="n">
        <v>1</v>
      </c>
      <c r="L296" s="392" t="n">
        <v>1</v>
      </c>
      <c r="M296" s="392" t="n">
        <v>1</v>
      </c>
      <c r="N296" s="393" t="n">
        <v>1</v>
      </c>
      <c r="O296" s="393" t="n">
        <v>1</v>
      </c>
      <c r="P296" s="393" t="n">
        <v>1</v>
      </c>
      <c r="Q296" s="394" t="n">
        <v>1</v>
      </c>
      <c r="R296" s="393" t="n">
        <v>2</v>
      </c>
      <c r="S296" s="395" t="n">
        <v>2</v>
      </c>
      <c r="T296" s="395" t="n">
        <v>2</v>
      </c>
      <c r="U296" s="395" t="n">
        <v>2</v>
      </c>
      <c r="V296" s="395" t="n">
        <v>2</v>
      </c>
      <c r="W296" s="392" t="n">
        <v>3</v>
      </c>
      <c r="X296" s="392" t="n">
        <v>3</v>
      </c>
      <c r="Y296" s="392" t="n">
        <v>3</v>
      </c>
      <c r="Z296" s="394" t="n">
        <v>3</v>
      </c>
      <c r="AA296" s="393" t="n">
        <v>3</v>
      </c>
      <c r="AB296" s="394" t="n">
        <v>3</v>
      </c>
      <c r="AC296" s="393" t="n">
        <v>3</v>
      </c>
      <c r="AD296" s="393" t="n">
        <v>3</v>
      </c>
      <c r="AE296" s="750" t="n"/>
    </row>
    <row r="297" hidden="1" outlineLevel="1" ht="15.75" customHeight="1" thickBot="1">
      <c r="A297" s="743" t="inlineStr"/>
      <c r="B297" s="749" t="n"/>
      <c r="C297" s="296" t="n"/>
      <c r="D297" s="281" t="n"/>
      <c r="E297" s="749" t="n"/>
      <c r="F297" s="296" t="n"/>
      <c r="G297" s="268" t="n"/>
      <c r="H297" s="430" t="n"/>
      <c r="I297" s="428" t="inlineStr">
        <is>
          <t>20-30</t>
        </is>
      </c>
      <c r="J297" s="392" t="n">
        <v>2</v>
      </c>
      <c r="K297" s="392" t="n">
        <v>1</v>
      </c>
      <c r="L297" s="392" t="n">
        <v>1</v>
      </c>
      <c r="M297" s="392" t="n">
        <v>1</v>
      </c>
      <c r="N297" s="393" t="n">
        <v>1</v>
      </c>
      <c r="O297" s="393" t="n">
        <v>1</v>
      </c>
      <c r="P297" s="393" t="n">
        <v>1</v>
      </c>
      <c r="Q297" s="394" t="n">
        <v>1</v>
      </c>
      <c r="R297" s="393" t="n">
        <v>1</v>
      </c>
      <c r="S297" s="395" t="n">
        <v>2</v>
      </c>
      <c r="T297" s="395" t="n">
        <v>2</v>
      </c>
      <c r="U297" s="395" t="n">
        <v>2</v>
      </c>
      <c r="V297" s="395" t="n">
        <v>2</v>
      </c>
      <c r="W297" s="392" t="n">
        <v>3</v>
      </c>
      <c r="X297" s="392" t="n">
        <v>3</v>
      </c>
      <c r="Y297" s="392" t="n">
        <v>3</v>
      </c>
      <c r="Z297" s="394" t="n">
        <v>3</v>
      </c>
      <c r="AA297" s="393" t="n">
        <v>3</v>
      </c>
      <c r="AB297" s="394" t="n">
        <v>3</v>
      </c>
      <c r="AC297" s="393" t="n">
        <v>3</v>
      </c>
      <c r="AD297" s="393" t="n">
        <v>3</v>
      </c>
      <c r="AE297" s="750" t="n"/>
    </row>
    <row r="298" hidden="1" outlineLevel="1" ht="15.75" customHeight="1" thickBot="1">
      <c r="A298" s="743" t="inlineStr"/>
      <c r="B298" s="749" t="n"/>
      <c r="C298" s="296" t="n"/>
      <c r="D298" s="281" t="n"/>
      <c r="E298" s="749" t="n"/>
      <c r="F298" s="300" t="n"/>
      <c r="G298" s="268" t="n"/>
      <c r="H298" s="430" t="n"/>
      <c r="I298" s="428" t="inlineStr">
        <is>
          <t>30-40</t>
        </is>
      </c>
      <c r="J298" s="392" t="n">
        <v>2</v>
      </c>
      <c r="K298" s="392" t="n">
        <v>1</v>
      </c>
      <c r="L298" s="392" t="n">
        <v>1</v>
      </c>
      <c r="M298" s="392" t="n">
        <v>1</v>
      </c>
      <c r="N298" s="393" t="n">
        <v>1</v>
      </c>
      <c r="O298" s="393" t="n">
        <v>1</v>
      </c>
      <c r="P298" s="393" t="n">
        <v>1</v>
      </c>
      <c r="Q298" s="394" t="n">
        <v>1</v>
      </c>
      <c r="R298" s="393" t="n">
        <v>2</v>
      </c>
      <c r="S298" s="395" t="n">
        <v>2</v>
      </c>
      <c r="T298" s="395" t="n">
        <v>2</v>
      </c>
      <c r="U298" s="395" t="n">
        <v>2</v>
      </c>
      <c r="V298" s="395" t="n">
        <v>2</v>
      </c>
      <c r="W298" s="392" t="n">
        <v>3</v>
      </c>
      <c r="X298" s="392" t="n">
        <v>3</v>
      </c>
      <c r="Y298" s="392" t="n">
        <v>3</v>
      </c>
      <c r="Z298" s="394" t="n">
        <v>3</v>
      </c>
      <c r="AA298" s="393" t="n">
        <v>3</v>
      </c>
      <c r="AB298" s="394" t="n">
        <v>3</v>
      </c>
      <c r="AC298" s="393" t="n">
        <v>3</v>
      </c>
      <c r="AD298" s="393" t="n">
        <v>3</v>
      </c>
      <c r="AE298" s="750" t="n"/>
    </row>
    <row r="299" hidden="1" outlineLevel="1" ht="15.75" customHeight="1" thickBot="1">
      <c r="A299" s="743" t="inlineStr"/>
      <c r="B299" s="749" t="n"/>
      <c r="C299" s="296" t="n"/>
      <c r="D299" s="281" t="n"/>
      <c r="E299" s="749" t="n"/>
      <c r="F299" s="296" t="n"/>
      <c r="G299" s="268" t="n"/>
      <c r="H299" s="430" t="n"/>
      <c r="I299" s="428" t="inlineStr">
        <is>
          <t>40-50</t>
        </is>
      </c>
      <c r="J299" s="392" t="n">
        <v>3</v>
      </c>
      <c r="K299" s="392" t="n">
        <v>1</v>
      </c>
      <c r="L299" s="392" t="n">
        <v>1</v>
      </c>
      <c r="M299" s="392" t="n">
        <v>2</v>
      </c>
      <c r="N299" s="393" t="n">
        <v>1</v>
      </c>
      <c r="O299" s="393" t="n">
        <v>2</v>
      </c>
      <c r="P299" s="393" t="n">
        <v>2</v>
      </c>
      <c r="Q299" s="394" t="n">
        <v>2</v>
      </c>
      <c r="R299" s="393" t="n">
        <v>2</v>
      </c>
      <c r="S299" s="395" t="n">
        <v>2</v>
      </c>
      <c r="T299" s="395" t="n">
        <v>2</v>
      </c>
      <c r="U299" s="395" t="n">
        <v>2</v>
      </c>
      <c r="V299" s="395" t="n">
        <v>2</v>
      </c>
      <c r="W299" s="392" t="n">
        <v>3</v>
      </c>
      <c r="X299" s="392" t="n">
        <v>3</v>
      </c>
      <c r="Y299" s="392" t="n">
        <v>3</v>
      </c>
      <c r="Z299" s="394" t="n">
        <v>3</v>
      </c>
      <c r="AA299" s="393" t="n">
        <v>3</v>
      </c>
      <c r="AB299" s="394" t="n">
        <v>3</v>
      </c>
      <c r="AC299" s="393" t="n">
        <v>3</v>
      </c>
      <c r="AD299" s="393" t="n">
        <v>3</v>
      </c>
      <c r="AE299" s="750" t="n"/>
    </row>
    <row r="300" hidden="1" outlineLevel="1" ht="15.75" customHeight="1" thickBot="1">
      <c r="A300" s="743" t="inlineStr"/>
      <c r="B300" s="749" t="n"/>
      <c r="C300" s="296" t="n"/>
      <c r="D300" s="281" t="n"/>
      <c r="E300" s="749" t="n"/>
      <c r="F300" s="296" t="n"/>
      <c r="G300" s="268" t="n"/>
      <c r="H300" s="430" t="n"/>
      <c r="I300" s="428" t="inlineStr">
        <is>
          <t>50-60</t>
        </is>
      </c>
      <c r="J300" s="392" t="n">
        <v>3</v>
      </c>
      <c r="K300" s="392" t="n">
        <v>2</v>
      </c>
      <c r="L300" s="392" t="n">
        <v>2</v>
      </c>
      <c r="M300" s="392" t="n">
        <v>2</v>
      </c>
      <c r="N300" s="393" t="n">
        <v>2</v>
      </c>
      <c r="O300" s="393" t="n">
        <v>2</v>
      </c>
      <c r="P300" s="393" t="n">
        <v>2</v>
      </c>
      <c r="Q300" s="394" t="n">
        <v>2</v>
      </c>
      <c r="R300" s="393" t="n">
        <v>2</v>
      </c>
      <c r="S300" s="395" t="n">
        <v>2</v>
      </c>
      <c r="T300" s="395" t="n">
        <v>3</v>
      </c>
      <c r="U300" s="395" t="n">
        <v>3</v>
      </c>
      <c r="V300" s="395" t="n">
        <v>3</v>
      </c>
      <c r="W300" s="392" t="n">
        <v>3</v>
      </c>
      <c r="X300" s="392" t="n">
        <v>3</v>
      </c>
      <c r="Y300" s="392" t="n">
        <v>3</v>
      </c>
      <c r="Z300" s="394" t="n">
        <v>3</v>
      </c>
      <c r="AA300" s="393" t="n">
        <v>3</v>
      </c>
      <c r="AB300" s="394" t="n">
        <v>3</v>
      </c>
      <c r="AC300" s="393" t="n">
        <v>3</v>
      </c>
      <c r="AD300" s="393" t="n">
        <v>3</v>
      </c>
      <c r="AE300" s="750" t="n"/>
    </row>
    <row r="301" hidden="1" outlineLevel="1" ht="15.75" customHeight="1" thickBot="1">
      <c r="A301" s="743" t="inlineStr"/>
      <c r="B301" s="396" t="n"/>
      <c r="C301" s="296" t="n"/>
      <c r="D301" s="281" t="n"/>
      <c r="E301" s="749" t="n"/>
      <c r="F301" s="296" t="n"/>
      <c r="G301" s="268" t="n"/>
      <c r="H301" s="430" t="n"/>
      <c r="I301" s="428" t="inlineStr">
        <is>
          <t>60-70</t>
        </is>
      </c>
      <c r="J301" s="392" t="n">
        <v>3</v>
      </c>
      <c r="K301" s="392" t="n">
        <v>2</v>
      </c>
      <c r="L301" s="392" t="n">
        <v>3</v>
      </c>
      <c r="M301" s="392" t="n">
        <v>2</v>
      </c>
      <c r="N301" s="393" t="n">
        <v>3</v>
      </c>
      <c r="O301" s="393" t="n">
        <v>3</v>
      </c>
      <c r="P301" s="393" t="n">
        <v>3</v>
      </c>
      <c r="Q301" s="394" t="n">
        <v>3</v>
      </c>
      <c r="R301" s="393" t="n">
        <v>3</v>
      </c>
      <c r="S301" s="395" t="n">
        <v>3</v>
      </c>
      <c r="T301" s="395" t="n">
        <v>3</v>
      </c>
      <c r="U301" s="395" t="n">
        <v>3</v>
      </c>
      <c r="V301" s="395" t="n">
        <v>3</v>
      </c>
      <c r="W301" s="392" t="n">
        <v>3</v>
      </c>
      <c r="X301" s="392" t="n">
        <v>3</v>
      </c>
      <c r="Y301" s="392" t="n">
        <v>3</v>
      </c>
      <c r="Z301" s="394" t="n">
        <v>3</v>
      </c>
      <c r="AA301" s="393" t="n">
        <v>3</v>
      </c>
      <c r="AB301" s="394" t="n">
        <v>3</v>
      </c>
      <c r="AC301" s="393" t="n">
        <v>3</v>
      </c>
      <c r="AD301" s="393" t="n">
        <v>3</v>
      </c>
      <c r="AE301" s="750" t="n"/>
    </row>
    <row r="302" hidden="1" outlineLevel="1" ht="15.75" customHeight="1" thickBot="1">
      <c r="A302" s="743" t="inlineStr"/>
      <c r="B302" s="396" t="n"/>
      <c r="C302" s="296" t="n"/>
      <c r="D302" s="281" t="n"/>
      <c r="E302" s="749" t="n"/>
      <c r="F302" s="296" t="n"/>
      <c r="G302" s="268" t="n"/>
      <c r="H302" s="430" t="n"/>
      <c r="I302" s="428" t="inlineStr">
        <is>
          <t>70-80</t>
        </is>
      </c>
      <c r="J302" s="392" t="n">
        <v>3</v>
      </c>
      <c r="K302" s="392" t="n">
        <v>3</v>
      </c>
      <c r="L302" s="392" t="n">
        <v>3</v>
      </c>
      <c r="M302" s="392" t="n">
        <v>3</v>
      </c>
      <c r="N302" s="393" t="n">
        <v>3</v>
      </c>
      <c r="O302" s="393" t="n">
        <v>3</v>
      </c>
      <c r="P302" s="393" t="n">
        <v>3</v>
      </c>
      <c r="Q302" s="394" t="n">
        <v>3</v>
      </c>
      <c r="R302" s="393" t="n">
        <v>3</v>
      </c>
      <c r="S302" s="395" t="n">
        <v>3</v>
      </c>
      <c r="T302" s="395" t="n">
        <v>3</v>
      </c>
      <c r="U302" s="395" t="n">
        <v>3</v>
      </c>
      <c r="V302" s="395" t="n">
        <v>3</v>
      </c>
      <c r="W302" s="392" t="n">
        <v>3</v>
      </c>
      <c r="X302" s="392" t="n">
        <v>3</v>
      </c>
      <c r="Y302" s="392" t="n">
        <v>3</v>
      </c>
      <c r="Z302" s="394" t="n">
        <v>3</v>
      </c>
      <c r="AA302" s="393" t="n">
        <v>3</v>
      </c>
      <c r="AB302" s="394" t="n">
        <v>3</v>
      </c>
      <c r="AC302" s="393" t="n">
        <v>3</v>
      </c>
      <c r="AD302" s="393" t="n">
        <v>3</v>
      </c>
      <c r="AE302" s="750" t="n"/>
    </row>
    <row r="303" hidden="1" outlineLevel="1" ht="15.75" customHeight="1" thickBot="1">
      <c r="A303" s="743" t="inlineStr"/>
      <c r="B303" s="396" t="n"/>
      <c r="C303" s="296" t="n"/>
      <c r="D303" s="281" t="n"/>
      <c r="E303" s="749" t="n"/>
      <c r="F303" s="296" t="n"/>
      <c r="G303" s="268" t="n"/>
      <c r="H303" s="430" t="n"/>
      <c r="I303" s="428" t="inlineStr">
        <is>
          <t>80-90</t>
        </is>
      </c>
      <c r="J303" s="392" t="n">
        <v>3</v>
      </c>
      <c r="K303" s="392" t="n">
        <v>3</v>
      </c>
      <c r="L303" s="392" t="n">
        <v>3</v>
      </c>
      <c r="M303" s="392" t="n">
        <v>3</v>
      </c>
      <c r="N303" s="393" t="n">
        <v>3</v>
      </c>
      <c r="O303" s="393" t="n">
        <v>3</v>
      </c>
      <c r="P303" s="393" t="n">
        <v>3</v>
      </c>
      <c r="Q303" s="394" t="n">
        <v>3</v>
      </c>
      <c r="R303" s="393" t="n">
        <v>3</v>
      </c>
      <c r="S303" s="395" t="n">
        <v>3</v>
      </c>
      <c r="T303" s="395" t="n">
        <v>3</v>
      </c>
      <c r="U303" s="395" t="n">
        <v>3</v>
      </c>
      <c r="V303" s="395" t="n">
        <v>3</v>
      </c>
      <c r="W303" s="392" t="n">
        <v>3</v>
      </c>
      <c r="X303" s="392" t="n">
        <v>3</v>
      </c>
      <c r="Y303" s="392" t="n">
        <v>3</v>
      </c>
      <c r="Z303" s="394" t="n">
        <v>3</v>
      </c>
      <c r="AA303" s="393" t="n">
        <v>3</v>
      </c>
      <c r="AB303" s="394" t="n">
        <v>3</v>
      </c>
      <c r="AC303" s="393" t="n">
        <v>3</v>
      </c>
      <c r="AD303" s="393" t="n">
        <v>3</v>
      </c>
      <c r="AE303" s="750" t="n"/>
    </row>
    <row r="304" hidden="1" outlineLevel="1" ht="15.75" customHeight="1" thickBot="1">
      <c r="A304" s="743" t="inlineStr"/>
      <c r="B304" s="397" t="n"/>
      <c r="C304" s="296" t="n"/>
      <c r="D304" s="281" t="n"/>
      <c r="E304" s="751" t="n"/>
      <c r="F304" s="296" t="n"/>
      <c r="G304" s="268" t="n"/>
      <c r="H304" s="430" t="n"/>
      <c r="I304" s="428" t="inlineStr">
        <is>
          <t>90-99.7</t>
        </is>
      </c>
      <c r="J304" s="392" t="n">
        <v>3</v>
      </c>
      <c r="K304" s="392" t="n">
        <v>3</v>
      </c>
      <c r="L304" s="392" t="n">
        <v>3</v>
      </c>
      <c r="M304" s="392" t="n">
        <v>3</v>
      </c>
      <c r="N304" s="393" t="n">
        <v>3</v>
      </c>
      <c r="O304" s="393" t="n">
        <v>3</v>
      </c>
      <c r="P304" s="393" t="n">
        <v>3</v>
      </c>
      <c r="Q304" s="394" t="n">
        <v>3</v>
      </c>
      <c r="R304" s="393" t="n">
        <v>3</v>
      </c>
      <c r="S304" s="395" t="n">
        <v>3</v>
      </c>
      <c r="T304" s="395" t="n">
        <v>3</v>
      </c>
      <c r="U304" s="395" t="n">
        <v>3</v>
      </c>
      <c r="V304" s="395" t="n">
        <v>3</v>
      </c>
      <c r="W304" s="392" t="n">
        <v>3</v>
      </c>
      <c r="X304" s="392" t="n">
        <v>3</v>
      </c>
      <c r="Y304" s="392" t="n">
        <v>3</v>
      </c>
      <c r="Z304" s="394" t="n">
        <v>3</v>
      </c>
      <c r="AA304" s="393" t="n">
        <v>3</v>
      </c>
      <c r="AB304" s="394" t="n">
        <v>3</v>
      </c>
      <c r="AC304" s="393" t="n">
        <v>3</v>
      </c>
      <c r="AD304" s="393" t="n">
        <v>3</v>
      </c>
      <c r="AE304" s="750" t="n"/>
    </row>
    <row r="305" hidden="1" outlineLevel="1" ht="15" customHeight="1">
      <c r="A305" s="743" t="inlineStr"/>
      <c r="B305" s="273" t="inlineStr">
        <is>
          <t>Number of gears</t>
        </is>
      </c>
      <c r="C305" s="752" t="n"/>
      <c r="D305" s="753" t="n"/>
      <c r="E305" s="297" t="inlineStr">
        <is>
          <t>Area</t>
        </is>
      </c>
      <c r="F305" s="752" t="n"/>
      <c r="G305" s="754" t="n"/>
      <c r="H305" s="430" t="n"/>
      <c r="I305" s="428" t="inlineStr">
        <is>
          <t>99.7-130</t>
        </is>
      </c>
      <c r="J305" s="392" t="n">
        <v>3</v>
      </c>
      <c r="K305" s="392" t="n">
        <v>3</v>
      </c>
      <c r="L305" s="392" t="n">
        <v>2</v>
      </c>
      <c r="M305" s="392" t="n">
        <v>3</v>
      </c>
      <c r="N305" s="393" t="n">
        <v>3</v>
      </c>
      <c r="O305" s="393" t="n">
        <v>3</v>
      </c>
      <c r="P305" s="393" t="n">
        <v>3</v>
      </c>
      <c r="Q305" s="394" t="n">
        <v>3</v>
      </c>
      <c r="R305" s="393" t="n">
        <v>3</v>
      </c>
      <c r="S305" s="395" t="n">
        <v>3</v>
      </c>
      <c r="T305" s="395" t="n">
        <v>3</v>
      </c>
      <c r="U305" s="395" t="n">
        <v>3</v>
      </c>
      <c r="V305" s="395" t="n">
        <v>3</v>
      </c>
      <c r="W305" s="392" t="n">
        <v>3</v>
      </c>
      <c r="X305" s="392" t="n">
        <v>3</v>
      </c>
      <c r="Y305" s="392" t="n">
        <v>3</v>
      </c>
      <c r="Z305" s="394" t="n">
        <v>3</v>
      </c>
      <c r="AA305" s="393" t="n">
        <v>3</v>
      </c>
      <c r="AB305" s="394" t="n">
        <v>3</v>
      </c>
      <c r="AC305" s="393" t="n">
        <v>3</v>
      </c>
      <c r="AD305" s="393" t="n">
        <v>3</v>
      </c>
      <c r="AE305" s="750" t="n"/>
    </row>
    <row r="306" hidden="1" outlineLevel="1" ht="15" customHeight="1">
      <c r="A306" s="743" t="inlineStr"/>
      <c r="B306" s="755" t="n"/>
      <c r="C306" s="288" t="inlineStr">
        <is>
          <t>5</t>
        </is>
      </c>
      <c r="D306" s="281" t="inlineStr">
        <is>
          <t>X</t>
        </is>
      </c>
      <c r="E306" s="749" t="n"/>
      <c r="F306" s="296" t="inlineStr">
        <is>
          <t>EUROPE</t>
        </is>
      </c>
      <c r="G306" s="268" t="inlineStr">
        <is>
          <t>X</t>
        </is>
      </c>
      <c r="H306" s="748" t="n"/>
      <c r="I306" s="748" t="n"/>
      <c r="J306" s="748" t="n"/>
      <c r="K306" s="748" t="n"/>
      <c r="L306" s="748" t="n"/>
      <c r="M306" s="748" t="n"/>
      <c r="N306" s="748" t="n"/>
      <c r="O306" s="748" t="n"/>
      <c r="P306" s="748" t="n"/>
      <c r="Q306" s="748" t="n"/>
      <c r="R306" s="748" t="n"/>
      <c r="S306" s="748" t="n"/>
      <c r="T306" s="748" t="n"/>
      <c r="U306" s="748" t="n"/>
      <c r="V306" s="748" t="n"/>
      <c r="W306" s="748" t="n"/>
      <c r="X306" s="748" t="n"/>
      <c r="Y306" s="748" t="n"/>
      <c r="Z306" s="748" t="n"/>
      <c r="AA306" s="748" t="n"/>
      <c r="AB306" s="748" t="n"/>
    </row>
    <row r="307" hidden="1" outlineLevel="1" ht="15" customHeight="1">
      <c r="A307" s="743" t="inlineStr"/>
      <c r="B307" s="755" t="n"/>
      <c r="C307" s="288" t="inlineStr">
        <is>
          <t>6</t>
        </is>
      </c>
      <c r="D307" s="281" t="inlineStr">
        <is>
          <t>X</t>
        </is>
      </c>
      <c r="E307" s="749" t="n"/>
      <c r="F307" s="296" t="inlineStr">
        <is>
          <t>CHINA</t>
        </is>
      </c>
      <c r="G307" s="268" t="inlineStr">
        <is>
          <t>X</t>
        </is>
      </c>
      <c r="H307" s="748" t="n"/>
      <c r="I307" s="748" t="n"/>
      <c r="J307" s="748" t="n"/>
      <c r="K307" s="748" t="n"/>
      <c r="L307" s="748" t="n"/>
      <c r="M307" s="748" t="n"/>
      <c r="N307" s="748" t="n"/>
      <c r="O307" s="748" t="n"/>
      <c r="P307" s="748" t="n"/>
      <c r="Q307" s="748" t="n"/>
      <c r="R307" s="748" t="n"/>
      <c r="S307" s="748" t="n"/>
      <c r="T307" s="748" t="n"/>
      <c r="U307" s="748" t="n"/>
      <c r="V307" s="748" t="n"/>
      <c r="W307" s="748" t="n"/>
      <c r="X307" s="748" t="n"/>
      <c r="Y307" s="748" t="n"/>
      <c r="Z307" s="748" t="n"/>
      <c r="AA307" s="748" t="n"/>
      <c r="AB307" s="748" t="n"/>
    </row>
    <row r="308" hidden="1" outlineLevel="1" ht="15" customHeight="1">
      <c r="A308" s="743" t="inlineStr"/>
      <c r="B308" s="755" t="n"/>
      <c r="C308" s="288" t="inlineStr">
        <is>
          <t>7</t>
        </is>
      </c>
      <c r="D308" s="281" t="inlineStr">
        <is>
          <t>X</t>
        </is>
      </c>
      <c r="E308" s="749" t="n"/>
      <c r="F308" s="303" t="inlineStr">
        <is>
          <t>North America</t>
        </is>
      </c>
      <c r="G308" s="268" t="inlineStr">
        <is>
          <t>X</t>
        </is>
      </c>
      <c r="H308" s="748" t="n"/>
      <c r="I308" s="748" t="n"/>
      <c r="J308" s="748" t="n"/>
      <c r="K308" s="748" t="n"/>
      <c r="L308" s="748" t="n"/>
      <c r="M308" s="748" t="n"/>
      <c r="N308" s="748" t="n"/>
      <c r="O308" s="748" t="n"/>
      <c r="P308" s="748" t="n"/>
      <c r="Q308" s="748" t="n"/>
      <c r="R308" s="748" t="n"/>
      <c r="S308" s="748" t="n"/>
      <c r="T308" s="748" t="n"/>
      <c r="U308" s="748" t="n"/>
      <c r="V308" s="748" t="n"/>
      <c r="W308" s="748" t="n"/>
      <c r="X308" s="748" t="n"/>
      <c r="Y308" s="748" t="n"/>
      <c r="Z308" s="748" t="n"/>
      <c r="AA308" s="748" t="n"/>
      <c r="AB308" s="748" t="n"/>
    </row>
    <row r="309" hidden="1" outlineLevel="1" ht="15" customHeight="1">
      <c r="A309" s="743" t="inlineStr"/>
      <c r="B309" s="755" t="n"/>
      <c r="C309" s="288" t="inlineStr">
        <is>
          <t>8</t>
        </is>
      </c>
      <c r="D309" s="281" t="inlineStr">
        <is>
          <t>X</t>
        </is>
      </c>
      <c r="E309" s="749" t="n"/>
      <c r="F309" s="301" t="inlineStr">
        <is>
          <t>LATAM</t>
        </is>
      </c>
      <c r="G309" s="268" t="inlineStr">
        <is>
          <t>X</t>
        </is>
      </c>
      <c r="H309" s="748" t="n"/>
      <c r="I309" s="748" t="n"/>
      <c r="J309" s="748" t="n"/>
      <c r="K309" s="748" t="n"/>
      <c r="L309" s="748" t="n"/>
      <c r="M309" s="748" t="n"/>
      <c r="N309" s="748" t="n"/>
      <c r="O309" s="748" t="n"/>
      <c r="P309" s="748" t="n"/>
      <c r="Q309" s="748" t="n"/>
      <c r="R309" s="748" t="n"/>
      <c r="S309" s="748" t="n"/>
      <c r="T309" s="748" t="n"/>
      <c r="U309" s="748" t="n"/>
      <c r="V309" s="748" t="n"/>
      <c r="W309" s="748" t="n"/>
      <c r="X309" s="748" t="n"/>
      <c r="Y309" s="748" t="n"/>
      <c r="Z309" s="748" t="n"/>
      <c r="AA309" s="748" t="n"/>
      <c r="AB309" s="748" t="n"/>
    </row>
    <row r="310" hidden="1" outlineLevel="1" ht="15" customHeight="1">
      <c r="A310" s="743" t="inlineStr"/>
      <c r="B310" s="755" t="n"/>
      <c r="C310" s="288" t="inlineStr">
        <is>
          <t>9</t>
        </is>
      </c>
      <c r="D310" s="281" t="inlineStr">
        <is>
          <t>X</t>
        </is>
      </c>
      <c r="E310" s="749" t="n"/>
      <c r="F310" s="301" t="inlineStr">
        <is>
          <t>India</t>
        </is>
      </c>
      <c r="G310" s="268" t="inlineStr">
        <is>
          <t>X</t>
        </is>
      </c>
      <c r="H310" s="748" t="n"/>
      <c r="I310" s="748" t="n"/>
      <c r="J310" s="748" t="n"/>
      <c r="K310" s="748" t="n"/>
      <c r="L310" s="748" t="n"/>
      <c r="M310" s="748" t="n"/>
      <c r="N310" s="748" t="n"/>
      <c r="O310" s="748" t="n"/>
      <c r="P310" s="748" t="n"/>
      <c r="Q310" s="748" t="n"/>
      <c r="R310" s="748" t="n"/>
      <c r="S310" s="748" t="n"/>
      <c r="T310" s="748" t="n"/>
      <c r="U310" s="748" t="n"/>
      <c r="V310" s="748" t="n"/>
      <c r="W310" s="748" t="n"/>
      <c r="X310" s="748" t="n"/>
      <c r="Y310" s="748" t="n"/>
      <c r="Z310" s="748" t="n"/>
      <c r="AA310" s="748" t="n"/>
      <c r="AB310" s="748" t="n"/>
    </row>
    <row r="311" hidden="1" outlineLevel="1" ht="15" customHeight="1">
      <c r="A311" s="743" t="inlineStr"/>
      <c r="B311" s="755" t="n"/>
      <c r="C311" s="288" t="inlineStr">
        <is>
          <t>10</t>
        </is>
      </c>
      <c r="D311" s="281" t="inlineStr">
        <is>
          <t>X</t>
        </is>
      </c>
      <c r="E311" s="749" t="n"/>
      <c r="F311" s="301" t="inlineStr">
        <is>
          <t>World</t>
        </is>
      </c>
      <c r="G311" s="268" t="inlineStr">
        <is>
          <t>X</t>
        </is>
      </c>
      <c r="H311" s="748" t="n"/>
      <c r="I311" s="748" t="n"/>
      <c r="J311" s="748" t="n"/>
      <c r="K311" s="748" t="n"/>
      <c r="L311" s="748" t="n"/>
      <c r="M311" s="748" t="n"/>
      <c r="N311" s="748" t="n"/>
      <c r="O311" s="748" t="n"/>
      <c r="P311" s="748" t="n"/>
      <c r="Q311" s="748" t="n"/>
      <c r="R311" s="748" t="n"/>
      <c r="S311" s="748" t="n"/>
      <c r="T311" s="748" t="n"/>
      <c r="U311" s="748" t="n"/>
      <c r="V311" s="748" t="n"/>
      <c r="W311" s="748" t="n"/>
      <c r="X311" s="748" t="n"/>
      <c r="Y311" s="748" t="n"/>
      <c r="Z311" s="748" t="n"/>
      <c r="AA311" s="748" t="n"/>
      <c r="AB311" s="748" t="n"/>
      <c r="AC311" s="748" t="n"/>
      <c r="AD311" s="748" t="n"/>
      <c r="AE311" s="748" t="n"/>
      <c r="AF311" s="748" t="n"/>
      <c r="AG311" s="748" t="n"/>
      <c r="AH311" s="748" t="n"/>
    </row>
    <row r="312" hidden="1" outlineLevel="1" ht="15" customHeight="1">
      <c r="A312" s="743" t="inlineStr"/>
      <c r="B312" s="755" t="n"/>
      <c r="C312" s="288" t="n"/>
      <c r="D312" s="281" t="n"/>
      <c r="E312" s="749" t="n"/>
      <c r="F312" s="301" t="n"/>
      <c r="G312" s="276" t="n"/>
      <c r="H312" s="748" t="n"/>
      <c r="I312" s="748" t="n"/>
      <c r="J312" s="748" t="n"/>
      <c r="K312" s="748" t="n"/>
      <c r="L312" s="748" t="n"/>
      <c r="M312" s="748" t="n"/>
      <c r="N312" s="748" t="n"/>
      <c r="O312" s="748" t="n"/>
      <c r="P312" s="748" t="n"/>
      <c r="Q312" s="748" t="n"/>
      <c r="R312" s="748" t="n"/>
      <c r="S312" s="748" t="n"/>
      <c r="T312" s="748" t="n"/>
      <c r="U312" s="748" t="n"/>
      <c r="V312" s="748" t="n"/>
      <c r="W312" s="748" t="n"/>
      <c r="X312" s="748" t="n"/>
      <c r="Y312" s="748" t="n"/>
      <c r="Z312" s="748" t="n"/>
      <c r="AA312" s="748" t="n"/>
      <c r="AB312" s="748" t="n"/>
      <c r="AC312" s="748" t="n"/>
      <c r="AD312" s="748" t="n"/>
      <c r="AE312" s="748" t="n"/>
      <c r="AF312" s="748" t="n"/>
      <c r="AG312" s="748" t="n"/>
      <c r="AH312" s="748" t="n"/>
    </row>
    <row r="313" hidden="1" outlineLevel="1" ht="15" customHeight="1">
      <c r="A313" s="743" t="inlineStr"/>
      <c r="B313" s="755" t="n"/>
      <c r="C313" s="288" t="n"/>
      <c r="D313" s="281" t="n"/>
      <c r="E313" s="396" t="n"/>
      <c r="F313" s="296" t="n"/>
      <c r="G313" s="268" t="n"/>
      <c r="H313" s="748" t="n"/>
      <c r="I313" s="748" t="n"/>
      <c r="J313" s="748" t="n"/>
      <c r="K313" s="748" t="n"/>
      <c r="L313" s="748" t="n"/>
      <c r="M313" s="748" t="n"/>
      <c r="N313" s="748" t="n"/>
      <c r="O313" s="748" t="n"/>
      <c r="P313" s="748" t="n"/>
      <c r="Q313" s="748" t="n"/>
      <c r="R313" s="748" t="n"/>
      <c r="S313" s="748" t="n"/>
      <c r="T313" s="748" t="n"/>
      <c r="U313" s="748" t="n"/>
      <c r="V313" s="748" t="n"/>
      <c r="W313" s="748" t="n"/>
      <c r="X313" s="748" t="n"/>
      <c r="Y313" s="748" t="n"/>
      <c r="Z313" s="748" t="n"/>
      <c r="AA313" s="748" t="n"/>
      <c r="AB313" s="748" t="n"/>
      <c r="AC313" s="748" t="n"/>
      <c r="AD313" s="748" t="n"/>
      <c r="AE313" s="748" t="n"/>
      <c r="AF313" s="748" t="n"/>
      <c r="AG313" s="748" t="n"/>
      <c r="AH313" s="748" t="n"/>
    </row>
    <row r="314" hidden="1" outlineLevel="1" ht="15" customHeight="1">
      <c r="A314" s="743" t="inlineStr"/>
      <c r="B314" s="755" t="n"/>
      <c r="C314" s="288" t="n"/>
      <c r="D314" s="281" t="n"/>
      <c r="E314" s="396" t="n"/>
      <c r="F314" s="296" t="n"/>
      <c r="G314" s="268" t="n"/>
      <c r="H314" s="748" t="n"/>
      <c r="I314" s="748" t="n"/>
      <c r="J314" s="748" t="n"/>
      <c r="K314" s="748" t="n"/>
      <c r="L314" s="748" t="n"/>
      <c r="M314" s="748" t="n"/>
      <c r="N314" s="748" t="n"/>
      <c r="O314" s="748" t="n"/>
      <c r="P314" s="748" t="n"/>
      <c r="Q314" s="748" t="n"/>
      <c r="R314" s="748" t="n"/>
      <c r="S314" s="748" t="n"/>
      <c r="T314" s="748" t="n"/>
      <c r="U314" s="748" t="n"/>
      <c r="V314" s="748" t="n"/>
      <c r="W314" s="748" t="n"/>
      <c r="X314" s="748" t="n"/>
      <c r="Y314" s="748" t="n"/>
      <c r="Z314" s="748" t="n"/>
      <c r="AA314" s="748" t="n"/>
      <c r="AB314" s="748" t="n"/>
      <c r="AC314" s="748" t="n"/>
      <c r="AD314" s="748" t="n"/>
      <c r="AE314" s="748" t="n"/>
      <c r="AF314" s="748" t="n"/>
      <c r="AG314" s="748" t="n"/>
      <c r="AH314" s="748" t="n"/>
    </row>
    <row r="315" hidden="1" outlineLevel="1" ht="15" customHeight="1">
      <c r="A315" s="743" t="inlineStr"/>
      <c r="B315" s="755" t="n"/>
      <c r="C315" s="288" t="n"/>
      <c r="D315" s="281" t="n"/>
      <c r="E315" s="396" t="n"/>
      <c r="F315" s="296" t="n"/>
      <c r="G315" s="268" t="n"/>
      <c r="H315" s="748" t="n"/>
      <c r="I315" s="748" t="n"/>
      <c r="J315" s="748" t="n"/>
      <c r="K315" s="748" t="n"/>
      <c r="L315" s="748" t="n"/>
      <c r="M315" s="748" t="n"/>
      <c r="N315" s="748" t="n"/>
      <c r="O315" s="748" t="n"/>
      <c r="P315" s="748" t="n"/>
      <c r="Q315" s="748" t="n"/>
      <c r="R315" s="748" t="n"/>
      <c r="S315" s="748" t="n"/>
      <c r="T315" s="748" t="n"/>
      <c r="U315" s="748" t="n"/>
      <c r="V315" s="748" t="n"/>
      <c r="W315" s="748" t="n"/>
      <c r="X315" s="748" t="n"/>
      <c r="Y315" s="748" t="n"/>
      <c r="Z315" s="748" t="n"/>
      <c r="AA315" s="748" t="n"/>
      <c r="AB315" s="748" t="n"/>
      <c r="AC315" s="748" t="n"/>
      <c r="AD315" s="748" t="n"/>
      <c r="AE315" s="748" t="n"/>
      <c r="AF315" s="748" t="n"/>
      <c r="AG315" s="748" t="n"/>
      <c r="AH315" s="748" t="n"/>
    </row>
    <row r="316" hidden="1" outlineLevel="1" ht="15" customHeight="1">
      <c r="A316" s="743" t="inlineStr"/>
      <c r="B316" s="755" t="n"/>
      <c r="C316" s="288" t="n"/>
      <c r="D316" s="281" t="n"/>
      <c r="E316" s="396" t="n"/>
      <c r="F316" s="296" t="n"/>
      <c r="G316" s="268" t="n"/>
      <c r="H316" s="748" t="n"/>
      <c r="I316" s="748" t="n"/>
      <c r="J316" s="748" t="n"/>
      <c r="K316" s="748" t="n"/>
      <c r="L316" s="748" t="n"/>
      <c r="M316" s="748" t="n"/>
      <c r="N316" s="748" t="n"/>
      <c r="O316" s="748" t="n"/>
      <c r="P316" s="748" t="n"/>
      <c r="Q316" s="748" t="n"/>
      <c r="R316" s="748" t="n"/>
      <c r="S316" s="748" t="n"/>
      <c r="T316" s="748" t="n"/>
      <c r="U316" s="748" t="n"/>
      <c r="V316" s="748" t="n"/>
      <c r="W316" s="748" t="n"/>
      <c r="X316" s="748" t="n"/>
      <c r="Y316" s="748" t="n"/>
      <c r="Z316" s="748" t="n"/>
      <c r="AA316" s="748" t="n"/>
      <c r="AB316" s="748" t="n"/>
      <c r="AC316" s="748" t="n"/>
      <c r="AD316" s="748" t="n"/>
      <c r="AE316" s="748" t="n"/>
      <c r="AF316" s="748" t="n"/>
      <c r="AG316" s="748" t="n"/>
      <c r="AH316" s="748" t="n"/>
    </row>
    <row r="317" hidden="1" outlineLevel="1" ht="15.75" customHeight="1" thickBot="1">
      <c r="A317" s="743" t="inlineStr"/>
      <c r="B317" s="755" t="n"/>
      <c r="C317" s="288" t="n"/>
      <c r="D317" s="281" t="n"/>
      <c r="E317" s="397" t="n"/>
      <c r="F317" s="296" t="n"/>
      <c r="G317" s="268" t="n"/>
      <c r="H317" s="748" t="n"/>
      <c r="I317" s="748" t="n"/>
      <c r="J317" s="748" t="n"/>
      <c r="K317" s="748" t="n"/>
      <c r="L317" s="748" t="n"/>
      <c r="M317" s="748" t="n"/>
      <c r="N317" s="748" t="n"/>
      <c r="O317" s="748" t="n"/>
      <c r="P317" s="748" t="n"/>
      <c r="Q317" s="748" t="n"/>
      <c r="R317" s="748" t="n"/>
      <c r="S317" s="748" t="n"/>
      <c r="T317" s="748" t="n"/>
      <c r="U317" s="748" t="n"/>
      <c r="V317" s="748" t="n"/>
      <c r="W317" s="748" t="n"/>
      <c r="X317" s="748" t="n"/>
      <c r="Y317" s="748" t="n"/>
      <c r="Z317" s="748" t="n"/>
      <c r="AA317" s="748" t="n"/>
      <c r="AB317" s="748" t="n"/>
      <c r="AC317" s="748" t="n"/>
      <c r="AD317" s="748" t="n"/>
      <c r="AE317" s="748" t="n"/>
      <c r="AF317" s="748" t="n"/>
      <c r="AG317" s="748" t="n"/>
      <c r="AH317" s="748" t="n"/>
    </row>
    <row r="318" hidden="1" outlineLevel="1" ht="15.75" customHeight="1" thickBot="1">
      <c r="A318" s="743" t="inlineStr"/>
      <c r="B318" s="277" t="inlineStr">
        <is>
          <t>Référence Ligne</t>
        </is>
      </c>
      <c r="C318" s="952" t="n"/>
      <c r="D318" s="1258" t="n"/>
      <c r="E318" s="1002" t="n"/>
      <c r="F318" s="1002" t="n"/>
      <c r="G318" s="1002" t="n"/>
      <c r="H318" s="748" t="n"/>
      <c r="I318" s="748" t="n"/>
      <c r="J318" s="748" t="n"/>
      <c r="K318" s="748" t="n"/>
      <c r="L318" s="748" t="n"/>
      <c r="M318" s="748" t="n"/>
      <c r="N318" s="748" t="n"/>
      <c r="O318" s="748" t="n"/>
      <c r="P318" s="748" t="n"/>
      <c r="Q318" s="748" t="n"/>
      <c r="R318" s="748" t="n"/>
      <c r="S318" s="748" t="n"/>
      <c r="T318" s="748" t="n"/>
      <c r="U318" s="748" t="n"/>
      <c r="V318" s="748" t="n"/>
      <c r="W318" s="748" t="n"/>
      <c r="X318" s="748" t="n"/>
      <c r="Y318" s="748" t="n"/>
      <c r="Z318" s="748" t="n"/>
      <c r="AA318" s="748" t="n"/>
      <c r="AB318" s="748" t="n"/>
      <c r="AC318" s="748" t="n"/>
      <c r="AD318" s="748" t="n"/>
      <c r="AE318" s="748" t="n"/>
      <c r="AF318" s="748" t="n"/>
      <c r="AG318" s="748" t="n"/>
      <c r="AH318" s="748" t="n"/>
    </row>
    <row r="319" hidden="1" outlineLevel="1" ht="15.75" customHeight="1" thickBot="1">
      <c r="A319" s="743" t="inlineStr"/>
      <c r="B319" s="398" t="inlineStr">
        <is>
          <t>Vehicle Speed</t>
        </is>
      </c>
      <c r="C319" s="386" t="inlineStr">
        <is>
          <t>X</t>
        </is>
      </c>
      <c r="D319" s="399" t="inlineStr">
        <is>
          <t>Throttle Position</t>
        </is>
      </c>
      <c r="E319" s="471" t="n"/>
      <c r="F319" s="471" t="n"/>
      <c r="G319" s="471" t="n"/>
      <c r="H319" s="748" t="n"/>
      <c r="I319" s="748" t="n"/>
      <c r="J319" s="748" t="n"/>
      <c r="K319" s="748" t="n"/>
      <c r="L319" s="748" t="n"/>
      <c r="M319" s="748" t="n"/>
      <c r="N319" s="748" t="n"/>
      <c r="O319" s="748" t="n"/>
      <c r="P319" s="748" t="n"/>
      <c r="Q319" s="748" t="n"/>
      <c r="R319" s="748" t="n"/>
      <c r="S319" s="748" t="n"/>
      <c r="T319" s="748" t="n"/>
      <c r="U319" s="748" t="n"/>
      <c r="V319" s="748" t="n"/>
      <c r="W319" s="748" t="n"/>
      <c r="X319" s="748" t="n"/>
      <c r="Y319" s="748" t="n"/>
      <c r="Z319" s="748" t="n"/>
      <c r="AA319" s="748" t="n"/>
      <c r="AB319" s="748" t="n"/>
      <c r="AC319" s="748" t="n"/>
      <c r="AD319" s="748" t="n"/>
      <c r="AE319" s="748" t="n"/>
      <c r="AF319" s="748" t="n"/>
      <c r="AG319" s="748" t="n"/>
      <c r="AH319" s="748" t="n"/>
    </row>
    <row r="320" hidden="1" outlineLevel="1" ht="15.75" customHeight="1" thickBot="1">
      <c r="A320" s="743" t="inlineStr"/>
      <c r="B320" s="277" t="inlineStr">
        <is>
          <t>Verification Ligne</t>
        </is>
      </c>
      <c r="C320" s="952" t="inlineStr">
        <is>
          <t>Verification Colonne G-D</t>
        </is>
      </c>
      <c r="D320" s="1258" t="n"/>
      <c r="E320" s="1002" t="n"/>
      <c r="F320" s="1002" t="n"/>
      <c r="G320" s="1002" t="n"/>
      <c r="H320" s="748" t="n"/>
      <c r="I320" s="748" t="n"/>
      <c r="J320" s="748" t="n"/>
      <c r="K320" s="748" t="n"/>
      <c r="L320" s="748" t="n"/>
      <c r="M320" s="748" t="n"/>
      <c r="N320" s="748" t="n"/>
      <c r="O320" s="748" t="n"/>
      <c r="P320" s="748" t="n"/>
      <c r="Q320" s="748" t="n"/>
      <c r="R320" s="748" t="n"/>
      <c r="S320" s="748" t="n"/>
      <c r="T320" s="748" t="n"/>
      <c r="U320" s="748" t="n"/>
      <c r="V320" s="748" t="n"/>
      <c r="W320" s="748" t="n"/>
      <c r="X320" s="748" t="n"/>
      <c r="Y320" s="748" t="n"/>
      <c r="Z320" s="748" t="n"/>
      <c r="AA320" s="748" t="n"/>
      <c r="AB320" s="748" t="n"/>
      <c r="AC320" s="748" t="n"/>
      <c r="AD320" s="748" t="n"/>
      <c r="AE320" s="748" t="n"/>
      <c r="AF320" s="748" t="n"/>
      <c r="AG320" s="748" t="n"/>
      <c r="AH320" s="748" t="n"/>
    </row>
    <row r="321" hidden="1" outlineLevel="1" ht="15.75" customHeight="1" thickBot="1">
      <c r="A321" s="743" t="inlineStr"/>
      <c r="B321" s="383" t="inlineStr">
        <is>
          <t>INTERVALLE</t>
        </is>
      </c>
      <c r="C321" s="384" t="inlineStr">
        <is>
          <t>X</t>
        </is>
      </c>
      <c r="D321" s="400" t="inlineStr">
        <is>
          <t>INTERVALLE</t>
        </is>
      </c>
      <c r="E321" s="471" t="n"/>
      <c r="F321" s="471" t="n"/>
      <c r="G321" s="471" t="n"/>
      <c r="H321" s="748" t="n"/>
      <c r="I321" s="748" t="n"/>
      <c r="J321" s="748" t="n"/>
      <c r="K321" s="748" t="n"/>
      <c r="L321" s="748" t="n"/>
      <c r="M321" s="748" t="n"/>
      <c r="N321" s="748" t="n"/>
      <c r="O321" s="748" t="n"/>
      <c r="P321" s="748" t="n"/>
      <c r="Q321" s="748" t="n"/>
      <c r="R321" s="748" t="n"/>
      <c r="S321" s="748" t="n"/>
      <c r="T321" s="748" t="n"/>
      <c r="U321" s="748" t="n"/>
      <c r="V321" s="748" t="n"/>
      <c r="W321" s="748" t="n"/>
      <c r="X321" s="748" t="n"/>
      <c r="Y321" s="748" t="n"/>
      <c r="Z321" s="748" t="n"/>
      <c r="AA321" s="748" t="n"/>
      <c r="AB321" s="748" t="n"/>
      <c r="AC321" s="748" t="n"/>
      <c r="AD321" s="748" t="n"/>
      <c r="AE321" s="748" t="n"/>
      <c r="AF321" s="748" t="n"/>
      <c r="AG321" s="748" t="n"/>
      <c r="AH321" s="748" t="n"/>
    </row>
    <row r="322" hidden="1" outlineLevel="1" ht="15" customHeight="1">
      <c r="A322" s="743" t="inlineStr"/>
      <c r="B322" s="748" t="n"/>
      <c r="C322" s="748" t="n"/>
      <c r="D322" s="753" t="n"/>
      <c r="E322" s="753" t="n"/>
      <c r="F322" s="753" t="n"/>
      <c r="G322" s="753" t="n"/>
      <c r="H322" s="748" t="n"/>
      <c r="I322" s="748" t="n"/>
      <c r="J322" s="748" t="n"/>
      <c r="K322" s="748" t="n"/>
      <c r="L322" s="748" t="n"/>
      <c r="M322" s="748" t="n"/>
      <c r="N322" s="748" t="n"/>
      <c r="O322" s="748" t="n"/>
      <c r="P322" s="748" t="n"/>
      <c r="Q322" s="748" t="n"/>
      <c r="R322" s="748" t="n"/>
      <c r="S322" s="748" t="n"/>
      <c r="T322" s="748" t="n"/>
      <c r="U322" s="748" t="n"/>
      <c r="V322" s="748" t="n"/>
      <c r="W322" s="748" t="n"/>
      <c r="X322" s="748" t="n"/>
      <c r="Y322" s="748" t="n"/>
      <c r="Z322" s="748" t="n"/>
      <c r="AA322" s="748" t="n"/>
      <c r="AB322" s="748" t="n"/>
      <c r="AC322" s="748" t="n"/>
      <c r="AD322" s="748" t="n"/>
      <c r="AE322" s="748" t="n"/>
      <c r="AF322" s="748" t="n"/>
      <c r="AG322" s="748" t="n"/>
      <c r="AH322" s="748" t="n"/>
    </row>
    <row r="323" collapsed="1" ht="15" customHeight="1" thickBot="1">
      <c r="A323" s="425" t="inlineStr">
        <is>
          <t>POWER-ON UPSHIFT COLD</t>
        </is>
      </c>
      <c r="B323" s="954" t="n"/>
      <c r="C323" s="1253" t="n"/>
      <c r="D323" s="1253" t="n"/>
      <c r="E323" s="1253" t="n"/>
      <c r="F323" s="1253" t="n"/>
      <c r="G323" s="1253" t="n"/>
      <c r="H323" s="1253" t="n"/>
      <c r="I323" s="1253" t="n"/>
      <c r="J323" s="1253" t="n"/>
      <c r="K323" s="1253" t="n"/>
      <c r="L323" s="1253" t="n"/>
      <c r="M323" s="1253" t="n"/>
      <c r="N323" s="1253" t="n"/>
      <c r="O323" s="1253" t="n"/>
      <c r="P323" s="1253" t="n"/>
      <c r="Q323" s="1253" t="n"/>
      <c r="R323" s="1253" t="n"/>
      <c r="S323" s="1253" t="n"/>
      <c r="T323" s="1253" t="n"/>
      <c r="U323" s="1253" t="n"/>
      <c r="V323" s="1253" t="n"/>
      <c r="W323" s="1253" t="n"/>
      <c r="X323" s="1253" t="n"/>
      <c r="Y323" s="1253" t="n"/>
      <c r="Z323" s="1253" t="n"/>
      <c r="AA323" s="1253" t="n"/>
      <c r="AB323" s="1253" t="n"/>
      <c r="AC323" s="1253" t="n"/>
      <c r="AD323" s="1253" t="n"/>
      <c r="AE323" s="1253" t="n"/>
      <c r="AF323" s="1253" t="n"/>
      <c r="AG323" s="1253" t="n"/>
      <c r="AH323" s="1253" t="n"/>
    </row>
    <row r="324" hidden="1" outlineLevel="1" ht="15.75" customHeight="1" thickBot="1">
      <c r="A324" s="391" t="inlineStr"/>
      <c r="B324" s="994" t="inlineStr">
        <is>
          <t>Config n°1 : GLOBAL CONV OR XHEV AT</t>
        </is>
      </c>
    </row>
    <row r="325" hidden="1" outlineLevel="1" ht="15.75" customHeight="1" thickBot="1">
      <c r="A325" s="743" t="inlineStr"/>
      <c r="B325" s="297" t="inlineStr">
        <is>
          <t>Engine type</t>
        </is>
      </c>
      <c r="C325" s="744" t="n"/>
      <c r="D325" s="745" t="n"/>
      <c r="E325" s="297" t="inlineStr">
        <is>
          <t>Gearbox type</t>
        </is>
      </c>
      <c r="F325" s="746" t="n"/>
      <c r="G325" s="747" t="n"/>
      <c r="H325" s="969" t="inlineStr">
        <is>
          <t>Veh. Speed (km/h)</t>
        </is>
      </c>
      <c r="I325" s="1280" t="n"/>
      <c r="J325" s="959" t="n">
        <v>0</v>
      </c>
      <c r="K325" s="961" t="n">
        <v>10</v>
      </c>
      <c r="L325" s="961" t="n">
        <v>20</v>
      </c>
      <c r="M325" s="961" t="n">
        <v>30</v>
      </c>
      <c r="N325" s="961" t="n">
        <v>40</v>
      </c>
      <c r="O325" s="961" t="n">
        <v>50</v>
      </c>
      <c r="P325" s="961" t="n">
        <v>60</v>
      </c>
      <c r="Q325" s="959" t="n">
        <v>70</v>
      </c>
      <c r="R325" s="961" t="n">
        <v>80</v>
      </c>
      <c r="S325" s="961" t="n">
        <v>90</v>
      </c>
      <c r="T325" s="961" t="n">
        <v>100</v>
      </c>
      <c r="U325" s="961" t="n">
        <v>110</v>
      </c>
      <c r="V325" s="961" t="n">
        <v>120</v>
      </c>
      <c r="W325" s="961" t="n">
        <v>130</v>
      </c>
      <c r="X325" s="961" t="n">
        <v>140</v>
      </c>
      <c r="Y325" s="961" t="n">
        <v>150</v>
      </c>
      <c r="Z325" s="961" t="n">
        <v>160</v>
      </c>
      <c r="AA325" s="961" t="n">
        <v>170</v>
      </c>
      <c r="AB325" s="961" t="n">
        <v>180</v>
      </c>
      <c r="AC325" s="961" t="n">
        <v>190</v>
      </c>
      <c r="AD325" s="961" t="n">
        <v>200</v>
      </c>
      <c r="AE325" s="965" t="n">
        <v>250</v>
      </c>
      <c r="AF325" s="748" t="n"/>
      <c r="AG325" s="748" t="n"/>
      <c r="AH325" s="748" t="n"/>
    </row>
    <row r="326" hidden="1" outlineLevel="1" ht="15.75" customHeight="1" thickBot="1">
      <c r="A326" s="743" t="inlineStr"/>
      <c r="B326" s="749" t="n"/>
      <c r="C326" s="296" t="inlineStr">
        <is>
          <t>GASOLINE</t>
        </is>
      </c>
      <c r="D326" s="281" t="inlineStr">
        <is>
          <t>X</t>
        </is>
      </c>
      <c r="E326" s="749" t="n"/>
      <c r="F326" s="304" t="inlineStr">
        <is>
          <t>AT</t>
        </is>
      </c>
      <c r="G326" s="305" t="inlineStr">
        <is>
          <t>X</t>
        </is>
      </c>
      <c r="H326" s="429" t="n"/>
      <c r="I326" s="287" t="inlineStr">
        <is>
          <t>Throttle</t>
        </is>
      </c>
      <c r="J326" s="1281" t="n"/>
      <c r="K326" s="1282" t="n"/>
      <c r="L326" s="1282" t="n"/>
      <c r="M326" s="1282" t="n"/>
      <c r="N326" s="1282" t="n"/>
      <c r="O326" s="1282" t="n"/>
      <c r="P326" s="1282" t="n"/>
      <c r="Q326" s="1281" t="n"/>
      <c r="R326" s="1282" t="n"/>
      <c r="S326" s="1282" t="n"/>
      <c r="T326" s="1282" t="n"/>
      <c r="U326" s="1282" t="n"/>
      <c r="V326" s="1282" t="n"/>
      <c r="W326" s="1282" t="n"/>
      <c r="X326" s="1282" t="n"/>
      <c r="Y326" s="1282" t="n"/>
      <c r="Z326" s="1282" t="n"/>
      <c r="AA326" s="1282" t="n"/>
      <c r="AB326" s="1282" t="n"/>
      <c r="AC326" s="1282" t="n"/>
      <c r="AD326" s="1282" t="n"/>
      <c r="AE326" s="1282" t="n"/>
      <c r="AF326" s="748" t="n"/>
      <c r="AG326" s="748" t="n"/>
      <c r="AH326" s="748" t="n"/>
    </row>
    <row r="327" hidden="1" outlineLevel="1" ht="15.75" customHeight="1" thickBot="1">
      <c r="A327" s="743" t="inlineStr"/>
      <c r="B327" s="749" t="n"/>
      <c r="C327" s="296" t="inlineStr">
        <is>
          <t>DIESEL</t>
        </is>
      </c>
      <c r="D327" s="281" t="inlineStr">
        <is>
          <t>X</t>
        </is>
      </c>
      <c r="E327" s="749" t="n"/>
      <c r="F327" s="296" t="n"/>
      <c r="G327" s="268" t="n"/>
      <c r="H327" s="430" t="n"/>
      <c r="I327" s="427" t="inlineStr">
        <is>
          <t>0-10</t>
        </is>
      </c>
      <c r="J327" s="392" t="n">
        <v>3</v>
      </c>
      <c r="K327" s="392" t="n">
        <v>2</v>
      </c>
      <c r="L327" s="392" t="n">
        <v>2</v>
      </c>
      <c r="M327" s="392" t="n">
        <v>2</v>
      </c>
      <c r="N327" s="393" t="n">
        <v>2</v>
      </c>
      <c r="O327" s="393" t="n">
        <v>2</v>
      </c>
      <c r="P327" s="393" t="n">
        <v>2</v>
      </c>
      <c r="Q327" s="394" t="n">
        <v>2</v>
      </c>
      <c r="R327" s="393" t="n">
        <v>2</v>
      </c>
      <c r="S327" s="395" t="n">
        <v>2</v>
      </c>
      <c r="T327" s="395" t="n">
        <v>3</v>
      </c>
      <c r="U327" s="395" t="n">
        <v>3</v>
      </c>
      <c r="V327" s="395" t="n">
        <v>2</v>
      </c>
      <c r="W327" s="392" t="n">
        <v>3</v>
      </c>
      <c r="X327" s="392" t="n">
        <v>3</v>
      </c>
      <c r="Y327" s="392" t="n">
        <v>3</v>
      </c>
      <c r="Z327" s="394" t="n">
        <v>3</v>
      </c>
      <c r="AA327" s="393" t="n">
        <v>3</v>
      </c>
      <c r="AB327" s="394" t="n">
        <v>3</v>
      </c>
      <c r="AC327" s="393" t="n">
        <v>3</v>
      </c>
      <c r="AD327" s="393" t="n">
        <v>3</v>
      </c>
      <c r="AE327" s="750" t="n"/>
    </row>
    <row r="328" hidden="1" outlineLevel="1" ht="15.75" customHeight="1" thickBot="1">
      <c r="A328" s="743" t="inlineStr"/>
      <c r="B328" s="749" t="n"/>
      <c r="C328" s="296" t="n"/>
      <c r="D328" s="281" t="n"/>
      <c r="E328" s="749" t="n"/>
      <c r="F328" s="296" t="n"/>
      <c r="G328" s="268" t="n"/>
      <c r="H328" s="430" t="n"/>
      <c r="I328" s="428" t="inlineStr">
        <is>
          <t>10-20</t>
        </is>
      </c>
      <c r="J328" s="392" t="n">
        <v>2</v>
      </c>
      <c r="K328" s="392" t="n">
        <v>1</v>
      </c>
      <c r="L328" s="392" t="n">
        <v>1</v>
      </c>
      <c r="M328" s="392" t="n">
        <v>1</v>
      </c>
      <c r="N328" s="393" t="n">
        <v>1</v>
      </c>
      <c r="O328" s="393" t="n">
        <v>1</v>
      </c>
      <c r="P328" s="393" t="n">
        <v>1</v>
      </c>
      <c r="Q328" s="394" t="n">
        <v>1</v>
      </c>
      <c r="R328" s="393" t="n">
        <v>2</v>
      </c>
      <c r="S328" s="395" t="n">
        <v>2</v>
      </c>
      <c r="T328" s="395" t="n">
        <v>2</v>
      </c>
      <c r="U328" s="395" t="n">
        <v>2</v>
      </c>
      <c r="V328" s="395" t="n">
        <v>2</v>
      </c>
      <c r="W328" s="392" t="n">
        <v>3</v>
      </c>
      <c r="X328" s="392" t="n">
        <v>3</v>
      </c>
      <c r="Y328" s="392" t="n">
        <v>3</v>
      </c>
      <c r="Z328" s="394" t="n">
        <v>3</v>
      </c>
      <c r="AA328" s="393" t="n">
        <v>3</v>
      </c>
      <c r="AB328" s="394" t="n">
        <v>3</v>
      </c>
      <c r="AC328" s="393" t="n">
        <v>3</v>
      </c>
      <c r="AD328" s="393" t="n">
        <v>3</v>
      </c>
      <c r="AE328" s="750" t="n"/>
    </row>
    <row r="329" hidden="1" outlineLevel="1" ht="15.75" customHeight="1" thickBot="1">
      <c r="A329" s="743" t="inlineStr"/>
      <c r="B329" s="749" t="n"/>
      <c r="C329" s="296" t="n"/>
      <c r="D329" s="281" t="n"/>
      <c r="E329" s="749" t="n"/>
      <c r="F329" s="296" t="n"/>
      <c r="G329" s="268" t="n"/>
      <c r="H329" s="430" t="n"/>
      <c r="I329" s="428" t="inlineStr">
        <is>
          <t>20-30</t>
        </is>
      </c>
      <c r="J329" s="392" t="n">
        <v>2</v>
      </c>
      <c r="K329" s="392" t="n">
        <v>1</v>
      </c>
      <c r="L329" s="392" t="n">
        <v>1</v>
      </c>
      <c r="M329" s="392" t="n">
        <v>1</v>
      </c>
      <c r="N329" s="393" t="n">
        <v>1</v>
      </c>
      <c r="O329" s="393" t="n">
        <v>1</v>
      </c>
      <c r="P329" s="393" t="n">
        <v>1</v>
      </c>
      <c r="Q329" s="394" t="n">
        <v>1</v>
      </c>
      <c r="R329" s="393" t="n">
        <v>1</v>
      </c>
      <c r="S329" s="395" t="n">
        <v>2</v>
      </c>
      <c r="T329" s="395" t="n">
        <v>2</v>
      </c>
      <c r="U329" s="395" t="n">
        <v>2</v>
      </c>
      <c r="V329" s="395" t="n">
        <v>2</v>
      </c>
      <c r="W329" s="392" t="n">
        <v>3</v>
      </c>
      <c r="X329" s="392" t="n">
        <v>3</v>
      </c>
      <c r="Y329" s="392" t="n">
        <v>3</v>
      </c>
      <c r="Z329" s="394" t="n">
        <v>3</v>
      </c>
      <c r="AA329" s="393" t="n">
        <v>3</v>
      </c>
      <c r="AB329" s="394" t="n">
        <v>3</v>
      </c>
      <c r="AC329" s="393" t="n">
        <v>3</v>
      </c>
      <c r="AD329" s="393" t="n">
        <v>3</v>
      </c>
      <c r="AE329" s="750" t="n"/>
    </row>
    <row r="330" hidden="1" outlineLevel="1" ht="15.75" customHeight="1" thickBot="1">
      <c r="A330" s="743" t="inlineStr"/>
      <c r="B330" s="749" t="n"/>
      <c r="C330" s="296" t="n"/>
      <c r="D330" s="281" t="n"/>
      <c r="E330" s="749" t="n"/>
      <c r="F330" s="300" t="n"/>
      <c r="G330" s="268" t="n"/>
      <c r="H330" s="430" t="n"/>
      <c r="I330" s="428" t="inlineStr">
        <is>
          <t>30-40</t>
        </is>
      </c>
      <c r="J330" s="392" t="n">
        <v>2</v>
      </c>
      <c r="K330" s="392" t="n">
        <v>1</v>
      </c>
      <c r="L330" s="392" t="n">
        <v>1</v>
      </c>
      <c r="M330" s="392" t="n">
        <v>1</v>
      </c>
      <c r="N330" s="393" t="n">
        <v>1</v>
      </c>
      <c r="O330" s="393" t="n">
        <v>1</v>
      </c>
      <c r="P330" s="393" t="n">
        <v>1</v>
      </c>
      <c r="Q330" s="394" t="n">
        <v>1</v>
      </c>
      <c r="R330" s="393" t="n">
        <v>2</v>
      </c>
      <c r="S330" s="395" t="n">
        <v>2</v>
      </c>
      <c r="T330" s="395" t="n">
        <v>2</v>
      </c>
      <c r="U330" s="395" t="n">
        <v>2</v>
      </c>
      <c r="V330" s="395" t="n">
        <v>2</v>
      </c>
      <c r="W330" s="392" t="n">
        <v>3</v>
      </c>
      <c r="X330" s="392" t="n">
        <v>3</v>
      </c>
      <c r="Y330" s="392" t="n">
        <v>3</v>
      </c>
      <c r="Z330" s="394" t="n">
        <v>3</v>
      </c>
      <c r="AA330" s="393" t="n">
        <v>3</v>
      </c>
      <c r="AB330" s="394" t="n">
        <v>3</v>
      </c>
      <c r="AC330" s="393" t="n">
        <v>3</v>
      </c>
      <c r="AD330" s="393" t="n">
        <v>3</v>
      </c>
      <c r="AE330" s="750" t="n"/>
    </row>
    <row r="331" hidden="1" outlineLevel="1" ht="15.75" customHeight="1" thickBot="1">
      <c r="A331" s="743" t="inlineStr"/>
      <c r="B331" s="749" t="n"/>
      <c r="C331" s="296" t="n"/>
      <c r="D331" s="281" t="n"/>
      <c r="E331" s="749" t="n"/>
      <c r="F331" s="296" t="n"/>
      <c r="G331" s="268" t="n"/>
      <c r="H331" s="430" t="n"/>
      <c r="I331" s="428" t="inlineStr">
        <is>
          <t>40-50</t>
        </is>
      </c>
      <c r="J331" s="392" t="n">
        <v>3</v>
      </c>
      <c r="K331" s="392" t="n">
        <v>1</v>
      </c>
      <c r="L331" s="392" t="n">
        <v>1</v>
      </c>
      <c r="M331" s="392" t="n">
        <v>2</v>
      </c>
      <c r="N331" s="393" t="n">
        <v>1</v>
      </c>
      <c r="O331" s="393" t="n">
        <v>2</v>
      </c>
      <c r="P331" s="393" t="n">
        <v>2</v>
      </c>
      <c r="Q331" s="394" t="n">
        <v>2</v>
      </c>
      <c r="R331" s="393" t="n">
        <v>2</v>
      </c>
      <c r="S331" s="395" t="n">
        <v>2</v>
      </c>
      <c r="T331" s="395" t="n">
        <v>2</v>
      </c>
      <c r="U331" s="395" t="n">
        <v>2</v>
      </c>
      <c r="V331" s="395" t="n">
        <v>2</v>
      </c>
      <c r="W331" s="392" t="n">
        <v>3</v>
      </c>
      <c r="X331" s="392" t="n">
        <v>3</v>
      </c>
      <c r="Y331" s="392" t="n">
        <v>3</v>
      </c>
      <c r="Z331" s="394" t="n">
        <v>3</v>
      </c>
      <c r="AA331" s="393" t="n">
        <v>3</v>
      </c>
      <c r="AB331" s="394" t="n">
        <v>3</v>
      </c>
      <c r="AC331" s="393" t="n">
        <v>3</v>
      </c>
      <c r="AD331" s="393" t="n">
        <v>3</v>
      </c>
      <c r="AE331" s="750" t="n"/>
    </row>
    <row r="332" hidden="1" outlineLevel="1" ht="15.75" customHeight="1" thickBot="1">
      <c r="A332" s="743" t="inlineStr"/>
      <c r="B332" s="749" t="n"/>
      <c r="C332" s="296" t="n"/>
      <c r="D332" s="281" t="n"/>
      <c r="E332" s="749" t="n"/>
      <c r="F332" s="296" t="n"/>
      <c r="G332" s="268" t="n"/>
      <c r="H332" s="430" t="n"/>
      <c r="I332" s="428" t="inlineStr">
        <is>
          <t>50-60</t>
        </is>
      </c>
      <c r="J332" s="392" t="n">
        <v>3</v>
      </c>
      <c r="K332" s="392" t="n">
        <v>2</v>
      </c>
      <c r="L332" s="392" t="n">
        <v>2</v>
      </c>
      <c r="M332" s="392" t="n">
        <v>2</v>
      </c>
      <c r="N332" s="393" t="n">
        <v>2</v>
      </c>
      <c r="O332" s="393" t="n">
        <v>2</v>
      </c>
      <c r="P332" s="393" t="n">
        <v>2</v>
      </c>
      <c r="Q332" s="394" t="n">
        <v>2</v>
      </c>
      <c r="R332" s="393" t="n">
        <v>2</v>
      </c>
      <c r="S332" s="395" t="n">
        <v>2</v>
      </c>
      <c r="T332" s="395" t="n">
        <v>3</v>
      </c>
      <c r="U332" s="395" t="n">
        <v>3</v>
      </c>
      <c r="V332" s="395" t="n">
        <v>3</v>
      </c>
      <c r="W332" s="392" t="n">
        <v>3</v>
      </c>
      <c r="X332" s="392" t="n">
        <v>3</v>
      </c>
      <c r="Y332" s="392" t="n">
        <v>3</v>
      </c>
      <c r="Z332" s="394" t="n">
        <v>3</v>
      </c>
      <c r="AA332" s="393" t="n">
        <v>3</v>
      </c>
      <c r="AB332" s="394" t="n">
        <v>3</v>
      </c>
      <c r="AC332" s="393" t="n">
        <v>3</v>
      </c>
      <c r="AD332" s="393" t="n">
        <v>3</v>
      </c>
      <c r="AE332" s="750" t="n"/>
    </row>
    <row r="333" hidden="1" outlineLevel="1" ht="15.75" customHeight="1" thickBot="1">
      <c r="A333" s="743" t="inlineStr"/>
      <c r="B333" s="396" t="n"/>
      <c r="C333" s="296" t="n"/>
      <c r="D333" s="281" t="n"/>
      <c r="E333" s="749" t="n"/>
      <c r="F333" s="296" t="n"/>
      <c r="G333" s="268" t="n"/>
      <c r="H333" s="430" t="n"/>
      <c r="I333" s="428" t="inlineStr">
        <is>
          <t>60-70</t>
        </is>
      </c>
      <c r="J333" s="392" t="n">
        <v>3</v>
      </c>
      <c r="K333" s="392" t="n">
        <v>2</v>
      </c>
      <c r="L333" s="392" t="n">
        <v>3</v>
      </c>
      <c r="M333" s="392" t="n">
        <v>2</v>
      </c>
      <c r="N333" s="393" t="n">
        <v>3</v>
      </c>
      <c r="O333" s="393" t="n">
        <v>3</v>
      </c>
      <c r="P333" s="393" t="n">
        <v>3</v>
      </c>
      <c r="Q333" s="394" t="n">
        <v>3</v>
      </c>
      <c r="R333" s="393" t="n">
        <v>3</v>
      </c>
      <c r="S333" s="395" t="n">
        <v>3</v>
      </c>
      <c r="T333" s="395" t="n">
        <v>3</v>
      </c>
      <c r="U333" s="395" t="n">
        <v>3</v>
      </c>
      <c r="V333" s="395" t="n">
        <v>3</v>
      </c>
      <c r="W333" s="392" t="n">
        <v>3</v>
      </c>
      <c r="X333" s="392" t="n">
        <v>3</v>
      </c>
      <c r="Y333" s="392" t="n">
        <v>3</v>
      </c>
      <c r="Z333" s="394" t="n">
        <v>3</v>
      </c>
      <c r="AA333" s="393" t="n">
        <v>3</v>
      </c>
      <c r="AB333" s="394" t="n">
        <v>3</v>
      </c>
      <c r="AC333" s="393" t="n">
        <v>3</v>
      </c>
      <c r="AD333" s="393" t="n">
        <v>3</v>
      </c>
      <c r="AE333" s="750" t="n"/>
    </row>
    <row r="334" hidden="1" outlineLevel="1" ht="15.75" customHeight="1" thickBot="1">
      <c r="A334" s="743" t="inlineStr"/>
      <c r="B334" s="396" t="n"/>
      <c r="C334" s="296" t="n"/>
      <c r="D334" s="281" t="n"/>
      <c r="E334" s="749" t="n"/>
      <c r="F334" s="296" t="n"/>
      <c r="G334" s="268" t="n"/>
      <c r="H334" s="430" t="n"/>
      <c r="I334" s="428" t="inlineStr">
        <is>
          <t>70-80</t>
        </is>
      </c>
      <c r="J334" s="392" t="n">
        <v>3</v>
      </c>
      <c r="K334" s="392" t="n">
        <v>3</v>
      </c>
      <c r="L334" s="392" t="n">
        <v>3</v>
      </c>
      <c r="M334" s="392" t="n">
        <v>3</v>
      </c>
      <c r="N334" s="393" t="n">
        <v>3</v>
      </c>
      <c r="O334" s="393" t="n">
        <v>3</v>
      </c>
      <c r="P334" s="393" t="n">
        <v>3</v>
      </c>
      <c r="Q334" s="394" t="n">
        <v>3</v>
      </c>
      <c r="R334" s="393" t="n">
        <v>3</v>
      </c>
      <c r="S334" s="395" t="n">
        <v>3</v>
      </c>
      <c r="T334" s="395" t="n">
        <v>3</v>
      </c>
      <c r="U334" s="395" t="n">
        <v>3</v>
      </c>
      <c r="V334" s="395" t="n">
        <v>3</v>
      </c>
      <c r="W334" s="392" t="n">
        <v>3</v>
      </c>
      <c r="X334" s="392" t="n">
        <v>3</v>
      </c>
      <c r="Y334" s="392" t="n">
        <v>3</v>
      </c>
      <c r="Z334" s="394" t="n">
        <v>3</v>
      </c>
      <c r="AA334" s="393" t="n">
        <v>3</v>
      </c>
      <c r="AB334" s="394" t="n">
        <v>3</v>
      </c>
      <c r="AC334" s="393" t="n">
        <v>3</v>
      </c>
      <c r="AD334" s="393" t="n">
        <v>3</v>
      </c>
      <c r="AE334" s="750" t="n"/>
    </row>
    <row r="335" hidden="1" outlineLevel="1" ht="15.75" customHeight="1" thickBot="1">
      <c r="A335" s="743" t="inlineStr"/>
      <c r="B335" s="396" t="n"/>
      <c r="C335" s="296" t="n"/>
      <c r="D335" s="281" t="n"/>
      <c r="E335" s="749" t="n"/>
      <c r="F335" s="296" t="n"/>
      <c r="G335" s="268" t="n"/>
      <c r="H335" s="430" t="n"/>
      <c r="I335" s="428" t="inlineStr">
        <is>
          <t>80-90</t>
        </is>
      </c>
      <c r="J335" s="392" t="n">
        <v>3</v>
      </c>
      <c r="K335" s="392" t="n">
        <v>3</v>
      </c>
      <c r="L335" s="392" t="n">
        <v>3</v>
      </c>
      <c r="M335" s="392" t="n">
        <v>3</v>
      </c>
      <c r="N335" s="393" t="n">
        <v>3</v>
      </c>
      <c r="O335" s="393" t="n">
        <v>3</v>
      </c>
      <c r="P335" s="393" t="n">
        <v>3</v>
      </c>
      <c r="Q335" s="394" t="n">
        <v>3</v>
      </c>
      <c r="R335" s="393" t="n">
        <v>3</v>
      </c>
      <c r="S335" s="395" t="n">
        <v>3</v>
      </c>
      <c r="T335" s="395" t="n">
        <v>3</v>
      </c>
      <c r="U335" s="395" t="n">
        <v>3</v>
      </c>
      <c r="V335" s="395" t="n">
        <v>3</v>
      </c>
      <c r="W335" s="392" t="n">
        <v>3</v>
      </c>
      <c r="X335" s="392" t="n">
        <v>3</v>
      </c>
      <c r="Y335" s="392" t="n">
        <v>3</v>
      </c>
      <c r="Z335" s="394" t="n">
        <v>3</v>
      </c>
      <c r="AA335" s="393" t="n">
        <v>3</v>
      </c>
      <c r="AB335" s="394" t="n">
        <v>3</v>
      </c>
      <c r="AC335" s="393" t="n">
        <v>3</v>
      </c>
      <c r="AD335" s="393" t="n">
        <v>3</v>
      </c>
      <c r="AE335" s="750" t="n"/>
    </row>
    <row r="336" hidden="1" outlineLevel="1" ht="15.75" customHeight="1" thickBot="1">
      <c r="A336" s="743" t="inlineStr"/>
      <c r="B336" s="397" t="n"/>
      <c r="C336" s="296" t="n"/>
      <c r="D336" s="281" t="n"/>
      <c r="E336" s="751" t="n"/>
      <c r="F336" s="296" t="n"/>
      <c r="G336" s="268" t="n"/>
      <c r="H336" s="430" t="n"/>
      <c r="I336" s="428" t="inlineStr">
        <is>
          <t>90-99.7</t>
        </is>
      </c>
      <c r="J336" s="392" t="n">
        <v>3</v>
      </c>
      <c r="K336" s="392" t="n">
        <v>3</v>
      </c>
      <c r="L336" s="392" t="n">
        <v>3</v>
      </c>
      <c r="M336" s="392" t="n">
        <v>3</v>
      </c>
      <c r="N336" s="393" t="n">
        <v>3</v>
      </c>
      <c r="O336" s="393" t="n">
        <v>3</v>
      </c>
      <c r="P336" s="393" t="n">
        <v>3</v>
      </c>
      <c r="Q336" s="394" t="n">
        <v>3</v>
      </c>
      <c r="R336" s="393" t="n">
        <v>3</v>
      </c>
      <c r="S336" s="395" t="n">
        <v>3</v>
      </c>
      <c r="T336" s="395" t="n">
        <v>3</v>
      </c>
      <c r="U336" s="395" t="n">
        <v>3</v>
      </c>
      <c r="V336" s="395" t="n">
        <v>3</v>
      </c>
      <c r="W336" s="392" t="n">
        <v>3</v>
      </c>
      <c r="X336" s="392" t="n">
        <v>3</v>
      </c>
      <c r="Y336" s="392" t="n">
        <v>3</v>
      </c>
      <c r="Z336" s="394" t="n">
        <v>3</v>
      </c>
      <c r="AA336" s="393" t="n">
        <v>3</v>
      </c>
      <c r="AB336" s="394" t="n">
        <v>3</v>
      </c>
      <c r="AC336" s="393" t="n">
        <v>3</v>
      </c>
      <c r="AD336" s="393" t="n">
        <v>3</v>
      </c>
      <c r="AE336" s="750" t="n"/>
    </row>
    <row r="337" hidden="1" outlineLevel="1" ht="15" customHeight="1">
      <c r="A337" s="743" t="inlineStr"/>
      <c r="B337" s="273" t="inlineStr">
        <is>
          <t>Number of gears</t>
        </is>
      </c>
      <c r="C337" s="752" t="n"/>
      <c r="D337" s="753" t="n"/>
      <c r="E337" s="297" t="inlineStr">
        <is>
          <t>Area</t>
        </is>
      </c>
      <c r="F337" s="752" t="n"/>
      <c r="G337" s="754" t="n"/>
      <c r="H337" s="430" t="n"/>
      <c r="I337" s="428" t="inlineStr">
        <is>
          <t>99.7-130</t>
        </is>
      </c>
      <c r="J337" s="392" t="n">
        <v>3</v>
      </c>
      <c r="K337" s="392" t="n">
        <v>3</v>
      </c>
      <c r="L337" s="392" t="n">
        <v>2</v>
      </c>
      <c r="M337" s="392" t="n">
        <v>3</v>
      </c>
      <c r="N337" s="393" t="n">
        <v>3</v>
      </c>
      <c r="O337" s="393" t="n">
        <v>3</v>
      </c>
      <c r="P337" s="393" t="n">
        <v>3</v>
      </c>
      <c r="Q337" s="394" t="n">
        <v>3</v>
      </c>
      <c r="R337" s="393" t="n">
        <v>3</v>
      </c>
      <c r="S337" s="395" t="n">
        <v>3</v>
      </c>
      <c r="T337" s="395" t="n">
        <v>3</v>
      </c>
      <c r="U337" s="395" t="n">
        <v>3</v>
      </c>
      <c r="V337" s="395" t="n">
        <v>3</v>
      </c>
      <c r="W337" s="392" t="n">
        <v>3</v>
      </c>
      <c r="X337" s="392" t="n">
        <v>3</v>
      </c>
      <c r="Y337" s="392" t="n">
        <v>3</v>
      </c>
      <c r="Z337" s="394" t="n">
        <v>3</v>
      </c>
      <c r="AA337" s="393" t="n">
        <v>3</v>
      </c>
      <c r="AB337" s="394" t="n">
        <v>3</v>
      </c>
      <c r="AC337" s="393" t="n">
        <v>3</v>
      </c>
      <c r="AD337" s="393" t="n">
        <v>3</v>
      </c>
      <c r="AE337" s="750" t="n"/>
    </row>
    <row r="338" hidden="1" outlineLevel="1" ht="15" customHeight="1">
      <c r="A338" s="743" t="inlineStr"/>
      <c r="B338" s="755" t="n"/>
      <c r="C338" s="288" t="inlineStr">
        <is>
          <t>5</t>
        </is>
      </c>
      <c r="D338" s="281" t="inlineStr">
        <is>
          <t>X</t>
        </is>
      </c>
      <c r="E338" s="749" t="n"/>
      <c r="F338" s="296" t="inlineStr">
        <is>
          <t>EUROPE</t>
        </is>
      </c>
      <c r="G338" s="268" t="inlineStr">
        <is>
          <t>X</t>
        </is>
      </c>
      <c r="H338" s="748" t="n"/>
      <c r="I338" s="748" t="n"/>
      <c r="J338" s="748" t="n"/>
      <c r="K338" s="748" t="n"/>
      <c r="L338" s="748" t="n"/>
      <c r="M338" s="748" t="n"/>
      <c r="N338" s="748" t="n"/>
      <c r="O338" s="748" t="n"/>
      <c r="P338" s="748" t="n"/>
      <c r="Q338" s="748" t="n"/>
      <c r="R338" s="748" t="n"/>
      <c r="S338" s="748" t="n"/>
      <c r="T338" s="748" t="n"/>
      <c r="U338" s="748" t="n"/>
      <c r="V338" s="748" t="n"/>
      <c r="W338" s="748" t="n"/>
      <c r="X338" s="748" t="n"/>
      <c r="Y338" s="748" t="n"/>
      <c r="Z338" s="748" t="n"/>
      <c r="AA338" s="748" t="n"/>
      <c r="AB338" s="748" t="n"/>
    </row>
    <row r="339" hidden="1" outlineLevel="1" ht="15" customHeight="1">
      <c r="A339" s="743" t="inlineStr"/>
      <c r="B339" s="755" t="n"/>
      <c r="C339" s="288" t="inlineStr">
        <is>
          <t>6</t>
        </is>
      </c>
      <c r="D339" s="281" t="inlineStr">
        <is>
          <t>X</t>
        </is>
      </c>
      <c r="E339" s="749" t="n"/>
      <c r="F339" s="296" t="inlineStr">
        <is>
          <t>CHINA</t>
        </is>
      </c>
      <c r="G339" s="268" t="inlineStr">
        <is>
          <t>X</t>
        </is>
      </c>
      <c r="H339" s="748" t="n"/>
      <c r="I339" s="748" t="n"/>
      <c r="J339" s="748" t="n"/>
      <c r="K339" s="748" t="n"/>
      <c r="L339" s="748" t="n"/>
      <c r="M339" s="748" t="n"/>
      <c r="N339" s="748" t="n"/>
      <c r="O339" s="748" t="n"/>
      <c r="P339" s="748" t="n"/>
      <c r="Q339" s="748" t="n"/>
      <c r="R339" s="748" t="n"/>
      <c r="S339" s="748" t="n"/>
      <c r="T339" s="748" t="n"/>
      <c r="U339" s="748" t="n"/>
      <c r="V339" s="748" t="n"/>
      <c r="W339" s="748" t="n"/>
      <c r="X339" s="748" t="n"/>
      <c r="Y339" s="748" t="n"/>
      <c r="Z339" s="748" t="n"/>
      <c r="AA339" s="748" t="n"/>
      <c r="AB339" s="748" t="n"/>
    </row>
    <row r="340" hidden="1" outlineLevel="1" ht="15" customHeight="1">
      <c r="A340" s="743" t="inlineStr"/>
      <c r="B340" s="755" t="n"/>
      <c r="C340" s="288" t="inlineStr">
        <is>
          <t>7</t>
        </is>
      </c>
      <c r="D340" s="281" t="inlineStr">
        <is>
          <t>X</t>
        </is>
      </c>
      <c r="E340" s="749" t="n"/>
      <c r="F340" s="303" t="inlineStr">
        <is>
          <t>North America</t>
        </is>
      </c>
      <c r="G340" s="268" t="inlineStr">
        <is>
          <t>X</t>
        </is>
      </c>
      <c r="H340" s="748" t="n"/>
      <c r="I340" s="748" t="n"/>
      <c r="J340" s="748" t="n"/>
      <c r="K340" s="748" t="n"/>
      <c r="L340" s="748" t="n"/>
      <c r="M340" s="748" t="n"/>
      <c r="N340" s="748" t="n"/>
      <c r="O340" s="748" t="n"/>
      <c r="P340" s="748" t="n"/>
      <c r="Q340" s="748" t="n"/>
      <c r="R340" s="748" t="n"/>
      <c r="S340" s="748" t="n"/>
      <c r="T340" s="748" t="n"/>
      <c r="U340" s="748" t="n"/>
      <c r="V340" s="748" t="n"/>
      <c r="W340" s="748" t="n"/>
      <c r="X340" s="748" t="n"/>
      <c r="Y340" s="748" t="n"/>
      <c r="Z340" s="748" t="n"/>
      <c r="AA340" s="748" t="n"/>
      <c r="AB340" s="748" t="n"/>
    </row>
    <row r="341" hidden="1" outlineLevel="1" ht="15" customHeight="1">
      <c r="A341" s="743" t="inlineStr"/>
      <c r="B341" s="755" t="n"/>
      <c r="C341" s="288" t="inlineStr">
        <is>
          <t>8</t>
        </is>
      </c>
      <c r="D341" s="281" t="inlineStr">
        <is>
          <t>X</t>
        </is>
      </c>
      <c r="E341" s="749" t="n"/>
      <c r="F341" s="301" t="inlineStr">
        <is>
          <t>LATAM</t>
        </is>
      </c>
      <c r="G341" s="268" t="inlineStr">
        <is>
          <t>X</t>
        </is>
      </c>
      <c r="H341" s="748" t="n"/>
      <c r="I341" s="748" t="n"/>
      <c r="J341" s="748" t="n"/>
      <c r="K341" s="748" t="n"/>
      <c r="L341" s="748" t="n"/>
      <c r="M341" s="748" t="n"/>
      <c r="N341" s="748" t="n"/>
      <c r="O341" s="748" t="n"/>
      <c r="P341" s="748" t="n"/>
      <c r="Q341" s="748" t="n"/>
      <c r="R341" s="748" t="n"/>
      <c r="S341" s="748" t="n"/>
      <c r="T341" s="748" t="n"/>
      <c r="U341" s="748" t="n"/>
      <c r="V341" s="748" t="n"/>
      <c r="W341" s="748" t="n"/>
      <c r="X341" s="748" t="n"/>
      <c r="Y341" s="748" t="n"/>
      <c r="Z341" s="748" t="n"/>
      <c r="AA341" s="748" t="n"/>
      <c r="AB341" s="748" t="n"/>
    </row>
    <row r="342" hidden="1" outlineLevel="1" ht="15" customHeight="1">
      <c r="A342" s="743" t="inlineStr"/>
      <c r="B342" s="755" t="n"/>
      <c r="C342" s="288" t="inlineStr">
        <is>
          <t>9</t>
        </is>
      </c>
      <c r="D342" s="281" t="inlineStr">
        <is>
          <t>X</t>
        </is>
      </c>
      <c r="E342" s="749" t="n"/>
      <c r="F342" s="301" t="inlineStr">
        <is>
          <t>India</t>
        </is>
      </c>
      <c r="G342" s="268" t="inlineStr">
        <is>
          <t>X</t>
        </is>
      </c>
      <c r="H342" s="748" t="n"/>
      <c r="I342" s="748" t="n"/>
      <c r="J342" s="748" t="n"/>
      <c r="K342" s="748" t="n"/>
      <c r="L342" s="748" t="n"/>
      <c r="M342" s="748" t="n"/>
      <c r="N342" s="748" t="n"/>
      <c r="O342" s="748" t="n"/>
      <c r="P342" s="748" t="n"/>
      <c r="Q342" s="748" t="n"/>
      <c r="R342" s="748" t="n"/>
      <c r="S342" s="748" t="n"/>
      <c r="T342" s="748" t="n"/>
      <c r="U342" s="748" t="n"/>
      <c r="V342" s="748" t="n"/>
      <c r="W342" s="748" t="n"/>
      <c r="X342" s="748" t="n"/>
      <c r="Y342" s="748" t="n"/>
      <c r="Z342" s="748" t="n"/>
      <c r="AA342" s="748" t="n"/>
      <c r="AB342" s="748" t="n"/>
    </row>
    <row r="343" hidden="1" outlineLevel="1" ht="15" customHeight="1">
      <c r="A343" s="743" t="inlineStr"/>
      <c r="B343" s="755" t="n"/>
      <c r="C343" s="288" t="inlineStr">
        <is>
          <t>10</t>
        </is>
      </c>
      <c r="D343" s="281" t="inlineStr">
        <is>
          <t>X</t>
        </is>
      </c>
      <c r="E343" s="749" t="n"/>
      <c r="F343" s="301" t="inlineStr">
        <is>
          <t>World</t>
        </is>
      </c>
      <c r="G343" s="268" t="inlineStr">
        <is>
          <t>X</t>
        </is>
      </c>
      <c r="H343" s="748" t="n"/>
      <c r="I343" s="748" t="n"/>
      <c r="J343" s="748" t="n"/>
      <c r="K343" s="748" t="n"/>
      <c r="L343" s="748" t="n"/>
      <c r="M343" s="748" t="n"/>
      <c r="N343" s="748" t="n"/>
      <c r="O343" s="748" t="n"/>
      <c r="P343" s="748" t="n"/>
      <c r="Q343" s="748" t="n"/>
      <c r="R343" s="748" t="n"/>
      <c r="S343" s="748" t="n"/>
      <c r="T343" s="748" t="n"/>
      <c r="U343" s="748" t="n"/>
      <c r="V343" s="748" t="n"/>
      <c r="W343" s="748" t="n"/>
      <c r="X343" s="748" t="n"/>
      <c r="Y343" s="748" t="n"/>
      <c r="Z343" s="748" t="n"/>
      <c r="AA343" s="748" t="n"/>
      <c r="AB343" s="748" t="n"/>
      <c r="AC343" s="748" t="n"/>
      <c r="AD343" s="748" t="n"/>
      <c r="AE343" s="748" t="n"/>
      <c r="AF343" s="748" t="n"/>
      <c r="AG343" s="748" t="n"/>
      <c r="AH343" s="748" t="n"/>
    </row>
    <row r="344" hidden="1" outlineLevel="1" ht="15" customHeight="1">
      <c r="A344" s="743" t="inlineStr"/>
      <c r="B344" s="755" t="n"/>
      <c r="C344" s="288" t="n"/>
      <c r="D344" s="281" t="n"/>
      <c r="E344" s="749" t="n"/>
      <c r="F344" s="301" t="n"/>
      <c r="G344" s="276" t="n"/>
      <c r="H344" s="748" t="n"/>
      <c r="I344" s="748" t="n"/>
      <c r="J344" s="748" t="n"/>
      <c r="K344" s="748" t="n"/>
      <c r="L344" s="748" t="n"/>
      <c r="M344" s="748" t="n"/>
      <c r="N344" s="748" t="n"/>
      <c r="O344" s="748" t="n"/>
      <c r="P344" s="748" t="n"/>
      <c r="Q344" s="748" t="n"/>
      <c r="R344" s="748" t="n"/>
      <c r="S344" s="748" t="n"/>
      <c r="T344" s="748" t="n"/>
      <c r="U344" s="748" t="n"/>
      <c r="V344" s="748" t="n"/>
      <c r="W344" s="748" t="n"/>
      <c r="X344" s="748" t="n"/>
      <c r="Y344" s="748" t="n"/>
      <c r="Z344" s="748" t="n"/>
      <c r="AA344" s="748" t="n"/>
      <c r="AB344" s="748" t="n"/>
      <c r="AC344" s="748" t="n"/>
      <c r="AD344" s="748" t="n"/>
      <c r="AE344" s="748" t="n"/>
      <c r="AF344" s="748" t="n"/>
      <c r="AG344" s="748" t="n"/>
      <c r="AH344" s="748" t="n"/>
    </row>
    <row r="345" hidden="1" outlineLevel="1" ht="15" customHeight="1">
      <c r="A345" s="743" t="inlineStr"/>
      <c r="B345" s="755" t="n"/>
      <c r="C345" s="288" t="n"/>
      <c r="D345" s="281" t="n"/>
      <c r="E345" s="396" t="n"/>
      <c r="F345" s="296" t="n"/>
      <c r="G345" s="268" t="n"/>
      <c r="H345" s="748" t="n"/>
      <c r="I345" s="748" t="n"/>
      <c r="J345" s="748" t="n"/>
      <c r="K345" s="748" t="n"/>
      <c r="L345" s="748" t="n"/>
      <c r="M345" s="748" t="n"/>
      <c r="N345" s="748" t="n"/>
      <c r="O345" s="748" t="n"/>
      <c r="P345" s="748" t="n"/>
      <c r="Q345" s="748" t="n"/>
      <c r="R345" s="748" t="n"/>
      <c r="S345" s="748" t="n"/>
      <c r="T345" s="748" t="n"/>
      <c r="U345" s="748" t="n"/>
      <c r="V345" s="748" t="n"/>
      <c r="W345" s="748" t="n"/>
      <c r="X345" s="748" t="n"/>
      <c r="Y345" s="748" t="n"/>
      <c r="Z345" s="748" t="n"/>
      <c r="AA345" s="748" t="n"/>
      <c r="AB345" s="748" t="n"/>
      <c r="AC345" s="748" t="n"/>
      <c r="AD345" s="748" t="n"/>
      <c r="AE345" s="748" t="n"/>
      <c r="AF345" s="748" t="n"/>
      <c r="AG345" s="748" t="n"/>
      <c r="AH345" s="748" t="n"/>
    </row>
    <row r="346" hidden="1" outlineLevel="1" ht="15" customHeight="1">
      <c r="A346" s="743" t="inlineStr"/>
      <c r="B346" s="755" t="n"/>
      <c r="C346" s="288" t="n"/>
      <c r="D346" s="281" t="n"/>
      <c r="E346" s="396" t="n"/>
      <c r="F346" s="296" t="n"/>
      <c r="G346" s="268" t="n"/>
      <c r="H346" s="748" t="n"/>
      <c r="I346" s="748" t="n"/>
      <c r="J346" s="748" t="n"/>
      <c r="K346" s="748" t="n"/>
      <c r="L346" s="748" t="n"/>
      <c r="M346" s="748" t="n"/>
      <c r="N346" s="748" t="n"/>
      <c r="O346" s="748" t="n"/>
      <c r="P346" s="748" t="n"/>
      <c r="Q346" s="748" t="n"/>
      <c r="R346" s="748" t="n"/>
      <c r="S346" s="748" t="n"/>
      <c r="T346" s="748" t="n"/>
      <c r="U346" s="748" t="n"/>
      <c r="V346" s="748" t="n"/>
      <c r="W346" s="748" t="n"/>
      <c r="X346" s="748" t="n"/>
      <c r="Y346" s="748" t="n"/>
      <c r="Z346" s="748" t="n"/>
      <c r="AA346" s="748" t="n"/>
      <c r="AB346" s="748" t="n"/>
      <c r="AC346" s="748" t="n"/>
      <c r="AD346" s="748" t="n"/>
      <c r="AE346" s="748" t="n"/>
      <c r="AF346" s="748" t="n"/>
      <c r="AG346" s="748" t="n"/>
      <c r="AH346" s="748" t="n"/>
    </row>
    <row r="347" hidden="1" outlineLevel="1" ht="15" customHeight="1">
      <c r="A347" s="743" t="inlineStr"/>
      <c r="B347" s="755" t="n"/>
      <c r="C347" s="288" t="n"/>
      <c r="D347" s="281" t="n"/>
      <c r="E347" s="396" t="n"/>
      <c r="F347" s="296" t="n"/>
      <c r="G347" s="268" t="n"/>
      <c r="H347" s="748" t="n"/>
      <c r="I347" s="748" t="n"/>
      <c r="J347" s="748" t="n"/>
      <c r="K347" s="748" t="n"/>
      <c r="L347" s="748" t="n"/>
      <c r="M347" s="748" t="n"/>
      <c r="N347" s="748" t="n"/>
      <c r="O347" s="748" t="n"/>
      <c r="P347" s="748" t="n"/>
      <c r="Q347" s="748" t="n"/>
      <c r="R347" s="748" t="n"/>
      <c r="S347" s="748" t="n"/>
      <c r="T347" s="748" t="n"/>
      <c r="U347" s="748" t="n"/>
      <c r="V347" s="748" t="n"/>
      <c r="W347" s="748" t="n"/>
      <c r="X347" s="748" t="n"/>
      <c r="Y347" s="748" t="n"/>
      <c r="Z347" s="748" t="n"/>
      <c r="AA347" s="748" t="n"/>
      <c r="AB347" s="748" t="n"/>
      <c r="AC347" s="748" t="n"/>
      <c r="AD347" s="748" t="n"/>
      <c r="AE347" s="748" t="n"/>
      <c r="AF347" s="748" t="n"/>
      <c r="AG347" s="748" t="n"/>
      <c r="AH347" s="748" t="n"/>
    </row>
    <row r="348" hidden="1" outlineLevel="1" ht="15" customHeight="1">
      <c r="A348" s="743" t="inlineStr"/>
      <c r="B348" s="755" t="n"/>
      <c r="C348" s="288" t="n"/>
      <c r="D348" s="281" t="n"/>
      <c r="E348" s="396" t="n"/>
      <c r="F348" s="296" t="n"/>
      <c r="G348" s="268" t="n"/>
      <c r="H348" s="748" t="n"/>
      <c r="I348" s="748" t="n"/>
      <c r="J348" s="748" t="n"/>
      <c r="K348" s="748" t="n"/>
      <c r="L348" s="748" t="n"/>
      <c r="M348" s="748" t="n"/>
      <c r="N348" s="748" t="n"/>
      <c r="O348" s="748" t="n"/>
      <c r="P348" s="748" t="n"/>
      <c r="Q348" s="748" t="n"/>
      <c r="R348" s="748" t="n"/>
      <c r="S348" s="748" t="n"/>
      <c r="T348" s="748" t="n"/>
      <c r="U348" s="748" t="n"/>
      <c r="V348" s="748" t="n"/>
      <c r="W348" s="748" t="n"/>
      <c r="X348" s="748" t="n"/>
      <c r="Y348" s="748" t="n"/>
      <c r="Z348" s="748" t="n"/>
      <c r="AA348" s="748" t="n"/>
      <c r="AB348" s="748" t="n"/>
      <c r="AC348" s="748" t="n"/>
      <c r="AD348" s="748" t="n"/>
      <c r="AE348" s="748" t="n"/>
      <c r="AF348" s="748" t="n"/>
      <c r="AG348" s="748" t="n"/>
      <c r="AH348" s="748" t="n"/>
    </row>
    <row r="349" hidden="1" outlineLevel="1" ht="15.75" customHeight="1" thickBot="1">
      <c r="A349" s="743" t="inlineStr"/>
      <c r="B349" s="755" t="n"/>
      <c r="C349" s="288" t="n"/>
      <c r="D349" s="281" t="n"/>
      <c r="E349" s="397" t="n"/>
      <c r="F349" s="296" t="n"/>
      <c r="G349" s="268" t="n"/>
      <c r="H349" s="748" t="n"/>
      <c r="I349" s="748" t="n"/>
      <c r="J349" s="748" t="n"/>
      <c r="K349" s="748" t="n"/>
      <c r="L349" s="748" t="n"/>
      <c r="M349" s="748" t="n"/>
      <c r="N349" s="748" t="n"/>
      <c r="O349" s="748" t="n"/>
      <c r="P349" s="748" t="n"/>
      <c r="Q349" s="748" t="n"/>
      <c r="R349" s="748" t="n"/>
      <c r="S349" s="748" t="n"/>
      <c r="T349" s="748" t="n"/>
      <c r="U349" s="748" t="n"/>
      <c r="V349" s="748" t="n"/>
      <c r="W349" s="748" t="n"/>
      <c r="X349" s="748" t="n"/>
      <c r="Y349" s="748" t="n"/>
      <c r="Z349" s="748" t="n"/>
      <c r="AA349" s="748" t="n"/>
      <c r="AB349" s="748" t="n"/>
      <c r="AC349" s="748" t="n"/>
      <c r="AD349" s="748" t="n"/>
      <c r="AE349" s="748" t="n"/>
      <c r="AF349" s="748" t="n"/>
      <c r="AG349" s="748" t="n"/>
      <c r="AH349" s="748" t="n"/>
    </row>
    <row r="350" hidden="1" outlineLevel="1" ht="15.75" customHeight="1" thickBot="1">
      <c r="A350" s="743" t="inlineStr"/>
      <c r="B350" s="277" t="inlineStr">
        <is>
          <t>Référence Ligne</t>
        </is>
      </c>
      <c r="C350" s="952" t="n"/>
      <c r="D350" s="1258" t="n"/>
      <c r="E350" s="1002" t="n"/>
      <c r="F350" s="1002" t="n"/>
      <c r="G350" s="1002" t="n"/>
      <c r="H350" s="748" t="n"/>
      <c r="I350" s="748" t="n"/>
      <c r="J350" s="748" t="n"/>
      <c r="K350" s="748" t="n"/>
      <c r="L350" s="748" t="n"/>
      <c r="M350" s="748" t="n"/>
      <c r="N350" s="748" t="n"/>
      <c r="O350" s="748" t="n"/>
      <c r="P350" s="748" t="n"/>
      <c r="Q350" s="748" t="n"/>
      <c r="R350" s="748" t="n"/>
      <c r="S350" s="748" t="n"/>
      <c r="T350" s="748" t="n"/>
      <c r="U350" s="748" t="n"/>
      <c r="V350" s="748" t="n"/>
      <c r="W350" s="748" t="n"/>
      <c r="X350" s="748" t="n"/>
      <c r="Y350" s="748" t="n"/>
      <c r="Z350" s="748" t="n"/>
      <c r="AA350" s="748" t="n"/>
      <c r="AB350" s="748" t="n"/>
      <c r="AC350" s="748" t="n"/>
      <c r="AD350" s="748" t="n"/>
      <c r="AE350" s="748" t="n"/>
      <c r="AF350" s="748" t="n"/>
      <c r="AG350" s="748" t="n"/>
      <c r="AH350" s="748" t="n"/>
    </row>
    <row r="351" hidden="1" outlineLevel="1" ht="15.75" customHeight="1" thickBot="1">
      <c r="A351" s="743" t="inlineStr"/>
      <c r="B351" s="398" t="inlineStr">
        <is>
          <t>Vehicle Speed</t>
        </is>
      </c>
      <c r="C351" s="386" t="inlineStr">
        <is>
          <t>X</t>
        </is>
      </c>
      <c r="D351" s="399" t="inlineStr">
        <is>
          <t>Throttle Position</t>
        </is>
      </c>
      <c r="E351" s="471" t="n"/>
      <c r="F351" s="471" t="n"/>
      <c r="G351" s="471" t="n"/>
      <c r="H351" s="748" t="n"/>
      <c r="I351" s="748" t="n"/>
      <c r="J351" s="748" t="n"/>
      <c r="K351" s="748" t="n"/>
      <c r="L351" s="748" t="n"/>
      <c r="M351" s="748" t="n"/>
      <c r="N351" s="748" t="n"/>
      <c r="O351" s="748" t="n"/>
      <c r="P351" s="748" t="n"/>
      <c r="Q351" s="748" t="n"/>
      <c r="R351" s="748" t="n"/>
      <c r="S351" s="748" t="n"/>
      <c r="T351" s="748" t="n"/>
      <c r="U351" s="748" t="n"/>
      <c r="V351" s="748" t="n"/>
      <c r="W351" s="748" t="n"/>
      <c r="X351" s="748" t="n"/>
      <c r="Y351" s="748" t="n"/>
      <c r="Z351" s="748" t="n"/>
      <c r="AA351" s="748" t="n"/>
      <c r="AB351" s="748" t="n"/>
      <c r="AC351" s="748" t="n"/>
      <c r="AD351" s="748" t="n"/>
      <c r="AE351" s="748" t="n"/>
      <c r="AF351" s="748" t="n"/>
      <c r="AG351" s="748" t="n"/>
      <c r="AH351" s="748" t="n"/>
    </row>
    <row r="352" hidden="1" outlineLevel="1" ht="15.75" customHeight="1" thickBot="1">
      <c r="A352" s="743" t="inlineStr"/>
      <c r="B352" s="277" t="inlineStr">
        <is>
          <t>Verification Ligne</t>
        </is>
      </c>
      <c r="C352" s="952" t="inlineStr">
        <is>
          <t>Verification Colonne G-D</t>
        </is>
      </c>
      <c r="D352" s="1258" t="n"/>
      <c r="E352" s="1002" t="n"/>
      <c r="F352" s="1002" t="n"/>
      <c r="G352" s="1002" t="n"/>
      <c r="H352" s="748" t="n"/>
      <c r="I352" s="748" t="n"/>
      <c r="J352" s="748" t="n"/>
      <c r="K352" s="748" t="n"/>
      <c r="L352" s="748" t="n"/>
      <c r="M352" s="748" t="n"/>
      <c r="N352" s="748" t="n"/>
      <c r="O352" s="748" t="n"/>
      <c r="P352" s="748" t="n"/>
      <c r="Q352" s="748" t="n"/>
      <c r="R352" s="748" t="n"/>
      <c r="S352" s="748" t="n"/>
      <c r="T352" s="748" t="n"/>
      <c r="U352" s="748" t="n"/>
      <c r="V352" s="748" t="n"/>
      <c r="W352" s="748" t="n"/>
      <c r="X352" s="748" t="n"/>
      <c r="Y352" s="748" t="n"/>
      <c r="Z352" s="748" t="n"/>
      <c r="AA352" s="748" t="n"/>
      <c r="AB352" s="748" t="n"/>
      <c r="AC352" s="748" t="n"/>
      <c r="AD352" s="748" t="n"/>
      <c r="AE352" s="748" t="n"/>
      <c r="AF352" s="748" t="n"/>
      <c r="AG352" s="748" t="n"/>
      <c r="AH352" s="748" t="n"/>
    </row>
    <row r="353" hidden="1" outlineLevel="1" ht="15.75" customHeight="1" thickBot="1">
      <c r="A353" s="743" t="inlineStr"/>
      <c r="B353" s="383" t="inlineStr">
        <is>
          <t>INTERVALLE</t>
        </is>
      </c>
      <c r="C353" s="384" t="inlineStr">
        <is>
          <t>X</t>
        </is>
      </c>
      <c r="D353" s="400" t="inlineStr">
        <is>
          <t>INTERVALLE</t>
        </is>
      </c>
      <c r="E353" s="471" t="n"/>
      <c r="F353" s="471" t="n"/>
      <c r="G353" s="471" t="n"/>
      <c r="H353" s="748" t="n"/>
      <c r="I353" s="748" t="n"/>
      <c r="J353" s="748" t="n"/>
      <c r="K353" s="748" t="n"/>
      <c r="L353" s="748" t="n"/>
      <c r="M353" s="748" t="n"/>
      <c r="N353" s="748" t="n"/>
      <c r="O353" s="748" t="n"/>
      <c r="P353" s="748" t="n"/>
      <c r="Q353" s="748" t="n"/>
      <c r="R353" s="748" t="n"/>
      <c r="S353" s="748" t="n"/>
      <c r="T353" s="748" t="n"/>
      <c r="U353" s="748" t="n"/>
      <c r="V353" s="748" t="n"/>
      <c r="W353" s="748" t="n"/>
      <c r="X353" s="748" t="n"/>
      <c r="Y353" s="748" t="n"/>
      <c r="Z353" s="748" t="n"/>
      <c r="AA353" s="748" t="n"/>
      <c r="AB353" s="748" t="n"/>
      <c r="AC353" s="748" t="n"/>
      <c r="AD353" s="748" t="n"/>
      <c r="AE353" s="748" t="n"/>
      <c r="AF353" s="748" t="n"/>
      <c r="AG353" s="748" t="n"/>
      <c r="AH353" s="748" t="n"/>
    </row>
    <row r="354" hidden="1" outlineLevel="1" ht="15" customHeight="1">
      <c r="A354" s="743" t="inlineStr"/>
      <c r="B354" s="748" t="n"/>
      <c r="C354" s="748" t="n"/>
      <c r="D354" s="753" t="n"/>
      <c r="E354" s="753" t="n"/>
      <c r="F354" s="753" t="n"/>
      <c r="G354" s="753" t="n"/>
      <c r="H354" s="748" t="n"/>
      <c r="I354" s="748" t="n"/>
      <c r="J354" s="748" t="n"/>
      <c r="K354" s="748" t="n"/>
      <c r="L354" s="748" t="n"/>
      <c r="M354" s="748" t="n"/>
      <c r="N354" s="748" t="n"/>
      <c r="O354" s="748" t="n"/>
      <c r="P354" s="748" t="n"/>
      <c r="Q354" s="748" t="n"/>
      <c r="R354" s="748" t="n"/>
      <c r="S354" s="748" t="n"/>
      <c r="T354" s="748" t="n"/>
      <c r="U354" s="748" t="n"/>
      <c r="V354" s="748" t="n"/>
      <c r="W354" s="748" t="n"/>
      <c r="X354" s="748" t="n"/>
      <c r="Y354" s="748" t="n"/>
      <c r="Z354" s="748" t="n"/>
      <c r="AA354" s="748" t="n"/>
      <c r="AB354" s="748" t="n"/>
      <c r="AC354" s="748" t="n"/>
      <c r="AD354" s="748" t="n"/>
      <c r="AE354" s="748" t="n"/>
      <c r="AF354" s="748" t="n"/>
      <c r="AG354" s="748" t="n"/>
      <c r="AH354" s="748" t="n"/>
    </row>
    <row r="355" collapsed="1" ht="15" customHeight="1" thickBot="1">
      <c r="A355" s="425" t="inlineStr">
        <is>
          <t>LEVER CHANGE</t>
        </is>
      </c>
      <c r="B355" s="954" t="n"/>
      <c r="C355" s="1253" t="n"/>
      <c r="D355" s="1253" t="n"/>
      <c r="E355" s="1253" t="n"/>
      <c r="F355" s="1253" t="n"/>
      <c r="G355" s="1253" t="n"/>
      <c r="H355" s="1253" t="n"/>
      <c r="I355" s="1253" t="n"/>
      <c r="J355" s="1253" t="n"/>
      <c r="K355" s="1253" t="n"/>
      <c r="L355" s="1253" t="n"/>
      <c r="M355" s="1253" t="n"/>
      <c r="N355" s="1253" t="n"/>
      <c r="O355" s="1253" t="n"/>
      <c r="P355" s="1253" t="n"/>
      <c r="Q355" s="1253" t="n"/>
      <c r="R355" s="1253" t="n"/>
      <c r="S355" s="1253" t="n"/>
      <c r="T355" s="1253" t="n"/>
      <c r="U355" s="1253" t="n"/>
      <c r="V355" s="1253" t="n"/>
      <c r="W355" s="1253" t="n"/>
      <c r="X355" s="1253" t="n"/>
      <c r="Y355" s="1253" t="n"/>
      <c r="Z355" s="1253" t="n"/>
      <c r="AA355" s="1253" t="n"/>
      <c r="AB355" s="1253" t="n"/>
      <c r="AC355" s="1253" t="n"/>
      <c r="AD355" s="1253" t="n"/>
      <c r="AE355" s="1253" t="n"/>
      <c r="AF355" s="1253" t="n"/>
      <c r="AG355" s="1253" t="n"/>
      <c r="AH355" s="1253" t="n"/>
    </row>
    <row r="356" hidden="1" outlineLevel="1" ht="15.75" customHeight="1" thickBot="1">
      <c r="A356" s="756" t="inlineStr"/>
      <c r="B356" s="956" t="inlineStr">
        <is>
          <t>Config n°1 : GLOBAL CONV OR XHEV AT</t>
        </is>
      </c>
      <c r="C356" s="1249" t="n"/>
      <c r="D356" s="1249" t="n"/>
      <c r="E356" s="1249" t="n"/>
      <c r="F356" s="1249" t="n"/>
      <c r="G356" s="1249" t="n"/>
      <c r="H356" s="1249" t="n"/>
      <c r="I356" s="1249" t="n"/>
      <c r="J356" s="1249" t="n"/>
      <c r="K356" s="1249" t="n"/>
      <c r="L356" s="1249" t="n"/>
      <c r="M356" s="1249" t="n"/>
      <c r="N356" s="1249" t="n"/>
      <c r="O356" s="1249" t="n"/>
      <c r="P356" s="1249" t="n"/>
      <c r="Q356" s="1249" t="n"/>
      <c r="R356" s="1249" t="n"/>
      <c r="S356" s="1249" t="n"/>
      <c r="T356" s="1249" t="n"/>
      <c r="U356" s="1249" t="n"/>
      <c r="V356" s="1249" t="n"/>
      <c r="W356" s="1249" t="n"/>
      <c r="X356" s="1249" t="n"/>
      <c r="Y356" s="1249" t="n"/>
      <c r="Z356" s="1249" t="n"/>
      <c r="AA356" s="1249" t="n"/>
      <c r="AB356" s="1249" t="n"/>
      <c r="AC356" s="1249" t="n"/>
      <c r="AD356" s="1249" t="n"/>
      <c r="AE356" s="1249" t="n"/>
      <c r="AF356" s="1249" t="n"/>
      <c r="AG356" s="1249" t="n"/>
      <c r="AH356" s="1249" t="n"/>
    </row>
    <row r="357" hidden="1" outlineLevel="1" ht="15.75" customHeight="1" thickBot="1">
      <c r="A357" s="756" t="inlineStr"/>
      <c r="B357" s="297" t="inlineStr">
        <is>
          <t>Engine type</t>
        </is>
      </c>
      <c r="C357" s="744" t="n"/>
      <c r="D357" s="745" t="n"/>
      <c r="E357" s="297" t="inlineStr">
        <is>
          <t>Gearbox type</t>
        </is>
      </c>
      <c r="F357" s="746" t="n"/>
      <c r="G357" s="747" t="n"/>
      <c r="H357" s="993" t="inlineStr">
        <is>
          <t>Engine Temperature</t>
        </is>
      </c>
      <c r="I357" s="1280" t="n"/>
      <c r="J357" s="959" t="n">
        <v>0</v>
      </c>
      <c r="K357" s="961" t="n">
        <v>65</v>
      </c>
      <c r="L357" s="996" t="n">
        <v>130</v>
      </c>
      <c r="M357" s="748" t="n"/>
      <c r="N357" s="748" t="n"/>
      <c r="O357" s="748" t="n"/>
      <c r="P357" s="748" t="n"/>
      <c r="Q357" s="748" t="n"/>
      <c r="R357" s="748" t="n"/>
      <c r="S357" s="748" t="n"/>
      <c r="T357" s="748" t="n"/>
      <c r="U357" s="748" t="n"/>
      <c r="V357" s="748" t="n"/>
      <c r="W357" s="748" t="n"/>
      <c r="X357" s="748" t="n"/>
      <c r="Y357" s="748" t="n"/>
      <c r="Z357" s="748" t="n"/>
      <c r="AA357" s="748" t="n"/>
      <c r="AB357" s="748" t="n"/>
      <c r="AC357" s="748" t="n"/>
      <c r="AD357" s="748" t="n"/>
      <c r="AE357" s="748" t="n"/>
      <c r="AF357" s="748" t="n"/>
      <c r="AG357" s="748" t="n"/>
      <c r="AH357" s="748" t="n"/>
    </row>
    <row r="358" hidden="1" outlineLevel="1" ht="15.75" customHeight="1" thickBot="1">
      <c r="A358" s="756" t="inlineStr"/>
      <c r="B358" s="749" t="n"/>
      <c r="C358" s="296" t="inlineStr">
        <is>
          <t>GASOLINE</t>
        </is>
      </c>
      <c r="D358" s="281" t="inlineStr">
        <is>
          <t>X</t>
        </is>
      </c>
      <c r="E358" s="749" t="n"/>
      <c r="F358" s="304" t="inlineStr">
        <is>
          <t>AT</t>
        </is>
      </c>
      <c r="G358" s="305" t="inlineStr">
        <is>
          <t>X</t>
        </is>
      </c>
      <c r="H358" s="269" t="inlineStr">
        <is>
          <t>Lever Old</t>
        </is>
      </c>
      <c r="I358" s="270" t="inlineStr">
        <is>
          <t>Lever New</t>
        </is>
      </c>
      <c r="J358" s="1281" t="n"/>
      <c r="K358" s="1282" t="n"/>
      <c r="L358" s="1289" t="n"/>
      <c r="M358" s="748" t="n"/>
      <c r="N358" s="748" t="n"/>
      <c r="O358" s="748" t="n"/>
      <c r="P358" s="748" t="n"/>
      <c r="Q358" s="748" t="n"/>
      <c r="R358" s="748" t="n"/>
      <c r="S358" s="748" t="n"/>
      <c r="T358" s="748" t="n"/>
      <c r="U358" s="748" t="n"/>
      <c r="V358" s="748" t="n"/>
      <c r="W358" s="748" t="n"/>
      <c r="X358" s="748" t="n"/>
      <c r="Y358" s="748" t="n"/>
      <c r="Z358" s="748" t="n"/>
      <c r="AA358" s="748" t="n"/>
      <c r="AB358" s="748" t="n"/>
      <c r="AC358" s="748" t="n"/>
      <c r="AD358" s="748" t="n"/>
      <c r="AE358" s="748" t="n"/>
      <c r="AF358" s="748" t="n"/>
      <c r="AG358" s="748" t="n"/>
      <c r="AH358" s="748" t="n"/>
    </row>
    <row r="359" hidden="1" outlineLevel="1" ht="15.75" customHeight="1" thickBot="1">
      <c r="A359" s="756" t="inlineStr"/>
      <c r="B359" s="749" t="n"/>
      <c r="C359" s="296" t="inlineStr">
        <is>
          <t>DIESEL</t>
        </is>
      </c>
      <c r="D359" s="281" t="inlineStr">
        <is>
          <t>X</t>
        </is>
      </c>
      <c r="E359" s="749" t="n"/>
      <c r="F359" s="296" t="n"/>
      <c r="G359" s="268" t="n"/>
      <c r="H359" s="271" t="inlineStr">
        <is>
          <t>R</t>
        </is>
      </c>
      <c r="I359" s="272" t="inlineStr">
        <is>
          <t>D</t>
        </is>
      </c>
      <c r="J359" s="401" t="n">
        <v>1</v>
      </c>
      <c r="K359" s="401" t="n">
        <v>1</v>
      </c>
      <c r="L359" s="757" t="n"/>
      <c r="M359" s="748" t="n"/>
      <c r="N359" s="748" t="n"/>
      <c r="O359" s="748" t="n"/>
      <c r="P359" s="748" t="n"/>
      <c r="Q359" s="748" t="n"/>
      <c r="R359" s="748" t="n"/>
      <c r="S359" s="748" t="n"/>
      <c r="T359" s="748" t="n"/>
      <c r="U359" s="748" t="n"/>
      <c r="V359" s="748" t="n"/>
      <c r="W359" s="748" t="n"/>
      <c r="X359" s="748" t="n"/>
      <c r="Y359" s="748" t="n"/>
      <c r="Z359" s="748" t="n"/>
      <c r="AA359" s="748" t="n"/>
      <c r="AB359" s="748" t="n"/>
      <c r="AC359" s="748" t="n"/>
      <c r="AD359" s="748" t="n"/>
      <c r="AE359" s="748" t="n"/>
      <c r="AF359" s="748" t="n"/>
      <c r="AG359" s="748" t="n"/>
      <c r="AH359" s="748" t="n"/>
    </row>
    <row r="360" hidden="1" outlineLevel="1" ht="15.75" customHeight="1" thickBot="1">
      <c r="A360" s="756" t="inlineStr"/>
      <c r="B360" s="749" t="n"/>
      <c r="C360" s="296" t="n"/>
      <c r="D360" s="281" t="n"/>
      <c r="E360" s="749" t="n"/>
      <c r="F360" s="296" t="n"/>
      <c r="G360" s="268" t="n"/>
      <c r="H360" s="271" t="inlineStr">
        <is>
          <t>D</t>
        </is>
      </c>
      <c r="I360" s="272" t="inlineStr">
        <is>
          <t>R</t>
        </is>
      </c>
      <c r="J360" s="401" t="n">
        <v>1</v>
      </c>
      <c r="K360" s="401" t="n">
        <v>1</v>
      </c>
      <c r="L360" s="757" t="n"/>
      <c r="M360" s="748" t="n"/>
      <c r="N360" s="748" t="n"/>
      <c r="O360" s="748" t="n"/>
      <c r="P360" s="748" t="n"/>
      <c r="Q360" s="748" t="n"/>
      <c r="R360" s="748" t="n"/>
      <c r="S360" s="748" t="n"/>
      <c r="T360" s="748" t="n"/>
      <c r="U360" s="748" t="n"/>
      <c r="V360" s="748" t="n"/>
      <c r="W360" s="748" t="n"/>
      <c r="X360" s="748" t="n"/>
      <c r="Y360" s="748" t="n"/>
      <c r="Z360" s="748" t="n"/>
      <c r="AA360" s="748" t="n"/>
      <c r="AB360" s="748" t="n"/>
      <c r="AC360" s="748" t="n"/>
      <c r="AD360" s="748" t="n"/>
      <c r="AE360" s="748" t="n"/>
      <c r="AF360" s="748" t="n"/>
      <c r="AG360" s="748" t="n"/>
      <c r="AH360" s="748" t="n"/>
    </row>
    <row r="361" hidden="1" outlineLevel="1" ht="15.75" customHeight="1" thickBot="1">
      <c r="A361" s="756" t="inlineStr"/>
      <c r="B361" s="749" t="n"/>
      <c r="C361" s="296" t="n"/>
      <c r="D361" s="281" t="n"/>
      <c r="E361" s="749" t="n"/>
      <c r="F361" s="296" t="n"/>
      <c r="G361" s="268" t="n"/>
      <c r="H361" s="271" t="inlineStr">
        <is>
          <t>N</t>
        </is>
      </c>
      <c r="I361" s="272" t="inlineStr">
        <is>
          <t>D</t>
        </is>
      </c>
      <c r="J361" s="401" t="n">
        <v>1</v>
      </c>
      <c r="K361" s="401" t="n">
        <v>1</v>
      </c>
      <c r="L361" s="757" t="n"/>
      <c r="M361" s="748" t="n"/>
      <c r="N361" s="748" t="n"/>
      <c r="O361" s="748" t="n"/>
      <c r="P361" s="748" t="n"/>
      <c r="Q361" s="748" t="n"/>
      <c r="R361" s="748" t="n"/>
      <c r="S361" s="748" t="n"/>
      <c r="T361" s="748" t="n"/>
      <c r="U361" s="748" t="n"/>
      <c r="V361" s="748" t="n"/>
      <c r="W361" s="748" t="n"/>
      <c r="X361" s="748" t="n"/>
      <c r="Y361" s="748" t="n"/>
      <c r="Z361" s="748" t="n"/>
      <c r="AA361" s="748" t="n"/>
      <c r="AB361" s="748" t="n"/>
      <c r="AC361" s="748" t="n"/>
      <c r="AD361" s="748" t="n"/>
      <c r="AE361" s="748" t="n"/>
      <c r="AF361" s="748" t="n"/>
      <c r="AG361" s="748" t="n"/>
      <c r="AH361" s="748" t="n"/>
    </row>
    <row r="362" hidden="1" outlineLevel="1" ht="15.75" customHeight="1" thickBot="1">
      <c r="A362" s="756" t="inlineStr"/>
      <c r="B362" s="749" t="n"/>
      <c r="C362" s="296" t="n"/>
      <c r="D362" s="281" t="n"/>
      <c r="E362" s="749" t="n"/>
      <c r="F362" s="300" t="n"/>
      <c r="G362" s="268" t="n"/>
      <c r="H362" s="271" t="inlineStr">
        <is>
          <t>D</t>
        </is>
      </c>
      <c r="I362" s="272" t="inlineStr">
        <is>
          <t>N</t>
        </is>
      </c>
      <c r="J362" s="401" t="n">
        <v>1</v>
      </c>
      <c r="K362" s="401" t="n">
        <v>1</v>
      </c>
      <c r="L362" s="757" t="n"/>
      <c r="M362" s="748" t="n"/>
      <c r="N362" s="748" t="n"/>
      <c r="O362" s="748" t="n"/>
      <c r="P362" s="748" t="n"/>
      <c r="Q362" s="748" t="n"/>
      <c r="R362" s="748" t="n"/>
      <c r="S362" s="748" t="n"/>
      <c r="T362" s="748" t="n"/>
      <c r="U362" s="748" t="n"/>
      <c r="V362" s="748" t="n"/>
      <c r="W362" s="748" t="n"/>
      <c r="X362" s="748" t="n"/>
      <c r="Y362" s="748" t="n"/>
      <c r="Z362" s="748" t="n"/>
      <c r="AA362" s="748" t="n"/>
      <c r="AB362" s="748" t="n"/>
      <c r="AC362" s="748" t="n"/>
      <c r="AD362" s="748" t="n"/>
      <c r="AE362" s="748" t="n"/>
      <c r="AF362" s="748" t="n"/>
      <c r="AG362" s="748" t="n"/>
      <c r="AH362" s="748" t="n"/>
    </row>
    <row r="363" hidden="1" outlineLevel="1" ht="15.75" customHeight="1" thickBot="1">
      <c r="A363" s="756" t="inlineStr"/>
      <c r="B363" s="749" t="n"/>
      <c r="C363" s="296" t="n"/>
      <c r="D363" s="281" t="n"/>
      <c r="E363" s="749" t="n"/>
      <c r="F363" s="296" t="n"/>
      <c r="G363" s="268" t="n"/>
      <c r="H363" s="271" t="inlineStr">
        <is>
          <t>P</t>
        </is>
      </c>
      <c r="I363" s="272" t="inlineStr">
        <is>
          <t>D</t>
        </is>
      </c>
      <c r="J363" s="401" t="n">
        <v>1</v>
      </c>
      <c r="K363" s="401" t="n">
        <v>1</v>
      </c>
      <c r="L363" s="757" t="n"/>
      <c r="M363" s="748" t="n"/>
      <c r="N363" s="748" t="n"/>
      <c r="O363" s="748" t="n"/>
      <c r="P363" s="748" t="n"/>
      <c r="Q363" s="748" t="n"/>
      <c r="R363" s="748" t="n"/>
      <c r="S363" s="748" t="n"/>
      <c r="T363" s="748" t="n"/>
      <c r="U363" s="748" t="n"/>
      <c r="V363" s="748" t="n"/>
      <c r="W363" s="748" t="n"/>
      <c r="X363" s="748" t="n"/>
      <c r="Y363" s="748" t="n"/>
      <c r="Z363" s="748" t="n"/>
      <c r="AA363" s="748" t="n"/>
      <c r="AB363" s="748" t="n"/>
      <c r="AC363" s="748" t="n"/>
      <c r="AD363" s="748" t="n"/>
      <c r="AE363" s="748" t="n"/>
      <c r="AF363" s="748" t="n"/>
      <c r="AG363" s="748" t="n"/>
      <c r="AH363" s="748" t="n"/>
    </row>
    <row r="364" hidden="1" outlineLevel="1" ht="15.75" customHeight="1" thickBot="1">
      <c r="A364" s="756" t="inlineStr"/>
      <c r="B364" s="749" t="n"/>
      <c r="C364" s="296" t="n"/>
      <c r="D364" s="281" t="n"/>
      <c r="E364" s="749" t="n"/>
      <c r="F364" s="296" t="n"/>
      <c r="G364" s="268" t="n"/>
      <c r="H364" s="271" t="inlineStr">
        <is>
          <t>D</t>
        </is>
      </c>
      <c r="I364" s="272" t="inlineStr">
        <is>
          <t>P</t>
        </is>
      </c>
      <c r="J364" s="401" t="n">
        <v>1</v>
      </c>
      <c r="K364" s="401" t="n">
        <v>1</v>
      </c>
      <c r="L364" s="757" t="n"/>
      <c r="M364" s="748" t="n"/>
      <c r="N364" s="748" t="n"/>
      <c r="O364" s="748" t="n"/>
      <c r="P364" s="748" t="n"/>
      <c r="Q364" s="748" t="n"/>
      <c r="R364" s="748" t="n"/>
      <c r="S364" s="748" t="n"/>
      <c r="T364" s="748" t="n"/>
      <c r="U364" s="748" t="n"/>
      <c r="V364" s="748" t="n"/>
      <c r="W364" s="748" t="n"/>
      <c r="X364" s="748" t="n"/>
      <c r="Y364" s="748" t="n"/>
      <c r="Z364" s="748" t="n"/>
      <c r="AA364" s="748" t="n"/>
      <c r="AB364" s="748" t="n"/>
      <c r="AC364" s="748" t="n"/>
      <c r="AD364" s="748" t="n"/>
      <c r="AE364" s="748" t="n"/>
      <c r="AF364" s="748" t="n"/>
      <c r="AG364" s="748" t="n"/>
      <c r="AH364" s="748" t="n"/>
    </row>
    <row r="365" hidden="1" outlineLevel="1" ht="15.75" customHeight="1" thickBot="1">
      <c r="A365" s="756" t="inlineStr"/>
      <c r="B365" s="396" t="n"/>
      <c r="C365" s="296" t="n"/>
      <c r="D365" s="281" t="n"/>
      <c r="E365" s="749" t="n"/>
      <c r="F365" s="296" t="n"/>
      <c r="G365" s="268" t="n"/>
      <c r="H365" s="271" t="inlineStr">
        <is>
          <t>N</t>
        </is>
      </c>
      <c r="I365" s="272" t="inlineStr">
        <is>
          <t>R</t>
        </is>
      </c>
      <c r="J365" s="401" t="n">
        <v>2</v>
      </c>
      <c r="K365" s="401" t="n">
        <v>2</v>
      </c>
      <c r="L365" s="757" t="n"/>
      <c r="M365" s="748" t="n"/>
      <c r="N365" s="748" t="n"/>
      <c r="O365" s="748" t="n"/>
      <c r="P365" s="748" t="n"/>
      <c r="Q365" s="748" t="n"/>
      <c r="R365" s="748" t="n"/>
      <c r="S365" s="748" t="n"/>
      <c r="T365" s="748" t="n"/>
      <c r="U365" s="748" t="n"/>
      <c r="V365" s="748" t="n"/>
      <c r="W365" s="748" t="n"/>
      <c r="X365" s="748" t="n"/>
      <c r="Y365" s="748" t="n"/>
      <c r="Z365" s="748" t="n"/>
      <c r="AA365" s="748" t="n"/>
      <c r="AB365" s="748" t="n"/>
      <c r="AC365" s="748" t="n"/>
      <c r="AD365" s="748" t="n"/>
      <c r="AE365" s="748" t="n"/>
      <c r="AF365" s="748" t="n"/>
      <c r="AG365" s="748" t="n"/>
      <c r="AH365" s="748" t="n"/>
    </row>
    <row r="366" hidden="1" outlineLevel="1" ht="15.75" customHeight="1" thickBot="1">
      <c r="A366" s="756" t="inlineStr"/>
      <c r="B366" s="396" t="n"/>
      <c r="C366" s="296" t="n"/>
      <c r="D366" s="281" t="n"/>
      <c r="E366" s="749" t="n"/>
      <c r="F366" s="296" t="n"/>
      <c r="G366" s="268" t="n"/>
      <c r="H366" s="271" t="inlineStr">
        <is>
          <t>R</t>
        </is>
      </c>
      <c r="I366" s="272" t="inlineStr">
        <is>
          <t>N</t>
        </is>
      </c>
      <c r="J366" s="401" t="n">
        <v>1</v>
      </c>
      <c r="K366" s="401" t="n">
        <v>1</v>
      </c>
      <c r="L366" s="757" t="n"/>
      <c r="M366" s="748" t="n"/>
      <c r="N366" s="748" t="n"/>
      <c r="O366" s="748" t="n"/>
      <c r="P366" s="748" t="n"/>
      <c r="Q366" s="748" t="n"/>
      <c r="R366" s="748" t="n"/>
      <c r="S366" s="748" t="n"/>
      <c r="T366" s="748" t="n"/>
      <c r="U366" s="748" t="n"/>
      <c r="V366" s="748" t="n"/>
      <c r="W366" s="748" t="n"/>
      <c r="X366" s="748" t="n"/>
      <c r="Y366" s="748" t="n"/>
      <c r="Z366" s="748" t="n"/>
      <c r="AA366" s="748" t="n"/>
      <c r="AB366" s="748" t="n"/>
      <c r="AC366" s="748" t="n"/>
      <c r="AD366" s="748" t="n"/>
      <c r="AE366" s="748" t="n"/>
      <c r="AF366" s="748" t="n"/>
      <c r="AG366" s="748" t="n"/>
      <c r="AH366" s="748" t="n"/>
    </row>
    <row r="367" hidden="1" outlineLevel="1" ht="15.75" customHeight="1" thickBot="1">
      <c r="A367" s="756" t="inlineStr"/>
      <c r="B367" s="396" t="n"/>
      <c r="C367" s="296" t="n"/>
      <c r="D367" s="281" t="n"/>
      <c r="E367" s="749" t="n"/>
      <c r="F367" s="296" t="n"/>
      <c r="G367" s="268" t="n"/>
      <c r="H367" s="271" t="inlineStr">
        <is>
          <t>P</t>
        </is>
      </c>
      <c r="I367" s="272" t="inlineStr">
        <is>
          <t>R</t>
        </is>
      </c>
      <c r="J367" s="401" t="n">
        <v>1</v>
      </c>
      <c r="K367" s="401" t="n">
        <v>1</v>
      </c>
      <c r="L367" s="757" t="n"/>
      <c r="M367" s="748" t="n"/>
      <c r="N367" s="748" t="n"/>
      <c r="O367" s="748" t="n"/>
      <c r="P367" s="748" t="n"/>
      <c r="Q367" s="748" t="n"/>
      <c r="R367" s="748" t="n"/>
      <c r="S367" s="748" t="n"/>
      <c r="T367" s="748" t="n"/>
      <c r="U367" s="748" t="n"/>
      <c r="V367" s="748" t="n"/>
      <c r="W367" s="748" t="n"/>
      <c r="X367" s="748" t="n"/>
      <c r="Y367" s="748" t="n"/>
      <c r="Z367" s="748" t="n"/>
      <c r="AA367" s="748" t="n"/>
      <c r="AB367" s="748" t="n"/>
      <c r="AC367" s="748" t="n"/>
      <c r="AD367" s="748" t="n"/>
      <c r="AE367" s="748" t="n"/>
      <c r="AF367" s="748" t="n"/>
      <c r="AG367" s="748" t="n"/>
      <c r="AH367" s="748" t="n"/>
    </row>
    <row r="368" hidden="1" outlineLevel="1" ht="15.75" customHeight="1" thickBot="1">
      <c r="A368" s="756" t="inlineStr"/>
      <c r="B368" s="397" t="n"/>
      <c r="C368" s="296" t="n"/>
      <c r="D368" s="281" t="n"/>
      <c r="E368" s="751" t="n"/>
      <c r="F368" s="296" t="n"/>
      <c r="G368" s="268" t="n"/>
      <c r="H368" s="271" t="inlineStr">
        <is>
          <t>R</t>
        </is>
      </c>
      <c r="I368" s="272" t="inlineStr">
        <is>
          <t>P</t>
        </is>
      </c>
      <c r="J368" s="401" t="n">
        <v>1</v>
      </c>
      <c r="K368" s="401" t="n">
        <v>1</v>
      </c>
      <c r="L368" s="757" t="n"/>
      <c r="M368" s="748" t="n"/>
      <c r="N368" s="748" t="n"/>
      <c r="O368" s="748" t="n"/>
      <c r="P368" s="748" t="n"/>
      <c r="Q368" s="748" t="n"/>
      <c r="R368" s="748" t="n"/>
      <c r="S368" s="748" t="n"/>
      <c r="T368" s="748" t="n"/>
      <c r="U368" s="748" t="n"/>
      <c r="V368" s="748" t="n"/>
      <c r="W368" s="748" t="n"/>
      <c r="X368" s="748" t="n"/>
      <c r="Y368" s="748" t="n"/>
      <c r="Z368" s="748" t="n"/>
      <c r="AA368" s="748" t="n"/>
      <c r="AB368" s="748" t="n"/>
      <c r="AC368" s="748" t="n"/>
      <c r="AD368" s="748" t="n"/>
      <c r="AE368" s="748" t="n"/>
      <c r="AF368" s="748" t="n"/>
      <c r="AG368" s="748" t="n"/>
      <c r="AH368" s="748" t="n"/>
    </row>
    <row r="369" hidden="1" outlineLevel="1" ht="15.75" customHeight="1" thickBot="1">
      <c r="A369" s="756" t="inlineStr"/>
      <c r="B369" s="273" t="inlineStr">
        <is>
          <t>Number of gears</t>
        </is>
      </c>
      <c r="C369" s="752" t="n"/>
      <c r="D369" s="753" t="n"/>
      <c r="E369" s="297" t="inlineStr">
        <is>
          <t>Area</t>
        </is>
      </c>
      <c r="F369" s="752" t="n"/>
      <c r="G369" s="754" t="n"/>
      <c r="H369" s="271" t="inlineStr">
        <is>
          <t>P</t>
        </is>
      </c>
      <c r="I369" s="272" t="inlineStr">
        <is>
          <t>N</t>
        </is>
      </c>
      <c r="J369" s="401" t="n">
        <v>1</v>
      </c>
      <c r="K369" s="401" t="n">
        <v>1</v>
      </c>
      <c r="L369" s="757" t="n"/>
      <c r="M369" s="748" t="n"/>
      <c r="N369" s="748" t="n"/>
      <c r="O369" s="748" t="n"/>
      <c r="P369" s="748" t="n"/>
      <c r="Q369" s="748" t="n"/>
      <c r="R369" s="748" t="n"/>
      <c r="S369" s="748" t="n"/>
      <c r="T369" s="748" t="n"/>
      <c r="U369" s="748" t="n"/>
      <c r="V369" s="748" t="n"/>
      <c r="W369" s="748" t="n"/>
      <c r="X369" s="748" t="n"/>
      <c r="Y369" s="748" t="n"/>
      <c r="Z369" s="748" t="n"/>
      <c r="AA369" s="748" t="n"/>
      <c r="AB369" s="748" t="n"/>
      <c r="AC369" s="748" t="n"/>
      <c r="AD369" s="748" t="n"/>
      <c r="AE369" s="748" t="n"/>
      <c r="AF369" s="748" t="n"/>
      <c r="AG369" s="748" t="n"/>
      <c r="AH369" s="748" t="n"/>
    </row>
    <row r="370" hidden="1" outlineLevel="1" ht="15.75" customHeight="1" thickBot="1">
      <c r="A370" s="756" t="inlineStr"/>
      <c r="B370" s="755" t="n"/>
      <c r="C370" s="288" t="inlineStr">
        <is>
          <t>5</t>
        </is>
      </c>
      <c r="D370" s="281" t="inlineStr">
        <is>
          <t>X</t>
        </is>
      </c>
      <c r="E370" s="749" t="n"/>
      <c r="F370" s="296" t="inlineStr">
        <is>
          <t>EUROPE</t>
        </is>
      </c>
      <c r="G370" s="268" t="inlineStr">
        <is>
          <t>X</t>
        </is>
      </c>
      <c r="H370" s="271" t="inlineStr">
        <is>
          <t>N</t>
        </is>
      </c>
      <c r="I370" s="272" t="inlineStr">
        <is>
          <t>P</t>
        </is>
      </c>
      <c r="J370" s="401" t="n">
        <v>1</v>
      </c>
      <c r="K370" s="401" t="n">
        <v>1</v>
      </c>
      <c r="L370" s="757" t="n"/>
      <c r="M370" s="748" t="n"/>
      <c r="N370" s="748" t="n"/>
      <c r="O370" s="748" t="n"/>
      <c r="P370" s="748" t="n"/>
      <c r="Q370" s="748" t="n"/>
      <c r="R370" s="748" t="n"/>
      <c r="S370" s="748" t="n"/>
      <c r="T370" s="748" t="n"/>
      <c r="U370" s="748" t="n"/>
      <c r="V370" s="748" t="n"/>
      <c r="W370" s="748" t="n"/>
      <c r="X370" s="748" t="n"/>
      <c r="Y370" s="748" t="n"/>
      <c r="Z370" s="748" t="n"/>
      <c r="AA370" s="748" t="n"/>
      <c r="AB370" s="748" t="n"/>
      <c r="AC370" s="748" t="n"/>
      <c r="AD370" s="748" t="n"/>
      <c r="AE370" s="748" t="n"/>
      <c r="AF370" s="748" t="n"/>
      <c r="AG370" s="748" t="n"/>
      <c r="AH370" s="748" t="n"/>
    </row>
    <row r="371" hidden="1" outlineLevel="1" ht="15.75" customHeight="1" thickBot="1">
      <c r="A371" s="756" t="inlineStr"/>
      <c r="B371" s="755" t="n"/>
      <c r="C371" s="288" t="inlineStr">
        <is>
          <t>6</t>
        </is>
      </c>
      <c r="D371" s="281" t="inlineStr">
        <is>
          <t>X</t>
        </is>
      </c>
      <c r="E371" s="749" t="n"/>
      <c r="F371" s="296" t="inlineStr">
        <is>
          <t>CHINA</t>
        </is>
      </c>
      <c r="G371" s="268" t="inlineStr">
        <is>
          <t>X</t>
        </is>
      </c>
      <c r="H371" s="271" t="inlineStr">
        <is>
          <t>M</t>
        </is>
      </c>
      <c r="I371" s="272" t="inlineStr">
        <is>
          <t>D</t>
        </is>
      </c>
      <c r="J371" s="401" t="n">
        <v>3</v>
      </c>
      <c r="K371" s="401" t="n">
        <v>3</v>
      </c>
      <c r="L371" s="757" t="n"/>
      <c r="M371" s="748" t="n"/>
      <c r="N371" s="748" t="n"/>
      <c r="O371" s="748" t="n"/>
      <c r="P371" s="748" t="n"/>
      <c r="Q371" s="748" t="n"/>
      <c r="R371" s="748" t="n"/>
      <c r="S371" s="748" t="n"/>
      <c r="T371" s="748" t="n"/>
      <c r="U371" s="748" t="n"/>
      <c r="V371" s="748" t="n"/>
      <c r="W371" s="748" t="n"/>
      <c r="X371" s="748" t="n"/>
      <c r="Y371" s="748" t="n"/>
      <c r="Z371" s="748" t="n"/>
      <c r="AA371" s="748" t="n"/>
      <c r="AB371" s="748" t="n"/>
      <c r="AC371" s="748" t="n"/>
      <c r="AD371" s="748" t="n"/>
      <c r="AE371" s="748" t="n"/>
      <c r="AF371" s="748" t="n"/>
      <c r="AG371" s="748" t="n"/>
      <c r="AH371" s="748" t="n"/>
    </row>
    <row r="372" hidden="1" outlineLevel="1" ht="15.75" customHeight="1" thickBot="1">
      <c r="A372" s="756" t="inlineStr"/>
      <c r="B372" s="755" t="n"/>
      <c r="C372" s="288" t="inlineStr">
        <is>
          <t>7</t>
        </is>
      </c>
      <c r="D372" s="281" t="inlineStr">
        <is>
          <t>X</t>
        </is>
      </c>
      <c r="E372" s="749" t="n"/>
      <c r="F372" s="303" t="inlineStr">
        <is>
          <t>North America</t>
        </is>
      </c>
      <c r="G372" s="268" t="inlineStr">
        <is>
          <t>X</t>
        </is>
      </c>
      <c r="H372" s="274" t="inlineStr">
        <is>
          <t>D</t>
        </is>
      </c>
      <c r="I372" s="275" t="inlineStr">
        <is>
          <t>M</t>
        </is>
      </c>
      <c r="J372" s="401" t="n">
        <v>3</v>
      </c>
      <c r="K372" s="401" t="n">
        <v>3</v>
      </c>
      <c r="L372" s="757" t="n"/>
      <c r="M372" s="748" t="n"/>
      <c r="N372" s="748" t="n"/>
      <c r="O372" s="748" t="n"/>
      <c r="P372" s="748" t="n"/>
      <c r="Q372" s="748" t="n"/>
      <c r="R372" s="748" t="n"/>
      <c r="S372" s="748" t="n"/>
      <c r="T372" s="748" t="n"/>
      <c r="U372" s="748" t="n"/>
      <c r="V372" s="748" t="n"/>
      <c r="W372" s="748" t="n"/>
      <c r="X372" s="748" t="n"/>
      <c r="Y372" s="748" t="n"/>
      <c r="Z372" s="748" t="n"/>
      <c r="AA372" s="748" t="n"/>
      <c r="AB372" s="748" t="n"/>
      <c r="AC372" s="748" t="n"/>
      <c r="AD372" s="748" t="n"/>
      <c r="AE372" s="748" t="n"/>
      <c r="AF372" s="748" t="n"/>
      <c r="AG372" s="748" t="n"/>
      <c r="AH372" s="748" t="n"/>
    </row>
    <row r="373" hidden="1" outlineLevel="1" ht="15" customHeight="1">
      <c r="A373" s="756" t="inlineStr"/>
      <c r="B373" s="755" t="n"/>
      <c r="C373" s="288" t="inlineStr">
        <is>
          <t>8</t>
        </is>
      </c>
      <c r="D373" s="281" t="inlineStr">
        <is>
          <t>X</t>
        </is>
      </c>
      <c r="E373" s="749" t="n"/>
      <c r="F373" s="301" t="inlineStr">
        <is>
          <t>LATAM</t>
        </is>
      </c>
      <c r="G373" s="268" t="inlineStr">
        <is>
          <t>X</t>
        </is>
      </c>
      <c r="H373" s="748" t="n"/>
      <c r="I373" s="748" t="n"/>
      <c r="J373" s="748" t="n"/>
      <c r="K373" s="748" t="n"/>
      <c r="L373" s="748" t="n"/>
      <c r="M373" s="748" t="n"/>
      <c r="N373" s="748" t="n"/>
      <c r="O373" s="748" t="n"/>
      <c r="P373" s="748" t="n"/>
      <c r="Q373" s="748" t="n"/>
      <c r="R373" s="748" t="n"/>
      <c r="S373" s="748" t="n"/>
      <c r="T373" s="748" t="n"/>
      <c r="U373" s="748" t="n"/>
      <c r="V373" s="748" t="n"/>
      <c r="W373" s="748" t="n"/>
      <c r="X373" s="748" t="n"/>
      <c r="Y373" s="748" t="n"/>
      <c r="Z373" s="748" t="n"/>
      <c r="AA373" s="748" t="n"/>
      <c r="AB373" s="748" t="n"/>
      <c r="AC373" s="748" t="n"/>
      <c r="AD373" s="748" t="n"/>
      <c r="AE373" s="748" t="n"/>
      <c r="AF373" s="748" t="n"/>
      <c r="AG373" s="748" t="n"/>
      <c r="AH373" s="748" t="n"/>
    </row>
    <row r="374" hidden="1" outlineLevel="1" ht="15" customHeight="1">
      <c r="A374" s="756" t="inlineStr"/>
      <c r="B374" s="755" t="n"/>
      <c r="C374" s="288" t="inlineStr">
        <is>
          <t>9</t>
        </is>
      </c>
      <c r="D374" s="281" t="inlineStr">
        <is>
          <t>X</t>
        </is>
      </c>
      <c r="E374" s="749" t="n"/>
      <c r="F374" s="301" t="inlineStr">
        <is>
          <t>India</t>
        </is>
      </c>
      <c r="G374" s="268" t="inlineStr">
        <is>
          <t>X</t>
        </is>
      </c>
      <c r="H374" s="748" t="n"/>
      <c r="I374" s="748" t="n"/>
      <c r="J374" s="748" t="n"/>
      <c r="K374" s="748" t="n"/>
      <c r="L374" s="748" t="n"/>
      <c r="M374" s="748" t="n"/>
      <c r="N374" s="748" t="n"/>
      <c r="O374" s="748" t="n"/>
      <c r="P374" s="748" t="n"/>
      <c r="Q374" s="748" t="n"/>
      <c r="R374" s="748" t="n"/>
      <c r="S374" s="748" t="n"/>
      <c r="T374" s="748" t="n"/>
      <c r="U374" s="748" t="n"/>
      <c r="V374" s="748" t="n"/>
      <c r="W374" s="748" t="n"/>
      <c r="X374" s="748" t="n"/>
      <c r="Y374" s="748" t="n"/>
      <c r="Z374" s="748" t="n"/>
      <c r="AA374" s="748" t="n"/>
      <c r="AB374" s="748" t="n"/>
      <c r="AC374" s="748" t="n"/>
      <c r="AD374" s="748" t="n"/>
      <c r="AE374" s="748" t="n"/>
      <c r="AF374" s="748" t="n"/>
      <c r="AG374" s="748" t="n"/>
      <c r="AH374" s="748" t="n"/>
    </row>
    <row r="375" hidden="1" outlineLevel="1" ht="15" customHeight="1">
      <c r="A375" s="756" t="inlineStr"/>
      <c r="B375" s="755" t="n"/>
      <c r="C375" s="288" t="inlineStr">
        <is>
          <t>10</t>
        </is>
      </c>
      <c r="D375" s="281" t="inlineStr">
        <is>
          <t>X</t>
        </is>
      </c>
      <c r="E375" s="749" t="n"/>
      <c r="F375" s="301" t="inlineStr">
        <is>
          <t>World</t>
        </is>
      </c>
      <c r="G375" s="268" t="inlineStr">
        <is>
          <t>X</t>
        </is>
      </c>
      <c r="H375" s="748" t="n"/>
      <c r="I375" s="748" t="n"/>
      <c r="J375" s="748" t="n"/>
      <c r="K375" s="748" t="n"/>
      <c r="L375" s="748" t="n"/>
      <c r="M375" s="748" t="n"/>
      <c r="N375" s="748" t="n"/>
      <c r="O375" s="748" t="n"/>
      <c r="P375" s="748" t="n"/>
      <c r="Q375" s="748" t="n"/>
      <c r="R375" s="748" t="n"/>
      <c r="S375" s="748" t="n"/>
      <c r="T375" s="748" t="n"/>
      <c r="U375" s="748" t="n"/>
      <c r="V375" s="748" t="n"/>
      <c r="W375" s="748" t="n"/>
      <c r="X375" s="748" t="n"/>
      <c r="Y375" s="748" t="n"/>
      <c r="Z375" s="748" t="n"/>
      <c r="AA375" s="748" t="n"/>
      <c r="AB375" s="748" t="n"/>
      <c r="AC375" s="748" t="n"/>
      <c r="AD375" s="748" t="n"/>
      <c r="AE375" s="748" t="n"/>
      <c r="AF375" s="748" t="n"/>
      <c r="AG375" s="748" t="n"/>
      <c r="AH375" s="748" t="n"/>
    </row>
    <row r="376" hidden="1" outlineLevel="1" ht="15" customHeight="1">
      <c r="A376" s="756" t="inlineStr"/>
      <c r="B376" s="755" t="n"/>
      <c r="C376" s="288" t="n"/>
      <c r="D376" s="281" t="n"/>
      <c r="E376" s="749" t="n"/>
      <c r="F376" s="301" t="n"/>
      <c r="G376" s="276" t="n"/>
      <c r="H376" s="748" t="n"/>
      <c r="I376" s="748" t="n"/>
      <c r="J376" s="748" t="n"/>
      <c r="K376" s="748" t="n"/>
      <c r="L376" s="748" t="n"/>
      <c r="M376" s="748" t="n"/>
      <c r="N376" s="748" t="n"/>
      <c r="O376" s="748" t="n"/>
      <c r="P376" s="748" t="n"/>
      <c r="Q376" s="748" t="n"/>
      <c r="R376" s="748" t="n"/>
      <c r="S376" s="748" t="n"/>
      <c r="T376" s="748" t="n"/>
      <c r="U376" s="748" t="n"/>
      <c r="V376" s="748" t="n"/>
      <c r="W376" s="748" t="n"/>
      <c r="X376" s="748" t="n"/>
      <c r="Y376" s="748" t="n"/>
      <c r="Z376" s="748" t="n"/>
      <c r="AA376" s="748" t="n"/>
      <c r="AB376" s="748" t="n"/>
      <c r="AC376" s="748" t="n"/>
      <c r="AD376" s="748" t="n"/>
      <c r="AE376" s="748" t="n"/>
      <c r="AF376" s="748" t="n"/>
      <c r="AG376" s="748" t="n"/>
      <c r="AH376" s="748" t="n"/>
    </row>
    <row r="377" hidden="1" outlineLevel="1" ht="15" customHeight="1">
      <c r="A377" s="756" t="inlineStr"/>
      <c r="B377" s="755" t="n"/>
      <c r="C377" s="288" t="n"/>
      <c r="D377" s="281" t="n"/>
      <c r="E377" s="396" t="n"/>
      <c r="F377" s="296" t="n"/>
      <c r="G377" s="268" t="n"/>
      <c r="H377" s="748" t="n"/>
      <c r="I377" s="748" t="n"/>
      <c r="J377" s="748" t="n"/>
      <c r="K377" s="748" t="n"/>
      <c r="L377" s="748" t="n"/>
      <c r="M377" s="748" t="n"/>
      <c r="N377" s="748" t="n"/>
      <c r="O377" s="748" t="n"/>
      <c r="P377" s="748" t="n"/>
      <c r="Q377" s="748" t="n"/>
      <c r="R377" s="748" t="n"/>
      <c r="S377" s="748" t="n"/>
      <c r="T377" s="748" t="n"/>
      <c r="U377" s="748" t="n"/>
      <c r="V377" s="748" t="n"/>
      <c r="W377" s="748" t="n"/>
      <c r="X377" s="748" t="n"/>
      <c r="Y377" s="748" t="n"/>
      <c r="Z377" s="748" t="n"/>
      <c r="AA377" s="748" t="n"/>
      <c r="AB377" s="748" t="n"/>
      <c r="AC377" s="748" t="n"/>
      <c r="AD377" s="748" t="n"/>
      <c r="AE377" s="748" t="n"/>
      <c r="AF377" s="748" t="n"/>
      <c r="AG377" s="748" t="n"/>
      <c r="AH377" s="748" t="n"/>
    </row>
    <row r="378" hidden="1" outlineLevel="1" ht="15" customHeight="1">
      <c r="A378" s="756" t="inlineStr"/>
      <c r="B378" s="755" t="n"/>
      <c r="C378" s="288" t="n"/>
      <c r="D378" s="281" t="n"/>
      <c r="E378" s="396" t="n"/>
      <c r="F378" s="296" t="n"/>
      <c r="G378" s="268" t="n"/>
      <c r="H378" s="748" t="n"/>
      <c r="I378" s="748" t="n"/>
      <c r="J378" s="748" t="n"/>
      <c r="K378" s="748" t="n"/>
      <c r="L378" s="748" t="n"/>
      <c r="M378" s="748" t="n"/>
      <c r="N378" s="748" t="n"/>
      <c r="O378" s="748" t="n"/>
      <c r="P378" s="748" t="n"/>
      <c r="Q378" s="748" t="n"/>
      <c r="R378" s="748" t="n"/>
      <c r="S378" s="748" t="n"/>
      <c r="T378" s="748" t="n"/>
      <c r="U378" s="748" t="n"/>
      <c r="V378" s="748" t="n"/>
      <c r="W378" s="748" t="n"/>
      <c r="X378" s="748" t="n"/>
      <c r="Y378" s="748" t="n"/>
      <c r="Z378" s="748" t="n"/>
      <c r="AA378" s="748" t="n"/>
      <c r="AB378" s="748" t="n"/>
      <c r="AC378" s="748" t="n"/>
      <c r="AD378" s="748" t="n"/>
      <c r="AE378" s="748" t="n"/>
      <c r="AF378" s="748" t="n"/>
      <c r="AG378" s="748" t="n"/>
      <c r="AH378" s="748" t="n"/>
    </row>
    <row r="379" hidden="1" outlineLevel="1" ht="15" customHeight="1">
      <c r="A379" s="756" t="inlineStr"/>
      <c r="B379" s="755" t="n"/>
      <c r="C379" s="288" t="n"/>
      <c r="D379" s="281" t="n"/>
      <c r="E379" s="396" t="n"/>
      <c r="F379" s="296" t="n"/>
      <c r="G379" s="268" t="n"/>
      <c r="H379" s="748" t="n"/>
      <c r="I379" s="748" t="n"/>
      <c r="J379" s="748" t="n"/>
      <c r="K379" s="748" t="n"/>
      <c r="L379" s="748" t="n"/>
      <c r="M379" s="748" t="n"/>
      <c r="N379" s="748" t="n"/>
      <c r="O379" s="748" t="n"/>
      <c r="P379" s="748" t="n"/>
      <c r="Q379" s="748" t="n"/>
      <c r="R379" s="748" t="n"/>
      <c r="S379" s="748" t="n"/>
      <c r="T379" s="748" t="n"/>
      <c r="U379" s="748" t="n"/>
      <c r="V379" s="748" t="n"/>
      <c r="W379" s="748" t="n"/>
      <c r="X379" s="748" t="n"/>
      <c r="Y379" s="748" t="n"/>
      <c r="Z379" s="748" t="n"/>
      <c r="AA379" s="748" t="n"/>
      <c r="AB379" s="748" t="n"/>
      <c r="AC379" s="748" t="n"/>
      <c r="AD379" s="748" t="n"/>
      <c r="AE379" s="748" t="n"/>
      <c r="AF379" s="748" t="n"/>
      <c r="AG379" s="748" t="n"/>
      <c r="AH379" s="748" t="n"/>
    </row>
    <row r="380" hidden="1" outlineLevel="1" ht="15" customHeight="1">
      <c r="A380" s="756" t="inlineStr"/>
      <c r="B380" s="755" t="n"/>
      <c r="C380" s="288" t="n"/>
      <c r="D380" s="281" t="n"/>
      <c r="E380" s="396" t="n"/>
      <c r="F380" s="296" t="n"/>
      <c r="G380" s="268" t="n"/>
      <c r="H380" s="748" t="n"/>
      <c r="I380" s="748" t="n"/>
      <c r="J380" s="748" t="n"/>
      <c r="K380" s="748" t="n"/>
      <c r="L380" s="748" t="n"/>
      <c r="M380" s="748" t="n"/>
      <c r="N380" s="748" t="n"/>
      <c r="O380" s="748" t="n"/>
      <c r="P380" s="748" t="n"/>
      <c r="Q380" s="748" t="n"/>
      <c r="R380" s="748" t="n"/>
      <c r="S380" s="748" t="n"/>
      <c r="T380" s="748" t="n"/>
      <c r="U380" s="748" t="n"/>
      <c r="V380" s="748" t="n"/>
      <c r="W380" s="748" t="n"/>
      <c r="X380" s="748" t="n"/>
      <c r="Y380" s="748" t="n"/>
      <c r="Z380" s="748" t="n"/>
      <c r="AA380" s="748" t="n"/>
      <c r="AB380" s="748" t="n"/>
      <c r="AC380" s="748" t="n"/>
      <c r="AD380" s="748" t="n"/>
      <c r="AE380" s="748" t="n"/>
      <c r="AF380" s="748" t="n"/>
      <c r="AG380" s="748" t="n"/>
      <c r="AH380" s="748" t="n"/>
    </row>
    <row r="381" hidden="1" outlineLevel="1" ht="15.75" customHeight="1" thickBot="1">
      <c r="A381" s="756" t="inlineStr"/>
      <c r="B381" s="755" t="n"/>
      <c r="C381" s="288" t="n"/>
      <c r="D381" s="281" t="n"/>
      <c r="E381" s="397" t="n"/>
      <c r="F381" s="296" t="n"/>
      <c r="G381" s="268" t="n"/>
      <c r="H381" s="748" t="n"/>
      <c r="I381" s="748" t="n"/>
      <c r="J381" s="748" t="n"/>
      <c r="K381" s="748" t="n"/>
      <c r="L381" s="748" t="n"/>
      <c r="M381" s="748" t="n"/>
      <c r="N381" s="748" t="n"/>
      <c r="O381" s="748" t="n"/>
      <c r="P381" s="748" t="n"/>
      <c r="Q381" s="748" t="n"/>
      <c r="R381" s="748" t="n"/>
      <c r="S381" s="748" t="n"/>
      <c r="T381" s="748" t="n"/>
      <c r="U381" s="748" t="n"/>
      <c r="V381" s="748" t="n"/>
      <c r="W381" s="748" t="n"/>
      <c r="X381" s="748" t="n"/>
      <c r="Y381" s="748" t="n"/>
      <c r="Z381" s="748" t="n"/>
      <c r="AA381" s="748" t="n"/>
      <c r="AB381" s="748" t="n"/>
      <c r="AC381" s="748" t="n"/>
      <c r="AD381" s="748" t="n"/>
      <c r="AE381" s="748" t="n"/>
      <c r="AF381" s="748" t="n"/>
      <c r="AG381" s="748" t="n"/>
      <c r="AH381" s="748" t="n"/>
    </row>
    <row r="382" hidden="1" outlineLevel="1" ht="15.75" customHeight="1" thickBot="1">
      <c r="A382" s="756" t="inlineStr"/>
      <c r="B382" s="277" t="inlineStr">
        <is>
          <t>Référence Ligne</t>
        </is>
      </c>
      <c r="C382" s="952" t="n"/>
      <c r="D382" s="1258" t="n"/>
      <c r="E382" s="1002" t="n"/>
      <c r="F382" s="1002" t="n"/>
      <c r="G382" s="1002" t="n"/>
      <c r="H382" s="748" t="n"/>
      <c r="I382" s="748" t="n"/>
      <c r="J382" s="748" t="n"/>
      <c r="K382" s="748" t="n"/>
      <c r="L382" s="748" t="n"/>
      <c r="M382" s="748" t="n"/>
      <c r="N382" s="748" t="n"/>
      <c r="O382" s="748" t="n"/>
      <c r="P382" s="748" t="n"/>
      <c r="Q382" s="748" t="n"/>
      <c r="R382" s="748" t="n"/>
      <c r="S382" s="748" t="n"/>
      <c r="T382" s="748" t="n"/>
      <c r="U382" s="748" t="n"/>
      <c r="V382" s="748" t="n"/>
      <c r="W382" s="748" t="n"/>
      <c r="X382" s="748" t="n"/>
      <c r="Y382" s="748" t="n"/>
      <c r="Z382" s="748" t="n"/>
      <c r="AA382" s="748" t="n"/>
      <c r="AB382" s="748" t="n"/>
      <c r="AC382" s="748" t="n"/>
      <c r="AD382" s="748" t="n"/>
      <c r="AE382" s="748" t="n"/>
      <c r="AF382" s="748" t="n"/>
      <c r="AG382" s="748" t="n"/>
      <c r="AH382" s="748" t="n"/>
    </row>
    <row r="383" hidden="1" outlineLevel="1" ht="29.25" customHeight="1" thickBot="1">
      <c r="A383" s="756" t="inlineStr"/>
      <c r="B383" s="383" t="inlineStr">
        <is>
          <t>Gearbox Temperature</t>
        </is>
      </c>
      <c r="C383" s="381" t="inlineStr">
        <is>
          <t>Old Selector_Lever_Position</t>
        </is>
      </c>
      <c r="D383" s="382" t="inlineStr">
        <is>
          <t>New Selector_Lever_Position</t>
        </is>
      </c>
      <c r="E383" s="471" t="n"/>
      <c r="F383" s="471" t="n"/>
      <c r="G383" s="471" t="n"/>
      <c r="H383" s="748" t="n"/>
      <c r="I383" s="748" t="n"/>
      <c r="J383" s="748" t="n"/>
      <c r="K383" s="748" t="n"/>
      <c r="L383" s="748" t="n"/>
      <c r="M383" s="748" t="n"/>
      <c r="N383" s="748" t="n"/>
      <c r="O383" s="748" t="n"/>
      <c r="P383" s="748" t="n"/>
      <c r="Q383" s="748" t="n"/>
      <c r="R383" s="748" t="n"/>
      <c r="S383" s="748" t="n"/>
      <c r="T383" s="748" t="n"/>
      <c r="U383" s="748" t="n"/>
      <c r="V383" s="748" t="n"/>
      <c r="W383" s="748" t="n"/>
      <c r="X383" s="748" t="n"/>
      <c r="Y383" s="748" t="n"/>
      <c r="Z383" s="748" t="n"/>
      <c r="AA383" s="748" t="n"/>
      <c r="AB383" s="748" t="n"/>
      <c r="AC383" s="748" t="n"/>
      <c r="AD383" s="748" t="n"/>
      <c r="AE383" s="748" t="n"/>
      <c r="AF383" s="748" t="n"/>
      <c r="AG383" s="748" t="n"/>
      <c r="AH383" s="748" t="n"/>
    </row>
    <row r="384" hidden="1" outlineLevel="1" ht="15.75" customHeight="1" thickBot="1">
      <c r="A384" s="756" t="inlineStr"/>
      <c r="B384" s="277" t="inlineStr">
        <is>
          <t>Verification Ligne</t>
        </is>
      </c>
      <c r="C384" s="952" t="inlineStr">
        <is>
          <t>Verification Colonne G-D</t>
        </is>
      </c>
      <c r="D384" s="1258" t="n"/>
      <c r="E384" s="1002" t="n"/>
      <c r="F384" s="1002" t="n"/>
      <c r="G384" s="1002" t="n"/>
      <c r="H384" s="748" t="n"/>
      <c r="I384" s="748" t="n"/>
      <c r="J384" s="748" t="n"/>
      <c r="K384" s="748" t="n"/>
      <c r="L384" s="748" t="n"/>
      <c r="M384" s="748" t="n"/>
      <c r="N384" s="748" t="n"/>
      <c r="O384" s="748" t="n"/>
      <c r="P384" s="748" t="n"/>
      <c r="Q384" s="748" t="n"/>
      <c r="R384" s="748" t="n"/>
      <c r="S384" s="748" t="n"/>
      <c r="T384" s="748" t="n"/>
      <c r="U384" s="748" t="n"/>
      <c r="V384" s="748" t="n"/>
      <c r="W384" s="748" t="n"/>
      <c r="X384" s="748" t="n"/>
      <c r="Y384" s="748" t="n"/>
      <c r="Z384" s="748" t="n"/>
      <c r="AA384" s="748" t="n"/>
      <c r="AB384" s="748" t="n"/>
      <c r="AC384" s="748" t="n"/>
      <c r="AD384" s="748" t="n"/>
      <c r="AE384" s="748" t="n"/>
      <c r="AF384" s="748" t="n"/>
      <c r="AG384" s="748" t="n"/>
      <c r="AH384" s="748" t="n"/>
    </row>
    <row r="385" hidden="1" outlineLevel="1" ht="15.75" customHeight="1" thickBot="1">
      <c r="A385" s="756" t="inlineStr"/>
      <c r="B385" s="383" t="inlineStr">
        <is>
          <t>INTERVALLE</t>
        </is>
      </c>
      <c r="C385" s="384" t="inlineStr">
        <is>
          <t>EGALITE</t>
        </is>
      </c>
      <c r="D385" s="385" t="inlineStr">
        <is>
          <t>EGALITE</t>
        </is>
      </c>
      <c r="E385" s="471" t="n"/>
      <c r="F385" s="471" t="n"/>
      <c r="G385" s="471" t="n"/>
      <c r="H385" s="748" t="n"/>
      <c r="I385" s="748" t="n"/>
      <c r="J385" s="748" t="n"/>
      <c r="K385" s="748" t="n"/>
      <c r="L385" s="748" t="n"/>
      <c r="M385" s="748" t="n"/>
      <c r="N385" s="748" t="n"/>
      <c r="O385" s="748" t="n"/>
      <c r="P385" s="748" t="n"/>
      <c r="Q385" s="748" t="n"/>
      <c r="R385" s="748" t="n"/>
      <c r="S385" s="748" t="n"/>
      <c r="T385" s="748" t="n"/>
      <c r="U385" s="748" t="n"/>
      <c r="V385" s="748" t="n"/>
      <c r="W385" s="748" t="n"/>
      <c r="X385" s="748" t="n"/>
      <c r="Y385" s="748" t="n"/>
      <c r="Z385" s="748" t="n"/>
      <c r="AA385" s="748" t="n"/>
      <c r="AB385" s="748" t="n"/>
      <c r="AC385" s="748" t="n"/>
      <c r="AD385" s="748" t="n"/>
      <c r="AE385" s="748" t="n"/>
      <c r="AF385" s="748" t="n"/>
      <c r="AG385" s="748" t="n"/>
      <c r="AH385" s="748" t="n"/>
    </row>
    <row r="386" hidden="1" outlineLevel="1" ht="15" customHeight="1">
      <c r="A386" s="756" t="inlineStr"/>
      <c r="B386" s="748" t="n"/>
      <c r="C386" s="748" t="n"/>
      <c r="D386" s="753" t="n"/>
      <c r="E386" s="753" t="n"/>
      <c r="F386" s="753" t="n"/>
      <c r="G386" s="753" t="n"/>
      <c r="H386" s="748" t="n"/>
      <c r="I386" s="748" t="n"/>
      <c r="J386" s="748" t="n"/>
      <c r="K386" s="748" t="n"/>
      <c r="L386" s="748" t="n"/>
      <c r="M386" s="748" t="n"/>
      <c r="N386" s="748" t="n"/>
      <c r="O386" s="748" t="n"/>
      <c r="P386" s="748" t="n"/>
      <c r="Q386" s="748" t="n"/>
      <c r="R386" s="748" t="n"/>
      <c r="S386" s="748" t="n"/>
      <c r="T386" s="748" t="n"/>
      <c r="U386" s="748" t="n"/>
      <c r="V386" s="748" t="n"/>
      <c r="W386" s="748" t="n"/>
      <c r="X386" s="748" t="n"/>
      <c r="Y386" s="748" t="n"/>
      <c r="Z386" s="748" t="n"/>
      <c r="AA386" s="748" t="n"/>
      <c r="AB386" s="748" t="n"/>
      <c r="AC386" s="748" t="n"/>
      <c r="AD386" s="748" t="n"/>
      <c r="AE386" s="748" t="n"/>
      <c r="AF386" s="748" t="n"/>
      <c r="AG386" s="748" t="n"/>
      <c r="AH386" s="748" t="n"/>
    </row>
    <row r="387" collapsed="1" ht="15" customHeight="1" thickBot="1">
      <c r="A387" s="425" t="inlineStr">
        <is>
          <t>TIP OUT UPSHIFT</t>
        </is>
      </c>
      <c r="B387" s="954" t="n"/>
      <c r="C387" s="1253" t="n"/>
      <c r="D387" s="1253" t="n"/>
      <c r="E387" s="1253" t="n"/>
      <c r="F387" s="1253" t="n"/>
      <c r="G387" s="1253" t="n"/>
      <c r="H387" s="1253" t="n"/>
      <c r="I387" s="1253" t="n"/>
      <c r="J387" s="1253" t="n"/>
      <c r="K387" s="1253" t="n"/>
      <c r="L387" s="1253" t="n"/>
      <c r="M387" s="1253" t="n"/>
      <c r="N387" s="1253" t="n"/>
      <c r="O387" s="1253" t="n"/>
      <c r="P387" s="1253" t="n"/>
      <c r="Q387" s="1253" t="n"/>
      <c r="R387" s="1253" t="n"/>
      <c r="S387" s="1253" t="n"/>
      <c r="T387" s="1253" t="n"/>
      <c r="U387" s="1253" t="n"/>
      <c r="V387" s="1253" t="n"/>
      <c r="W387" s="1253" t="n"/>
      <c r="X387" s="1253" t="n"/>
      <c r="Y387" s="1253" t="n"/>
      <c r="Z387" s="1253" t="n"/>
      <c r="AA387" s="1253" t="n"/>
      <c r="AB387" s="1253" t="n"/>
      <c r="AC387" s="1253" t="n"/>
      <c r="AD387" s="1253" t="n"/>
      <c r="AE387" s="1253" t="n"/>
      <c r="AF387" s="1253" t="n"/>
      <c r="AG387" s="1253" t="n"/>
      <c r="AH387" s="1253" t="n"/>
    </row>
    <row r="388" hidden="1" outlineLevel="1" ht="15.75" customHeight="1" thickBot="1">
      <c r="A388" s="391" t="inlineStr"/>
      <c r="B388" s="994" t="inlineStr">
        <is>
          <t>Config n°1 : GLOBAL CONV OR XHEV AT</t>
        </is>
      </c>
    </row>
    <row r="389" hidden="1" outlineLevel="1" ht="15.75" customHeight="1" thickBot="1">
      <c r="A389" s="743" t="inlineStr"/>
      <c r="B389" s="297" t="inlineStr">
        <is>
          <t>Engine type</t>
        </is>
      </c>
      <c r="C389" s="744" t="n"/>
      <c r="D389" s="745" t="n"/>
      <c r="E389" s="297" t="inlineStr">
        <is>
          <t>Gearbox type</t>
        </is>
      </c>
      <c r="F389" s="746" t="n"/>
      <c r="G389" s="747" t="n"/>
      <c r="H389" s="969" t="inlineStr">
        <is>
          <t>Veh. Speed (km/h)</t>
        </is>
      </c>
      <c r="I389" s="1280" t="n"/>
      <c r="J389" s="959" t="n">
        <v>0</v>
      </c>
      <c r="K389" s="961" t="n">
        <v>10</v>
      </c>
      <c r="L389" s="961" t="n">
        <v>20</v>
      </c>
      <c r="M389" s="961" t="n">
        <v>30</v>
      </c>
      <c r="N389" s="961" t="n">
        <v>40</v>
      </c>
      <c r="O389" s="961" t="n">
        <v>50</v>
      </c>
      <c r="P389" s="961" t="n">
        <v>60</v>
      </c>
      <c r="Q389" s="959" t="n">
        <v>70</v>
      </c>
      <c r="R389" s="961" t="n">
        <v>80</v>
      </c>
      <c r="S389" s="961" t="n">
        <v>90</v>
      </c>
      <c r="T389" s="961" t="n">
        <v>100</v>
      </c>
      <c r="U389" s="961" t="n">
        <v>110</v>
      </c>
      <c r="V389" s="961" t="n">
        <v>120</v>
      </c>
      <c r="W389" s="961" t="n">
        <v>130</v>
      </c>
      <c r="X389" s="961" t="n">
        <v>140</v>
      </c>
      <c r="Y389" s="961" t="n">
        <v>150</v>
      </c>
      <c r="Z389" s="961" t="n">
        <v>160</v>
      </c>
      <c r="AA389" s="961" t="n">
        <v>170</v>
      </c>
      <c r="AB389" s="961" t="n">
        <v>180</v>
      </c>
      <c r="AC389" s="961" t="n">
        <v>190</v>
      </c>
      <c r="AD389" s="961" t="n">
        <v>200</v>
      </c>
      <c r="AE389" s="965" t="n">
        <v>250</v>
      </c>
      <c r="AF389" s="748" t="n"/>
      <c r="AG389" s="748" t="n"/>
      <c r="AH389" s="748" t="n"/>
    </row>
    <row r="390" hidden="1" outlineLevel="1" ht="15.75" customHeight="1" thickBot="1">
      <c r="A390" s="743" t="inlineStr"/>
      <c r="B390" s="749" t="n"/>
      <c r="C390" s="296" t="inlineStr">
        <is>
          <t>GASOLINE</t>
        </is>
      </c>
      <c r="D390" s="281" t="inlineStr">
        <is>
          <t>X</t>
        </is>
      </c>
      <c r="E390" s="749" t="n"/>
      <c r="F390" s="304" t="inlineStr">
        <is>
          <t>AT</t>
        </is>
      </c>
      <c r="G390" s="305" t="inlineStr">
        <is>
          <t>X</t>
        </is>
      </c>
      <c r="H390" s="429" t="n"/>
      <c r="I390" s="287" t="inlineStr">
        <is>
          <t>Throttle</t>
        </is>
      </c>
      <c r="J390" s="1281" t="n"/>
      <c r="K390" s="1282" t="n"/>
      <c r="L390" s="1282" t="n"/>
      <c r="M390" s="1282" t="n"/>
      <c r="N390" s="1282" t="n"/>
      <c r="O390" s="1282" t="n"/>
      <c r="P390" s="1282" t="n"/>
      <c r="Q390" s="1281" t="n"/>
      <c r="R390" s="1282" t="n"/>
      <c r="S390" s="1282" t="n"/>
      <c r="T390" s="1282" t="n"/>
      <c r="U390" s="1282" t="n"/>
      <c r="V390" s="1282" t="n"/>
      <c r="W390" s="1282" t="n"/>
      <c r="X390" s="1282" t="n"/>
      <c r="Y390" s="1282" t="n"/>
      <c r="Z390" s="1282" t="n"/>
      <c r="AA390" s="1282" t="n"/>
      <c r="AB390" s="1282" t="n"/>
      <c r="AC390" s="1282" t="n"/>
      <c r="AD390" s="1282" t="n"/>
      <c r="AE390" s="1282" t="n"/>
      <c r="AF390" s="748" t="n"/>
      <c r="AG390" s="748" t="n"/>
      <c r="AH390" s="748" t="n"/>
    </row>
    <row r="391" hidden="1" outlineLevel="1" ht="15.75" customHeight="1" thickBot="1">
      <c r="A391" s="743" t="inlineStr"/>
      <c r="B391" s="749" t="n"/>
      <c r="C391" s="296" t="inlineStr">
        <is>
          <t>DIESEL</t>
        </is>
      </c>
      <c r="D391" s="281" t="inlineStr">
        <is>
          <t>X</t>
        </is>
      </c>
      <c r="E391" s="749" t="n"/>
      <c r="F391" s="296" t="n"/>
      <c r="G391" s="268" t="n"/>
      <c r="H391" s="430" t="n"/>
      <c r="I391" s="427" t="inlineStr">
        <is>
          <t>0-10</t>
        </is>
      </c>
      <c r="J391" s="392" t="n">
        <v>3</v>
      </c>
      <c r="K391" s="392" t="n">
        <v>2</v>
      </c>
      <c r="L391" s="392" t="n">
        <v>2</v>
      </c>
      <c r="M391" s="392" t="n">
        <v>2</v>
      </c>
      <c r="N391" s="393" t="n">
        <v>2</v>
      </c>
      <c r="O391" s="393" t="n">
        <v>2</v>
      </c>
      <c r="P391" s="393" t="n">
        <v>2</v>
      </c>
      <c r="Q391" s="394" t="n">
        <v>2</v>
      </c>
      <c r="R391" s="393" t="n">
        <v>2</v>
      </c>
      <c r="S391" s="395" t="n">
        <v>3</v>
      </c>
      <c r="T391" s="395" t="n">
        <v>3</v>
      </c>
      <c r="U391" s="395" t="n">
        <v>2</v>
      </c>
      <c r="V391" s="395" t="n">
        <v>2</v>
      </c>
      <c r="W391" s="392" t="n">
        <v>2</v>
      </c>
      <c r="X391" s="392" t="n">
        <v>3</v>
      </c>
      <c r="Y391" s="392" t="n">
        <v>3</v>
      </c>
      <c r="Z391" s="394" t="n">
        <v>3</v>
      </c>
      <c r="AA391" s="393" t="n">
        <v>3</v>
      </c>
      <c r="AB391" s="394" t="n">
        <v>3</v>
      </c>
      <c r="AC391" s="393" t="n">
        <v>3</v>
      </c>
      <c r="AD391" s="393" t="n">
        <v>3</v>
      </c>
      <c r="AE391" s="750" t="n"/>
    </row>
    <row r="392" hidden="1" outlineLevel="1" ht="15.75" customHeight="1" thickBot="1">
      <c r="A392" s="743" t="inlineStr"/>
      <c r="B392" s="749" t="n"/>
      <c r="C392" s="296" t="n"/>
      <c r="D392" s="281" t="n"/>
      <c r="E392" s="749" t="n"/>
      <c r="F392" s="296" t="n"/>
      <c r="G392" s="268" t="n"/>
      <c r="H392" s="430" t="n"/>
      <c r="I392" s="428" t="inlineStr">
        <is>
          <t>10-20</t>
        </is>
      </c>
      <c r="J392" s="392" t="n">
        <v>2</v>
      </c>
      <c r="K392" s="392" t="n">
        <v>1</v>
      </c>
      <c r="L392" s="392" t="n">
        <v>1</v>
      </c>
      <c r="M392" s="392" t="n">
        <v>1</v>
      </c>
      <c r="N392" s="393" t="n">
        <v>1</v>
      </c>
      <c r="O392" s="393" t="n">
        <v>1</v>
      </c>
      <c r="P392" s="393" t="n">
        <v>2</v>
      </c>
      <c r="Q392" s="394" t="n">
        <v>1</v>
      </c>
      <c r="R392" s="393" t="n">
        <v>2</v>
      </c>
      <c r="S392" s="395" t="n">
        <v>2</v>
      </c>
      <c r="T392" s="395" t="n">
        <v>3</v>
      </c>
      <c r="U392" s="395" t="n">
        <v>2</v>
      </c>
      <c r="V392" s="395" t="n">
        <v>2</v>
      </c>
      <c r="W392" s="392" t="n">
        <v>3</v>
      </c>
      <c r="X392" s="392" t="n">
        <v>3</v>
      </c>
      <c r="Y392" s="392" t="n">
        <v>3</v>
      </c>
      <c r="Z392" s="394" t="n">
        <v>3</v>
      </c>
      <c r="AA392" s="393" t="n">
        <v>3</v>
      </c>
      <c r="AB392" s="394" t="n">
        <v>3</v>
      </c>
      <c r="AC392" s="393" t="n">
        <v>3</v>
      </c>
      <c r="AD392" s="393" t="n">
        <v>3</v>
      </c>
      <c r="AE392" s="750" t="n"/>
    </row>
    <row r="393" hidden="1" outlineLevel="1" ht="15.75" customHeight="1" thickBot="1">
      <c r="A393" s="743" t="inlineStr"/>
      <c r="B393" s="749" t="n"/>
      <c r="C393" s="296" t="n"/>
      <c r="D393" s="281" t="n"/>
      <c r="E393" s="749" t="n"/>
      <c r="F393" s="296" t="n"/>
      <c r="G393" s="268" t="n"/>
      <c r="H393" s="430" t="n"/>
      <c r="I393" s="428" t="inlineStr">
        <is>
          <t>20-30</t>
        </is>
      </c>
      <c r="J393" s="392" t="n">
        <v>2</v>
      </c>
      <c r="K393" s="392" t="n">
        <v>1</v>
      </c>
      <c r="L393" s="392" t="n">
        <v>1</v>
      </c>
      <c r="M393" s="392" t="n">
        <v>1</v>
      </c>
      <c r="N393" s="393" t="n">
        <v>1</v>
      </c>
      <c r="O393" s="393" t="n">
        <v>1</v>
      </c>
      <c r="P393" s="393" t="n">
        <v>1</v>
      </c>
      <c r="Q393" s="394" t="n">
        <v>2</v>
      </c>
      <c r="R393" s="393" t="n">
        <v>2</v>
      </c>
      <c r="S393" s="395" t="n">
        <v>2</v>
      </c>
      <c r="T393" s="395" t="n">
        <v>2</v>
      </c>
      <c r="U393" s="395" t="n">
        <v>2</v>
      </c>
      <c r="V393" s="395" t="n">
        <v>1</v>
      </c>
      <c r="W393" s="392" t="n">
        <v>3</v>
      </c>
      <c r="X393" s="392" t="n">
        <v>3</v>
      </c>
      <c r="Y393" s="392" t="n">
        <v>3</v>
      </c>
      <c r="Z393" s="394" t="n">
        <v>3</v>
      </c>
      <c r="AA393" s="393" t="n">
        <v>3</v>
      </c>
      <c r="AB393" s="394" t="n">
        <v>3</v>
      </c>
      <c r="AC393" s="393" t="n">
        <v>3</v>
      </c>
      <c r="AD393" s="393" t="n">
        <v>3</v>
      </c>
      <c r="AE393" s="750" t="n"/>
    </row>
    <row r="394" hidden="1" outlineLevel="1" ht="15.75" customHeight="1" thickBot="1">
      <c r="A394" s="743" t="inlineStr"/>
      <c r="B394" s="749" t="n"/>
      <c r="C394" s="296" t="n"/>
      <c r="D394" s="281" t="n"/>
      <c r="E394" s="749" t="n"/>
      <c r="F394" s="300" t="n"/>
      <c r="G394" s="268" t="n"/>
      <c r="H394" s="430" t="n"/>
      <c r="I394" s="428" t="inlineStr">
        <is>
          <t>30-40</t>
        </is>
      </c>
      <c r="J394" s="392" t="n">
        <v>2</v>
      </c>
      <c r="K394" s="392" t="n">
        <v>1</v>
      </c>
      <c r="L394" s="392" t="n">
        <v>1</v>
      </c>
      <c r="M394" s="392" t="n">
        <v>1</v>
      </c>
      <c r="N394" s="393" t="n">
        <v>1</v>
      </c>
      <c r="O394" s="393" t="n">
        <v>1</v>
      </c>
      <c r="P394" s="393" t="n">
        <v>1</v>
      </c>
      <c r="Q394" s="394" t="n">
        <v>2</v>
      </c>
      <c r="R394" s="393" t="n">
        <v>2</v>
      </c>
      <c r="S394" s="395" t="n">
        <v>2</v>
      </c>
      <c r="T394" s="395" t="n">
        <v>2</v>
      </c>
      <c r="U394" s="395" t="n">
        <v>2</v>
      </c>
      <c r="V394" s="395" t="n">
        <v>2</v>
      </c>
      <c r="W394" s="392" t="n">
        <v>3</v>
      </c>
      <c r="X394" s="392" t="n">
        <v>3</v>
      </c>
      <c r="Y394" s="392" t="n">
        <v>3</v>
      </c>
      <c r="Z394" s="394" t="n">
        <v>3</v>
      </c>
      <c r="AA394" s="393" t="n">
        <v>3</v>
      </c>
      <c r="AB394" s="394" t="n">
        <v>3</v>
      </c>
      <c r="AC394" s="393" t="n">
        <v>3</v>
      </c>
      <c r="AD394" s="393" t="n">
        <v>3</v>
      </c>
      <c r="AE394" s="750" t="n"/>
    </row>
    <row r="395" hidden="1" outlineLevel="1" ht="15.75" customHeight="1" thickBot="1">
      <c r="A395" s="743" t="inlineStr"/>
      <c r="B395" s="749" t="n"/>
      <c r="C395" s="296" t="n"/>
      <c r="D395" s="281" t="n"/>
      <c r="E395" s="749" t="n"/>
      <c r="F395" s="296" t="n"/>
      <c r="G395" s="268" t="n"/>
      <c r="H395" s="430" t="n"/>
      <c r="I395" s="428" t="inlineStr">
        <is>
          <t>40-50</t>
        </is>
      </c>
      <c r="J395" s="392" t="n">
        <v>2</v>
      </c>
      <c r="K395" s="392" t="n">
        <v>2</v>
      </c>
      <c r="L395" s="392" t="n">
        <v>1</v>
      </c>
      <c r="M395" s="392" t="n">
        <v>1</v>
      </c>
      <c r="N395" s="393" t="n">
        <v>1</v>
      </c>
      <c r="O395" s="393" t="n">
        <v>1</v>
      </c>
      <c r="P395" s="393" t="n">
        <v>1</v>
      </c>
      <c r="Q395" s="394" t="n">
        <v>2</v>
      </c>
      <c r="R395" s="393" t="n">
        <v>2</v>
      </c>
      <c r="S395" s="395" t="n">
        <v>3</v>
      </c>
      <c r="T395" s="395" t="n">
        <v>2</v>
      </c>
      <c r="U395" s="395" t="n">
        <v>3</v>
      </c>
      <c r="V395" s="395" t="n">
        <v>2</v>
      </c>
      <c r="W395" s="392" t="n">
        <v>3</v>
      </c>
      <c r="X395" s="392" t="n">
        <v>3</v>
      </c>
      <c r="Y395" s="392" t="n">
        <v>3</v>
      </c>
      <c r="Z395" s="394" t="n">
        <v>3</v>
      </c>
      <c r="AA395" s="393" t="n">
        <v>3</v>
      </c>
      <c r="AB395" s="394" t="n">
        <v>3</v>
      </c>
      <c r="AC395" s="393" t="n">
        <v>3</v>
      </c>
      <c r="AD395" s="393" t="n">
        <v>3</v>
      </c>
      <c r="AE395" s="750" t="n"/>
    </row>
    <row r="396" hidden="1" outlineLevel="1" ht="15.75" customHeight="1" thickBot="1">
      <c r="A396" s="743" t="inlineStr"/>
      <c r="B396" s="749" t="n"/>
      <c r="C396" s="296" t="n"/>
      <c r="D396" s="281" t="n"/>
      <c r="E396" s="749" t="n"/>
      <c r="F396" s="296" t="n"/>
      <c r="G396" s="268" t="n"/>
      <c r="H396" s="430" t="n"/>
      <c r="I396" s="428" t="inlineStr">
        <is>
          <t>50-60</t>
        </is>
      </c>
      <c r="J396" s="392" t="n">
        <v>2</v>
      </c>
      <c r="K396" s="392" t="n">
        <v>2</v>
      </c>
      <c r="L396" s="392" t="n">
        <v>2</v>
      </c>
      <c r="M396" s="392" t="n">
        <v>1</v>
      </c>
      <c r="N396" s="393" t="n">
        <v>1</v>
      </c>
      <c r="O396" s="393" t="n">
        <v>1</v>
      </c>
      <c r="P396" s="393" t="n">
        <v>1</v>
      </c>
      <c r="Q396" s="394" t="n">
        <v>1</v>
      </c>
      <c r="R396" s="393" t="n">
        <v>1</v>
      </c>
      <c r="S396" s="395" t="n">
        <v>2</v>
      </c>
      <c r="T396" s="395" t="n">
        <v>2</v>
      </c>
      <c r="U396" s="395" t="n">
        <v>2</v>
      </c>
      <c r="V396" s="395" t="n">
        <v>3</v>
      </c>
      <c r="W396" s="392" t="n">
        <v>3</v>
      </c>
      <c r="X396" s="392" t="n">
        <v>3</v>
      </c>
      <c r="Y396" s="392" t="n">
        <v>3</v>
      </c>
      <c r="Z396" s="394" t="n">
        <v>3</v>
      </c>
      <c r="AA396" s="393" t="n">
        <v>3</v>
      </c>
      <c r="AB396" s="394" t="n">
        <v>3</v>
      </c>
      <c r="AC396" s="393" t="n">
        <v>3</v>
      </c>
      <c r="AD396" s="393" t="n">
        <v>3</v>
      </c>
      <c r="AE396" s="750" t="n"/>
    </row>
    <row r="397" hidden="1" outlineLevel="1" ht="15.75" customHeight="1" thickBot="1">
      <c r="A397" s="743" t="inlineStr"/>
      <c r="B397" s="396" t="n"/>
      <c r="C397" s="296" t="n"/>
      <c r="D397" s="281" t="n"/>
      <c r="E397" s="749" t="n"/>
      <c r="F397" s="296" t="n"/>
      <c r="G397" s="268" t="n"/>
      <c r="H397" s="430" t="n"/>
      <c r="I397" s="428" t="inlineStr">
        <is>
          <t>60-70</t>
        </is>
      </c>
      <c r="J397" s="392" t="n">
        <v>3</v>
      </c>
      <c r="K397" s="392" t="n">
        <v>2</v>
      </c>
      <c r="L397" s="392" t="n">
        <v>2</v>
      </c>
      <c r="M397" s="392" t="n">
        <v>2</v>
      </c>
      <c r="N397" s="393" t="n">
        <v>2</v>
      </c>
      <c r="O397" s="393" t="n">
        <v>2</v>
      </c>
      <c r="P397" s="393" t="n">
        <v>2</v>
      </c>
      <c r="Q397" s="394" t="n">
        <v>2</v>
      </c>
      <c r="R397" s="393" t="n">
        <v>2</v>
      </c>
      <c r="S397" s="395" t="n">
        <v>2</v>
      </c>
      <c r="T397" s="395" t="n">
        <v>2</v>
      </c>
      <c r="U397" s="395" t="n">
        <v>2</v>
      </c>
      <c r="V397" s="395" t="n">
        <v>2</v>
      </c>
      <c r="W397" s="392" t="n">
        <v>3</v>
      </c>
      <c r="X397" s="392" t="n">
        <v>3</v>
      </c>
      <c r="Y397" s="392" t="n">
        <v>3</v>
      </c>
      <c r="Z397" s="394" t="n">
        <v>3</v>
      </c>
      <c r="AA397" s="393" t="n">
        <v>3</v>
      </c>
      <c r="AB397" s="394" t="n">
        <v>3</v>
      </c>
      <c r="AC397" s="393" t="n">
        <v>3</v>
      </c>
      <c r="AD397" s="393" t="n">
        <v>3</v>
      </c>
      <c r="AE397" s="750" t="n"/>
    </row>
    <row r="398" hidden="1" outlineLevel="1" ht="15.75" customHeight="1" thickBot="1">
      <c r="A398" s="743" t="inlineStr"/>
      <c r="B398" s="396" t="n"/>
      <c r="C398" s="296" t="n"/>
      <c r="D398" s="281" t="n"/>
      <c r="E398" s="749" t="n"/>
      <c r="F398" s="296" t="n"/>
      <c r="G398" s="268" t="n"/>
      <c r="H398" s="430" t="n"/>
      <c r="I398" s="428" t="inlineStr">
        <is>
          <t>70-80</t>
        </is>
      </c>
      <c r="J398" s="392" t="n">
        <v>3</v>
      </c>
      <c r="K398" s="392" t="n">
        <v>2</v>
      </c>
      <c r="L398" s="392" t="n">
        <v>2</v>
      </c>
      <c r="M398" s="392" t="n">
        <v>2</v>
      </c>
      <c r="N398" s="393" t="n">
        <v>2</v>
      </c>
      <c r="O398" s="393" t="n">
        <v>2</v>
      </c>
      <c r="P398" s="393" t="n">
        <v>2</v>
      </c>
      <c r="Q398" s="394" t="n">
        <v>2</v>
      </c>
      <c r="R398" s="393" t="n">
        <v>2</v>
      </c>
      <c r="S398" s="395" t="n">
        <v>2</v>
      </c>
      <c r="T398" s="395" t="n">
        <v>2</v>
      </c>
      <c r="U398" s="395" t="n">
        <v>2</v>
      </c>
      <c r="V398" s="395" t="n">
        <v>2</v>
      </c>
      <c r="W398" s="392" t="n">
        <v>3</v>
      </c>
      <c r="X398" s="392" t="n">
        <v>3</v>
      </c>
      <c r="Y398" s="392" t="n">
        <v>3</v>
      </c>
      <c r="Z398" s="394" t="n">
        <v>3</v>
      </c>
      <c r="AA398" s="393" t="n">
        <v>3</v>
      </c>
      <c r="AB398" s="394" t="n">
        <v>3</v>
      </c>
      <c r="AC398" s="393" t="n">
        <v>3</v>
      </c>
      <c r="AD398" s="393" t="n">
        <v>3</v>
      </c>
      <c r="AE398" s="750" t="n"/>
    </row>
    <row r="399" hidden="1" outlineLevel="1" ht="15.75" customHeight="1" thickBot="1">
      <c r="A399" s="743" t="inlineStr"/>
      <c r="B399" s="396" t="n"/>
      <c r="C399" s="296" t="n"/>
      <c r="D399" s="281" t="n"/>
      <c r="E399" s="749" t="n"/>
      <c r="F399" s="296" t="n"/>
      <c r="G399" s="268" t="n"/>
      <c r="H399" s="430" t="n"/>
      <c r="I399" s="428" t="inlineStr">
        <is>
          <t>80-90</t>
        </is>
      </c>
      <c r="J399" s="392" t="n">
        <v>3</v>
      </c>
      <c r="K399" s="392" t="n">
        <v>2</v>
      </c>
      <c r="L399" s="392" t="n">
        <v>2</v>
      </c>
      <c r="M399" s="392" t="n">
        <v>2</v>
      </c>
      <c r="N399" s="393" t="n">
        <v>2</v>
      </c>
      <c r="O399" s="393" t="n">
        <v>2</v>
      </c>
      <c r="P399" s="393" t="n">
        <v>2</v>
      </c>
      <c r="Q399" s="394" t="n">
        <v>2</v>
      </c>
      <c r="R399" s="393" t="n">
        <v>2</v>
      </c>
      <c r="S399" s="395" t="n">
        <v>2</v>
      </c>
      <c r="T399" s="395" t="n">
        <v>2</v>
      </c>
      <c r="U399" s="395" t="n">
        <v>2</v>
      </c>
      <c r="V399" s="395" t="n">
        <v>2</v>
      </c>
      <c r="W399" s="392" t="n">
        <v>2</v>
      </c>
      <c r="X399" s="392" t="n">
        <v>3</v>
      </c>
      <c r="Y399" s="392" t="n">
        <v>3</v>
      </c>
      <c r="Z399" s="394" t="n">
        <v>3</v>
      </c>
      <c r="AA399" s="393" t="n">
        <v>3</v>
      </c>
      <c r="AB399" s="394" t="n">
        <v>3</v>
      </c>
      <c r="AC399" s="393" t="n">
        <v>3</v>
      </c>
      <c r="AD399" s="393" t="n">
        <v>3</v>
      </c>
      <c r="AE399" s="750" t="n"/>
    </row>
    <row r="400" hidden="1" outlineLevel="1" ht="15.75" customHeight="1" thickBot="1">
      <c r="A400" s="743" t="inlineStr"/>
      <c r="B400" s="397" t="n"/>
      <c r="C400" s="296" t="n"/>
      <c r="D400" s="281" t="n"/>
      <c r="E400" s="751" t="n"/>
      <c r="F400" s="296" t="n"/>
      <c r="G400" s="268" t="n"/>
      <c r="H400" s="430" t="n"/>
      <c r="I400" s="428" t="inlineStr">
        <is>
          <t>90-99.7</t>
        </is>
      </c>
      <c r="J400" s="392" t="n">
        <v>3</v>
      </c>
      <c r="K400" s="392" t="n">
        <v>3</v>
      </c>
      <c r="L400" s="392" t="n">
        <v>3</v>
      </c>
      <c r="M400" s="392" t="n">
        <v>2</v>
      </c>
      <c r="N400" s="393" t="n">
        <v>2</v>
      </c>
      <c r="O400" s="393" t="n">
        <v>2</v>
      </c>
      <c r="P400" s="393" t="n">
        <v>3</v>
      </c>
      <c r="Q400" s="394" t="n">
        <v>2</v>
      </c>
      <c r="R400" s="393" t="n">
        <v>2</v>
      </c>
      <c r="S400" s="395" t="n">
        <v>2</v>
      </c>
      <c r="T400" s="395" t="n">
        <v>3</v>
      </c>
      <c r="U400" s="395" t="n">
        <v>3</v>
      </c>
      <c r="V400" s="395" t="n">
        <v>2</v>
      </c>
      <c r="W400" s="392" t="n">
        <v>3</v>
      </c>
      <c r="X400" s="392" t="n">
        <v>3</v>
      </c>
      <c r="Y400" s="392" t="n">
        <v>3</v>
      </c>
      <c r="Z400" s="394" t="n">
        <v>3</v>
      </c>
      <c r="AA400" s="393" t="n">
        <v>3</v>
      </c>
      <c r="AB400" s="394" t="n">
        <v>3</v>
      </c>
      <c r="AC400" s="393" t="n">
        <v>3</v>
      </c>
      <c r="AD400" s="393" t="n">
        <v>3</v>
      </c>
      <c r="AE400" s="750" t="n"/>
    </row>
    <row r="401" hidden="1" outlineLevel="1" ht="15" customHeight="1">
      <c r="A401" s="743" t="inlineStr"/>
      <c r="B401" s="273" t="inlineStr">
        <is>
          <t>Number of gears</t>
        </is>
      </c>
      <c r="C401" s="752" t="n"/>
      <c r="D401" s="753" t="n"/>
      <c r="E401" s="297" t="inlineStr">
        <is>
          <t>Area</t>
        </is>
      </c>
      <c r="F401" s="752" t="n"/>
      <c r="G401" s="754" t="n"/>
      <c r="H401" s="430" t="n"/>
      <c r="I401" s="428" t="inlineStr">
        <is>
          <t>99.7-130</t>
        </is>
      </c>
      <c r="J401" s="392" t="n">
        <v>3</v>
      </c>
      <c r="K401" s="392" t="n">
        <v>2</v>
      </c>
      <c r="L401" s="392" t="n">
        <v>2</v>
      </c>
      <c r="M401" s="392" t="n">
        <v>2</v>
      </c>
      <c r="N401" s="393" t="n">
        <v>2</v>
      </c>
      <c r="O401" s="393" t="n">
        <v>2</v>
      </c>
      <c r="P401" s="393" t="n">
        <v>2</v>
      </c>
      <c r="Q401" s="394" t="n">
        <v>2</v>
      </c>
      <c r="R401" s="393" t="n">
        <v>3</v>
      </c>
      <c r="S401" s="395" t="n">
        <v>2</v>
      </c>
      <c r="T401" s="395" t="n">
        <v>2</v>
      </c>
      <c r="U401" s="395" t="n">
        <v>2</v>
      </c>
      <c r="V401" s="395" t="n">
        <v>2</v>
      </c>
      <c r="W401" s="392" t="n">
        <v>3</v>
      </c>
      <c r="X401" s="392" t="n">
        <v>3</v>
      </c>
      <c r="Y401" s="392" t="n">
        <v>3</v>
      </c>
      <c r="Z401" s="394" t="n">
        <v>3</v>
      </c>
      <c r="AA401" s="393" t="n">
        <v>3</v>
      </c>
      <c r="AB401" s="394" t="n">
        <v>3</v>
      </c>
      <c r="AC401" s="393" t="n">
        <v>3</v>
      </c>
      <c r="AD401" s="393" t="n">
        <v>3</v>
      </c>
      <c r="AE401" s="750" t="n"/>
    </row>
    <row r="402" hidden="1" outlineLevel="1" ht="15" customHeight="1">
      <c r="A402" s="743" t="inlineStr"/>
      <c r="B402" s="755" t="n"/>
      <c r="C402" s="288" t="inlineStr">
        <is>
          <t>5</t>
        </is>
      </c>
      <c r="D402" s="281" t="inlineStr">
        <is>
          <t>X</t>
        </is>
      </c>
      <c r="E402" s="749" t="n"/>
      <c r="F402" s="296" t="inlineStr">
        <is>
          <t>EUROPE</t>
        </is>
      </c>
      <c r="G402" s="268" t="inlineStr">
        <is>
          <t>X</t>
        </is>
      </c>
      <c r="H402" s="748" t="n"/>
      <c r="I402" s="748" t="n"/>
      <c r="J402" s="748" t="n"/>
      <c r="K402" s="748" t="n"/>
      <c r="L402" s="748" t="n"/>
      <c r="M402" s="748" t="n"/>
      <c r="N402" s="748" t="n"/>
      <c r="O402" s="748" t="n"/>
      <c r="P402" s="748" t="n"/>
      <c r="Q402" s="748" t="n"/>
      <c r="R402" s="748" t="n"/>
      <c r="S402" s="748" t="n"/>
      <c r="T402" s="748" t="n"/>
      <c r="U402" s="748" t="n"/>
      <c r="V402" s="748" t="n"/>
      <c r="W402" s="748" t="n"/>
      <c r="X402" s="748" t="n"/>
      <c r="Y402" s="748" t="n"/>
      <c r="Z402" s="748" t="n"/>
      <c r="AA402" s="748" t="n"/>
      <c r="AB402" s="748" t="n"/>
    </row>
    <row r="403" hidden="1" outlineLevel="1" ht="15" customHeight="1">
      <c r="A403" s="743" t="inlineStr"/>
      <c r="B403" s="755" t="n"/>
      <c r="C403" s="288" t="inlineStr">
        <is>
          <t>6</t>
        </is>
      </c>
      <c r="D403" s="281" t="inlineStr">
        <is>
          <t>X</t>
        </is>
      </c>
      <c r="E403" s="749" t="n"/>
      <c r="F403" s="296" t="inlineStr">
        <is>
          <t>CHINA</t>
        </is>
      </c>
      <c r="G403" s="268" t="inlineStr">
        <is>
          <t>X</t>
        </is>
      </c>
      <c r="H403" s="748" t="n"/>
      <c r="I403" s="748" t="n"/>
      <c r="J403" s="748" t="n"/>
      <c r="K403" s="748" t="n"/>
      <c r="L403" s="748" t="n"/>
      <c r="M403" s="748" t="n"/>
      <c r="N403" s="748" t="n"/>
      <c r="O403" s="748" t="n"/>
      <c r="P403" s="748" t="n"/>
      <c r="Q403" s="748" t="n"/>
      <c r="R403" s="748" t="n"/>
      <c r="S403" s="748" t="n"/>
      <c r="T403" s="748" t="n"/>
      <c r="U403" s="748" t="n"/>
      <c r="V403" s="748" t="n"/>
      <c r="W403" s="748" t="n"/>
      <c r="X403" s="748" t="n"/>
      <c r="Y403" s="748" t="n"/>
      <c r="Z403" s="748" t="n"/>
      <c r="AA403" s="748" t="n"/>
      <c r="AB403" s="748" t="n"/>
    </row>
    <row r="404" hidden="1" outlineLevel="1" ht="15" customHeight="1">
      <c r="A404" s="743" t="inlineStr"/>
      <c r="B404" s="755" t="n"/>
      <c r="C404" s="288" t="inlineStr">
        <is>
          <t>7</t>
        </is>
      </c>
      <c r="D404" s="281" t="inlineStr">
        <is>
          <t>X</t>
        </is>
      </c>
      <c r="E404" s="749" t="n"/>
      <c r="F404" s="303" t="inlineStr">
        <is>
          <t>North America</t>
        </is>
      </c>
      <c r="G404" s="268" t="inlineStr">
        <is>
          <t>X</t>
        </is>
      </c>
      <c r="H404" s="748" t="n"/>
      <c r="I404" s="748" t="n"/>
      <c r="J404" s="748" t="n"/>
      <c r="K404" s="748" t="n"/>
      <c r="L404" s="748" t="n"/>
      <c r="M404" s="748" t="n"/>
      <c r="N404" s="748" t="n"/>
      <c r="O404" s="748" t="n"/>
      <c r="P404" s="748" t="n"/>
      <c r="Q404" s="748" t="n"/>
      <c r="R404" s="748" t="n"/>
      <c r="S404" s="748" t="n"/>
      <c r="T404" s="748" t="n"/>
      <c r="U404" s="748" t="n"/>
      <c r="V404" s="748" t="n"/>
      <c r="W404" s="748" t="n"/>
      <c r="X404" s="748" t="n"/>
      <c r="Y404" s="748" t="n"/>
      <c r="Z404" s="748" t="n"/>
      <c r="AA404" s="748" t="n"/>
      <c r="AB404" s="748" t="n"/>
    </row>
    <row r="405" hidden="1" outlineLevel="1" ht="15" customHeight="1">
      <c r="A405" s="743" t="inlineStr"/>
      <c r="B405" s="755" t="n"/>
      <c r="C405" s="288" t="inlineStr">
        <is>
          <t>8</t>
        </is>
      </c>
      <c r="D405" s="281" t="inlineStr">
        <is>
          <t>X</t>
        </is>
      </c>
      <c r="E405" s="749" t="n"/>
      <c r="F405" s="301" t="inlineStr">
        <is>
          <t>LATAM</t>
        </is>
      </c>
      <c r="G405" s="268" t="inlineStr">
        <is>
          <t>X</t>
        </is>
      </c>
      <c r="H405" s="748" t="n"/>
      <c r="I405" s="748" t="n"/>
      <c r="J405" s="748" t="n"/>
      <c r="K405" s="748" t="n"/>
      <c r="L405" s="748" t="n"/>
      <c r="M405" s="748" t="n"/>
      <c r="N405" s="748" t="n"/>
      <c r="O405" s="748" t="n"/>
      <c r="P405" s="748" t="n"/>
      <c r="Q405" s="748" t="n"/>
      <c r="R405" s="748" t="n"/>
      <c r="S405" s="748" t="n"/>
      <c r="T405" s="748" t="n"/>
      <c r="U405" s="748" t="n"/>
      <c r="V405" s="748" t="n"/>
      <c r="W405" s="748" t="n"/>
      <c r="X405" s="748" t="n"/>
      <c r="Y405" s="748" t="n"/>
      <c r="Z405" s="748" t="n"/>
      <c r="AA405" s="748" t="n"/>
      <c r="AB405" s="748" t="n"/>
    </row>
    <row r="406" hidden="1" outlineLevel="1" ht="15" customHeight="1">
      <c r="A406" s="743" t="inlineStr"/>
      <c r="B406" s="755" t="n"/>
      <c r="C406" s="288" t="inlineStr">
        <is>
          <t>9</t>
        </is>
      </c>
      <c r="D406" s="281" t="inlineStr">
        <is>
          <t>X</t>
        </is>
      </c>
      <c r="E406" s="749" t="n"/>
      <c r="F406" s="301" t="inlineStr">
        <is>
          <t>India</t>
        </is>
      </c>
      <c r="G406" s="268" t="inlineStr">
        <is>
          <t>X</t>
        </is>
      </c>
      <c r="H406" s="748" t="n"/>
      <c r="I406" s="748" t="n"/>
      <c r="J406" s="748" t="n"/>
      <c r="K406" s="748" t="n"/>
      <c r="L406" s="748" t="n"/>
      <c r="M406" s="748" t="n"/>
      <c r="N406" s="748" t="n"/>
      <c r="O406" s="748" t="n"/>
      <c r="P406" s="748" t="n"/>
      <c r="Q406" s="748" t="n"/>
      <c r="R406" s="748" t="n"/>
      <c r="S406" s="748" t="n"/>
      <c r="T406" s="748" t="n"/>
      <c r="U406" s="748" t="n"/>
      <c r="V406" s="748" t="n"/>
      <c r="W406" s="748" t="n"/>
      <c r="X406" s="748" t="n"/>
      <c r="Y406" s="748" t="n"/>
      <c r="Z406" s="748" t="n"/>
      <c r="AA406" s="748" t="n"/>
      <c r="AB406" s="748" t="n"/>
    </row>
    <row r="407" hidden="1" outlineLevel="1" ht="15" customHeight="1">
      <c r="A407" s="743" t="inlineStr"/>
      <c r="B407" s="755" t="n"/>
      <c r="C407" s="288" t="inlineStr">
        <is>
          <t>10</t>
        </is>
      </c>
      <c r="D407" s="281" t="inlineStr">
        <is>
          <t>X</t>
        </is>
      </c>
      <c r="E407" s="749" t="n"/>
      <c r="F407" s="301" t="inlineStr">
        <is>
          <t>World</t>
        </is>
      </c>
      <c r="G407" s="268" t="inlineStr">
        <is>
          <t>X</t>
        </is>
      </c>
      <c r="H407" s="748" t="n"/>
      <c r="I407" s="748" t="n"/>
      <c r="J407" s="748" t="n"/>
      <c r="K407" s="748" t="n"/>
      <c r="L407" s="748" t="n"/>
      <c r="M407" s="748" t="n"/>
      <c r="N407" s="748" t="n"/>
      <c r="O407" s="748" t="n"/>
      <c r="P407" s="748" t="n"/>
      <c r="Q407" s="748" t="n"/>
      <c r="R407" s="748" t="n"/>
      <c r="S407" s="748" t="n"/>
      <c r="T407" s="748" t="n"/>
      <c r="U407" s="748" t="n"/>
      <c r="V407" s="748" t="n"/>
      <c r="W407" s="748" t="n"/>
      <c r="X407" s="748" t="n"/>
      <c r="Y407" s="748" t="n"/>
      <c r="Z407" s="748" t="n"/>
      <c r="AA407" s="748" t="n"/>
      <c r="AB407" s="748" t="n"/>
      <c r="AC407" s="748" t="n"/>
      <c r="AD407" s="748" t="n"/>
      <c r="AE407" s="748" t="n"/>
      <c r="AF407" s="748" t="n"/>
      <c r="AG407" s="748" t="n"/>
      <c r="AH407" s="748" t="n"/>
    </row>
    <row r="408" hidden="1" outlineLevel="1" ht="15" customHeight="1">
      <c r="A408" s="743" t="inlineStr"/>
      <c r="B408" s="755" t="n"/>
      <c r="C408" s="288" t="n"/>
      <c r="D408" s="281" t="n"/>
      <c r="E408" s="749" t="n"/>
      <c r="F408" s="301" t="n"/>
      <c r="G408" s="276" t="n"/>
      <c r="H408" s="748" t="n"/>
      <c r="I408" s="748" t="n"/>
      <c r="J408" s="748" t="n"/>
      <c r="K408" s="748" t="n"/>
      <c r="L408" s="748" t="n"/>
      <c r="M408" s="748" t="n"/>
      <c r="N408" s="748" t="n"/>
      <c r="O408" s="748" t="n"/>
      <c r="P408" s="748" t="n"/>
      <c r="Q408" s="748" t="n"/>
      <c r="R408" s="748" t="n"/>
      <c r="S408" s="748" t="n"/>
      <c r="T408" s="748" t="n"/>
      <c r="U408" s="748" t="n"/>
      <c r="V408" s="748" t="n"/>
      <c r="W408" s="748" t="n"/>
      <c r="X408" s="748" t="n"/>
      <c r="Y408" s="748" t="n"/>
      <c r="Z408" s="748" t="n"/>
      <c r="AA408" s="748" t="n"/>
      <c r="AB408" s="748" t="n"/>
      <c r="AC408" s="748" t="n"/>
      <c r="AD408" s="748" t="n"/>
      <c r="AE408" s="748" t="n"/>
      <c r="AF408" s="748" t="n"/>
      <c r="AG408" s="748" t="n"/>
      <c r="AH408" s="748" t="n"/>
    </row>
    <row r="409" hidden="1" outlineLevel="1" ht="15" customHeight="1">
      <c r="A409" s="743" t="inlineStr"/>
      <c r="B409" s="755" t="n"/>
      <c r="C409" s="288" t="n"/>
      <c r="D409" s="281" t="n"/>
      <c r="E409" s="396" t="n"/>
      <c r="F409" s="296" t="n"/>
      <c r="G409" s="268" t="n"/>
      <c r="H409" s="748" t="n"/>
      <c r="I409" s="748" t="n"/>
      <c r="J409" s="748" t="n"/>
      <c r="K409" s="748" t="n"/>
      <c r="L409" s="748" t="n"/>
      <c r="M409" s="748" t="n"/>
      <c r="N409" s="748" t="n"/>
      <c r="O409" s="748" t="n"/>
      <c r="P409" s="748" t="n"/>
      <c r="Q409" s="748" t="n"/>
      <c r="R409" s="748" t="n"/>
      <c r="S409" s="748" t="n"/>
      <c r="T409" s="748" t="n"/>
      <c r="U409" s="748" t="n"/>
      <c r="V409" s="748" t="n"/>
      <c r="W409" s="748" t="n"/>
      <c r="X409" s="748" t="n"/>
      <c r="Y409" s="748" t="n"/>
      <c r="Z409" s="748" t="n"/>
      <c r="AA409" s="748" t="n"/>
      <c r="AB409" s="748" t="n"/>
      <c r="AC409" s="748" t="n"/>
      <c r="AD409" s="748" t="n"/>
      <c r="AE409" s="748" t="n"/>
      <c r="AF409" s="748" t="n"/>
      <c r="AG409" s="748" t="n"/>
      <c r="AH409" s="748" t="n"/>
    </row>
    <row r="410" hidden="1" outlineLevel="1" ht="15" customHeight="1">
      <c r="A410" s="743" t="inlineStr"/>
      <c r="B410" s="755" t="n"/>
      <c r="C410" s="288" t="n"/>
      <c r="D410" s="281" t="n"/>
      <c r="E410" s="396" t="n"/>
      <c r="F410" s="296" t="n"/>
      <c r="G410" s="268" t="n"/>
      <c r="H410" s="748" t="n"/>
      <c r="I410" s="748" t="n"/>
      <c r="J410" s="748" t="n"/>
      <c r="K410" s="748" t="n"/>
      <c r="L410" s="748" t="n"/>
      <c r="M410" s="748" t="n"/>
      <c r="N410" s="748" t="n"/>
      <c r="O410" s="748" t="n"/>
      <c r="P410" s="748" t="n"/>
      <c r="Q410" s="748" t="n"/>
      <c r="R410" s="748" t="n"/>
      <c r="S410" s="748" t="n"/>
      <c r="T410" s="748" t="n"/>
      <c r="U410" s="748" t="n"/>
      <c r="V410" s="748" t="n"/>
      <c r="W410" s="748" t="n"/>
      <c r="X410" s="748" t="n"/>
      <c r="Y410" s="748" t="n"/>
      <c r="Z410" s="748" t="n"/>
      <c r="AA410" s="748" t="n"/>
      <c r="AB410" s="748" t="n"/>
      <c r="AC410" s="748" t="n"/>
      <c r="AD410" s="748" t="n"/>
      <c r="AE410" s="748" t="n"/>
      <c r="AF410" s="748" t="n"/>
      <c r="AG410" s="748" t="n"/>
      <c r="AH410" s="748" t="n"/>
    </row>
    <row r="411" hidden="1" outlineLevel="1" ht="15" customHeight="1">
      <c r="A411" s="743" t="inlineStr"/>
      <c r="B411" s="755" t="n"/>
      <c r="C411" s="288" t="n"/>
      <c r="D411" s="281" t="n"/>
      <c r="E411" s="396" t="n"/>
      <c r="F411" s="296" t="n"/>
      <c r="G411" s="268" t="n"/>
      <c r="H411" s="748" t="n"/>
      <c r="I411" s="748" t="n"/>
      <c r="J411" s="748" t="n"/>
      <c r="K411" s="748" t="n"/>
      <c r="L411" s="748" t="n"/>
      <c r="M411" s="748" t="n"/>
      <c r="N411" s="748" t="n"/>
      <c r="O411" s="748" t="n"/>
      <c r="P411" s="748" t="n"/>
      <c r="Q411" s="748" t="n"/>
      <c r="R411" s="748" t="n"/>
      <c r="S411" s="748" t="n"/>
      <c r="T411" s="748" t="n"/>
      <c r="U411" s="748" t="n"/>
      <c r="V411" s="748" t="n"/>
      <c r="W411" s="748" t="n"/>
      <c r="X411" s="748" t="n"/>
      <c r="Y411" s="748" t="n"/>
      <c r="Z411" s="748" t="n"/>
      <c r="AA411" s="748" t="n"/>
      <c r="AB411" s="748" t="n"/>
      <c r="AC411" s="748" t="n"/>
      <c r="AD411" s="748" t="n"/>
      <c r="AE411" s="748" t="n"/>
      <c r="AF411" s="748" t="n"/>
      <c r="AG411" s="748" t="n"/>
      <c r="AH411" s="748" t="n"/>
    </row>
    <row r="412" hidden="1" outlineLevel="1" ht="15" customHeight="1">
      <c r="A412" s="743" t="inlineStr"/>
      <c r="B412" s="755" t="n"/>
      <c r="C412" s="288" t="n"/>
      <c r="D412" s="281" t="n"/>
      <c r="E412" s="396" t="n"/>
      <c r="F412" s="296" t="n"/>
      <c r="G412" s="268" t="n"/>
      <c r="H412" s="748" t="n"/>
      <c r="I412" s="748" t="n"/>
      <c r="J412" s="748" t="n"/>
      <c r="K412" s="748" t="n"/>
      <c r="L412" s="748" t="n"/>
      <c r="M412" s="748" t="n"/>
      <c r="N412" s="748" t="n"/>
      <c r="O412" s="748" t="n"/>
      <c r="P412" s="748" t="n"/>
      <c r="Q412" s="748" t="n"/>
      <c r="R412" s="748" t="n"/>
      <c r="S412" s="748" t="n"/>
      <c r="T412" s="748" t="n"/>
      <c r="U412" s="748" t="n"/>
      <c r="V412" s="748" t="n"/>
      <c r="W412" s="748" t="n"/>
      <c r="X412" s="748" t="n"/>
      <c r="Y412" s="748" t="n"/>
      <c r="Z412" s="748" t="n"/>
      <c r="AA412" s="748" t="n"/>
      <c r="AB412" s="748" t="n"/>
      <c r="AC412" s="748" t="n"/>
      <c r="AD412" s="748" t="n"/>
      <c r="AE412" s="748" t="n"/>
      <c r="AF412" s="748" t="n"/>
      <c r="AG412" s="748" t="n"/>
      <c r="AH412" s="748" t="n"/>
    </row>
    <row r="413" hidden="1" outlineLevel="1" ht="15.75" customHeight="1" thickBot="1">
      <c r="A413" s="743" t="inlineStr"/>
      <c r="B413" s="755" t="n"/>
      <c r="C413" s="288" t="n"/>
      <c r="D413" s="281" t="n"/>
      <c r="E413" s="397" t="n"/>
      <c r="F413" s="296" t="n"/>
      <c r="G413" s="268" t="n"/>
      <c r="H413" s="748" t="n"/>
      <c r="I413" s="748" t="n"/>
      <c r="J413" s="748" t="n"/>
      <c r="K413" s="748" t="n"/>
      <c r="L413" s="748" t="n"/>
      <c r="M413" s="748" t="n"/>
      <c r="N413" s="748" t="n"/>
      <c r="O413" s="748" t="n"/>
      <c r="P413" s="748" t="n"/>
      <c r="Q413" s="748" t="n"/>
      <c r="R413" s="748" t="n"/>
      <c r="S413" s="748" t="n"/>
      <c r="T413" s="748" t="n"/>
      <c r="U413" s="748" t="n"/>
      <c r="V413" s="748" t="n"/>
      <c r="W413" s="748" t="n"/>
      <c r="X413" s="748" t="n"/>
      <c r="Y413" s="748" t="n"/>
      <c r="Z413" s="748" t="n"/>
      <c r="AA413" s="748" t="n"/>
      <c r="AB413" s="748" t="n"/>
      <c r="AC413" s="748" t="n"/>
      <c r="AD413" s="748" t="n"/>
      <c r="AE413" s="748" t="n"/>
      <c r="AF413" s="748" t="n"/>
      <c r="AG413" s="748" t="n"/>
      <c r="AH413" s="748" t="n"/>
    </row>
    <row r="414" hidden="1" outlineLevel="1" ht="15.75" customHeight="1" thickBot="1">
      <c r="A414" s="743" t="inlineStr"/>
      <c r="B414" s="277" t="inlineStr">
        <is>
          <t>Référence Ligne</t>
        </is>
      </c>
      <c r="C414" s="952" t="n"/>
      <c r="D414" s="1258" t="n"/>
      <c r="E414" s="1002" t="n"/>
      <c r="F414" s="1002" t="n"/>
      <c r="G414" s="1002" t="n"/>
      <c r="H414" s="748" t="n"/>
      <c r="I414" s="748" t="n"/>
      <c r="J414" s="748" t="n"/>
      <c r="K414" s="748" t="n"/>
      <c r="L414" s="748" t="n"/>
      <c r="M414" s="748" t="n"/>
      <c r="N414" s="748" t="n"/>
      <c r="O414" s="748" t="n"/>
      <c r="P414" s="748" t="n"/>
      <c r="Q414" s="748" t="n"/>
      <c r="R414" s="748" t="n"/>
      <c r="S414" s="748" t="n"/>
      <c r="T414" s="748" t="n"/>
      <c r="U414" s="748" t="n"/>
      <c r="V414" s="748" t="n"/>
      <c r="W414" s="748" t="n"/>
      <c r="X414" s="748" t="n"/>
      <c r="Y414" s="748" t="n"/>
      <c r="Z414" s="748" t="n"/>
      <c r="AA414" s="748" t="n"/>
      <c r="AB414" s="748" t="n"/>
      <c r="AC414" s="748" t="n"/>
      <c r="AD414" s="748" t="n"/>
      <c r="AE414" s="748" t="n"/>
      <c r="AF414" s="748" t="n"/>
      <c r="AG414" s="748" t="n"/>
      <c r="AH414" s="748" t="n"/>
    </row>
    <row r="415" hidden="1" outlineLevel="1" ht="15.75" customHeight="1" thickBot="1">
      <c r="A415" s="743" t="inlineStr"/>
      <c r="B415" s="398" t="inlineStr">
        <is>
          <t>Vehicle Speed</t>
        </is>
      </c>
      <c r="C415" s="386" t="inlineStr">
        <is>
          <t>X</t>
        </is>
      </c>
      <c r="D415" s="399" t="inlineStr">
        <is>
          <t>Throttle Position</t>
        </is>
      </c>
      <c r="E415" s="471" t="n"/>
      <c r="F415" s="471" t="n"/>
      <c r="G415" s="471" t="n"/>
      <c r="H415" s="748" t="n"/>
      <c r="I415" s="748" t="n"/>
      <c r="J415" s="748" t="n"/>
      <c r="K415" s="748" t="n"/>
      <c r="L415" s="748" t="n"/>
      <c r="M415" s="748" t="n"/>
      <c r="N415" s="748" t="n"/>
      <c r="O415" s="748" t="n"/>
      <c r="P415" s="748" t="n"/>
      <c r="Q415" s="748" t="n"/>
      <c r="R415" s="748" t="n"/>
      <c r="S415" s="748" t="n"/>
      <c r="T415" s="748" t="n"/>
      <c r="U415" s="748" t="n"/>
      <c r="V415" s="748" t="n"/>
      <c r="W415" s="748" t="n"/>
      <c r="X415" s="748" t="n"/>
      <c r="Y415" s="748" t="n"/>
      <c r="Z415" s="748" t="n"/>
      <c r="AA415" s="748" t="n"/>
      <c r="AB415" s="748" t="n"/>
      <c r="AC415" s="748" t="n"/>
      <c r="AD415" s="748" t="n"/>
      <c r="AE415" s="748" t="n"/>
      <c r="AF415" s="748" t="n"/>
      <c r="AG415" s="748" t="n"/>
      <c r="AH415" s="748" t="n"/>
    </row>
    <row r="416" hidden="1" outlineLevel="1" ht="15.75" customHeight="1" thickBot="1">
      <c r="A416" s="743" t="inlineStr"/>
      <c r="B416" s="277" t="inlineStr">
        <is>
          <t>Verification Ligne</t>
        </is>
      </c>
      <c r="C416" s="952" t="inlineStr">
        <is>
          <t>Verification Colonne G-D</t>
        </is>
      </c>
      <c r="D416" s="1258" t="n"/>
      <c r="E416" s="1002" t="n"/>
      <c r="F416" s="1002" t="n"/>
      <c r="G416" s="1002" t="n"/>
      <c r="H416" s="748" t="n"/>
      <c r="I416" s="748" t="n"/>
      <c r="J416" s="748" t="n"/>
      <c r="K416" s="748" t="n"/>
      <c r="L416" s="748" t="n"/>
      <c r="M416" s="748" t="n"/>
      <c r="N416" s="748" t="n"/>
      <c r="O416" s="748" t="n"/>
      <c r="P416" s="748" t="n"/>
      <c r="Q416" s="748" t="n"/>
      <c r="R416" s="748" t="n"/>
      <c r="S416" s="748" t="n"/>
      <c r="T416" s="748" t="n"/>
      <c r="U416" s="748" t="n"/>
      <c r="V416" s="748" t="n"/>
      <c r="W416" s="748" t="n"/>
      <c r="X416" s="748" t="n"/>
      <c r="Y416" s="748" t="n"/>
      <c r="Z416" s="748" t="n"/>
      <c r="AA416" s="748" t="n"/>
      <c r="AB416" s="748" t="n"/>
      <c r="AC416" s="748" t="n"/>
      <c r="AD416" s="748" t="n"/>
      <c r="AE416" s="748" t="n"/>
      <c r="AF416" s="748" t="n"/>
      <c r="AG416" s="748" t="n"/>
      <c r="AH416" s="748" t="n"/>
    </row>
    <row r="417" hidden="1" outlineLevel="1" ht="15.75" customHeight="1" thickBot="1">
      <c r="A417" s="743" t="inlineStr"/>
      <c r="B417" s="383" t="inlineStr">
        <is>
          <t>INTERVALLE</t>
        </is>
      </c>
      <c r="C417" s="384" t="inlineStr">
        <is>
          <t>X</t>
        </is>
      </c>
      <c r="D417" s="400" t="inlineStr">
        <is>
          <t>INTERVALLE</t>
        </is>
      </c>
      <c r="E417" s="471" t="n"/>
      <c r="F417" s="471" t="n"/>
      <c r="G417" s="471" t="n"/>
      <c r="H417" s="748" t="n"/>
      <c r="I417" s="748" t="n"/>
      <c r="J417" s="748" t="n"/>
      <c r="K417" s="748" t="n"/>
      <c r="L417" s="748" t="n"/>
      <c r="M417" s="748" t="n"/>
      <c r="N417" s="748" t="n"/>
      <c r="O417" s="748" t="n"/>
      <c r="P417" s="748" t="n"/>
      <c r="Q417" s="748" t="n"/>
      <c r="R417" s="748" t="n"/>
      <c r="S417" s="748" t="n"/>
      <c r="T417" s="748" t="n"/>
      <c r="U417" s="748" t="n"/>
      <c r="V417" s="748" t="n"/>
      <c r="W417" s="748" t="n"/>
      <c r="X417" s="748" t="n"/>
      <c r="Y417" s="748" t="n"/>
      <c r="Z417" s="748" t="n"/>
      <c r="AA417" s="748" t="n"/>
      <c r="AB417" s="748" t="n"/>
      <c r="AC417" s="748" t="n"/>
      <c r="AD417" s="748" t="n"/>
      <c r="AE417" s="748" t="n"/>
      <c r="AF417" s="748" t="n"/>
      <c r="AG417" s="748" t="n"/>
      <c r="AH417" s="748" t="n"/>
    </row>
    <row r="418" hidden="1" outlineLevel="1" ht="15" customHeight="1">
      <c r="A418" s="743" t="inlineStr"/>
      <c r="B418" s="748" t="n"/>
      <c r="C418" s="748" t="n"/>
      <c r="D418" s="753" t="n"/>
      <c r="E418" s="753" t="n"/>
      <c r="F418" s="753" t="n"/>
      <c r="G418" s="753" t="n"/>
      <c r="H418" s="748" t="n"/>
      <c r="I418" s="748" t="n"/>
      <c r="J418" s="748" t="n"/>
      <c r="K418" s="748" t="n"/>
      <c r="L418" s="748" t="n"/>
      <c r="M418" s="748" t="n"/>
      <c r="N418" s="748" t="n"/>
      <c r="O418" s="748" t="n"/>
      <c r="P418" s="748" t="n"/>
      <c r="Q418" s="748" t="n"/>
      <c r="R418" s="748" t="n"/>
      <c r="S418" s="748" t="n"/>
      <c r="T418" s="748" t="n"/>
      <c r="U418" s="748" t="n"/>
      <c r="V418" s="748" t="n"/>
      <c r="W418" s="748" t="n"/>
      <c r="X418" s="748" t="n"/>
      <c r="Y418" s="748" t="n"/>
      <c r="Z418" s="748" t="n"/>
      <c r="AA418" s="748" t="n"/>
      <c r="AB418" s="748" t="n"/>
      <c r="AC418" s="748" t="n"/>
      <c r="AD418" s="748" t="n"/>
      <c r="AE418" s="748" t="n"/>
      <c r="AF418" s="748" t="n"/>
      <c r="AG418" s="748" t="n"/>
      <c r="AH418" s="748" t="n"/>
    </row>
    <row r="419" collapsed="1" ht="15" customHeight="1" thickBot="1">
      <c r="A419" s="425" t="inlineStr">
        <is>
          <t>CONVERTER CONTROLLED SLIP</t>
        </is>
      </c>
      <c r="B419" s="954" t="n"/>
      <c r="C419" s="1253" t="n"/>
      <c r="D419" s="1253" t="n"/>
      <c r="E419" s="1253" t="n"/>
      <c r="F419" s="1253" t="n"/>
      <c r="G419" s="1253" t="n"/>
      <c r="H419" s="1253" t="n"/>
      <c r="I419" s="1253" t="n"/>
      <c r="J419" s="1253" t="n"/>
      <c r="K419" s="1253" t="n"/>
      <c r="L419" s="1253" t="n"/>
      <c r="M419" s="1253" t="n"/>
      <c r="N419" s="1253" t="n"/>
      <c r="O419" s="1253" t="n"/>
      <c r="P419" s="1253" t="n"/>
      <c r="Q419" s="1253" t="n"/>
      <c r="R419" s="1253" t="n"/>
      <c r="S419" s="1253" t="n"/>
      <c r="T419" s="1253" t="n"/>
      <c r="U419" s="1253" t="n"/>
      <c r="V419" s="1253" t="n"/>
      <c r="W419" s="1253" t="n"/>
      <c r="X419" s="1253" t="n"/>
      <c r="Y419" s="1253" t="n"/>
      <c r="Z419" s="1253" t="n"/>
      <c r="AA419" s="1253" t="n"/>
      <c r="AB419" s="1253" t="n"/>
      <c r="AC419" s="1253" t="n"/>
      <c r="AD419" s="1253" t="n"/>
      <c r="AE419" s="1253" t="n"/>
      <c r="AF419" s="1253" t="n"/>
      <c r="AG419" s="1253" t="n"/>
      <c r="AH419" s="1253" t="n"/>
    </row>
    <row r="420" hidden="1" outlineLevel="1" ht="15.75" customHeight="1" thickBot="1">
      <c r="A420" s="756" t="inlineStr"/>
      <c r="B420" s="971" t="inlineStr">
        <is>
          <t>Config n°1 : AT-CVT</t>
        </is>
      </c>
    </row>
    <row r="421" hidden="1" outlineLevel="1" ht="15.75" customHeight="1" thickBot="1">
      <c r="A421" s="756" t="inlineStr"/>
      <c r="B421" s="297" t="inlineStr">
        <is>
          <t>Engine type</t>
        </is>
      </c>
      <c r="C421" s="744" t="n"/>
      <c r="D421" s="745" t="n"/>
      <c r="E421" s="297" t="inlineStr">
        <is>
          <t>Gearbox type</t>
        </is>
      </c>
      <c r="F421" s="746" t="n"/>
      <c r="G421" s="747" t="n"/>
      <c r="H421" s="969" t="inlineStr">
        <is>
          <t>Veh. Speed (km/h)</t>
        </is>
      </c>
      <c r="I421" s="1280" t="n"/>
      <c r="J421" s="959" t="n">
        <v>0</v>
      </c>
      <c r="K421" s="961" t="n">
        <v>10</v>
      </c>
      <c r="L421" s="961" t="n">
        <v>20</v>
      </c>
      <c r="M421" s="961" t="n">
        <v>30</v>
      </c>
      <c r="N421" s="961" t="n">
        <v>40</v>
      </c>
      <c r="O421" s="961" t="n">
        <v>50</v>
      </c>
      <c r="P421" s="961" t="n">
        <v>60</v>
      </c>
      <c r="Q421" s="959" t="n">
        <v>70</v>
      </c>
      <c r="R421" s="961" t="n">
        <v>80</v>
      </c>
      <c r="S421" s="961" t="n">
        <v>90</v>
      </c>
      <c r="T421" s="961" t="n">
        <v>100</v>
      </c>
      <c r="U421" s="961" t="n">
        <v>110</v>
      </c>
      <c r="V421" s="961" t="n">
        <v>120</v>
      </c>
      <c r="W421" s="961" t="n">
        <v>130</v>
      </c>
      <c r="X421" s="961" t="n">
        <v>140</v>
      </c>
      <c r="Y421" s="961" t="n">
        <v>150</v>
      </c>
      <c r="Z421" s="961" t="n">
        <v>160</v>
      </c>
      <c r="AA421" s="961" t="n">
        <v>170</v>
      </c>
      <c r="AB421" s="961" t="n">
        <v>180</v>
      </c>
      <c r="AC421" s="961" t="n">
        <v>190</v>
      </c>
      <c r="AD421" s="961" t="n">
        <v>200</v>
      </c>
      <c r="AE421" s="965" t="n">
        <v>250</v>
      </c>
      <c r="AF421" s="748" t="n"/>
      <c r="AG421" s="748" t="n"/>
      <c r="AH421" s="748" t="n"/>
    </row>
    <row r="422" hidden="1" outlineLevel="1" ht="15.75" customHeight="1" thickBot="1">
      <c r="A422" s="756" t="inlineStr"/>
      <c r="B422" s="749" t="n"/>
      <c r="C422" s="296" t="inlineStr">
        <is>
          <t>GASOLINE</t>
        </is>
      </c>
      <c r="D422" s="281" t="inlineStr">
        <is>
          <t>X</t>
        </is>
      </c>
      <c r="E422" s="749" t="n"/>
      <c r="F422" s="304" t="inlineStr">
        <is>
          <t>AT</t>
        </is>
      </c>
      <c r="G422" s="305" t="inlineStr">
        <is>
          <t>X</t>
        </is>
      </c>
      <c r="H422" s="429" t="n"/>
      <c r="I422" s="287" t="inlineStr">
        <is>
          <t>Throttle</t>
        </is>
      </c>
      <c r="J422" s="1281" t="n"/>
      <c r="K422" s="1282" t="n"/>
      <c r="L422" s="1282" t="n"/>
      <c r="M422" s="1282" t="n"/>
      <c r="N422" s="1282" t="n"/>
      <c r="O422" s="1282" t="n"/>
      <c r="P422" s="1282" t="n"/>
      <c r="Q422" s="1281" t="n"/>
      <c r="R422" s="1282" t="n"/>
      <c r="S422" s="1282" t="n"/>
      <c r="T422" s="1282" t="n"/>
      <c r="U422" s="1282" t="n"/>
      <c r="V422" s="1282" t="n"/>
      <c r="W422" s="1282" t="n"/>
      <c r="X422" s="1282" t="n"/>
      <c r="Y422" s="1282" t="n"/>
      <c r="Z422" s="1282" t="n"/>
      <c r="AA422" s="1282" t="n"/>
      <c r="AB422" s="1282" t="n"/>
      <c r="AC422" s="1282" t="n"/>
      <c r="AD422" s="1282" t="n"/>
      <c r="AE422" s="1282" t="n"/>
      <c r="AF422" s="748" t="n"/>
      <c r="AG422" s="748" t="n"/>
      <c r="AH422" s="748" t="n"/>
    </row>
    <row r="423" hidden="1" outlineLevel="1" ht="15.75" customHeight="1" thickBot="1">
      <c r="A423" s="756" t="inlineStr"/>
      <c r="B423" s="749" t="n"/>
      <c r="C423" s="296" t="inlineStr">
        <is>
          <t>DIESEL</t>
        </is>
      </c>
      <c r="D423" s="281" t="inlineStr">
        <is>
          <t>X</t>
        </is>
      </c>
      <c r="E423" s="749" t="n"/>
      <c r="F423" s="296" t="n"/>
      <c r="G423" s="268" t="n"/>
      <c r="H423" s="430" t="n"/>
      <c r="I423" s="427" t="inlineStr">
        <is>
          <t>0-10</t>
        </is>
      </c>
      <c r="J423" s="392" t="n">
        <v>1</v>
      </c>
      <c r="K423" s="392" t="n">
        <v>1</v>
      </c>
      <c r="L423" s="392" t="n">
        <v>1</v>
      </c>
      <c r="M423" s="392" t="n">
        <v>1</v>
      </c>
      <c r="N423" s="393" t="n">
        <v>1</v>
      </c>
      <c r="O423" s="393" t="n">
        <v>1</v>
      </c>
      <c r="P423" s="393" t="n">
        <v>1</v>
      </c>
      <c r="Q423" s="394" t="n">
        <v>1</v>
      </c>
      <c r="R423" s="393" t="n">
        <v>1</v>
      </c>
      <c r="S423" s="395" t="n">
        <v>1</v>
      </c>
      <c r="T423" s="395" t="n">
        <v>2</v>
      </c>
      <c r="U423" s="395" t="n">
        <v>2</v>
      </c>
      <c r="V423" s="395" t="n">
        <v>2</v>
      </c>
      <c r="W423" s="392" t="n">
        <v>3</v>
      </c>
      <c r="X423" s="392" t="n">
        <v>3</v>
      </c>
      <c r="Y423" s="392" t="n">
        <v>3</v>
      </c>
      <c r="Z423" s="394" t="n">
        <v>3</v>
      </c>
      <c r="AA423" s="393" t="n">
        <v>3</v>
      </c>
      <c r="AB423" s="394" t="n">
        <v>3</v>
      </c>
      <c r="AC423" s="393" t="n">
        <v>3</v>
      </c>
      <c r="AD423" s="393" t="n">
        <v>3</v>
      </c>
      <c r="AE423" s="750" t="n"/>
    </row>
    <row r="424" hidden="1" outlineLevel="1" ht="15.75" customHeight="1" thickBot="1">
      <c r="A424" s="756" t="inlineStr"/>
      <c r="B424" s="749" t="n"/>
      <c r="C424" s="296" t="n"/>
      <c r="D424" s="281" t="n"/>
      <c r="E424" s="749" t="n"/>
      <c r="F424" s="296" t="n"/>
      <c r="G424" s="268" t="n"/>
      <c r="H424" s="430" t="n"/>
      <c r="I424" s="428" t="inlineStr">
        <is>
          <t>10-20</t>
        </is>
      </c>
      <c r="J424" s="392" t="n">
        <v>2</v>
      </c>
      <c r="K424" s="392" t="n">
        <v>1</v>
      </c>
      <c r="L424" s="392" t="n">
        <v>1</v>
      </c>
      <c r="M424" s="392" t="n">
        <v>1</v>
      </c>
      <c r="N424" s="393" t="n">
        <v>1</v>
      </c>
      <c r="O424" s="393" t="n">
        <v>1</v>
      </c>
      <c r="P424" s="393" t="n">
        <v>1</v>
      </c>
      <c r="Q424" s="394" t="n">
        <v>1</v>
      </c>
      <c r="R424" s="393" t="n">
        <v>1</v>
      </c>
      <c r="S424" s="395" t="n">
        <v>1</v>
      </c>
      <c r="T424" s="395" t="n">
        <v>2</v>
      </c>
      <c r="U424" s="395" t="n">
        <v>2</v>
      </c>
      <c r="V424" s="395" t="n">
        <v>2</v>
      </c>
      <c r="W424" s="392" t="n">
        <v>3</v>
      </c>
      <c r="X424" s="392" t="n">
        <v>3</v>
      </c>
      <c r="Y424" s="392" t="n">
        <v>3</v>
      </c>
      <c r="Z424" s="394" t="n">
        <v>3</v>
      </c>
      <c r="AA424" s="393" t="n">
        <v>3</v>
      </c>
      <c r="AB424" s="394" t="n">
        <v>3</v>
      </c>
      <c r="AC424" s="393" t="n">
        <v>3</v>
      </c>
      <c r="AD424" s="393" t="n">
        <v>3</v>
      </c>
      <c r="AE424" s="750" t="n"/>
    </row>
    <row r="425" hidden="1" outlineLevel="1" ht="15.75" customHeight="1" thickBot="1">
      <c r="A425" s="756" t="inlineStr"/>
      <c r="B425" s="749" t="n"/>
      <c r="C425" s="296" t="n"/>
      <c r="D425" s="281" t="n"/>
      <c r="E425" s="749" t="n"/>
      <c r="F425" s="296" t="n"/>
      <c r="G425" s="268" t="n"/>
      <c r="H425" s="430" t="n"/>
      <c r="I425" s="428" t="inlineStr">
        <is>
          <t>20-30</t>
        </is>
      </c>
      <c r="J425" s="392" t="n">
        <v>2</v>
      </c>
      <c r="K425" s="392" t="n">
        <v>1</v>
      </c>
      <c r="L425" s="392" t="n">
        <v>1</v>
      </c>
      <c r="M425" s="392" t="n">
        <v>1</v>
      </c>
      <c r="N425" s="393" t="n">
        <v>1</v>
      </c>
      <c r="O425" s="393" t="n">
        <v>1</v>
      </c>
      <c r="P425" s="393" t="n">
        <v>1</v>
      </c>
      <c r="Q425" s="394" t="n">
        <v>1</v>
      </c>
      <c r="R425" s="393" t="n">
        <v>1</v>
      </c>
      <c r="S425" s="395" t="n">
        <v>2</v>
      </c>
      <c r="T425" s="395" t="n">
        <v>2</v>
      </c>
      <c r="U425" s="395" t="n">
        <v>2</v>
      </c>
      <c r="V425" s="395" t="n">
        <v>2</v>
      </c>
      <c r="W425" s="392" t="n">
        <v>3</v>
      </c>
      <c r="X425" s="392" t="n">
        <v>3</v>
      </c>
      <c r="Y425" s="392" t="n">
        <v>3</v>
      </c>
      <c r="Z425" s="394" t="n">
        <v>3</v>
      </c>
      <c r="AA425" s="393" t="n">
        <v>3</v>
      </c>
      <c r="AB425" s="394" t="n">
        <v>3</v>
      </c>
      <c r="AC425" s="393" t="n">
        <v>3</v>
      </c>
      <c r="AD425" s="393" t="n">
        <v>3</v>
      </c>
      <c r="AE425" s="750" t="n"/>
    </row>
    <row r="426" hidden="1" outlineLevel="1" ht="15.75" customHeight="1" thickBot="1">
      <c r="A426" s="756" t="inlineStr"/>
      <c r="B426" s="749" t="n"/>
      <c r="C426" s="296" t="n"/>
      <c r="D426" s="281" t="n"/>
      <c r="E426" s="749" t="n"/>
      <c r="F426" s="300" t="n"/>
      <c r="G426" s="268" t="n"/>
      <c r="H426" s="430" t="n"/>
      <c r="I426" s="428" t="inlineStr">
        <is>
          <t>30-40</t>
        </is>
      </c>
      <c r="J426" s="392" t="n">
        <v>2</v>
      </c>
      <c r="K426" s="392" t="n">
        <v>1</v>
      </c>
      <c r="L426" s="392" t="n">
        <v>1</v>
      </c>
      <c r="M426" s="392" t="n">
        <v>1</v>
      </c>
      <c r="N426" s="393" t="n">
        <v>1</v>
      </c>
      <c r="O426" s="393" t="n">
        <v>1</v>
      </c>
      <c r="P426" s="393" t="n">
        <v>2</v>
      </c>
      <c r="Q426" s="394" t="n">
        <v>2</v>
      </c>
      <c r="R426" s="393" t="n">
        <v>2</v>
      </c>
      <c r="S426" s="395" t="n">
        <v>2</v>
      </c>
      <c r="T426" s="395" t="n">
        <v>3</v>
      </c>
      <c r="U426" s="395" t="n">
        <v>2</v>
      </c>
      <c r="V426" s="395" t="n">
        <v>2</v>
      </c>
      <c r="W426" s="392" t="n">
        <v>3</v>
      </c>
      <c r="X426" s="392" t="n">
        <v>3</v>
      </c>
      <c r="Y426" s="392" t="n">
        <v>3</v>
      </c>
      <c r="Z426" s="394" t="n">
        <v>3</v>
      </c>
      <c r="AA426" s="393" t="n">
        <v>3</v>
      </c>
      <c r="AB426" s="394" t="n">
        <v>3</v>
      </c>
      <c r="AC426" s="393" t="n">
        <v>3</v>
      </c>
      <c r="AD426" s="393" t="n">
        <v>3</v>
      </c>
      <c r="AE426" s="750" t="n"/>
    </row>
    <row r="427" hidden="1" outlineLevel="1" ht="15.75" customHeight="1" thickBot="1">
      <c r="A427" s="756" t="inlineStr"/>
      <c r="B427" s="749" t="n"/>
      <c r="C427" s="296" t="n"/>
      <c r="D427" s="281" t="n"/>
      <c r="E427" s="749" t="n"/>
      <c r="F427" s="296" t="n"/>
      <c r="G427" s="268" t="n"/>
      <c r="H427" s="430" t="n"/>
      <c r="I427" s="428" t="inlineStr">
        <is>
          <t>40-50</t>
        </is>
      </c>
      <c r="J427" s="392" t="n">
        <v>3</v>
      </c>
      <c r="K427" s="392" t="n">
        <v>2</v>
      </c>
      <c r="L427" s="392" t="n">
        <v>2</v>
      </c>
      <c r="M427" s="392" t="n">
        <v>2</v>
      </c>
      <c r="N427" s="393" t="n">
        <v>2</v>
      </c>
      <c r="O427" s="393" t="n">
        <v>2</v>
      </c>
      <c r="P427" s="393" t="n">
        <v>2</v>
      </c>
      <c r="Q427" s="394" t="n">
        <v>2</v>
      </c>
      <c r="R427" s="393" t="n">
        <v>2</v>
      </c>
      <c r="S427" s="395" t="n">
        <v>2</v>
      </c>
      <c r="T427" s="395" t="n">
        <v>2</v>
      </c>
      <c r="U427" s="395" t="n">
        <v>2</v>
      </c>
      <c r="V427" s="395" t="n">
        <v>3</v>
      </c>
      <c r="W427" s="392" t="n">
        <v>3</v>
      </c>
      <c r="X427" s="392" t="n">
        <v>3</v>
      </c>
      <c r="Y427" s="392" t="n">
        <v>3</v>
      </c>
      <c r="Z427" s="394" t="n">
        <v>3</v>
      </c>
      <c r="AA427" s="393" t="n">
        <v>3</v>
      </c>
      <c r="AB427" s="394" t="n">
        <v>3</v>
      </c>
      <c r="AC427" s="393" t="n">
        <v>3</v>
      </c>
      <c r="AD427" s="393" t="n">
        <v>3</v>
      </c>
      <c r="AE427" s="750" t="n"/>
    </row>
    <row r="428" hidden="1" outlineLevel="1" ht="15.75" customHeight="1" thickBot="1">
      <c r="A428" s="756" t="inlineStr"/>
      <c r="B428" s="749" t="n"/>
      <c r="C428" s="296" t="n"/>
      <c r="D428" s="281" t="n"/>
      <c r="E428" s="749" t="n"/>
      <c r="F428" s="296" t="n"/>
      <c r="G428" s="268" t="n"/>
      <c r="H428" s="430" t="n"/>
      <c r="I428" s="428" t="inlineStr">
        <is>
          <t>50-60</t>
        </is>
      </c>
      <c r="J428" s="392" t="n">
        <v>3</v>
      </c>
      <c r="K428" s="392" t="n">
        <v>3</v>
      </c>
      <c r="L428" s="392" t="n">
        <v>3</v>
      </c>
      <c r="M428" s="392" t="n">
        <v>3</v>
      </c>
      <c r="N428" s="393" t="n">
        <v>3</v>
      </c>
      <c r="O428" s="393" t="n">
        <v>3</v>
      </c>
      <c r="P428" s="393" t="n">
        <v>3</v>
      </c>
      <c r="Q428" s="394" t="n">
        <v>3</v>
      </c>
      <c r="R428" s="393" t="n">
        <v>3</v>
      </c>
      <c r="S428" s="395" t="n">
        <v>3</v>
      </c>
      <c r="T428" s="395" t="n">
        <v>3</v>
      </c>
      <c r="U428" s="395" t="n">
        <v>3</v>
      </c>
      <c r="V428" s="395" t="n">
        <v>3</v>
      </c>
      <c r="W428" s="392" t="n">
        <v>3</v>
      </c>
      <c r="X428" s="392" t="n">
        <v>3</v>
      </c>
      <c r="Y428" s="392" t="n">
        <v>3</v>
      </c>
      <c r="Z428" s="394" t="n">
        <v>3</v>
      </c>
      <c r="AA428" s="393" t="n">
        <v>3</v>
      </c>
      <c r="AB428" s="394" t="n">
        <v>3</v>
      </c>
      <c r="AC428" s="393" t="n">
        <v>3</v>
      </c>
      <c r="AD428" s="393" t="n">
        <v>3</v>
      </c>
      <c r="AE428" s="750" t="n"/>
    </row>
    <row r="429" hidden="1" outlineLevel="1" ht="15.75" customHeight="1" thickBot="1">
      <c r="A429" s="756" t="inlineStr"/>
      <c r="B429" s="396" t="n"/>
      <c r="C429" s="296" t="n"/>
      <c r="D429" s="281" t="n"/>
      <c r="E429" s="749" t="n"/>
      <c r="F429" s="296" t="n"/>
      <c r="G429" s="268" t="n"/>
      <c r="H429" s="430" t="n"/>
      <c r="I429" s="428" t="inlineStr">
        <is>
          <t>60-70</t>
        </is>
      </c>
      <c r="J429" s="392" t="n">
        <v>3</v>
      </c>
      <c r="K429" s="392" t="n">
        <v>3</v>
      </c>
      <c r="L429" s="392" t="n">
        <v>3</v>
      </c>
      <c r="M429" s="392" t="n">
        <v>3</v>
      </c>
      <c r="N429" s="393" t="n">
        <v>3</v>
      </c>
      <c r="O429" s="393" t="n">
        <v>3</v>
      </c>
      <c r="P429" s="393" t="n">
        <v>3</v>
      </c>
      <c r="Q429" s="394" t="n">
        <v>3</v>
      </c>
      <c r="R429" s="393" t="n">
        <v>3</v>
      </c>
      <c r="S429" s="395" t="n">
        <v>3</v>
      </c>
      <c r="T429" s="395" t="n">
        <v>3</v>
      </c>
      <c r="U429" s="395" t="n">
        <v>3</v>
      </c>
      <c r="V429" s="395" t="n">
        <v>3</v>
      </c>
      <c r="W429" s="392" t="n">
        <v>3</v>
      </c>
      <c r="X429" s="392" t="n">
        <v>3</v>
      </c>
      <c r="Y429" s="392" t="n">
        <v>3</v>
      </c>
      <c r="Z429" s="394" t="n">
        <v>3</v>
      </c>
      <c r="AA429" s="393" t="n">
        <v>3</v>
      </c>
      <c r="AB429" s="394" t="n">
        <v>3</v>
      </c>
      <c r="AC429" s="393" t="n">
        <v>3</v>
      </c>
      <c r="AD429" s="393" t="n">
        <v>3</v>
      </c>
      <c r="AE429" s="750" t="n"/>
    </row>
    <row r="430" hidden="1" outlineLevel="1" ht="15.75" customHeight="1" thickBot="1">
      <c r="A430" s="756" t="inlineStr"/>
      <c r="B430" s="396" t="n"/>
      <c r="C430" s="296" t="n"/>
      <c r="D430" s="281" t="n"/>
      <c r="E430" s="749" t="n"/>
      <c r="F430" s="296" t="n"/>
      <c r="G430" s="268" t="n"/>
      <c r="H430" s="430" t="n"/>
      <c r="I430" s="428" t="inlineStr">
        <is>
          <t>70-80</t>
        </is>
      </c>
      <c r="J430" s="392" t="n">
        <v>3</v>
      </c>
      <c r="K430" s="392" t="n">
        <v>3</v>
      </c>
      <c r="L430" s="392" t="n">
        <v>3</v>
      </c>
      <c r="M430" s="392" t="n">
        <v>3</v>
      </c>
      <c r="N430" s="393" t="n">
        <v>3</v>
      </c>
      <c r="O430" s="393" t="n">
        <v>3</v>
      </c>
      <c r="P430" s="393" t="n">
        <v>3</v>
      </c>
      <c r="Q430" s="394" t="n">
        <v>3</v>
      </c>
      <c r="R430" s="393" t="n">
        <v>3</v>
      </c>
      <c r="S430" s="395" t="n">
        <v>3</v>
      </c>
      <c r="T430" s="395" t="n">
        <v>3</v>
      </c>
      <c r="U430" s="395" t="n">
        <v>3</v>
      </c>
      <c r="V430" s="395" t="n">
        <v>3</v>
      </c>
      <c r="W430" s="392" t="n">
        <v>3</v>
      </c>
      <c r="X430" s="392" t="n">
        <v>3</v>
      </c>
      <c r="Y430" s="392" t="n">
        <v>3</v>
      </c>
      <c r="Z430" s="394" t="n">
        <v>3</v>
      </c>
      <c r="AA430" s="393" t="n">
        <v>3</v>
      </c>
      <c r="AB430" s="394" t="n">
        <v>3</v>
      </c>
      <c r="AC430" s="393" t="n">
        <v>3</v>
      </c>
      <c r="AD430" s="393" t="n">
        <v>3</v>
      </c>
      <c r="AE430" s="750" t="n"/>
    </row>
    <row r="431" hidden="1" outlineLevel="1" ht="15.75" customHeight="1" thickBot="1">
      <c r="A431" s="756" t="inlineStr"/>
      <c r="B431" s="396" t="n"/>
      <c r="C431" s="296" t="n"/>
      <c r="D431" s="281" t="n"/>
      <c r="E431" s="749" t="n"/>
      <c r="F431" s="296" t="n"/>
      <c r="G431" s="268" t="n"/>
      <c r="H431" s="430" t="n"/>
      <c r="I431" s="428" t="inlineStr">
        <is>
          <t>80-90</t>
        </is>
      </c>
      <c r="J431" s="392" t="n">
        <v>3</v>
      </c>
      <c r="K431" s="392" t="n">
        <v>3</v>
      </c>
      <c r="L431" s="392" t="n">
        <v>3</v>
      </c>
      <c r="M431" s="392" t="n">
        <v>3</v>
      </c>
      <c r="N431" s="393" t="n">
        <v>3</v>
      </c>
      <c r="O431" s="393" t="n">
        <v>3</v>
      </c>
      <c r="P431" s="393" t="n">
        <v>3</v>
      </c>
      <c r="Q431" s="394" t="n">
        <v>3</v>
      </c>
      <c r="R431" s="393" t="n">
        <v>3</v>
      </c>
      <c r="S431" s="395" t="n">
        <v>3</v>
      </c>
      <c r="T431" s="395" t="n">
        <v>3</v>
      </c>
      <c r="U431" s="395" t="n">
        <v>3</v>
      </c>
      <c r="V431" s="395" t="n">
        <v>3</v>
      </c>
      <c r="W431" s="392" t="n">
        <v>3</v>
      </c>
      <c r="X431" s="392" t="n">
        <v>3</v>
      </c>
      <c r="Y431" s="392" t="n">
        <v>3</v>
      </c>
      <c r="Z431" s="394" t="n">
        <v>3</v>
      </c>
      <c r="AA431" s="393" t="n">
        <v>3</v>
      </c>
      <c r="AB431" s="394" t="n">
        <v>3</v>
      </c>
      <c r="AC431" s="393" t="n">
        <v>3</v>
      </c>
      <c r="AD431" s="393" t="n">
        <v>3</v>
      </c>
      <c r="AE431" s="750" t="n"/>
    </row>
    <row r="432" hidden="1" outlineLevel="1" ht="15.75" customHeight="1" thickBot="1">
      <c r="A432" s="756" t="inlineStr"/>
      <c r="B432" s="397" t="n"/>
      <c r="C432" s="296" t="n"/>
      <c r="D432" s="281" t="n"/>
      <c r="E432" s="751" t="n"/>
      <c r="F432" s="296" t="n"/>
      <c r="G432" s="268" t="n"/>
      <c r="H432" s="430" t="n"/>
      <c r="I432" s="428" t="inlineStr">
        <is>
          <t>90-99.7</t>
        </is>
      </c>
      <c r="J432" s="392" t="n">
        <v>3</v>
      </c>
      <c r="K432" s="392" t="n">
        <v>3</v>
      </c>
      <c r="L432" s="392" t="n">
        <v>3</v>
      </c>
      <c r="M432" s="392" t="n">
        <v>3</v>
      </c>
      <c r="N432" s="393" t="n">
        <v>3</v>
      </c>
      <c r="O432" s="393" t="n">
        <v>3</v>
      </c>
      <c r="P432" s="393" t="n">
        <v>3</v>
      </c>
      <c r="Q432" s="394" t="n">
        <v>3</v>
      </c>
      <c r="R432" s="393" t="n">
        <v>3</v>
      </c>
      <c r="S432" s="395" t="n">
        <v>3</v>
      </c>
      <c r="T432" s="395" t="n">
        <v>3</v>
      </c>
      <c r="U432" s="395" t="n">
        <v>3</v>
      </c>
      <c r="V432" s="395" t="n">
        <v>3</v>
      </c>
      <c r="W432" s="392" t="n">
        <v>3</v>
      </c>
      <c r="X432" s="392" t="n">
        <v>3</v>
      </c>
      <c r="Y432" s="392" t="n">
        <v>3</v>
      </c>
      <c r="Z432" s="394" t="n">
        <v>3</v>
      </c>
      <c r="AA432" s="393" t="n">
        <v>3</v>
      </c>
      <c r="AB432" s="394" t="n">
        <v>3</v>
      </c>
      <c r="AC432" s="393" t="n">
        <v>3</v>
      </c>
      <c r="AD432" s="393" t="n">
        <v>3</v>
      </c>
      <c r="AE432" s="750" t="n"/>
    </row>
    <row r="433" hidden="1" outlineLevel="1" ht="15" customHeight="1">
      <c r="A433" s="756" t="inlineStr"/>
      <c r="B433" s="273" t="inlineStr">
        <is>
          <t>Number of gears</t>
        </is>
      </c>
      <c r="C433" s="752" t="n"/>
      <c r="D433" s="753" t="n"/>
      <c r="E433" s="297" t="inlineStr">
        <is>
          <t>Area</t>
        </is>
      </c>
      <c r="F433" s="752" t="n"/>
      <c r="G433" s="754" t="n"/>
      <c r="H433" s="430" t="n"/>
      <c r="I433" s="428" t="inlineStr">
        <is>
          <t>99.7-130</t>
        </is>
      </c>
      <c r="J433" s="392" t="n">
        <v>2</v>
      </c>
      <c r="K433" s="392" t="n">
        <v>2</v>
      </c>
      <c r="L433" s="392" t="n">
        <v>3</v>
      </c>
      <c r="M433" s="392" t="n">
        <v>3</v>
      </c>
      <c r="N433" s="393" t="n">
        <v>2</v>
      </c>
      <c r="O433" s="393" t="n">
        <v>3</v>
      </c>
      <c r="P433" s="393" t="n">
        <v>3</v>
      </c>
      <c r="Q433" s="394" t="n">
        <v>3</v>
      </c>
      <c r="R433" s="393" t="n">
        <v>3</v>
      </c>
      <c r="S433" s="395" t="n">
        <v>3</v>
      </c>
      <c r="T433" s="395" t="n">
        <v>3</v>
      </c>
      <c r="U433" s="395" t="n">
        <v>2</v>
      </c>
      <c r="V433" s="395" t="n">
        <v>2</v>
      </c>
      <c r="W433" s="392" t="n">
        <v>3</v>
      </c>
      <c r="X433" s="392" t="n">
        <v>3</v>
      </c>
      <c r="Y433" s="392" t="n">
        <v>3</v>
      </c>
      <c r="Z433" s="394" t="n">
        <v>3</v>
      </c>
      <c r="AA433" s="393" t="n">
        <v>3</v>
      </c>
      <c r="AB433" s="394" t="n">
        <v>3</v>
      </c>
      <c r="AC433" s="393" t="n">
        <v>3</v>
      </c>
      <c r="AD433" s="393" t="n">
        <v>3</v>
      </c>
      <c r="AE433" s="750" t="n"/>
    </row>
    <row r="434" hidden="1" outlineLevel="1" ht="15" customHeight="1">
      <c r="A434" s="756" t="inlineStr"/>
      <c r="B434" s="755" t="n"/>
      <c r="C434" s="288" t="inlineStr">
        <is>
          <t>5</t>
        </is>
      </c>
      <c r="D434" s="281" t="inlineStr">
        <is>
          <t>X</t>
        </is>
      </c>
      <c r="E434" s="749" t="n"/>
      <c r="F434" s="296" t="inlineStr">
        <is>
          <t>EUROPE</t>
        </is>
      </c>
      <c r="G434" s="268" t="inlineStr">
        <is>
          <t>X</t>
        </is>
      </c>
      <c r="H434" s="748" t="n"/>
      <c r="I434" s="748" t="n"/>
      <c r="J434" s="748" t="n"/>
      <c r="K434" s="748" t="n"/>
      <c r="L434" s="748" t="n"/>
      <c r="M434" s="748" t="n"/>
      <c r="N434" s="748" t="n"/>
      <c r="O434" s="748" t="n"/>
      <c r="P434" s="748" t="n"/>
      <c r="Q434" s="748" t="n"/>
      <c r="R434" s="748" t="n"/>
      <c r="S434" s="748" t="n"/>
      <c r="T434" s="748" t="n"/>
      <c r="U434" s="748" t="n"/>
      <c r="V434" s="748" t="n"/>
      <c r="W434" s="748" t="n"/>
      <c r="X434" s="748" t="n"/>
      <c r="Y434" s="748" t="n"/>
      <c r="Z434" s="748" t="n"/>
      <c r="AA434" s="748" t="n"/>
      <c r="AB434" s="748" t="n"/>
      <c r="AC434" s="748" t="n"/>
    </row>
    <row r="435" hidden="1" outlineLevel="1" ht="15" customHeight="1">
      <c r="A435" s="756" t="inlineStr"/>
      <c r="B435" s="755" t="n"/>
      <c r="C435" s="288" t="inlineStr">
        <is>
          <t>6</t>
        </is>
      </c>
      <c r="D435" s="281" t="inlineStr">
        <is>
          <t>X</t>
        </is>
      </c>
      <c r="E435" s="749" t="n"/>
      <c r="F435" s="296" t="inlineStr">
        <is>
          <t>CHINA</t>
        </is>
      </c>
      <c r="G435" s="268" t="inlineStr">
        <is>
          <t>X</t>
        </is>
      </c>
      <c r="H435" s="748" t="n"/>
      <c r="I435" s="748" t="n"/>
      <c r="J435" s="748" t="n"/>
      <c r="K435" s="748" t="n"/>
      <c r="L435" s="748" t="n"/>
      <c r="M435" s="748" t="n"/>
      <c r="N435" s="748" t="n"/>
      <c r="O435" s="748" t="n"/>
      <c r="P435" s="748" t="n"/>
      <c r="Q435" s="748" t="n"/>
      <c r="R435" s="748" t="n"/>
      <c r="S435" s="748" t="n"/>
      <c r="T435" s="748" t="n"/>
      <c r="U435" s="748" t="n"/>
      <c r="V435" s="748" t="n"/>
      <c r="W435" s="748" t="n"/>
      <c r="X435" s="748" t="n"/>
      <c r="Y435" s="748" t="n"/>
      <c r="Z435" s="748" t="n"/>
      <c r="AA435" s="748" t="n"/>
      <c r="AB435" s="748" t="n"/>
      <c r="AC435" s="748" t="n"/>
    </row>
    <row r="436" hidden="1" outlineLevel="1" ht="15" customHeight="1">
      <c r="A436" s="756" t="inlineStr"/>
      <c r="B436" s="755" t="n"/>
      <c r="C436" s="288" t="inlineStr">
        <is>
          <t>7</t>
        </is>
      </c>
      <c r="D436" s="281" t="inlineStr">
        <is>
          <t>X</t>
        </is>
      </c>
      <c r="E436" s="749" t="n"/>
      <c r="F436" s="303" t="inlineStr">
        <is>
          <t>North America</t>
        </is>
      </c>
      <c r="G436" s="268" t="inlineStr">
        <is>
          <t>X</t>
        </is>
      </c>
      <c r="H436" s="748" t="n"/>
      <c r="I436" s="748" t="n"/>
      <c r="J436" s="748" t="n"/>
      <c r="K436" s="748" t="n"/>
      <c r="L436" s="748" t="n"/>
      <c r="M436" s="748" t="n"/>
      <c r="N436" s="748" t="n"/>
      <c r="O436" s="748" t="n"/>
      <c r="P436" s="748" t="n"/>
      <c r="Q436" s="748" t="n"/>
      <c r="R436" s="748" t="n"/>
      <c r="S436" s="748" t="n"/>
      <c r="T436" s="748" t="n"/>
      <c r="U436" s="748" t="n"/>
      <c r="V436" s="748" t="n"/>
      <c r="W436" s="748" t="n"/>
      <c r="X436" s="748" t="n"/>
      <c r="Y436" s="748" t="n"/>
      <c r="Z436" s="748" t="n"/>
      <c r="AA436" s="748" t="n"/>
      <c r="AB436" s="748" t="n"/>
      <c r="AC436" s="748" t="n"/>
    </row>
    <row r="437" hidden="1" outlineLevel="1" ht="15" customHeight="1">
      <c r="A437" s="756" t="inlineStr"/>
      <c r="B437" s="755" t="n"/>
      <c r="C437" s="288" t="inlineStr">
        <is>
          <t>8</t>
        </is>
      </c>
      <c r="D437" s="281" t="inlineStr">
        <is>
          <t>X</t>
        </is>
      </c>
      <c r="E437" s="749" t="n"/>
      <c r="F437" s="301" t="inlineStr">
        <is>
          <t>LATAM</t>
        </is>
      </c>
      <c r="G437" s="268" t="inlineStr">
        <is>
          <t>X</t>
        </is>
      </c>
      <c r="H437" s="748" t="n"/>
      <c r="I437" s="748" t="n"/>
      <c r="J437" s="748" t="n"/>
      <c r="K437" s="748" t="n"/>
      <c r="L437" s="748" t="n"/>
      <c r="M437" s="748" t="n"/>
      <c r="N437" s="748" t="n"/>
      <c r="O437" s="748" t="n"/>
      <c r="P437" s="748" t="n"/>
      <c r="Q437" s="748" t="n"/>
      <c r="R437" s="748" t="n"/>
      <c r="S437" s="748" t="n"/>
      <c r="T437" s="748" t="n"/>
      <c r="U437" s="748" t="n"/>
      <c r="V437" s="748" t="n"/>
      <c r="W437" s="748" t="n"/>
      <c r="X437" s="748" t="n"/>
      <c r="Y437" s="748" t="n"/>
      <c r="Z437" s="748" t="n"/>
      <c r="AA437" s="748" t="n"/>
      <c r="AB437" s="748" t="n"/>
      <c r="AC437" s="748" t="n"/>
    </row>
    <row r="438" hidden="1" outlineLevel="1" ht="15" customHeight="1">
      <c r="A438" s="756" t="inlineStr"/>
      <c r="B438" s="755" t="n"/>
      <c r="C438" s="288" t="inlineStr">
        <is>
          <t>9</t>
        </is>
      </c>
      <c r="D438" s="281" t="inlineStr">
        <is>
          <t>X</t>
        </is>
      </c>
      <c r="E438" s="749" t="n"/>
      <c r="F438" s="301" t="inlineStr">
        <is>
          <t>India</t>
        </is>
      </c>
      <c r="G438" s="268" t="inlineStr">
        <is>
          <t>X</t>
        </is>
      </c>
      <c r="H438" s="748" t="n"/>
      <c r="I438" s="748" t="n"/>
      <c r="J438" s="748" t="n"/>
      <c r="K438" s="748" t="n"/>
      <c r="L438" s="748" t="n"/>
      <c r="M438" s="748" t="n"/>
      <c r="N438" s="748" t="n"/>
      <c r="O438" s="748" t="n"/>
      <c r="P438" s="748" t="n"/>
      <c r="Q438" s="748" t="n"/>
      <c r="R438" s="748" t="n"/>
      <c r="S438" s="748" t="n"/>
      <c r="T438" s="748" t="n"/>
      <c r="U438" s="748" t="n"/>
      <c r="V438" s="748" t="n"/>
      <c r="W438" s="748" t="n"/>
      <c r="X438" s="748" t="n"/>
      <c r="Y438" s="748" t="n"/>
      <c r="Z438" s="748" t="n"/>
      <c r="AA438" s="748" t="n"/>
      <c r="AB438" s="748" t="n"/>
      <c r="AC438" s="748" t="n"/>
    </row>
    <row r="439" hidden="1" outlineLevel="1" ht="15" customHeight="1">
      <c r="A439" s="756" t="inlineStr"/>
      <c r="B439" s="755" t="n"/>
      <c r="C439" s="288" t="inlineStr">
        <is>
          <t>10</t>
        </is>
      </c>
      <c r="D439" s="281" t="inlineStr">
        <is>
          <t>X</t>
        </is>
      </c>
      <c r="E439" s="749" t="n"/>
      <c r="F439" s="301" t="inlineStr">
        <is>
          <t>World</t>
        </is>
      </c>
      <c r="G439" s="268" t="inlineStr">
        <is>
          <t>X</t>
        </is>
      </c>
      <c r="H439" s="748" t="n"/>
      <c r="I439" s="748" t="n"/>
      <c r="J439" s="748" t="n"/>
      <c r="K439" s="748" t="n"/>
      <c r="L439" s="748" t="n"/>
      <c r="M439" s="748" t="n"/>
      <c r="N439" s="748" t="n"/>
      <c r="O439" s="748" t="n"/>
      <c r="P439" s="748" t="n"/>
      <c r="Q439" s="748" t="n"/>
      <c r="R439" s="748" t="n"/>
      <c r="S439" s="748" t="n"/>
      <c r="T439" s="748" t="n"/>
      <c r="U439" s="748" t="n"/>
      <c r="V439" s="748" t="n"/>
      <c r="W439" s="748" t="n"/>
      <c r="X439" s="748" t="n"/>
      <c r="Y439" s="748" t="n"/>
      <c r="Z439" s="748" t="n"/>
      <c r="AA439" s="748" t="n"/>
      <c r="AB439" s="748" t="n"/>
      <c r="AC439" s="748" t="n"/>
      <c r="AD439" s="748" t="n"/>
      <c r="AE439" s="748" t="n"/>
      <c r="AF439" s="748" t="n"/>
      <c r="AG439" s="748" t="n"/>
      <c r="AH439" s="748" t="n"/>
    </row>
    <row r="440" hidden="1" outlineLevel="1" ht="15" customHeight="1">
      <c r="A440" s="756" t="inlineStr"/>
      <c r="B440" s="755" t="n"/>
      <c r="C440" s="288" t="n"/>
      <c r="D440" s="281" t="n"/>
      <c r="E440" s="749" t="n"/>
      <c r="F440" s="301" t="n"/>
      <c r="G440" s="276" t="n"/>
      <c r="H440" s="748" t="n"/>
      <c r="I440" s="748" t="n"/>
      <c r="J440" s="748" t="n"/>
      <c r="K440" s="748" t="n"/>
      <c r="L440" s="748" t="n"/>
      <c r="M440" s="748" t="n"/>
      <c r="N440" s="748" t="n"/>
      <c r="O440" s="748" t="n"/>
      <c r="P440" s="748" t="n"/>
      <c r="Q440" s="748" t="n"/>
      <c r="R440" s="748" t="n"/>
      <c r="S440" s="748" t="n"/>
      <c r="T440" s="748" t="n"/>
      <c r="U440" s="748" t="n"/>
      <c r="V440" s="748" t="n"/>
      <c r="W440" s="748" t="n"/>
      <c r="X440" s="748" t="n"/>
      <c r="Y440" s="748" t="n"/>
      <c r="Z440" s="748" t="n"/>
      <c r="AA440" s="748" t="n"/>
      <c r="AB440" s="748" t="n"/>
      <c r="AC440" s="748" t="n"/>
      <c r="AD440" s="748" t="n"/>
      <c r="AE440" s="748" t="n"/>
      <c r="AF440" s="748" t="n"/>
      <c r="AG440" s="748" t="n"/>
      <c r="AH440" s="748" t="n"/>
    </row>
    <row r="441" hidden="1" outlineLevel="1" ht="15" customHeight="1">
      <c r="A441" s="756" t="inlineStr"/>
      <c r="B441" s="755" t="n"/>
      <c r="C441" s="288" t="n"/>
      <c r="D441" s="281" t="n"/>
      <c r="E441" s="396" t="n"/>
      <c r="F441" s="296" t="n"/>
      <c r="G441" s="268" t="n"/>
      <c r="H441" s="748" t="n"/>
      <c r="I441" s="748" t="n"/>
      <c r="J441" s="748" t="n"/>
      <c r="K441" s="748" t="n"/>
      <c r="L441" s="748" t="n"/>
      <c r="M441" s="748" t="n"/>
      <c r="N441" s="748" t="n"/>
      <c r="O441" s="748" t="n"/>
      <c r="P441" s="748" t="n"/>
      <c r="Q441" s="748" t="n"/>
      <c r="R441" s="748" t="n"/>
      <c r="S441" s="748" t="n"/>
      <c r="T441" s="748" t="n"/>
      <c r="U441" s="748" t="n"/>
      <c r="V441" s="748" t="n"/>
      <c r="W441" s="748" t="n"/>
      <c r="X441" s="748" t="n"/>
      <c r="Y441" s="748" t="n"/>
      <c r="Z441" s="748" t="n"/>
      <c r="AA441" s="748" t="n"/>
      <c r="AB441" s="748" t="n"/>
      <c r="AC441" s="748" t="n"/>
      <c r="AD441" s="748" t="n"/>
      <c r="AE441" s="748" t="n"/>
      <c r="AF441" s="748" t="n"/>
      <c r="AG441" s="748" t="n"/>
      <c r="AH441" s="748" t="n"/>
    </row>
    <row r="442" hidden="1" outlineLevel="1" ht="15" customHeight="1">
      <c r="A442" s="756" t="inlineStr"/>
      <c r="B442" s="755" t="n"/>
      <c r="C442" s="288" t="n"/>
      <c r="D442" s="281" t="n"/>
      <c r="E442" s="396" t="n"/>
      <c r="F442" s="296" t="n"/>
      <c r="G442" s="268" t="n"/>
      <c r="H442" s="748" t="n"/>
      <c r="I442" s="748" t="n"/>
      <c r="J442" s="748" t="n"/>
      <c r="K442" s="748" t="n"/>
      <c r="L442" s="748" t="n"/>
      <c r="M442" s="748" t="n"/>
      <c r="N442" s="748" t="n"/>
      <c r="O442" s="748" t="n"/>
      <c r="P442" s="748" t="n"/>
      <c r="Q442" s="748" t="n"/>
      <c r="R442" s="748" t="n"/>
      <c r="S442" s="748" t="n"/>
      <c r="T442" s="748" t="n"/>
      <c r="U442" s="748" t="n"/>
      <c r="V442" s="748" t="n"/>
      <c r="W442" s="748" t="n"/>
      <c r="X442" s="748" t="n"/>
      <c r="Y442" s="748" t="n"/>
      <c r="Z442" s="748" t="n"/>
      <c r="AA442" s="748" t="n"/>
      <c r="AB442" s="748" t="n"/>
      <c r="AC442" s="748" t="n"/>
      <c r="AD442" s="748" t="n"/>
      <c r="AE442" s="748" t="n"/>
      <c r="AF442" s="748" t="n"/>
      <c r="AG442" s="748" t="n"/>
      <c r="AH442" s="748" t="n"/>
    </row>
    <row r="443" hidden="1" outlineLevel="1" ht="15" customHeight="1">
      <c r="A443" s="756" t="inlineStr"/>
      <c r="B443" s="755" t="n"/>
      <c r="C443" s="288" t="n"/>
      <c r="D443" s="281" t="n"/>
      <c r="E443" s="396" t="n"/>
      <c r="F443" s="296" t="n"/>
      <c r="G443" s="268" t="n"/>
      <c r="H443" s="748" t="n"/>
      <c r="I443" s="748" t="n"/>
      <c r="J443" s="748" t="n"/>
      <c r="K443" s="748" t="n"/>
      <c r="L443" s="748" t="n"/>
      <c r="M443" s="748" t="n"/>
      <c r="N443" s="748" t="n"/>
      <c r="O443" s="748" t="n"/>
      <c r="P443" s="748" t="n"/>
      <c r="Q443" s="748" t="n"/>
      <c r="R443" s="748" t="n"/>
      <c r="S443" s="748" t="n"/>
      <c r="T443" s="748" t="n"/>
      <c r="U443" s="748" t="n"/>
      <c r="V443" s="748" t="n"/>
      <c r="W443" s="748" t="n"/>
      <c r="X443" s="748" t="n"/>
      <c r="Y443" s="748" t="n"/>
      <c r="Z443" s="748" t="n"/>
      <c r="AA443" s="748" t="n"/>
      <c r="AB443" s="748" t="n"/>
      <c r="AC443" s="748" t="n"/>
      <c r="AD443" s="748" t="n"/>
      <c r="AE443" s="748" t="n"/>
      <c r="AF443" s="748" t="n"/>
      <c r="AG443" s="748" t="n"/>
      <c r="AH443" s="748" t="n"/>
    </row>
    <row r="444" hidden="1" outlineLevel="1" ht="15" customHeight="1">
      <c r="A444" s="756" t="inlineStr"/>
      <c r="B444" s="755" t="n"/>
      <c r="C444" s="288" t="n"/>
      <c r="D444" s="281" t="n"/>
      <c r="E444" s="396" t="n"/>
      <c r="F444" s="296" t="n"/>
      <c r="G444" s="268" t="n"/>
      <c r="H444" s="748" t="n"/>
      <c r="I444" s="748" t="n"/>
      <c r="J444" s="748" t="n"/>
      <c r="K444" s="748" t="n"/>
      <c r="L444" s="748" t="n"/>
      <c r="M444" s="748" t="n"/>
      <c r="N444" s="748" t="n"/>
      <c r="O444" s="748" t="n"/>
      <c r="P444" s="748" t="n"/>
      <c r="Q444" s="748" t="n"/>
      <c r="R444" s="748" t="n"/>
      <c r="S444" s="748" t="n"/>
      <c r="T444" s="748" t="n"/>
      <c r="U444" s="748" t="n"/>
      <c r="V444" s="748" t="n"/>
      <c r="W444" s="748" t="n"/>
      <c r="X444" s="748" t="n"/>
      <c r="Y444" s="748" t="n"/>
      <c r="Z444" s="748" t="n"/>
      <c r="AA444" s="748" t="n"/>
      <c r="AB444" s="748" t="n"/>
      <c r="AC444" s="748" t="n"/>
      <c r="AD444" s="748" t="n"/>
      <c r="AE444" s="748" t="n"/>
      <c r="AF444" s="748" t="n"/>
      <c r="AG444" s="748" t="n"/>
      <c r="AH444" s="748" t="n"/>
    </row>
    <row r="445" hidden="1" outlineLevel="1" ht="15.75" customHeight="1" thickBot="1">
      <c r="A445" s="756" t="inlineStr"/>
      <c r="B445" s="755" t="n"/>
      <c r="C445" s="288" t="n"/>
      <c r="D445" s="281" t="n"/>
      <c r="E445" s="397" t="n"/>
      <c r="F445" s="296" t="n"/>
      <c r="G445" s="268" t="n"/>
      <c r="H445" s="748" t="n"/>
      <c r="I445" s="748" t="n"/>
      <c r="J445" s="748" t="n"/>
      <c r="K445" s="748" t="n"/>
      <c r="L445" s="748" t="n"/>
      <c r="M445" s="748" t="n"/>
      <c r="N445" s="748" t="n"/>
      <c r="O445" s="748" t="n"/>
      <c r="P445" s="748" t="n"/>
      <c r="Q445" s="748" t="n"/>
      <c r="R445" s="748" t="n"/>
      <c r="S445" s="748" t="n"/>
      <c r="T445" s="748" t="n"/>
      <c r="U445" s="748" t="n"/>
      <c r="V445" s="748" t="n"/>
      <c r="W445" s="748" t="n"/>
      <c r="X445" s="748" t="n"/>
      <c r="Y445" s="748" t="n"/>
      <c r="Z445" s="748" t="n"/>
      <c r="AA445" s="748" t="n"/>
      <c r="AB445" s="748" t="n"/>
      <c r="AC445" s="748" t="n"/>
      <c r="AD445" s="748" t="n"/>
      <c r="AE445" s="748" t="n"/>
      <c r="AF445" s="748" t="n"/>
      <c r="AG445" s="748" t="n"/>
      <c r="AH445" s="748" t="n"/>
    </row>
    <row r="446" hidden="1" outlineLevel="1" ht="15.75" customHeight="1" thickBot="1">
      <c r="A446" s="756" t="inlineStr"/>
      <c r="B446" s="277" t="inlineStr">
        <is>
          <t>Référence Ligne</t>
        </is>
      </c>
      <c r="C446" s="952" t="n"/>
      <c r="D446" s="1258" t="n"/>
      <c r="E446" s="1002" t="n"/>
      <c r="F446" s="1002" t="n"/>
      <c r="G446" s="1002" t="n"/>
      <c r="H446" s="748" t="n"/>
      <c r="I446" s="748" t="n"/>
      <c r="J446" s="748" t="n"/>
      <c r="K446" s="748" t="n"/>
      <c r="L446" s="748" t="n"/>
      <c r="M446" s="748" t="n"/>
      <c r="N446" s="748" t="n"/>
      <c r="O446" s="748" t="n"/>
      <c r="P446" s="748" t="n"/>
      <c r="Q446" s="748" t="n"/>
      <c r="R446" s="748" t="n"/>
      <c r="S446" s="748" t="n"/>
      <c r="T446" s="748" t="n"/>
      <c r="U446" s="748" t="n"/>
      <c r="V446" s="748" t="n"/>
      <c r="W446" s="748" t="n"/>
      <c r="X446" s="748" t="n"/>
      <c r="Y446" s="748" t="n"/>
      <c r="Z446" s="748" t="n"/>
      <c r="AA446" s="748" t="n"/>
      <c r="AB446" s="748" t="n"/>
      <c r="AC446" s="748" t="n"/>
      <c r="AD446" s="748" t="n"/>
      <c r="AE446" s="748" t="n"/>
      <c r="AF446" s="748" t="n"/>
      <c r="AG446" s="748" t="n"/>
      <c r="AH446" s="748" t="n"/>
    </row>
    <row r="447" hidden="1" outlineLevel="1" ht="15.75" customHeight="1" thickBot="1">
      <c r="A447" s="756" t="inlineStr"/>
      <c r="B447" s="398" t="inlineStr">
        <is>
          <t>Vehicle Speed</t>
        </is>
      </c>
      <c r="C447" s="386" t="inlineStr">
        <is>
          <t>X</t>
        </is>
      </c>
      <c r="D447" s="399" t="inlineStr">
        <is>
          <t>Throttle Position</t>
        </is>
      </c>
      <c r="E447" s="471" t="n"/>
      <c r="F447" s="471" t="n"/>
      <c r="G447" s="471" t="n"/>
      <c r="H447" s="748" t="n"/>
      <c r="I447" s="748" t="n"/>
      <c r="J447" s="748" t="n"/>
      <c r="K447" s="748" t="n"/>
      <c r="L447" s="748" t="n"/>
      <c r="M447" s="748" t="n"/>
      <c r="N447" s="748" t="n"/>
      <c r="O447" s="748" t="n"/>
      <c r="P447" s="748" t="n"/>
      <c r="Q447" s="748" t="n"/>
      <c r="R447" s="748" t="n"/>
      <c r="S447" s="748" t="n"/>
      <c r="T447" s="748" t="n"/>
      <c r="U447" s="748" t="n"/>
      <c r="V447" s="748" t="n"/>
      <c r="W447" s="748" t="n"/>
      <c r="X447" s="748" t="n"/>
      <c r="Y447" s="748" t="n"/>
      <c r="Z447" s="748" t="n"/>
      <c r="AA447" s="748" t="n"/>
      <c r="AB447" s="748" t="n"/>
      <c r="AC447" s="748" t="n"/>
      <c r="AD447" s="748" t="n"/>
      <c r="AE447" s="748" t="n"/>
      <c r="AF447" s="748" t="n"/>
      <c r="AG447" s="748" t="n"/>
      <c r="AH447" s="748" t="n"/>
    </row>
    <row r="448" hidden="1" outlineLevel="1" ht="15.75" customHeight="1" thickBot="1">
      <c r="A448" s="756" t="inlineStr"/>
      <c r="B448" s="277" t="inlineStr">
        <is>
          <t>Verification Ligne</t>
        </is>
      </c>
      <c r="C448" s="952" t="inlineStr">
        <is>
          <t>Verification Colonne G-D</t>
        </is>
      </c>
      <c r="D448" s="1258" t="n"/>
      <c r="E448" s="1002" t="n"/>
      <c r="F448" s="1002" t="n"/>
      <c r="G448" s="1002" t="n"/>
      <c r="H448" s="748" t="n"/>
      <c r="I448" s="748" t="n"/>
      <c r="J448" s="748" t="n"/>
      <c r="K448" s="748" t="n"/>
      <c r="L448" s="748" t="n"/>
      <c r="M448" s="748" t="n"/>
      <c r="N448" s="748" t="n"/>
      <c r="O448" s="748" t="n"/>
      <c r="P448" s="748" t="n"/>
      <c r="Q448" s="748" t="n"/>
      <c r="R448" s="748" t="n"/>
      <c r="S448" s="748" t="n"/>
      <c r="T448" s="748" t="n"/>
      <c r="U448" s="748" t="n"/>
      <c r="V448" s="748" t="n"/>
      <c r="W448" s="748" t="n"/>
      <c r="X448" s="748" t="n"/>
      <c r="Y448" s="748" t="n"/>
      <c r="Z448" s="748" t="n"/>
      <c r="AA448" s="748" t="n"/>
      <c r="AB448" s="748" t="n"/>
      <c r="AC448" s="748" t="n"/>
      <c r="AD448" s="748" t="n"/>
      <c r="AE448" s="748" t="n"/>
      <c r="AF448" s="748" t="n"/>
      <c r="AG448" s="748" t="n"/>
      <c r="AH448" s="748" t="n"/>
    </row>
    <row r="449" hidden="1" outlineLevel="1" ht="15.75" customHeight="1" thickBot="1">
      <c r="A449" s="756" t="inlineStr"/>
      <c r="B449" s="383" t="inlineStr">
        <is>
          <t>INTERVALLE</t>
        </is>
      </c>
      <c r="C449" s="384" t="inlineStr">
        <is>
          <t>X</t>
        </is>
      </c>
      <c r="D449" s="400" t="inlineStr">
        <is>
          <t>INTERVALLE</t>
        </is>
      </c>
      <c r="E449" s="471" t="n"/>
      <c r="F449" s="471" t="n"/>
      <c r="G449" s="471" t="n"/>
      <c r="H449" s="748" t="n"/>
      <c r="I449" s="748" t="n"/>
      <c r="J449" s="748" t="n"/>
      <c r="K449" s="748" t="n"/>
      <c r="L449" s="748" t="n"/>
      <c r="M449" s="748" t="n"/>
      <c r="N449" s="748" t="n"/>
      <c r="O449" s="748" t="n"/>
      <c r="P449" s="748" t="n"/>
      <c r="Q449" s="748" t="n"/>
      <c r="R449" s="748" t="n"/>
      <c r="S449" s="748" t="n"/>
      <c r="T449" s="748" t="n"/>
      <c r="U449" s="748" t="n"/>
      <c r="V449" s="748" t="n"/>
      <c r="W449" s="748" t="n"/>
      <c r="X449" s="748" t="n"/>
      <c r="Y449" s="748" t="n"/>
      <c r="Z449" s="748" t="n"/>
      <c r="AA449" s="748" t="n"/>
      <c r="AB449" s="748" t="n"/>
      <c r="AC449" s="748" t="n"/>
      <c r="AD449" s="748" t="n"/>
      <c r="AE449" s="748" t="n"/>
      <c r="AF449" s="748" t="n"/>
      <c r="AG449" s="748" t="n"/>
      <c r="AH449" s="748" t="n"/>
    </row>
    <row r="450" hidden="1" outlineLevel="1" ht="15" customHeight="1">
      <c r="A450" s="756" t="inlineStr"/>
      <c r="B450" s="748" t="n"/>
      <c r="C450" s="748" t="n"/>
      <c r="D450" s="753" t="n"/>
      <c r="E450" s="753" t="n"/>
      <c r="F450" s="753" t="n"/>
      <c r="G450" s="753" t="n"/>
      <c r="H450" s="748" t="n"/>
      <c r="I450" s="748" t="n"/>
      <c r="J450" s="748" t="n"/>
      <c r="K450" s="748" t="n"/>
      <c r="L450" s="748" t="n"/>
      <c r="M450" s="748" t="n"/>
      <c r="N450" s="748" t="n"/>
      <c r="O450" s="748" t="n"/>
      <c r="P450" s="748" t="n"/>
      <c r="Q450" s="748" t="n"/>
      <c r="R450" s="748" t="n"/>
      <c r="S450" s="748" t="n"/>
      <c r="T450" s="748" t="n"/>
      <c r="U450" s="748" t="n"/>
      <c r="V450" s="748" t="n"/>
      <c r="W450" s="748" t="n"/>
      <c r="X450" s="748" t="n"/>
      <c r="Y450" s="748" t="n"/>
      <c r="Z450" s="748" t="n"/>
      <c r="AA450" s="748" t="n"/>
      <c r="AB450" s="748" t="n"/>
      <c r="AC450" s="748" t="n"/>
      <c r="AD450" s="748" t="n"/>
      <c r="AE450" s="748" t="n"/>
      <c r="AF450" s="748" t="n"/>
      <c r="AG450" s="748" t="n"/>
      <c r="AH450" s="748" t="n"/>
    </row>
    <row r="451" collapsed="1" ht="15" customHeight="1" thickBot="1">
      <c r="A451" s="425" t="inlineStr">
        <is>
          <t>CONVERTER LOCK UP</t>
        </is>
      </c>
      <c r="B451" s="954" t="n"/>
      <c r="C451" s="1253" t="n"/>
      <c r="D451" s="1253" t="n"/>
      <c r="E451" s="1253" t="n"/>
      <c r="F451" s="1253" t="n"/>
      <c r="G451" s="1253" t="n"/>
      <c r="H451" s="1253" t="n"/>
      <c r="I451" s="1253" t="n"/>
      <c r="J451" s="1253" t="n"/>
      <c r="K451" s="1253" t="n"/>
      <c r="L451" s="1253" t="n"/>
      <c r="M451" s="1253" t="n"/>
      <c r="N451" s="1253" t="n"/>
      <c r="O451" s="1253" t="n"/>
      <c r="P451" s="1253" t="n"/>
      <c r="Q451" s="1253" t="n"/>
      <c r="R451" s="1253" t="n"/>
      <c r="S451" s="1253" t="n"/>
      <c r="T451" s="1253" t="n"/>
      <c r="U451" s="1253" t="n"/>
      <c r="V451" s="1253" t="n"/>
      <c r="W451" s="1253" t="n"/>
      <c r="X451" s="1253" t="n"/>
      <c r="Y451" s="1253" t="n"/>
      <c r="Z451" s="1253" t="n"/>
      <c r="AA451" s="1253" t="n"/>
      <c r="AB451" s="1253" t="n"/>
      <c r="AC451" s="1253" t="n"/>
      <c r="AD451" s="1253" t="n"/>
      <c r="AE451" s="1253" t="n"/>
      <c r="AF451" s="1253" t="n"/>
      <c r="AG451" s="1253" t="n"/>
      <c r="AH451" s="1253" t="n"/>
    </row>
    <row r="452" hidden="1" outlineLevel="1" ht="15.75" customHeight="1" thickBot="1">
      <c r="A452" s="756" t="inlineStr"/>
      <c r="B452" s="971" t="inlineStr">
        <is>
          <t>Config n°1 : AT-CVT</t>
        </is>
      </c>
    </row>
    <row r="453" hidden="1" outlineLevel="1" ht="15.75" customHeight="1" thickBot="1">
      <c r="A453" s="756" t="inlineStr"/>
      <c r="B453" s="297" t="inlineStr">
        <is>
          <t>Engine type</t>
        </is>
      </c>
      <c r="C453" s="744" t="n"/>
      <c r="D453" s="745" t="n"/>
      <c r="E453" s="297" t="inlineStr">
        <is>
          <t>Gearbox type</t>
        </is>
      </c>
      <c r="F453" s="746" t="n"/>
      <c r="G453" s="747" t="n"/>
      <c r="H453" s="969" t="inlineStr">
        <is>
          <t>Veh. Speed (km/h)</t>
        </is>
      </c>
      <c r="I453" s="1280" t="n"/>
      <c r="J453" s="959" t="n">
        <v>0</v>
      </c>
      <c r="K453" s="961" t="n">
        <v>10</v>
      </c>
      <c r="L453" s="961" t="n">
        <v>20</v>
      </c>
      <c r="M453" s="961" t="n">
        <v>30</v>
      </c>
      <c r="N453" s="961" t="n">
        <v>40</v>
      </c>
      <c r="O453" s="961" t="n">
        <v>50</v>
      </c>
      <c r="P453" s="961" t="n">
        <v>60</v>
      </c>
      <c r="Q453" s="959" t="n">
        <v>70</v>
      </c>
      <c r="R453" s="961" t="n">
        <v>80</v>
      </c>
      <c r="S453" s="961" t="n">
        <v>90</v>
      </c>
      <c r="T453" s="961" t="n">
        <v>100</v>
      </c>
      <c r="U453" s="961" t="n">
        <v>110</v>
      </c>
      <c r="V453" s="961" t="n">
        <v>120</v>
      </c>
      <c r="W453" s="961" t="n">
        <v>130</v>
      </c>
      <c r="X453" s="961" t="n">
        <v>140</v>
      </c>
      <c r="Y453" s="961" t="n">
        <v>150</v>
      </c>
      <c r="Z453" s="961" t="n">
        <v>160</v>
      </c>
      <c r="AA453" s="961" t="n">
        <v>170</v>
      </c>
      <c r="AB453" s="961" t="n">
        <v>180</v>
      </c>
      <c r="AC453" s="961" t="n">
        <v>190</v>
      </c>
      <c r="AD453" s="961" t="n">
        <v>200</v>
      </c>
      <c r="AE453" s="965" t="n">
        <v>250</v>
      </c>
      <c r="AF453" s="748" t="n"/>
      <c r="AG453" s="748" t="n"/>
      <c r="AH453" s="748" t="n"/>
    </row>
    <row r="454" hidden="1" outlineLevel="1" ht="15.75" customHeight="1" thickBot="1">
      <c r="A454" s="756" t="inlineStr"/>
      <c r="B454" s="749" t="n"/>
      <c r="C454" s="296" t="inlineStr">
        <is>
          <t>GASOLINE</t>
        </is>
      </c>
      <c r="D454" s="281" t="inlineStr">
        <is>
          <t>X</t>
        </is>
      </c>
      <c r="E454" s="749" t="n"/>
      <c r="F454" s="304" t="inlineStr">
        <is>
          <t>AT</t>
        </is>
      </c>
      <c r="G454" s="305" t="inlineStr">
        <is>
          <t>X</t>
        </is>
      </c>
      <c r="H454" s="429" t="n"/>
      <c r="I454" s="287" t="inlineStr">
        <is>
          <t>Throttle</t>
        </is>
      </c>
      <c r="J454" s="1281" t="n"/>
      <c r="K454" s="1282" t="n"/>
      <c r="L454" s="1282" t="n"/>
      <c r="M454" s="1282" t="n"/>
      <c r="N454" s="1282" t="n"/>
      <c r="O454" s="1282" t="n"/>
      <c r="P454" s="1282" t="n"/>
      <c r="Q454" s="1281" t="n"/>
      <c r="R454" s="1282" t="n"/>
      <c r="S454" s="1282" t="n"/>
      <c r="T454" s="1282" t="n"/>
      <c r="U454" s="1282" t="n"/>
      <c r="V454" s="1282" t="n"/>
      <c r="W454" s="1282" t="n"/>
      <c r="X454" s="1282" t="n"/>
      <c r="Y454" s="1282" t="n"/>
      <c r="Z454" s="1282" t="n"/>
      <c r="AA454" s="1282" t="n"/>
      <c r="AB454" s="1282" t="n"/>
      <c r="AC454" s="1282" t="n"/>
      <c r="AD454" s="1282" t="n"/>
      <c r="AE454" s="1282" t="n"/>
      <c r="AF454" s="748" t="n"/>
      <c r="AG454" s="748" t="n"/>
      <c r="AH454" s="748" t="n"/>
    </row>
    <row r="455" hidden="1" outlineLevel="1" ht="15.75" customHeight="1" thickBot="1">
      <c r="A455" s="756" t="inlineStr"/>
      <c r="B455" s="749" t="n"/>
      <c r="C455" s="296" t="inlineStr">
        <is>
          <t>DIESEL</t>
        </is>
      </c>
      <c r="D455" s="281" t="inlineStr">
        <is>
          <t>X</t>
        </is>
      </c>
      <c r="E455" s="749" t="n"/>
      <c r="F455" s="296" t="n"/>
      <c r="G455" s="268" t="n"/>
      <c r="H455" s="430" t="n"/>
      <c r="I455" s="427" t="inlineStr">
        <is>
          <t>0-10</t>
        </is>
      </c>
      <c r="J455" s="392" t="n">
        <v>2</v>
      </c>
      <c r="K455" s="392" t="n">
        <v>1</v>
      </c>
      <c r="L455" s="392" t="n">
        <v>1</v>
      </c>
      <c r="M455" s="392" t="n">
        <v>1</v>
      </c>
      <c r="N455" s="393" t="n">
        <v>1</v>
      </c>
      <c r="O455" s="393" t="n">
        <v>1</v>
      </c>
      <c r="P455" s="393" t="n">
        <v>1</v>
      </c>
      <c r="Q455" s="394" t="n">
        <v>1</v>
      </c>
      <c r="R455" s="393" t="n">
        <v>1</v>
      </c>
      <c r="S455" s="395" t="n">
        <v>1</v>
      </c>
      <c r="T455" s="395" t="n">
        <v>2</v>
      </c>
      <c r="U455" s="395" t="n">
        <v>2</v>
      </c>
      <c r="V455" s="395" t="n">
        <v>3</v>
      </c>
      <c r="W455" s="392" t="n">
        <v>3</v>
      </c>
      <c r="X455" s="392" t="n">
        <v>3</v>
      </c>
      <c r="Y455" s="392" t="n">
        <v>3</v>
      </c>
      <c r="Z455" s="394" t="n">
        <v>3</v>
      </c>
      <c r="AA455" s="393" t="n">
        <v>3</v>
      </c>
      <c r="AB455" s="394" t="n">
        <v>3</v>
      </c>
      <c r="AC455" s="393" t="n">
        <v>3</v>
      </c>
      <c r="AD455" s="393" t="n">
        <v>3</v>
      </c>
      <c r="AE455" s="750" t="n"/>
    </row>
    <row r="456" hidden="1" outlineLevel="1" ht="15.75" customHeight="1" thickBot="1">
      <c r="A456" s="756" t="inlineStr"/>
      <c r="B456" s="749" t="n"/>
      <c r="C456" s="296" t="n"/>
      <c r="D456" s="281" t="n"/>
      <c r="E456" s="749" t="n"/>
      <c r="F456" s="296" t="n"/>
      <c r="G456" s="268" t="n"/>
      <c r="H456" s="430" t="n"/>
      <c r="I456" s="428" t="inlineStr">
        <is>
          <t>10-20</t>
        </is>
      </c>
      <c r="J456" s="392" t="n">
        <v>1</v>
      </c>
      <c r="K456" s="392" t="n">
        <v>1</v>
      </c>
      <c r="L456" s="392" t="n">
        <v>1</v>
      </c>
      <c r="M456" s="392" t="n">
        <v>1</v>
      </c>
      <c r="N456" s="393" t="n">
        <v>1</v>
      </c>
      <c r="O456" s="393" t="n">
        <v>1</v>
      </c>
      <c r="P456" s="393" t="n">
        <v>1</v>
      </c>
      <c r="Q456" s="394" t="n">
        <v>1</v>
      </c>
      <c r="R456" s="393" t="n">
        <v>2</v>
      </c>
      <c r="S456" s="395" t="n">
        <v>1</v>
      </c>
      <c r="T456" s="395" t="n">
        <v>2</v>
      </c>
      <c r="U456" s="395" t="n">
        <v>2</v>
      </c>
      <c r="V456" s="395" t="n">
        <v>2</v>
      </c>
      <c r="W456" s="392" t="n">
        <v>3</v>
      </c>
      <c r="X456" s="392" t="n">
        <v>3</v>
      </c>
      <c r="Y456" s="392" t="n">
        <v>3</v>
      </c>
      <c r="Z456" s="394" t="n">
        <v>3</v>
      </c>
      <c r="AA456" s="393" t="n">
        <v>3</v>
      </c>
      <c r="AB456" s="394" t="n">
        <v>3</v>
      </c>
      <c r="AC456" s="393" t="n">
        <v>3</v>
      </c>
      <c r="AD456" s="393" t="n">
        <v>3</v>
      </c>
      <c r="AE456" s="750" t="n"/>
    </row>
    <row r="457" hidden="1" outlineLevel="1" ht="15.75" customHeight="1" thickBot="1">
      <c r="A457" s="756" t="inlineStr"/>
      <c r="B457" s="749" t="n"/>
      <c r="C457" s="296" t="n"/>
      <c r="D457" s="281" t="n"/>
      <c r="E457" s="749" t="n"/>
      <c r="F457" s="296" t="n"/>
      <c r="G457" s="268" t="n"/>
      <c r="H457" s="430" t="n"/>
      <c r="I457" s="428" t="inlineStr">
        <is>
          <t>20-30</t>
        </is>
      </c>
      <c r="J457" s="392" t="n">
        <v>1</v>
      </c>
      <c r="K457" s="392" t="n">
        <v>1</v>
      </c>
      <c r="L457" s="392" t="n">
        <v>1</v>
      </c>
      <c r="M457" s="392" t="n">
        <v>1</v>
      </c>
      <c r="N457" s="393" t="n">
        <v>1</v>
      </c>
      <c r="O457" s="393" t="n">
        <v>1</v>
      </c>
      <c r="P457" s="393" t="n">
        <v>2</v>
      </c>
      <c r="Q457" s="394" t="n">
        <v>1</v>
      </c>
      <c r="R457" s="393" t="n">
        <v>2</v>
      </c>
      <c r="S457" s="395" t="n">
        <v>2</v>
      </c>
      <c r="T457" s="395" t="n">
        <v>2</v>
      </c>
      <c r="U457" s="395" t="n">
        <v>2</v>
      </c>
      <c r="V457" s="395" t="n">
        <v>2</v>
      </c>
      <c r="W457" s="392" t="n">
        <v>3</v>
      </c>
      <c r="X457" s="392" t="n">
        <v>3</v>
      </c>
      <c r="Y457" s="392" t="n">
        <v>3</v>
      </c>
      <c r="Z457" s="394" t="n">
        <v>3</v>
      </c>
      <c r="AA457" s="393" t="n">
        <v>3</v>
      </c>
      <c r="AB457" s="394" t="n">
        <v>3</v>
      </c>
      <c r="AC457" s="393" t="n">
        <v>3</v>
      </c>
      <c r="AD457" s="393" t="n">
        <v>3</v>
      </c>
      <c r="AE457" s="750" t="n"/>
    </row>
    <row r="458" hidden="1" outlineLevel="1" ht="15.75" customHeight="1" thickBot="1">
      <c r="A458" s="756" t="inlineStr"/>
      <c r="B458" s="749" t="n"/>
      <c r="C458" s="296" t="n"/>
      <c r="D458" s="281" t="n"/>
      <c r="E458" s="749" t="n"/>
      <c r="F458" s="300" t="n"/>
      <c r="G458" s="268" t="n"/>
      <c r="H458" s="430" t="n"/>
      <c r="I458" s="428" t="inlineStr">
        <is>
          <t>30-40</t>
        </is>
      </c>
      <c r="J458" s="392" t="n">
        <v>1</v>
      </c>
      <c r="K458" s="392" t="n">
        <v>1</v>
      </c>
      <c r="L458" s="392" t="n">
        <v>1</v>
      </c>
      <c r="M458" s="392" t="n">
        <v>1</v>
      </c>
      <c r="N458" s="393" t="n">
        <v>2</v>
      </c>
      <c r="O458" s="393" t="n">
        <v>1</v>
      </c>
      <c r="P458" s="393" t="n">
        <v>2</v>
      </c>
      <c r="Q458" s="394" t="n">
        <v>1</v>
      </c>
      <c r="R458" s="393" t="n">
        <v>2</v>
      </c>
      <c r="S458" s="395" t="n">
        <v>2</v>
      </c>
      <c r="T458" s="395" t="n">
        <v>2</v>
      </c>
      <c r="U458" s="395" t="n">
        <v>2</v>
      </c>
      <c r="V458" s="395" t="n">
        <v>2</v>
      </c>
      <c r="W458" s="392" t="n">
        <v>3</v>
      </c>
      <c r="X458" s="392" t="n">
        <v>3</v>
      </c>
      <c r="Y458" s="392" t="n">
        <v>3</v>
      </c>
      <c r="Z458" s="394" t="n">
        <v>3</v>
      </c>
      <c r="AA458" s="393" t="n">
        <v>3</v>
      </c>
      <c r="AB458" s="394" t="n">
        <v>3</v>
      </c>
      <c r="AC458" s="393" t="n">
        <v>3</v>
      </c>
      <c r="AD458" s="393" t="n">
        <v>3</v>
      </c>
      <c r="AE458" s="750" t="n"/>
    </row>
    <row r="459" hidden="1" outlineLevel="1" ht="15.75" customHeight="1" thickBot="1">
      <c r="A459" s="756" t="inlineStr"/>
      <c r="B459" s="749" t="n"/>
      <c r="C459" s="296" t="n"/>
      <c r="D459" s="281" t="n"/>
      <c r="E459" s="749" t="n"/>
      <c r="F459" s="296" t="n"/>
      <c r="G459" s="268" t="n"/>
      <c r="H459" s="430" t="n"/>
      <c r="I459" s="428" t="inlineStr">
        <is>
          <t>40-50</t>
        </is>
      </c>
      <c r="J459" s="392" t="n">
        <v>2</v>
      </c>
      <c r="K459" s="392" t="n">
        <v>2</v>
      </c>
      <c r="L459" s="392" t="n">
        <v>1</v>
      </c>
      <c r="M459" s="392" t="n">
        <v>2</v>
      </c>
      <c r="N459" s="393" t="n">
        <v>2</v>
      </c>
      <c r="O459" s="393" t="n">
        <v>2</v>
      </c>
      <c r="P459" s="393" t="n">
        <v>3</v>
      </c>
      <c r="Q459" s="394" t="n">
        <v>3</v>
      </c>
      <c r="R459" s="393" t="n">
        <v>2</v>
      </c>
      <c r="S459" s="395" t="n">
        <v>2</v>
      </c>
      <c r="T459" s="395" t="n">
        <v>2</v>
      </c>
      <c r="U459" s="395" t="n">
        <v>2</v>
      </c>
      <c r="V459" s="395" t="n">
        <v>3</v>
      </c>
      <c r="W459" s="392" t="n">
        <v>3</v>
      </c>
      <c r="X459" s="392" t="n">
        <v>3</v>
      </c>
      <c r="Y459" s="392" t="n">
        <v>3</v>
      </c>
      <c r="Z459" s="394" t="n">
        <v>3</v>
      </c>
      <c r="AA459" s="393" t="n">
        <v>3</v>
      </c>
      <c r="AB459" s="394" t="n">
        <v>3</v>
      </c>
      <c r="AC459" s="393" t="n">
        <v>3</v>
      </c>
      <c r="AD459" s="393" t="n">
        <v>3</v>
      </c>
      <c r="AE459" s="750" t="n"/>
    </row>
    <row r="460" hidden="1" outlineLevel="1" ht="15.75" customHeight="1" thickBot="1">
      <c r="A460" s="756" t="inlineStr"/>
      <c r="B460" s="749" t="n"/>
      <c r="C460" s="296" t="n"/>
      <c r="D460" s="281" t="n"/>
      <c r="E460" s="749" t="n"/>
      <c r="F460" s="296" t="n"/>
      <c r="G460" s="268" t="n"/>
      <c r="H460" s="430" t="n"/>
      <c r="I460" s="428" t="inlineStr">
        <is>
          <t>50-60</t>
        </is>
      </c>
      <c r="J460" s="392" t="n">
        <v>3</v>
      </c>
      <c r="K460" s="392" t="n">
        <v>3</v>
      </c>
      <c r="L460" s="392" t="n">
        <v>2</v>
      </c>
      <c r="M460" s="392" t="n">
        <v>3</v>
      </c>
      <c r="N460" s="393" t="n">
        <v>3</v>
      </c>
      <c r="O460" s="393" t="n">
        <v>3</v>
      </c>
      <c r="P460" s="393" t="n">
        <v>3</v>
      </c>
      <c r="Q460" s="394" t="n">
        <v>3</v>
      </c>
      <c r="R460" s="393" t="n">
        <v>3</v>
      </c>
      <c r="S460" s="395" t="n">
        <v>3</v>
      </c>
      <c r="T460" s="395" t="n">
        <v>3</v>
      </c>
      <c r="U460" s="395" t="n">
        <v>3</v>
      </c>
      <c r="V460" s="395" t="n">
        <v>3</v>
      </c>
      <c r="W460" s="392" t="n">
        <v>3</v>
      </c>
      <c r="X460" s="392" t="n">
        <v>3</v>
      </c>
      <c r="Y460" s="392" t="n">
        <v>3</v>
      </c>
      <c r="Z460" s="394" t="n">
        <v>3</v>
      </c>
      <c r="AA460" s="393" t="n">
        <v>3</v>
      </c>
      <c r="AB460" s="394" t="n">
        <v>3</v>
      </c>
      <c r="AC460" s="393" t="n">
        <v>3</v>
      </c>
      <c r="AD460" s="393" t="n">
        <v>3</v>
      </c>
      <c r="AE460" s="750" t="n"/>
    </row>
    <row r="461" hidden="1" outlineLevel="1" ht="15.75" customHeight="1" thickBot="1">
      <c r="A461" s="756" t="inlineStr"/>
      <c r="B461" s="396" t="n"/>
      <c r="C461" s="296" t="n"/>
      <c r="D461" s="281" t="n"/>
      <c r="E461" s="749" t="n"/>
      <c r="F461" s="296" t="n"/>
      <c r="G461" s="268" t="n"/>
      <c r="H461" s="430" t="n"/>
      <c r="I461" s="428" t="inlineStr">
        <is>
          <t>60-70</t>
        </is>
      </c>
      <c r="J461" s="392" t="n">
        <v>3</v>
      </c>
      <c r="K461" s="392" t="n">
        <v>3</v>
      </c>
      <c r="L461" s="392" t="n">
        <v>2</v>
      </c>
      <c r="M461" s="392" t="n">
        <v>3</v>
      </c>
      <c r="N461" s="393" t="n">
        <v>3</v>
      </c>
      <c r="O461" s="393" t="n">
        <v>3</v>
      </c>
      <c r="P461" s="393" t="n">
        <v>3</v>
      </c>
      <c r="Q461" s="394" t="n">
        <v>3</v>
      </c>
      <c r="R461" s="393" t="n">
        <v>3</v>
      </c>
      <c r="S461" s="395" t="n">
        <v>3</v>
      </c>
      <c r="T461" s="395" t="n">
        <v>3</v>
      </c>
      <c r="U461" s="395" t="n">
        <v>3</v>
      </c>
      <c r="V461" s="395" t="n">
        <v>3</v>
      </c>
      <c r="W461" s="392" t="n">
        <v>3</v>
      </c>
      <c r="X461" s="392" t="n">
        <v>3</v>
      </c>
      <c r="Y461" s="392" t="n">
        <v>3</v>
      </c>
      <c r="Z461" s="394" t="n">
        <v>3</v>
      </c>
      <c r="AA461" s="393" t="n">
        <v>3</v>
      </c>
      <c r="AB461" s="394" t="n">
        <v>3</v>
      </c>
      <c r="AC461" s="393" t="n">
        <v>3</v>
      </c>
      <c r="AD461" s="393" t="n">
        <v>3</v>
      </c>
      <c r="AE461" s="750" t="n"/>
    </row>
    <row r="462" hidden="1" outlineLevel="1" ht="15.75" customHeight="1" thickBot="1">
      <c r="A462" s="756" t="inlineStr"/>
      <c r="B462" s="396" t="n"/>
      <c r="C462" s="296" t="n"/>
      <c r="D462" s="281" t="n"/>
      <c r="E462" s="749" t="n"/>
      <c r="F462" s="296" t="n"/>
      <c r="G462" s="268" t="n"/>
      <c r="H462" s="430" t="n"/>
      <c r="I462" s="428" t="inlineStr">
        <is>
          <t>70-80</t>
        </is>
      </c>
      <c r="J462" s="392" t="n">
        <v>3</v>
      </c>
      <c r="K462" s="392" t="n">
        <v>3</v>
      </c>
      <c r="L462" s="392" t="n">
        <v>3</v>
      </c>
      <c r="M462" s="392" t="n">
        <v>3</v>
      </c>
      <c r="N462" s="393" t="n">
        <v>3</v>
      </c>
      <c r="O462" s="393" t="n">
        <v>3</v>
      </c>
      <c r="P462" s="393" t="n">
        <v>3</v>
      </c>
      <c r="Q462" s="394" t="n">
        <v>3</v>
      </c>
      <c r="R462" s="393" t="n">
        <v>3</v>
      </c>
      <c r="S462" s="395" t="n">
        <v>3</v>
      </c>
      <c r="T462" s="395" t="n">
        <v>3</v>
      </c>
      <c r="U462" s="395" t="n">
        <v>3</v>
      </c>
      <c r="V462" s="395" t="n">
        <v>3</v>
      </c>
      <c r="W462" s="392" t="n">
        <v>3</v>
      </c>
      <c r="X462" s="392" t="n">
        <v>3</v>
      </c>
      <c r="Y462" s="392" t="n">
        <v>3</v>
      </c>
      <c r="Z462" s="394" t="n">
        <v>3</v>
      </c>
      <c r="AA462" s="393" t="n">
        <v>3</v>
      </c>
      <c r="AB462" s="394" t="n">
        <v>3</v>
      </c>
      <c r="AC462" s="393" t="n">
        <v>3</v>
      </c>
      <c r="AD462" s="393" t="n">
        <v>3</v>
      </c>
      <c r="AE462" s="750" t="n"/>
    </row>
    <row r="463" hidden="1" outlineLevel="1" ht="15.75" customHeight="1" thickBot="1">
      <c r="A463" s="756" t="inlineStr"/>
      <c r="B463" s="396" t="n"/>
      <c r="C463" s="296" t="n"/>
      <c r="D463" s="281" t="n"/>
      <c r="E463" s="749" t="n"/>
      <c r="F463" s="296" t="n"/>
      <c r="G463" s="268" t="n"/>
      <c r="H463" s="430" t="n"/>
      <c r="I463" s="428" t="inlineStr">
        <is>
          <t>80-90</t>
        </is>
      </c>
      <c r="J463" s="392" t="n">
        <v>3</v>
      </c>
      <c r="K463" s="392" t="n">
        <v>3</v>
      </c>
      <c r="L463" s="392" t="n">
        <v>3</v>
      </c>
      <c r="M463" s="392" t="n">
        <v>3</v>
      </c>
      <c r="N463" s="393" t="n">
        <v>3</v>
      </c>
      <c r="O463" s="393" t="n">
        <v>3</v>
      </c>
      <c r="P463" s="393" t="n">
        <v>3</v>
      </c>
      <c r="Q463" s="394" t="n">
        <v>3</v>
      </c>
      <c r="R463" s="393" t="n">
        <v>3</v>
      </c>
      <c r="S463" s="395" t="n">
        <v>3</v>
      </c>
      <c r="T463" s="395" t="n">
        <v>3</v>
      </c>
      <c r="U463" s="395" t="n">
        <v>3</v>
      </c>
      <c r="V463" s="395" t="n">
        <v>3</v>
      </c>
      <c r="W463" s="392" t="n">
        <v>3</v>
      </c>
      <c r="X463" s="392" t="n">
        <v>3</v>
      </c>
      <c r="Y463" s="392" t="n">
        <v>3</v>
      </c>
      <c r="Z463" s="394" t="n">
        <v>3</v>
      </c>
      <c r="AA463" s="393" t="n">
        <v>3</v>
      </c>
      <c r="AB463" s="394" t="n">
        <v>3</v>
      </c>
      <c r="AC463" s="393" t="n">
        <v>3</v>
      </c>
      <c r="AD463" s="393" t="n">
        <v>3</v>
      </c>
      <c r="AE463" s="750" t="n"/>
    </row>
    <row r="464" hidden="1" outlineLevel="1" ht="15.75" customHeight="1" thickBot="1">
      <c r="A464" s="756" t="inlineStr"/>
      <c r="B464" s="397" t="n"/>
      <c r="C464" s="296" t="n"/>
      <c r="D464" s="281" t="n"/>
      <c r="E464" s="751" t="n"/>
      <c r="F464" s="296" t="n"/>
      <c r="G464" s="268" t="n"/>
      <c r="H464" s="430" t="n"/>
      <c r="I464" s="428" t="inlineStr">
        <is>
          <t>90-99.7</t>
        </is>
      </c>
      <c r="J464" s="392" t="n">
        <v>3</v>
      </c>
      <c r="K464" s="392" t="n">
        <v>3</v>
      </c>
      <c r="L464" s="392" t="n">
        <v>3</v>
      </c>
      <c r="M464" s="392" t="n">
        <v>3</v>
      </c>
      <c r="N464" s="393" t="n">
        <v>3</v>
      </c>
      <c r="O464" s="393" t="n">
        <v>3</v>
      </c>
      <c r="P464" s="393" t="n">
        <v>3</v>
      </c>
      <c r="Q464" s="394" t="n">
        <v>3</v>
      </c>
      <c r="R464" s="393" t="n">
        <v>3</v>
      </c>
      <c r="S464" s="395" t="n">
        <v>3</v>
      </c>
      <c r="T464" s="395" t="n">
        <v>3</v>
      </c>
      <c r="U464" s="395" t="n">
        <v>3</v>
      </c>
      <c r="V464" s="395" t="n">
        <v>3</v>
      </c>
      <c r="W464" s="392" t="n">
        <v>3</v>
      </c>
      <c r="X464" s="392" t="n">
        <v>3</v>
      </c>
      <c r="Y464" s="392" t="n">
        <v>3</v>
      </c>
      <c r="Z464" s="394" t="n">
        <v>3</v>
      </c>
      <c r="AA464" s="393" t="n">
        <v>3</v>
      </c>
      <c r="AB464" s="394" t="n">
        <v>3</v>
      </c>
      <c r="AC464" s="393" t="n">
        <v>3</v>
      </c>
      <c r="AD464" s="393" t="n">
        <v>3</v>
      </c>
      <c r="AE464" s="750" t="n"/>
    </row>
    <row r="465" hidden="1" outlineLevel="1" ht="15" customHeight="1">
      <c r="A465" s="756" t="inlineStr"/>
      <c r="B465" s="273" t="inlineStr">
        <is>
          <t>Number of gears</t>
        </is>
      </c>
      <c r="C465" s="752" t="n"/>
      <c r="D465" s="753" t="n"/>
      <c r="E465" s="297" t="inlineStr">
        <is>
          <t>Area</t>
        </is>
      </c>
      <c r="F465" s="752" t="n"/>
      <c r="G465" s="754" t="n"/>
      <c r="H465" s="430" t="n"/>
      <c r="I465" s="428" t="inlineStr">
        <is>
          <t>99.7-130</t>
        </is>
      </c>
      <c r="J465" s="392" t="n">
        <v>3</v>
      </c>
      <c r="K465" s="392" t="n">
        <v>2</v>
      </c>
      <c r="L465" s="392" t="n">
        <v>2</v>
      </c>
      <c r="M465" s="392" t="n">
        <v>2</v>
      </c>
      <c r="N465" s="393" t="n">
        <v>3</v>
      </c>
      <c r="O465" s="393" t="n">
        <v>3</v>
      </c>
      <c r="P465" s="393" t="n">
        <v>2</v>
      </c>
      <c r="Q465" s="394" t="n">
        <v>3</v>
      </c>
      <c r="R465" s="393" t="n">
        <v>3</v>
      </c>
      <c r="S465" s="395" t="n">
        <v>3</v>
      </c>
      <c r="T465" s="395" t="n">
        <v>3</v>
      </c>
      <c r="U465" s="395" t="n">
        <v>3</v>
      </c>
      <c r="V465" s="395" t="n">
        <v>3</v>
      </c>
      <c r="W465" s="392" t="n">
        <v>3</v>
      </c>
      <c r="X465" s="392" t="n">
        <v>3</v>
      </c>
      <c r="Y465" s="392" t="n">
        <v>3</v>
      </c>
      <c r="Z465" s="394" t="n">
        <v>3</v>
      </c>
      <c r="AA465" s="393" t="n">
        <v>3</v>
      </c>
      <c r="AB465" s="394" t="n">
        <v>3</v>
      </c>
      <c r="AC465" s="393" t="n">
        <v>3</v>
      </c>
      <c r="AD465" s="393" t="n">
        <v>3</v>
      </c>
      <c r="AE465" s="750" t="n"/>
    </row>
    <row r="466" hidden="1" outlineLevel="1" ht="15" customHeight="1">
      <c r="A466" s="756" t="inlineStr"/>
      <c r="B466" s="755" t="n"/>
      <c r="C466" s="288" t="inlineStr">
        <is>
          <t>5</t>
        </is>
      </c>
      <c r="D466" s="281" t="inlineStr">
        <is>
          <t>X</t>
        </is>
      </c>
      <c r="E466" s="749" t="n"/>
      <c r="F466" s="296" t="inlineStr">
        <is>
          <t>EUROPE</t>
        </is>
      </c>
      <c r="G466" s="268" t="inlineStr">
        <is>
          <t>X</t>
        </is>
      </c>
      <c r="H466" s="748" t="n"/>
      <c r="I466" s="748" t="n"/>
      <c r="J466" s="748" t="n"/>
      <c r="K466" s="748" t="n"/>
      <c r="L466" s="748" t="n"/>
      <c r="M466" s="748" t="n"/>
      <c r="N466" s="748" t="n"/>
      <c r="O466" s="748" t="n"/>
      <c r="P466" s="748" t="n"/>
      <c r="Q466" s="748" t="n"/>
      <c r="R466" s="748" t="n"/>
      <c r="S466" s="748" t="n"/>
      <c r="T466" s="748" t="n"/>
      <c r="U466" s="748" t="n"/>
      <c r="V466" s="748" t="n"/>
      <c r="W466" s="748" t="n"/>
      <c r="X466" s="748" t="n"/>
      <c r="Y466" s="748" t="n"/>
      <c r="Z466" s="748" t="n"/>
      <c r="AA466" s="748" t="n"/>
      <c r="AB466" s="748" t="n"/>
      <c r="AC466" s="748" t="n"/>
    </row>
    <row r="467" hidden="1" outlineLevel="1" ht="15" customHeight="1">
      <c r="A467" s="756" t="inlineStr"/>
      <c r="B467" s="755" t="n"/>
      <c r="C467" s="288" t="inlineStr">
        <is>
          <t>6</t>
        </is>
      </c>
      <c r="D467" s="281" t="inlineStr">
        <is>
          <t>X</t>
        </is>
      </c>
      <c r="E467" s="749" t="n"/>
      <c r="F467" s="296" t="inlineStr">
        <is>
          <t>CHINA</t>
        </is>
      </c>
      <c r="G467" s="268" t="inlineStr">
        <is>
          <t>X</t>
        </is>
      </c>
      <c r="H467" s="748" t="n"/>
      <c r="I467" s="748" t="n"/>
      <c r="J467" s="748" t="n"/>
      <c r="K467" s="748" t="n"/>
      <c r="L467" s="748" t="n"/>
      <c r="M467" s="748" t="n"/>
      <c r="N467" s="748" t="n"/>
      <c r="O467" s="748" t="n"/>
      <c r="P467" s="748" t="n"/>
      <c r="Q467" s="748" t="n"/>
      <c r="R467" s="748" t="n"/>
      <c r="S467" s="748" t="n"/>
      <c r="T467" s="748" t="n"/>
      <c r="U467" s="748" t="n"/>
      <c r="V467" s="748" t="n"/>
      <c r="W467" s="748" t="n"/>
      <c r="X467" s="748" t="n"/>
      <c r="Y467" s="748" t="n"/>
      <c r="Z467" s="748" t="n"/>
      <c r="AA467" s="748" t="n"/>
      <c r="AB467" s="748" t="n"/>
      <c r="AC467" s="748" t="n"/>
    </row>
    <row r="468" hidden="1" outlineLevel="1" ht="15" customHeight="1">
      <c r="A468" s="756" t="inlineStr"/>
      <c r="B468" s="755" t="n"/>
      <c r="C468" s="288" t="inlineStr">
        <is>
          <t>7</t>
        </is>
      </c>
      <c r="D468" s="281" t="inlineStr">
        <is>
          <t>X</t>
        </is>
      </c>
      <c r="E468" s="749" t="n"/>
      <c r="F468" s="303" t="inlineStr">
        <is>
          <t>North America</t>
        </is>
      </c>
      <c r="G468" s="276" t="inlineStr">
        <is>
          <t>X</t>
        </is>
      </c>
      <c r="H468" s="748" t="n"/>
      <c r="I468" s="748" t="n"/>
      <c r="J468" s="748" t="n"/>
      <c r="K468" s="748" t="n"/>
      <c r="L468" s="748" t="n"/>
      <c r="M468" s="748" t="n"/>
      <c r="N468" s="748" t="n"/>
      <c r="O468" s="748" t="n"/>
      <c r="P468" s="748" t="n"/>
      <c r="Q468" s="748" t="n"/>
      <c r="R468" s="748" t="n"/>
      <c r="S468" s="748" t="n"/>
      <c r="T468" s="748" t="n"/>
      <c r="U468" s="748" t="n"/>
      <c r="V468" s="748" t="n"/>
      <c r="W468" s="748" t="n"/>
      <c r="X468" s="748" t="n"/>
      <c r="Y468" s="748" t="n"/>
      <c r="Z468" s="748" t="n"/>
      <c r="AA468" s="748" t="n"/>
      <c r="AB468" s="748" t="n"/>
      <c r="AC468" s="748" t="n"/>
    </row>
    <row r="469" hidden="1" outlineLevel="1" ht="15" customHeight="1">
      <c r="A469" s="756" t="inlineStr"/>
      <c r="B469" s="755" t="n"/>
      <c r="C469" s="288" t="inlineStr">
        <is>
          <t>8</t>
        </is>
      </c>
      <c r="D469" s="281" t="inlineStr">
        <is>
          <t>X</t>
        </is>
      </c>
      <c r="E469" s="749" t="n"/>
      <c r="F469" s="301" t="inlineStr">
        <is>
          <t>LATAM</t>
        </is>
      </c>
      <c r="G469" s="276" t="inlineStr">
        <is>
          <t>X</t>
        </is>
      </c>
      <c r="H469" s="748" t="n"/>
      <c r="I469" s="748" t="n"/>
      <c r="J469" s="748" t="n"/>
      <c r="K469" s="748" t="n"/>
      <c r="L469" s="748" t="n"/>
      <c r="M469" s="748" t="n"/>
      <c r="N469" s="748" t="n"/>
      <c r="O469" s="748" t="n"/>
      <c r="P469" s="748" t="n"/>
      <c r="Q469" s="748" t="n"/>
      <c r="R469" s="748" t="n"/>
      <c r="S469" s="748" t="n"/>
      <c r="T469" s="748" t="n"/>
      <c r="U469" s="748" t="n"/>
      <c r="V469" s="748" t="n"/>
      <c r="W469" s="748" t="n"/>
      <c r="X469" s="748" t="n"/>
      <c r="Y469" s="748" t="n"/>
      <c r="Z469" s="748" t="n"/>
      <c r="AA469" s="748" t="n"/>
      <c r="AB469" s="748" t="n"/>
      <c r="AC469" s="748" t="n"/>
    </row>
    <row r="470" hidden="1" outlineLevel="1" ht="15" customHeight="1">
      <c r="A470" s="756" t="inlineStr"/>
      <c r="B470" s="755" t="n"/>
      <c r="C470" s="288" t="inlineStr">
        <is>
          <t>9</t>
        </is>
      </c>
      <c r="D470" s="281" t="inlineStr">
        <is>
          <t>X</t>
        </is>
      </c>
      <c r="E470" s="749" t="n"/>
      <c r="F470" s="301" t="inlineStr">
        <is>
          <t>India</t>
        </is>
      </c>
      <c r="G470" s="276" t="inlineStr">
        <is>
          <t>X</t>
        </is>
      </c>
      <c r="H470" s="748" t="n"/>
      <c r="I470" s="748" t="n"/>
      <c r="J470" s="748" t="n"/>
      <c r="K470" s="748" t="n"/>
      <c r="L470" s="748" t="n"/>
      <c r="M470" s="748" t="n"/>
      <c r="N470" s="748" t="n"/>
      <c r="O470" s="748" t="n"/>
      <c r="P470" s="748" t="n"/>
      <c r="Q470" s="748" t="n"/>
      <c r="R470" s="748" t="n"/>
      <c r="S470" s="748" t="n"/>
      <c r="T470" s="748" t="n"/>
      <c r="U470" s="748" t="n"/>
      <c r="V470" s="748" t="n"/>
      <c r="W470" s="748" t="n"/>
      <c r="X470" s="748" t="n"/>
      <c r="Y470" s="748" t="n"/>
      <c r="Z470" s="748" t="n"/>
      <c r="AA470" s="748" t="n"/>
      <c r="AB470" s="748" t="n"/>
      <c r="AC470" s="748" t="n"/>
    </row>
    <row r="471" hidden="1" outlineLevel="1" ht="15" customHeight="1">
      <c r="A471" s="756" t="inlineStr"/>
      <c r="B471" s="755" t="n"/>
      <c r="C471" s="288" t="inlineStr">
        <is>
          <t>10</t>
        </is>
      </c>
      <c r="D471" s="281" t="inlineStr">
        <is>
          <t>X</t>
        </is>
      </c>
      <c r="E471" s="749" t="n"/>
      <c r="F471" s="301" t="inlineStr">
        <is>
          <t>World</t>
        </is>
      </c>
      <c r="G471" s="276" t="inlineStr">
        <is>
          <t>X</t>
        </is>
      </c>
      <c r="H471" s="748" t="n"/>
      <c r="I471" s="748" t="n"/>
      <c r="J471" s="748" t="n"/>
      <c r="K471" s="748" t="n"/>
      <c r="L471" s="748" t="n"/>
      <c r="M471" s="748" t="n"/>
      <c r="N471" s="748" t="n"/>
      <c r="O471" s="748" t="n"/>
      <c r="P471" s="748" t="n"/>
      <c r="Q471" s="748" t="n"/>
      <c r="R471" s="748" t="n"/>
      <c r="S471" s="748" t="n"/>
      <c r="T471" s="748" t="n"/>
      <c r="U471" s="748" t="n"/>
      <c r="V471" s="748" t="n"/>
      <c r="W471" s="748" t="n"/>
      <c r="X471" s="748" t="n"/>
      <c r="Y471" s="748" t="n"/>
      <c r="Z471" s="748" t="n"/>
      <c r="AA471" s="748" t="n"/>
      <c r="AB471" s="748" t="n"/>
      <c r="AC471" s="748" t="n"/>
      <c r="AD471" s="748" t="n"/>
      <c r="AE471" s="748" t="n"/>
      <c r="AF471" s="748" t="n"/>
      <c r="AG471" s="748" t="n"/>
      <c r="AH471" s="748" t="n"/>
    </row>
    <row r="472" hidden="1" outlineLevel="1" ht="15" customHeight="1">
      <c r="A472" s="756" t="inlineStr"/>
      <c r="B472" s="755" t="n"/>
      <c r="C472" s="288" t="n"/>
      <c r="D472" s="281" t="n"/>
      <c r="E472" s="749" t="n"/>
      <c r="F472" s="301" t="n"/>
      <c r="G472" s="276" t="n"/>
      <c r="H472" s="748" t="n"/>
      <c r="I472" s="748" t="n"/>
      <c r="J472" s="748" t="n"/>
      <c r="K472" s="748" t="n"/>
      <c r="L472" s="748" t="n"/>
      <c r="M472" s="748" t="n"/>
      <c r="N472" s="748" t="n"/>
      <c r="O472" s="748" t="n"/>
      <c r="P472" s="748" t="n"/>
      <c r="Q472" s="748" t="n"/>
      <c r="R472" s="748" t="n"/>
      <c r="S472" s="748" t="n"/>
      <c r="T472" s="748" t="n"/>
      <c r="U472" s="748" t="n"/>
      <c r="V472" s="748" t="n"/>
      <c r="W472" s="748" t="n"/>
      <c r="X472" s="748" t="n"/>
      <c r="Y472" s="748" t="n"/>
      <c r="Z472" s="748" t="n"/>
      <c r="AA472" s="748" t="n"/>
      <c r="AB472" s="748" t="n"/>
      <c r="AC472" s="748" t="n"/>
      <c r="AD472" s="748" t="n"/>
      <c r="AE472" s="748" t="n"/>
      <c r="AF472" s="748" t="n"/>
      <c r="AG472" s="748" t="n"/>
      <c r="AH472" s="748" t="n"/>
    </row>
    <row r="473" hidden="1" outlineLevel="1" ht="15" customHeight="1">
      <c r="A473" s="756" t="inlineStr"/>
      <c r="B473" s="755" t="n"/>
      <c r="C473" s="288" t="n"/>
      <c r="D473" s="281" t="n"/>
      <c r="E473" s="396" t="n"/>
      <c r="F473" s="296" t="n"/>
      <c r="G473" s="268" t="n"/>
      <c r="H473" s="748" t="n"/>
      <c r="I473" s="748" t="n"/>
      <c r="J473" s="748" t="n"/>
      <c r="K473" s="748" t="n"/>
      <c r="L473" s="748" t="n"/>
      <c r="M473" s="748" t="n"/>
      <c r="N473" s="748" t="n"/>
      <c r="O473" s="748" t="n"/>
      <c r="P473" s="748" t="n"/>
      <c r="Q473" s="748" t="n"/>
      <c r="R473" s="748" t="n"/>
      <c r="S473" s="748" t="n"/>
      <c r="T473" s="748" t="n"/>
      <c r="U473" s="748" t="n"/>
      <c r="V473" s="748" t="n"/>
      <c r="W473" s="748" t="n"/>
      <c r="X473" s="748" t="n"/>
      <c r="Y473" s="748" t="n"/>
      <c r="Z473" s="748" t="n"/>
      <c r="AA473" s="748" t="n"/>
      <c r="AB473" s="748" t="n"/>
      <c r="AC473" s="748" t="n"/>
      <c r="AD473" s="748" t="n"/>
      <c r="AE473" s="748" t="n"/>
      <c r="AF473" s="748" t="n"/>
      <c r="AG473" s="748" t="n"/>
      <c r="AH473" s="748" t="n"/>
    </row>
    <row r="474" hidden="1" outlineLevel="1" ht="15" customHeight="1">
      <c r="A474" s="756" t="inlineStr"/>
      <c r="B474" s="755" t="n"/>
      <c r="C474" s="288" t="n"/>
      <c r="D474" s="281" t="n"/>
      <c r="E474" s="396" t="n"/>
      <c r="F474" s="296" t="n"/>
      <c r="G474" s="268" t="n"/>
      <c r="H474" s="748" t="n"/>
      <c r="I474" s="748" t="n"/>
      <c r="J474" s="748" t="n"/>
      <c r="K474" s="748" t="n"/>
      <c r="L474" s="748" t="n"/>
      <c r="M474" s="748" t="n"/>
      <c r="N474" s="748" t="n"/>
      <c r="O474" s="748" t="n"/>
      <c r="P474" s="748" t="n"/>
      <c r="Q474" s="748" t="n"/>
      <c r="R474" s="748" t="n"/>
      <c r="S474" s="748" t="n"/>
      <c r="T474" s="748" t="n"/>
      <c r="U474" s="748" t="n"/>
      <c r="V474" s="748" t="n"/>
      <c r="W474" s="748" t="n"/>
      <c r="X474" s="748" t="n"/>
      <c r="Y474" s="748" t="n"/>
      <c r="Z474" s="748" t="n"/>
      <c r="AA474" s="748" t="n"/>
      <c r="AB474" s="748" t="n"/>
      <c r="AC474" s="748" t="n"/>
      <c r="AD474" s="748" t="n"/>
      <c r="AE474" s="748" t="n"/>
      <c r="AF474" s="748" t="n"/>
      <c r="AG474" s="748" t="n"/>
      <c r="AH474" s="748" t="n"/>
    </row>
    <row r="475" hidden="1" outlineLevel="1" ht="15" customHeight="1">
      <c r="A475" s="756" t="inlineStr"/>
      <c r="B475" s="755" t="n"/>
      <c r="C475" s="288" t="n"/>
      <c r="D475" s="281" t="n"/>
      <c r="E475" s="396" t="n"/>
      <c r="F475" s="296" t="n"/>
      <c r="G475" s="268" t="n"/>
      <c r="H475" s="748" t="n"/>
      <c r="I475" s="748" t="n"/>
      <c r="J475" s="748" t="n"/>
      <c r="K475" s="748" t="n"/>
      <c r="L475" s="748" t="n"/>
      <c r="M475" s="748" t="n"/>
      <c r="N475" s="748" t="n"/>
      <c r="O475" s="748" t="n"/>
      <c r="P475" s="748" t="n"/>
      <c r="Q475" s="748" t="n"/>
      <c r="R475" s="748" t="n"/>
      <c r="S475" s="748" t="n"/>
      <c r="T475" s="748" t="n"/>
      <c r="U475" s="748" t="n"/>
      <c r="V475" s="748" t="n"/>
      <c r="W475" s="748" t="n"/>
      <c r="X475" s="748" t="n"/>
      <c r="Y475" s="748" t="n"/>
      <c r="Z475" s="748" t="n"/>
      <c r="AA475" s="748" t="n"/>
      <c r="AB475" s="748" t="n"/>
      <c r="AC475" s="748" t="n"/>
      <c r="AD475" s="748" t="n"/>
      <c r="AE475" s="748" t="n"/>
      <c r="AF475" s="748" t="n"/>
      <c r="AG475" s="748" t="n"/>
      <c r="AH475" s="748" t="n"/>
    </row>
    <row r="476" hidden="1" outlineLevel="1" ht="15" customHeight="1">
      <c r="A476" s="756" t="inlineStr"/>
      <c r="B476" s="755" t="n"/>
      <c r="C476" s="288" t="n"/>
      <c r="D476" s="281" t="n"/>
      <c r="E476" s="396" t="n"/>
      <c r="F476" s="296" t="n"/>
      <c r="G476" s="268" t="n"/>
      <c r="H476" s="748" t="n"/>
      <c r="I476" s="748" t="n"/>
      <c r="J476" s="748" t="n"/>
      <c r="K476" s="748" t="n"/>
      <c r="L476" s="748" t="n"/>
      <c r="M476" s="748" t="n"/>
      <c r="N476" s="748" t="n"/>
      <c r="O476" s="748" t="n"/>
      <c r="P476" s="748" t="n"/>
      <c r="Q476" s="748" t="n"/>
      <c r="R476" s="748" t="n"/>
      <c r="S476" s="748" t="n"/>
      <c r="T476" s="748" t="n"/>
      <c r="U476" s="748" t="n"/>
      <c r="V476" s="748" t="n"/>
      <c r="W476" s="748" t="n"/>
      <c r="X476" s="748" t="n"/>
      <c r="Y476" s="748" t="n"/>
      <c r="Z476" s="748" t="n"/>
      <c r="AA476" s="748" t="n"/>
      <c r="AB476" s="748" t="n"/>
      <c r="AC476" s="748" t="n"/>
      <c r="AD476" s="748" t="n"/>
      <c r="AE476" s="748" t="n"/>
      <c r="AF476" s="748" t="n"/>
      <c r="AG476" s="748" t="n"/>
      <c r="AH476" s="748" t="n"/>
    </row>
    <row r="477" hidden="1" outlineLevel="1" ht="15.75" customHeight="1" thickBot="1">
      <c r="A477" s="756" t="inlineStr"/>
      <c r="B477" s="755" t="n"/>
      <c r="C477" s="288" t="n"/>
      <c r="D477" s="281" t="n"/>
      <c r="E477" s="397" t="n"/>
      <c r="F477" s="296" t="n"/>
      <c r="G477" s="268" t="n"/>
      <c r="H477" s="748" t="n"/>
      <c r="I477" s="748" t="n"/>
      <c r="J477" s="748" t="n"/>
      <c r="K477" s="748" t="n"/>
      <c r="L477" s="748" t="n"/>
      <c r="M477" s="748" t="n"/>
      <c r="N477" s="748" t="n"/>
      <c r="O477" s="748" t="n"/>
      <c r="P477" s="748" t="n"/>
      <c r="Q477" s="748" t="n"/>
      <c r="R477" s="748" t="n"/>
      <c r="S477" s="748" t="n"/>
      <c r="T477" s="748" t="n"/>
      <c r="U477" s="748" t="n"/>
      <c r="V477" s="748" t="n"/>
      <c r="W477" s="748" t="n"/>
      <c r="X477" s="748" t="n"/>
      <c r="Y477" s="748" t="n"/>
      <c r="Z477" s="748" t="n"/>
      <c r="AA477" s="748" t="n"/>
      <c r="AB477" s="748" t="n"/>
      <c r="AC477" s="748" t="n"/>
      <c r="AD477" s="748" t="n"/>
      <c r="AE477" s="748" t="n"/>
      <c r="AF477" s="748" t="n"/>
      <c r="AG477" s="748" t="n"/>
      <c r="AH477" s="748" t="n"/>
    </row>
    <row r="478" hidden="1" outlineLevel="1" ht="15.75" customHeight="1" thickBot="1">
      <c r="A478" s="756" t="inlineStr"/>
      <c r="B478" s="277" t="inlineStr">
        <is>
          <t>Référence Ligne</t>
        </is>
      </c>
      <c r="C478" s="952" t="n"/>
      <c r="D478" s="1258" t="n"/>
      <c r="E478" s="1002" t="n"/>
      <c r="F478" s="1002" t="n"/>
      <c r="G478" s="1002" t="n"/>
      <c r="H478" s="748" t="n"/>
      <c r="I478" s="748" t="n"/>
      <c r="J478" s="748" t="n"/>
      <c r="K478" s="748" t="n"/>
      <c r="L478" s="748" t="n"/>
      <c r="M478" s="748" t="n"/>
      <c r="N478" s="748" t="n"/>
      <c r="O478" s="748" t="n"/>
      <c r="P478" s="748" t="n"/>
      <c r="Q478" s="748" t="n"/>
      <c r="R478" s="748" t="n"/>
      <c r="S478" s="748" t="n"/>
      <c r="T478" s="748" t="n"/>
      <c r="U478" s="748" t="n"/>
      <c r="V478" s="748" t="n"/>
      <c r="W478" s="748" t="n"/>
      <c r="X478" s="748" t="n"/>
      <c r="Y478" s="748" t="n"/>
      <c r="Z478" s="748" t="n"/>
      <c r="AA478" s="748" t="n"/>
      <c r="AB478" s="748" t="n"/>
      <c r="AC478" s="748" t="n"/>
      <c r="AD478" s="748" t="n"/>
      <c r="AE478" s="748" t="n"/>
      <c r="AF478" s="748" t="n"/>
      <c r="AG478" s="748" t="n"/>
      <c r="AH478" s="748" t="n"/>
    </row>
    <row r="479" hidden="1" outlineLevel="1" ht="15.75" customHeight="1" thickBot="1">
      <c r="A479" s="756" t="inlineStr"/>
      <c r="B479" s="398" t="inlineStr">
        <is>
          <t>Vehicle Speed</t>
        </is>
      </c>
      <c r="C479" s="386" t="inlineStr">
        <is>
          <t>X</t>
        </is>
      </c>
      <c r="D479" s="399" t="inlineStr">
        <is>
          <t>Throttle Position</t>
        </is>
      </c>
      <c r="E479" s="471" t="n"/>
      <c r="F479" s="471" t="n"/>
      <c r="G479" s="471" t="n"/>
      <c r="H479" s="748" t="n"/>
      <c r="I479" s="748" t="n"/>
      <c r="J479" s="748" t="n"/>
      <c r="K479" s="748" t="n"/>
      <c r="L479" s="748" t="n"/>
      <c r="M479" s="748" t="n"/>
      <c r="N479" s="748" t="n"/>
      <c r="O479" s="748" t="n"/>
      <c r="P479" s="748" t="n"/>
      <c r="Q479" s="748" t="n"/>
      <c r="R479" s="748" t="n"/>
      <c r="S479" s="748" t="n"/>
      <c r="T479" s="748" t="n"/>
      <c r="U479" s="748" t="n"/>
      <c r="V479" s="748" t="n"/>
      <c r="W479" s="748" t="n"/>
      <c r="X479" s="748" t="n"/>
      <c r="Y479" s="748" t="n"/>
      <c r="Z479" s="748" t="n"/>
      <c r="AA479" s="748" t="n"/>
      <c r="AB479" s="748" t="n"/>
      <c r="AC479" s="748" t="n"/>
      <c r="AD479" s="748" t="n"/>
      <c r="AE479" s="748" t="n"/>
      <c r="AF479" s="748" t="n"/>
      <c r="AG479" s="748" t="n"/>
      <c r="AH479" s="748" t="n"/>
    </row>
    <row r="480" hidden="1" outlineLevel="1" ht="15.75" customHeight="1" thickBot="1">
      <c r="A480" s="756" t="inlineStr"/>
      <c r="B480" s="277" t="inlineStr">
        <is>
          <t>Verification Ligne</t>
        </is>
      </c>
      <c r="C480" s="952" t="inlineStr">
        <is>
          <t>Verification Colonne G-D</t>
        </is>
      </c>
      <c r="D480" s="1258" t="n"/>
      <c r="E480" s="1002" t="n"/>
      <c r="F480" s="1002" t="n"/>
      <c r="G480" s="1002" t="n"/>
      <c r="H480" s="748" t="n"/>
      <c r="I480" s="748" t="n"/>
      <c r="J480" s="748" t="n"/>
      <c r="K480" s="748" t="n"/>
      <c r="L480" s="748" t="n"/>
      <c r="M480" s="748" t="n"/>
      <c r="N480" s="748" t="n"/>
      <c r="O480" s="748" t="n"/>
      <c r="P480" s="748" t="n"/>
      <c r="Q480" s="748" t="n"/>
      <c r="R480" s="748" t="n"/>
      <c r="S480" s="748" t="n"/>
      <c r="T480" s="748" t="n"/>
      <c r="U480" s="748" t="n"/>
      <c r="V480" s="748" t="n"/>
      <c r="W480" s="748" t="n"/>
      <c r="X480" s="748" t="n"/>
      <c r="Y480" s="748" t="n"/>
      <c r="Z480" s="748" t="n"/>
      <c r="AA480" s="748" t="n"/>
      <c r="AB480" s="748" t="n"/>
      <c r="AC480" s="748" t="n"/>
      <c r="AD480" s="748" t="n"/>
      <c r="AE480" s="748" t="n"/>
      <c r="AF480" s="748" t="n"/>
      <c r="AG480" s="748" t="n"/>
      <c r="AH480" s="748" t="n"/>
    </row>
    <row r="481" hidden="1" outlineLevel="1" ht="15.75" customHeight="1" thickBot="1">
      <c r="A481" s="756" t="inlineStr"/>
      <c r="B481" s="383" t="inlineStr">
        <is>
          <t>INTERVALLE</t>
        </is>
      </c>
      <c r="C481" s="384" t="inlineStr">
        <is>
          <t>X</t>
        </is>
      </c>
      <c r="D481" s="400" t="inlineStr">
        <is>
          <t>INTERVALLE</t>
        </is>
      </c>
      <c r="E481" s="471" t="n"/>
      <c r="F481" s="471" t="n"/>
      <c r="G481" s="471" t="n"/>
      <c r="H481" s="748" t="n"/>
      <c r="I481" s="748" t="n"/>
      <c r="J481" s="748" t="n"/>
      <c r="K481" s="748" t="n"/>
      <c r="L481" s="748" t="n"/>
      <c r="M481" s="748" t="n"/>
      <c r="N481" s="748" t="n"/>
      <c r="O481" s="748" t="n"/>
      <c r="P481" s="748" t="n"/>
      <c r="Q481" s="748" t="n"/>
      <c r="R481" s="748" t="n"/>
      <c r="S481" s="748" t="n"/>
      <c r="T481" s="748" t="n"/>
      <c r="U481" s="748" t="n"/>
      <c r="V481" s="748" t="n"/>
      <c r="W481" s="748" t="n"/>
      <c r="X481" s="748" t="n"/>
      <c r="Y481" s="748" t="n"/>
      <c r="Z481" s="748" t="n"/>
      <c r="AA481" s="748" t="n"/>
      <c r="AB481" s="748" t="n"/>
      <c r="AC481" s="748" t="n"/>
      <c r="AD481" s="748" t="n"/>
      <c r="AE481" s="748" t="n"/>
      <c r="AF481" s="748" t="n"/>
      <c r="AG481" s="748" t="n"/>
      <c r="AH481" s="748" t="n"/>
    </row>
    <row r="482" hidden="1" outlineLevel="1" ht="15" customHeight="1">
      <c r="A482" s="756" t="inlineStr"/>
      <c r="B482" s="748" t="n"/>
      <c r="C482" s="748" t="n"/>
      <c r="D482" s="753" t="n"/>
      <c r="E482" s="753" t="n"/>
      <c r="F482" s="753" t="n"/>
      <c r="G482" s="753" t="n"/>
      <c r="H482" s="748" t="n"/>
      <c r="I482" s="748" t="n"/>
      <c r="J482" s="748" t="n"/>
      <c r="K482" s="748" t="n"/>
      <c r="L482" s="748" t="n"/>
      <c r="M482" s="748" t="n"/>
      <c r="N482" s="748" t="n"/>
      <c r="O482" s="748" t="n"/>
      <c r="P482" s="748" t="n"/>
      <c r="Q482" s="748" t="n"/>
      <c r="R482" s="748" t="n"/>
      <c r="S482" s="748" t="n"/>
      <c r="T482" s="748" t="n"/>
      <c r="U482" s="748" t="n"/>
      <c r="V482" s="748" t="n"/>
      <c r="W482" s="748" t="n"/>
      <c r="X482" s="748" t="n"/>
      <c r="Y482" s="748" t="n"/>
      <c r="Z482" s="748" t="n"/>
      <c r="AA482" s="748" t="n"/>
      <c r="AB482" s="748" t="n"/>
      <c r="AC482" s="748" t="n"/>
      <c r="AD482" s="748" t="n"/>
      <c r="AE482" s="748" t="n"/>
      <c r="AF482" s="748" t="n"/>
      <c r="AG482" s="748" t="n"/>
      <c r="AH482" s="748" t="n"/>
    </row>
    <row r="483" collapsed="1" ht="15" customHeight="1" thickBot="1">
      <c r="A483" s="425" t="inlineStr">
        <is>
          <t>CONVERTER RELEASE</t>
        </is>
      </c>
      <c r="B483" s="954" t="n"/>
      <c r="C483" s="1253" t="n"/>
      <c r="D483" s="1253" t="n"/>
      <c r="E483" s="1253" t="n"/>
      <c r="F483" s="1253" t="n"/>
      <c r="G483" s="1253" t="n"/>
      <c r="H483" s="1253" t="n"/>
      <c r="I483" s="1253" t="n"/>
      <c r="J483" s="1253" t="n"/>
      <c r="K483" s="1253" t="n"/>
      <c r="L483" s="1253" t="n"/>
      <c r="M483" s="1253" t="n"/>
      <c r="N483" s="1253" t="n"/>
      <c r="O483" s="1253" t="n"/>
      <c r="P483" s="1253" t="n"/>
      <c r="Q483" s="1253" t="n"/>
      <c r="R483" s="1253" t="n"/>
      <c r="S483" s="1253" t="n"/>
      <c r="T483" s="1253" t="n"/>
      <c r="U483" s="1253" t="n"/>
      <c r="V483" s="1253" t="n"/>
      <c r="W483" s="1253" t="n"/>
      <c r="X483" s="1253" t="n"/>
      <c r="Y483" s="1253" t="n"/>
      <c r="Z483" s="1253" t="n"/>
      <c r="AA483" s="1253" t="n"/>
      <c r="AB483" s="1253" t="n"/>
      <c r="AC483" s="1253" t="n"/>
      <c r="AD483" s="1253" t="n"/>
      <c r="AE483" s="1253" t="n"/>
      <c r="AF483" s="1253" t="n"/>
      <c r="AG483" s="1253" t="n"/>
      <c r="AH483" s="1253" t="n"/>
    </row>
    <row r="484" hidden="1" outlineLevel="1" ht="15.75" customHeight="1" thickBot="1">
      <c r="A484" s="391" t="inlineStr"/>
      <c r="B484" s="994" t="inlineStr">
        <is>
          <t>Config n°1 : AT-CVT</t>
        </is>
      </c>
    </row>
    <row r="485" hidden="1" outlineLevel="1" ht="15.75" customHeight="1" thickBot="1">
      <c r="A485" s="743" t="inlineStr"/>
      <c r="B485" s="297" t="inlineStr">
        <is>
          <t>Engine type</t>
        </is>
      </c>
      <c r="C485" s="744" t="n"/>
      <c r="D485" s="745" t="n"/>
      <c r="E485" s="297" t="inlineStr">
        <is>
          <t>Gearbox type</t>
        </is>
      </c>
      <c r="F485" s="746" t="n"/>
      <c r="G485" s="747" t="n"/>
      <c r="H485" s="969" t="inlineStr">
        <is>
          <t>Veh. Speed (km/h)</t>
        </is>
      </c>
      <c r="I485" s="1280" t="n"/>
      <c r="J485" s="959" t="n">
        <v>0</v>
      </c>
      <c r="K485" s="961" t="n">
        <v>10</v>
      </c>
      <c r="L485" s="961" t="n">
        <v>20</v>
      </c>
      <c r="M485" s="961" t="n">
        <v>30</v>
      </c>
      <c r="N485" s="961" t="n">
        <v>40</v>
      </c>
      <c r="O485" s="961" t="n">
        <v>50</v>
      </c>
      <c r="P485" s="961" t="n">
        <v>60</v>
      </c>
      <c r="Q485" s="959" t="n">
        <v>70</v>
      </c>
      <c r="R485" s="961" t="n">
        <v>80</v>
      </c>
      <c r="S485" s="961" t="n">
        <v>90</v>
      </c>
      <c r="T485" s="961" t="n">
        <v>100</v>
      </c>
      <c r="U485" s="961" t="n">
        <v>110</v>
      </c>
      <c r="V485" s="961" t="n">
        <v>120</v>
      </c>
      <c r="W485" s="961" t="n">
        <v>130</v>
      </c>
      <c r="X485" s="961" t="n">
        <v>140</v>
      </c>
      <c r="Y485" s="961" t="n">
        <v>150</v>
      </c>
      <c r="Z485" s="961" t="n">
        <v>160</v>
      </c>
      <c r="AA485" s="961" t="n">
        <v>170</v>
      </c>
      <c r="AB485" s="961" t="n">
        <v>180</v>
      </c>
      <c r="AC485" s="748" t="n"/>
      <c r="AD485" s="748" t="n"/>
      <c r="AE485" s="748" t="n"/>
      <c r="AF485" s="748" t="n"/>
      <c r="AG485" s="748" t="n"/>
      <c r="AH485" s="748" t="n"/>
    </row>
    <row r="486" hidden="1" outlineLevel="1" ht="15.75" customHeight="1" thickBot="1">
      <c r="A486" s="743" t="inlineStr"/>
      <c r="B486" s="749" t="n"/>
      <c r="C486" s="296" t="inlineStr">
        <is>
          <t>GASOLINE</t>
        </is>
      </c>
      <c r="D486" s="281" t="inlineStr">
        <is>
          <t>X</t>
        </is>
      </c>
      <c r="E486" s="749" t="n"/>
      <c r="F486" s="304" t="inlineStr">
        <is>
          <t>AT</t>
        </is>
      </c>
      <c r="G486" s="305" t="inlineStr">
        <is>
          <t>X</t>
        </is>
      </c>
      <c r="H486" s="429" t="n"/>
      <c r="I486" s="287" t="inlineStr">
        <is>
          <t>Brake</t>
        </is>
      </c>
      <c r="J486" s="1281" t="n"/>
      <c r="K486" s="1282" t="n"/>
      <c r="L486" s="1282" t="n"/>
      <c r="M486" s="1282" t="n"/>
      <c r="N486" s="1282" t="n"/>
      <c r="O486" s="1282" t="n"/>
      <c r="P486" s="1282" t="n"/>
      <c r="Q486" s="1281" t="n"/>
      <c r="R486" s="1282" t="n"/>
      <c r="S486" s="1282" t="n"/>
      <c r="T486" s="1282" t="n"/>
      <c r="U486" s="1282" t="n"/>
      <c r="V486" s="1282" t="n"/>
      <c r="W486" s="1282" t="n"/>
      <c r="X486" s="1282" t="n"/>
      <c r="Y486" s="1282" t="n"/>
      <c r="Z486" s="1282" t="n"/>
      <c r="AA486" s="1282" t="n"/>
      <c r="AB486" s="1282" t="n"/>
      <c r="AC486" s="748" t="n"/>
      <c r="AD486" s="748" t="n"/>
      <c r="AE486" s="748" t="n"/>
      <c r="AF486" s="748" t="n"/>
      <c r="AG486" s="748" t="n"/>
      <c r="AH486" s="748" t="n"/>
    </row>
    <row r="487" hidden="1" outlineLevel="1" ht="15.75" customHeight="1" thickBot="1">
      <c r="A487" s="743" t="inlineStr"/>
      <c r="B487" s="749" t="n"/>
      <c r="C487" s="296" t="inlineStr">
        <is>
          <t>DIESEL</t>
        </is>
      </c>
      <c r="D487" s="281" t="inlineStr">
        <is>
          <t>X</t>
        </is>
      </c>
      <c r="E487" s="749" t="n"/>
      <c r="F487" s="296" t="n"/>
      <c r="G487" s="268" t="n"/>
      <c r="H487" s="430" t="n"/>
      <c r="I487" s="427" t="inlineStr">
        <is>
          <t>1</t>
        </is>
      </c>
      <c r="J487" s="392" t="n">
        <v>1</v>
      </c>
      <c r="K487" s="392" t="n">
        <v>1</v>
      </c>
      <c r="L487" s="392" t="n">
        <v>1</v>
      </c>
      <c r="M487" s="392" t="n">
        <v>1</v>
      </c>
      <c r="N487" s="393" t="n">
        <v>1</v>
      </c>
      <c r="O487" s="393" t="n">
        <v>1</v>
      </c>
      <c r="P487" s="393" t="n">
        <v>1</v>
      </c>
      <c r="Q487" s="394" t="n">
        <v>2</v>
      </c>
      <c r="R487" s="393" t="n">
        <v>2</v>
      </c>
      <c r="S487" s="395" t="n">
        <v>2</v>
      </c>
      <c r="T487" s="395" t="n">
        <v>3</v>
      </c>
      <c r="U487" s="395" t="n">
        <v>3</v>
      </c>
      <c r="V487" s="395" t="n">
        <v>3</v>
      </c>
      <c r="W487" s="392" t="n">
        <v>3</v>
      </c>
      <c r="X487" s="392" t="n">
        <v>3</v>
      </c>
      <c r="Y487" s="392" t="n">
        <v>3</v>
      </c>
      <c r="Z487" s="394" t="n">
        <v>3</v>
      </c>
      <c r="AA487" s="393" t="n">
        <v>3</v>
      </c>
      <c r="AB487" s="750" t="n"/>
    </row>
    <row r="488" hidden="1" outlineLevel="1" ht="15" customHeight="1">
      <c r="A488" s="743" t="inlineStr"/>
      <c r="B488" s="749" t="n"/>
      <c r="C488" s="296" t="n"/>
      <c r="D488" s="281" t="n"/>
      <c r="E488" s="749" t="n"/>
      <c r="F488" s="296" t="n"/>
      <c r="G488" s="268" t="n"/>
      <c r="H488" s="430" t="n"/>
      <c r="I488" s="428" t="inlineStr">
        <is>
          <t>0</t>
        </is>
      </c>
      <c r="J488" s="392" t="n">
        <v>1</v>
      </c>
      <c r="K488" s="392" t="n">
        <v>1</v>
      </c>
      <c r="L488" s="392" t="n">
        <v>1</v>
      </c>
      <c r="M488" s="392" t="n">
        <v>1</v>
      </c>
      <c r="N488" s="393" t="n">
        <v>1</v>
      </c>
      <c r="O488" s="393" t="n">
        <v>1</v>
      </c>
      <c r="P488" s="393" t="n">
        <v>1</v>
      </c>
      <c r="Q488" s="394" t="n">
        <v>1</v>
      </c>
      <c r="R488" s="393" t="n">
        <v>1</v>
      </c>
      <c r="S488" s="395" t="n">
        <v>2</v>
      </c>
      <c r="T488" s="395" t="n">
        <v>2</v>
      </c>
      <c r="U488" s="395" t="n">
        <v>1</v>
      </c>
      <c r="V488" s="395" t="n">
        <v>3</v>
      </c>
      <c r="W488" s="392" t="n">
        <v>3</v>
      </c>
      <c r="X488" s="392" t="n">
        <v>3</v>
      </c>
      <c r="Y488" s="392" t="n">
        <v>3</v>
      </c>
      <c r="Z488" s="394" t="n">
        <v>3</v>
      </c>
      <c r="AA488" s="393" t="n">
        <v>3</v>
      </c>
      <c r="AB488" s="750" t="n"/>
    </row>
    <row r="489" hidden="1" outlineLevel="1" ht="15" customHeight="1">
      <c r="A489" s="743" t="inlineStr"/>
      <c r="B489" s="749" t="n"/>
      <c r="C489" s="296" t="n"/>
      <c r="D489" s="281" t="n"/>
      <c r="E489" s="749" t="n"/>
      <c r="F489" s="296" t="n"/>
      <c r="G489" s="268" t="n"/>
      <c r="H489" s="748" t="n"/>
      <c r="I489" s="748" t="n"/>
      <c r="J489" s="748" t="n"/>
      <c r="K489" s="748" t="n"/>
      <c r="L489" s="748" t="n"/>
      <c r="M489" s="748" t="n"/>
      <c r="N489" s="748" t="n"/>
      <c r="O489" s="748" t="n"/>
      <c r="P489" s="748" t="n"/>
      <c r="Q489" s="748" t="n"/>
      <c r="R489" s="748" t="n"/>
      <c r="S489" s="748" t="n"/>
      <c r="T489" s="748" t="n"/>
      <c r="U489" s="748" t="n"/>
      <c r="V489" s="748" t="n"/>
      <c r="W489" s="748" t="n"/>
      <c r="X489" s="748" t="n"/>
      <c r="Y489" s="748" t="n"/>
      <c r="Z489" s="748" t="n"/>
      <c r="AA489" s="748" t="n"/>
      <c r="AB489" s="748" t="n"/>
    </row>
    <row r="490" hidden="1" outlineLevel="1" ht="15" customHeight="1">
      <c r="A490" s="743" t="inlineStr"/>
      <c r="B490" s="749" t="n"/>
      <c r="C490" s="296" t="n"/>
      <c r="D490" s="281" t="n"/>
      <c r="E490" s="749" t="n"/>
      <c r="F490" s="300" t="n"/>
      <c r="G490" s="268" t="n"/>
      <c r="H490" s="748" t="n"/>
      <c r="I490" s="748" t="n"/>
      <c r="J490" s="748" t="n"/>
      <c r="K490" s="748" t="n"/>
      <c r="L490" s="748" t="n"/>
      <c r="M490" s="748" t="n"/>
      <c r="N490" s="748" t="n"/>
      <c r="O490" s="748" t="n"/>
      <c r="P490" s="748" t="n"/>
      <c r="Q490" s="748" t="n"/>
      <c r="R490" s="748" t="n"/>
      <c r="S490" s="748" t="n"/>
      <c r="T490" s="748" t="n"/>
      <c r="U490" s="748" t="n"/>
      <c r="V490" s="748" t="n"/>
      <c r="W490" s="748" t="n"/>
      <c r="X490" s="748" t="n"/>
      <c r="Y490" s="748" t="n"/>
      <c r="Z490" s="748" t="n"/>
      <c r="AA490" s="748" t="n"/>
      <c r="AB490" s="748" t="n"/>
    </row>
    <row r="491" hidden="1" outlineLevel="1" ht="15" customHeight="1">
      <c r="A491" s="743" t="inlineStr"/>
      <c r="B491" s="749" t="n"/>
      <c r="C491" s="296" t="n"/>
      <c r="D491" s="281" t="n"/>
      <c r="E491" s="749" t="n"/>
      <c r="F491" s="296" t="n"/>
      <c r="G491" s="268" t="n"/>
      <c r="H491" s="748" t="n"/>
      <c r="I491" s="748" t="n"/>
      <c r="J491" s="748" t="n"/>
      <c r="K491" s="748" t="n"/>
      <c r="L491" s="748" t="n"/>
      <c r="M491" s="748" t="n"/>
      <c r="N491" s="748" t="n"/>
      <c r="O491" s="748" t="n"/>
      <c r="P491" s="748" t="n"/>
      <c r="Q491" s="748" t="n"/>
      <c r="R491" s="748" t="n"/>
      <c r="S491" s="748" t="n"/>
      <c r="T491" s="748" t="n"/>
      <c r="U491" s="748" t="n"/>
      <c r="V491" s="748" t="n"/>
      <c r="W491" s="748" t="n"/>
      <c r="X491" s="748" t="n"/>
      <c r="Y491" s="748" t="n"/>
      <c r="Z491" s="748" t="n"/>
      <c r="AA491" s="748" t="n"/>
      <c r="AB491" s="748" t="n"/>
    </row>
    <row r="492" hidden="1" outlineLevel="1" ht="15" customHeight="1">
      <c r="A492" s="743" t="inlineStr"/>
      <c r="B492" s="749" t="n"/>
      <c r="C492" s="296" t="n"/>
      <c r="D492" s="281" t="n"/>
      <c r="E492" s="749" t="n"/>
      <c r="F492" s="296" t="n"/>
      <c r="G492" s="268" t="n"/>
      <c r="H492" s="748" t="n"/>
      <c r="I492" s="748" t="n"/>
      <c r="J492" s="748" t="n"/>
      <c r="K492" s="748" t="n"/>
      <c r="L492" s="748" t="n"/>
      <c r="M492" s="748" t="n"/>
      <c r="N492" s="748" t="n"/>
      <c r="O492" s="748" t="n"/>
      <c r="P492" s="748" t="n"/>
      <c r="Q492" s="748" t="n"/>
      <c r="R492" s="748" t="n"/>
      <c r="S492" s="748" t="n"/>
      <c r="T492" s="748" t="n"/>
      <c r="U492" s="748" t="n"/>
      <c r="V492" s="748" t="n"/>
      <c r="W492" s="748" t="n"/>
      <c r="X492" s="748" t="n"/>
      <c r="Y492" s="748" t="n"/>
      <c r="Z492" s="748" t="n"/>
      <c r="AA492" s="748" t="n"/>
      <c r="AB492" s="748" t="n"/>
    </row>
    <row r="493" hidden="1" outlineLevel="1" ht="15" customHeight="1">
      <c r="A493" s="743" t="inlineStr"/>
      <c r="B493" s="396" t="n"/>
      <c r="C493" s="296" t="n"/>
      <c r="D493" s="281" t="n"/>
      <c r="E493" s="749" t="n"/>
      <c r="F493" s="296" t="n"/>
      <c r="G493" s="268" t="n"/>
      <c r="H493" s="748" t="n"/>
      <c r="I493" s="748" t="n"/>
      <c r="J493" s="748" t="n"/>
      <c r="K493" s="748" t="n"/>
      <c r="L493" s="748" t="n"/>
      <c r="M493" s="748" t="n"/>
      <c r="N493" s="748" t="n"/>
      <c r="O493" s="748" t="n"/>
      <c r="P493" s="748" t="n"/>
      <c r="Q493" s="748" t="n"/>
      <c r="R493" s="748" t="n"/>
      <c r="S493" s="748" t="n"/>
      <c r="T493" s="748" t="n"/>
      <c r="U493" s="748" t="n"/>
      <c r="V493" s="748" t="n"/>
      <c r="W493" s="748" t="n"/>
      <c r="X493" s="748" t="n"/>
      <c r="Y493" s="748" t="n"/>
      <c r="Z493" s="748" t="n"/>
      <c r="AA493" s="748" t="n"/>
      <c r="AB493" s="748" t="n"/>
    </row>
    <row r="494" hidden="1" outlineLevel="1" ht="15" customHeight="1">
      <c r="A494" s="743" t="inlineStr"/>
      <c r="B494" s="396" t="n"/>
      <c r="C494" s="296" t="n"/>
      <c r="D494" s="281" t="n"/>
      <c r="E494" s="749" t="n"/>
      <c r="F494" s="296" t="n"/>
      <c r="G494" s="268" t="n"/>
      <c r="H494" s="748" t="n"/>
      <c r="I494" s="748" t="n"/>
      <c r="J494" s="748" t="n"/>
      <c r="K494" s="748" t="n"/>
      <c r="L494" s="748" t="n"/>
      <c r="M494" s="748" t="n"/>
      <c r="N494" s="748" t="n"/>
      <c r="O494" s="748" t="n"/>
      <c r="P494" s="748" t="n"/>
      <c r="Q494" s="748" t="n"/>
      <c r="R494" s="748" t="n"/>
      <c r="S494" s="748" t="n"/>
      <c r="T494" s="748" t="n"/>
      <c r="U494" s="748" t="n"/>
      <c r="V494" s="748" t="n"/>
      <c r="W494" s="748" t="n"/>
      <c r="X494" s="748" t="n"/>
      <c r="Y494" s="748" t="n"/>
      <c r="Z494" s="748" t="n"/>
      <c r="AA494" s="748" t="n"/>
      <c r="AB494" s="748" t="n"/>
    </row>
    <row r="495" hidden="1" outlineLevel="1" ht="15" customHeight="1">
      <c r="A495" s="743" t="inlineStr"/>
      <c r="B495" s="396" t="n"/>
      <c r="C495" s="296" t="n"/>
      <c r="D495" s="281" t="n"/>
      <c r="E495" s="749" t="n"/>
      <c r="F495" s="296" t="n"/>
      <c r="G495" s="268" t="n"/>
      <c r="H495" s="748" t="n"/>
      <c r="I495" s="748" t="n"/>
      <c r="J495" s="748" t="n"/>
      <c r="K495" s="748" t="n"/>
      <c r="L495" s="748" t="n"/>
      <c r="M495" s="748" t="n"/>
      <c r="N495" s="748" t="n"/>
      <c r="O495" s="748" t="n"/>
      <c r="P495" s="748" t="n"/>
      <c r="Q495" s="748" t="n"/>
      <c r="R495" s="748" t="n"/>
      <c r="S495" s="748" t="n"/>
      <c r="T495" s="748" t="n"/>
      <c r="U495" s="748" t="n"/>
      <c r="V495" s="748" t="n"/>
      <c r="W495" s="748" t="n"/>
      <c r="X495" s="748" t="n"/>
      <c r="Y495" s="748" t="n"/>
      <c r="Z495" s="748" t="n"/>
      <c r="AA495" s="748" t="n"/>
      <c r="AB495" s="748" t="n"/>
    </row>
    <row r="496" hidden="1" outlineLevel="1" ht="15.75" customHeight="1" thickBot="1">
      <c r="A496" s="743" t="inlineStr"/>
      <c r="B496" s="397" t="n"/>
      <c r="C496" s="296" t="n"/>
      <c r="D496" s="281" t="n"/>
      <c r="E496" s="751" t="n"/>
      <c r="F496" s="296" t="n"/>
      <c r="G496" s="268" t="n"/>
      <c r="H496" s="748" t="n"/>
      <c r="I496" s="748" t="n"/>
      <c r="J496" s="748" t="n"/>
      <c r="K496" s="748" t="n"/>
      <c r="L496" s="748" t="n"/>
      <c r="M496" s="748" t="n"/>
      <c r="N496" s="748" t="n"/>
      <c r="O496" s="748" t="n"/>
      <c r="P496" s="748" t="n"/>
      <c r="Q496" s="748" t="n"/>
      <c r="R496" s="748" t="n"/>
      <c r="S496" s="748" t="n"/>
      <c r="T496" s="748" t="n"/>
      <c r="U496" s="748" t="n"/>
      <c r="V496" s="748" t="n"/>
      <c r="W496" s="748" t="n"/>
      <c r="X496" s="748" t="n"/>
      <c r="Y496" s="748" t="n"/>
      <c r="Z496" s="748" t="n"/>
      <c r="AA496" s="748" t="n"/>
      <c r="AB496" s="748" t="n"/>
    </row>
    <row r="497" hidden="1" outlineLevel="1" ht="15" customHeight="1">
      <c r="A497" s="743" t="inlineStr"/>
      <c r="B497" s="273" t="inlineStr">
        <is>
          <t>Number of gears</t>
        </is>
      </c>
      <c r="C497" s="752" t="n"/>
      <c r="D497" s="753" t="n"/>
      <c r="E497" s="297" t="inlineStr">
        <is>
          <t>Area</t>
        </is>
      </c>
      <c r="F497" s="752" t="n"/>
      <c r="G497" s="754" t="n"/>
      <c r="H497" s="748" t="n"/>
      <c r="I497" s="748" t="n"/>
      <c r="J497" s="748" t="n"/>
      <c r="K497" s="748" t="n"/>
      <c r="L497" s="748" t="n"/>
      <c r="M497" s="748" t="n"/>
      <c r="N497" s="748" t="n"/>
      <c r="O497" s="748" t="n"/>
      <c r="P497" s="748" t="n"/>
      <c r="Q497" s="748" t="n"/>
      <c r="R497" s="748" t="n"/>
      <c r="S497" s="748" t="n"/>
      <c r="T497" s="748" t="n"/>
      <c r="U497" s="748" t="n"/>
      <c r="V497" s="748" t="n"/>
      <c r="W497" s="748" t="n"/>
      <c r="X497" s="748" t="n"/>
      <c r="Y497" s="748" t="n"/>
      <c r="Z497" s="748" t="n"/>
      <c r="AA497" s="748" t="n"/>
      <c r="AB497" s="748" t="n"/>
    </row>
    <row r="498" hidden="1" outlineLevel="1" ht="15" customHeight="1">
      <c r="A498" s="743" t="inlineStr"/>
      <c r="B498" s="755" t="n"/>
      <c r="C498" s="288" t="inlineStr">
        <is>
          <t>5</t>
        </is>
      </c>
      <c r="D498" s="281" t="inlineStr">
        <is>
          <t>X</t>
        </is>
      </c>
      <c r="E498" s="749" t="n"/>
      <c r="F498" s="296" t="inlineStr">
        <is>
          <t>EUROPE</t>
        </is>
      </c>
      <c r="G498" s="268" t="inlineStr">
        <is>
          <t>X</t>
        </is>
      </c>
      <c r="H498" s="748" t="n"/>
      <c r="I498" s="748" t="n"/>
      <c r="J498" s="748" t="n"/>
      <c r="K498" s="748" t="n"/>
      <c r="L498" s="748" t="n"/>
      <c r="M498" s="748" t="n"/>
      <c r="N498" s="748" t="n"/>
      <c r="O498" s="748" t="n"/>
      <c r="P498" s="748" t="n"/>
      <c r="Q498" s="748" t="n"/>
      <c r="R498" s="748" t="n"/>
      <c r="S498" s="748" t="n"/>
      <c r="T498" s="748" t="n"/>
      <c r="U498" s="748" t="n"/>
      <c r="V498" s="748" t="n"/>
      <c r="W498" s="748" t="n"/>
      <c r="X498" s="748" t="n"/>
      <c r="Y498" s="748" t="n"/>
      <c r="Z498" s="748" t="n"/>
      <c r="AA498" s="748" t="n"/>
      <c r="AB498" s="748" t="n"/>
    </row>
    <row r="499" hidden="1" outlineLevel="1" ht="15" customHeight="1">
      <c r="A499" s="743" t="inlineStr"/>
      <c r="B499" s="755" t="n"/>
      <c r="C499" s="288" t="inlineStr">
        <is>
          <t>6</t>
        </is>
      </c>
      <c r="D499" s="281" t="inlineStr">
        <is>
          <t>X</t>
        </is>
      </c>
      <c r="E499" s="749" t="n"/>
      <c r="F499" s="296" t="inlineStr">
        <is>
          <t>CHINA</t>
        </is>
      </c>
      <c r="G499" s="268" t="inlineStr">
        <is>
          <t>X</t>
        </is>
      </c>
      <c r="H499" s="748" t="n"/>
      <c r="I499" s="748" t="n"/>
      <c r="J499" s="748" t="n"/>
      <c r="K499" s="748" t="n"/>
      <c r="L499" s="748" t="n"/>
      <c r="M499" s="748" t="n"/>
      <c r="N499" s="748" t="n"/>
      <c r="O499" s="748" t="n"/>
      <c r="P499" s="748" t="n"/>
      <c r="Q499" s="748" t="n"/>
      <c r="R499" s="748" t="n"/>
      <c r="S499" s="748" t="n"/>
      <c r="T499" s="748" t="n"/>
      <c r="U499" s="748" t="n"/>
      <c r="V499" s="748" t="n"/>
      <c r="W499" s="748" t="n"/>
      <c r="X499" s="748" t="n"/>
      <c r="Y499" s="748" t="n"/>
      <c r="Z499" s="748" t="n"/>
      <c r="AA499" s="748" t="n"/>
      <c r="AB499" s="748" t="n"/>
    </row>
    <row r="500" hidden="1" outlineLevel="1" ht="15" customHeight="1">
      <c r="A500" s="743" t="inlineStr"/>
      <c r="B500" s="755" t="n"/>
      <c r="C500" s="288" t="inlineStr">
        <is>
          <t>7</t>
        </is>
      </c>
      <c r="D500" s="281" t="inlineStr">
        <is>
          <t>X</t>
        </is>
      </c>
      <c r="E500" s="749" t="n"/>
      <c r="F500" s="303" t="inlineStr">
        <is>
          <t>North America</t>
        </is>
      </c>
      <c r="G500" s="268" t="inlineStr">
        <is>
          <t>X</t>
        </is>
      </c>
      <c r="H500" s="748" t="n"/>
      <c r="I500" s="748" t="n"/>
      <c r="J500" s="748" t="n"/>
      <c r="K500" s="748" t="n"/>
      <c r="L500" s="748" t="n"/>
      <c r="M500" s="748" t="n"/>
      <c r="N500" s="748" t="n"/>
      <c r="O500" s="748" t="n"/>
      <c r="P500" s="748" t="n"/>
      <c r="Q500" s="748" t="n"/>
      <c r="R500" s="748" t="n"/>
      <c r="S500" s="748" t="n"/>
      <c r="T500" s="748" t="n"/>
      <c r="U500" s="748" t="n"/>
      <c r="V500" s="748" t="n"/>
      <c r="W500" s="748" t="n"/>
      <c r="X500" s="748" t="n"/>
      <c r="Y500" s="748" t="n"/>
      <c r="Z500" s="748" t="n"/>
      <c r="AA500" s="748" t="n"/>
      <c r="AB500" s="748" t="n"/>
    </row>
    <row r="501" hidden="1" outlineLevel="1" ht="15" customHeight="1">
      <c r="A501" s="743" t="inlineStr"/>
      <c r="B501" s="755" t="n"/>
      <c r="C501" s="288" t="inlineStr">
        <is>
          <t>8</t>
        </is>
      </c>
      <c r="D501" s="281" t="inlineStr">
        <is>
          <t>X</t>
        </is>
      </c>
      <c r="E501" s="749" t="n"/>
      <c r="F501" s="301" t="inlineStr">
        <is>
          <t>LATAM</t>
        </is>
      </c>
      <c r="G501" s="268" t="inlineStr">
        <is>
          <t>X</t>
        </is>
      </c>
      <c r="H501" s="748" t="n"/>
      <c r="I501" s="748" t="n"/>
      <c r="J501" s="748" t="n"/>
      <c r="K501" s="748" t="n"/>
      <c r="L501" s="748" t="n"/>
      <c r="M501" s="748" t="n"/>
      <c r="N501" s="748" t="n"/>
      <c r="O501" s="748" t="n"/>
      <c r="P501" s="748" t="n"/>
      <c r="Q501" s="748" t="n"/>
      <c r="R501" s="748" t="n"/>
      <c r="S501" s="748" t="n"/>
      <c r="T501" s="748" t="n"/>
      <c r="U501" s="748" t="n"/>
      <c r="V501" s="748" t="n"/>
      <c r="W501" s="748" t="n"/>
      <c r="X501" s="748" t="n"/>
      <c r="Y501" s="748" t="n"/>
      <c r="Z501" s="748" t="n"/>
      <c r="AA501" s="748" t="n"/>
      <c r="AB501" s="748" t="n"/>
    </row>
    <row r="502" hidden="1" outlineLevel="1" ht="15" customHeight="1">
      <c r="A502" s="743" t="inlineStr"/>
      <c r="B502" s="755" t="n"/>
      <c r="C502" s="288" t="inlineStr">
        <is>
          <t>9</t>
        </is>
      </c>
      <c r="D502" s="281" t="inlineStr">
        <is>
          <t>X</t>
        </is>
      </c>
      <c r="E502" s="749" t="n"/>
      <c r="F502" s="301" t="inlineStr">
        <is>
          <t>India</t>
        </is>
      </c>
      <c r="G502" s="268" t="inlineStr">
        <is>
          <t>X</t>
        </is>
      </c>
      <c r="H502" s="748" t="n"/>
      <c r="I502" s="748" t="n"/>
      <c r="J502" s="748" t="n"/>
      <c r="K502" s="748" t="n"/>
      <c r="L502" s="748" t="n"/>
      <c r="M502" s="748" t="n"/>
      <c r="N502" s="748" t="n"/>
      <c r="O502" s="748" t="n"/>
      <c r="P502" s="748" t="n"/>
      <c r="Q502" s="748" t="n"/>
      <c r="R502" s="748" t="n"/>
      <c r="S502" s="748" t="n"/>
      <c r="T502" s="748" t="n"/>
      <c r="U502" s="748" t="n"/>
      <c r="V502" s="748" t="n"/>
      <c r="W502" s="748" t="n"/>
      <c r="X502" s="748" t="n"/>
      <c r="Y502" s="748" t="n"/>
      <c r="Z502" s="748" t="n"/>
      <c r="AA502" s="748" t="n"/>
      <c r="AB502" s="748" t="n"/>
    </row>
    <row r="503" hidden="1" outlineLevel="1" ht="15" customHeight="1">
      <c r="A503" s="743" t="inlineStr"/>
      <c r="B503" s="755" t="n"/>
      <c r="C503" s="288" t="inlineStr">
        <is>
          <t>10</t>
        </is>
      </c>
      <c r="D503" s="281" t="inlineStr">
        <is>
          <t>X</t>
        </is>
      </c>
      <c r="E503" s="749" t="n"/>
      <c r="F503" s="301" t="inlineStr">
        <is>
          <t>World</t>
        </is>
      </c>
      <c r="G503" s="268" t="inlineStr">
        <is>
          <t>X</t>
        </is>
      </c>
      <c r="H503" s="748" t="n"/>
      <c r="I503" s="748" t="n"/>
      <c r="J503" s="748" t="n"/>
      <c r="K503" s="748" t="n"/>
      <c r="L503" s="748" t="n"/>
      <c r="M503" s="748" t="n"/>
      <c r="N503" s="748" t="n"/>
      <c r="O503" s="748" t="n"/>
      <c r="P503" s="748" t="n"/>
      <c r="Q503" s="748" t="n"/>
      <c r="R503" s="748" t="n"/>
      <c r="S503" s="748" t="n"/>
      <c r="T503" s="748" t="n"/>
      <c r="U503" s="748" t="n"/>
      <c r="V503" s="748" t="n"/>
      <c r="W503" s="748" t="n"/>
      <c r="X503" s="748" t="n"/>
      <c r="Y503" s="748" t="n"/>
      <c r="Z503" s="748" t="n"/>
      <c r="AA503" s="748" t="n"/>
      <c r="AB503" s="748" t="n"/>
      <c r="AC503" s="748" t="n"/>
      <c r="AD503" s="748" t="n"/>
      <c r="AE503" s="748" t="n"/>
      <c r="AF503" s="748" t="n"/>
      <c r="AG503" s="748" t="n"/>
      <c r="AH503" s="748" t="n"/>
    </row>
    <row r="504" hidden="1" outlineLevel="1" ht="15" customHeight="1">
      <c r="A504" s="743" t="inlineStr"/>
      <c r="B504" s="755" t="n"/>
      <c r="C504" s="288" t="n"/>
      <c r="D504" s="281" t="n"/>
      <c r="E504" s="749" t="n"/>
      <c r="F504" s="301" t="n"/>
      <c r="G504" s="276" t="n"/>
      <c r="H504" s="748" t="n"/>
      <c r="I504" s="748" t="n"/>
      <c r="J504" s="748" t="n"/>
      <c r="K504" s="748" t="n"/>
      <c r="L504" s="748" t="n"/>
      <c r="M504" s="748" t="n"/>
      <c r="N504" s="748" t="n"/>
      <c r="O504" s="748" t="n"/>
      <c r="P504" s="748" t="n"/>
      <c r="Q504" s="748" t="n"/>
      <c r="R504" s="748" t="n"/>
      <c r="S504" s="748" t="n"/>
      <c r="T504" s="748" t="n"/>
      <c r="U504" s="748" t="n"/>
      <c r="V504" s="748" t="n"/>
      <c r="W504" s="748" t="n"/>
      <c r="X504" s="748" t="n"/>
      <c r="Y504" s="748" t="n"/>
      <c r="Z504" s="748" t="n"/>
      <c r="AA504" s="748" t="n"/>
      <c r="AB504" s="748" t="n"/>
      <c r="AC504" s="748" t="n"/>
      <c r="AD504" s="748" t="n"/>
      <c r="AE504" s="748" t="n"/>
      <c r="AF504" s="748" t="n"/>
      <c r="AG504" s="748" t="n"/>
      <c r="AH504" s="748" t="n"/>
    </row>
    <row r="505" hidden="1" outlineLevel="1" ht="15" customHeight="1">
      <c r="A505" s="743" t="inlineStr"/>
      <c r="B505" s="755" t="n"/>
      <c r="C505" s="288" t="n"/>
      <c r="D505" s="281" t="n"/>
      <c r="E505" s="396" t="n"/>
      <c r="F505" s="296" t="n"/>
      <c r="G505" s="268" t="n"/>
      <c r="H505" s="748" t="n"/>
      <c r="I505" s="748" t="n"/>
      <c r="J505" s="748" t="n"/>
      <c r="K505" s="748" t="n"/>
      <c r="L505" s="748" t="n"/>
      <c r="M505" s="748" t="n"/>
      <c r="N505" s="748" t="n"/>
      <c r="O505" s="748" t="n"/>
      <c r="P505" s="748" t="n"/>
      <c r="Q505" s="748" t="n"/>
      <c r="R505" s="748" t="n"/>
      <c r="S505" s="748" t="n"/>
      <c r="T505" s="748" t="n"/>
      <c r="U505" s="748" t="n"/>
      <c r="V505" s="748" t="n"/>
      <c r="W505" s="748" t="n"/>
      <c r="X505" s="748" t="n"/>
      <c r="Y505" s="748" t="n"/>
      <c r="Z505" s="748" t="n"/>
      <c r="AA505" s="748" t="n"/>
      <c r="AB505" s="748" t="n"/>
      <c r="AC505" s="748" t="n"/>
      <c r="AD505" s="748" t="n"/>
      <c r="AE505" s="748" t="n"/>
      <c r="AF505" s="748" t="n"/>
      <c r="AG505" s="748" t="n"/>
      <c r="AH505" s="748" t="n"/>
    </row>
    <row r="506" hidden="1" outlineLevel="1" ht="15" customHeight="1">
      <c r="A506" s="743" t="inlineStr"/>
      <c r="B506" s="755" t="n"/>
      <c r="C506" s="288" t="n"/>
      <c r="D506" s="281" t="n"/>
      <c r="E506" s="396" t="n"/>
      <c r="F506" s="296" t="n"/>
      <c r="G506" s="268" t="n"/>
      <c r="H506" s="748" t="n"/>
      <c r="I506" s="748" t="n"/>
      <c r="J506" s="748" t="n"/>
      <c r="K506" s="748" t="n"/>
      <c r="L506" s="748" t="n"/>
      <c r="M506" s="748" t="n"/>
      <c r="N506" s="748" t="n"/>
      <c r="O506" s="748" t="n"/>
      <c r="P506" s="748" t="n"/>
      <c r="Q506" s="748" t="n"/>
      <c r="R506" s="748" t="n"/>
      <c r="S506" s="748" t="n"/>
      <c r="T506" s="748" t="n"/>
      <c r="U506" s="748" t="n"/>
      <c r="V506" s="748" t="n"/>
      <c r="W506" s="748" t="n"/>
      <c r="X506" s="748" t="n"/>
      <c r="Y506" s="748" t="n"/>
      <c r="Z506" s="748" t="n"/>
      <c r="AA506" s="748" t="n"/>
      <c r="AB506" s="748" t="n"/>
      <c r="AC506" s="748" t="n"/>
      <c r="AD506" s="748" t="n"/>
      <c r="AE506" s="748" t="n"/>
      <c r="AF506" s="748" t="n"/>
      <c r="AG506" s="748" t="n"/>
      <c r="AH506" s="748" t="n"/>
    </row>
    <row r="507" hidden="1" outlineLevel="1" ht="15" customHeight="1">
      <c r="A507" s="743" t="inlineStr"/>
      <c r="B507" s="755" t="n"/>
      <c r="C507" s="288" t="n"/>
      <c r="D507" s="281" t="n"/>
      <c r="E507" s="396" t="n"/>
      <c r="F507" s="296" t="n"/>
      <c r="G507" s="268" t="n"/>
      <c r="H507" s="748" t="n"/>
      <c r="I507" s="748" t="n"/>
      <c r="J507" s="748" t="n"/>
      <c r="K507" s="748" t="n"/>
      <c r="L507" s="748" t="n"/>
      <c r="M507" s="748" t="n"/>
      <c r="N507" s="748" t="n"/>
      <c r="O507" s="748" t="n"/>
      <c r="P507" s="748" t="n"/>
      <c r="Q507" s="748" t="n"/>
      <c r="R507" s="748" t="n"/>
      <c r="S507" s="748" t="n"/>
      <c r="T507" s="748" t="n"/>
      <c r="U507" s="748" t="n"/>
      <c r="V507" s="748" t="n"/>
      <c r="W507" s="748" t="n"/>
      <c r="X507" s="748" t="n"/>
      <c r="Y507" s="748" t="n"/>
      <c r="Z507" s="748" t="n"/>
      <c r="AA507" s="748" t="n"/>
      <c r="AB507" s="748" t="n"/>
      <c r="AC507" s="748" t="n"/>
      <c r="AD507" s="748" t="n"/>
      <c r="AE507" s="748" t="n"/>
      <c r="AF507" s="748" t="n"/>
      <c r="AG507" s="748" t="n"/>
      <c r="AH507" s="748" t="n"/>
    </row>
    <row r="508" hidden="1" outlineLevel="1" ht="15" customHeight="1">
      <c r="A508" s="743" t="inlineStr"/>
      <c r="B508" s="755" t="n"/>
      <c r="C508" s="288" t="n"/>
      <c r="D508" s="281" t="n"/>
      <c r="E508" s="396" t="n"/>
      <c r="F508" s="296" t="n"/>
      <c r="G508" s="268" t="n"/>
      <c r="H508" s="748" t="n"/>
      <c r="I508" s="748" t="n"/>
      <c r="J508" s="748" t="n"/>
      <c r="K508" s="748" t="n"/>
      <c r="L508" s="748" t="n"/>
      <c r="M508" s="748" t="n"/>
      <c r="N508" s="748" t="n"/>
      <c r="O508" s="748" t="n"/>
      <c r="P508" s="748" t="n"/>
      <c r="Q508" s="748" t="n"/>
      <c r="R508" s="748" t="n"/>
      <c r="S508" s="748" t="n"/>
      <c r="T508" s="748" t="n"/>
      <c r="U508" s="748" t="n"/>
      <c r="V508" s="748" t="n"/>
      <c r="W508" s="748" t="n"/>
      <c r="X508" s="748" t="n"/>
      <c r="Y508" s="748" t="n"/>
      <c r="Z508" s="748" t="n"/>
      <c r="AA508" s="748" t="n"/>
      <c r="AB508" s="748" t="n"/>
      <c r="AC508" s="748" t="n"/>
      <c r="AD508" s="748" t="n"/>
      <c r="AE508" s="748" t="n"/>
      <c r="AF508" s="748" t="n"/>
      <c r="AG508" s="748" t="n"/>
      <c r="AH508" s="748" t="n"/>
    </row>
    <row r="509" hidden="1" outlineLevel="1" ht="15.75" customHeight="1" thickBot="1">
      <c r="A509" s="743" t="inlineStr"/>
      <c r="B509" s="755" t="n"/>
      <c r="C509" s="288" t="n"/>
      <c r="D509" s="281" t="n"/>
      <c r="E509" s="397" t="n"/>
      <c r="F509" s="296" t="n"/>
      <c r="G509" s="268" t="n"/>
      <c r="H509" s="748" t="n"/>
      <c r="I509" s="748" t="n"/>
      <c r="J509" s="748" t="n"/>
      <c r="K509" s="748" t="n"/>
      <c r="L509" s="748" t="n"/>
      <c r="M509" s="748" t="n"/>
      <c r="N509" s="748" t="n"/>
      <c r="O509" s="748" t="n"/>
      <c r="P509" s="748" t="n"/>
      <c r="Q509" s="748" t="n"/>
      <c r="R509" s="748" t="n"/>
      <c r="S509" s="748" t="n"/>
      <c r="T509" s="748" t="n"/>
      <c r="U509" s="748" t="n"/>
      <c r="V509" s="748" t="n"/>
      <c r="W509" s="748" t="n"/>
      <c r="X509" s="748" t="n"/>
      <c r="Y509" s="748" t="n"/>
      <c r="Z509" s="748" t="n"/>
      <c r="AA509" s="748" t="n"/>
      <c r="AB509" s="748" t="n"/>
      <c r="AC509" s="748" t="n"/>
      <c r="AD509" s="748" t="n"/>
      <c r="AE509" s="748" t="n"/>
      <c r="AF509" s="748" t="n"/>
      <c r="AG509" s="748" t="n"/>
      <c r="AH509" s="748" t="n"/>
    </row>
    <row r="510" hidden="1" outlineLevel="1" ht="15.75" customHeight="1" thickBot="1">
      <c r="A510" s="743" t="inlineStr"/>
      <c r="B510" s="277" t="inlineStr">
        <is>
          <t>Référence Ligne</t>
        </is>
      </c>
      <c r="C510" s="952" t="n"/>
      <c r="D510" s="1258" t="n"/>
      <c r="E510" s="1002" t="n"/>
      <c r="F510" s="1002" t="n"/>
      <c r="G510" s="1002" t="n"/>
      <c r="H510" s="748" t="n"/>
      <c r="I510" s="748" t="n"/>
      <c r="J510" s="748" t="n"/>
      <c r="K510" s="748" t="n"/>
      <c r="L510" s="748" t="n"/>
      <c r="M510" s="748" t="n"/>
      <c r="N510" s="748" t="n"/>
      <c r="O510" s="748" t="n"/>
      <c r="P510" s="748" t="n"/>
      <c r="Q510" s="748" t="n"/>
      <c r="R510" s="748" t="n"/>
      <c r="S510" s="748" t="n"/>
      <c r="T510" s="748" t="n"/>
      <c r="U510" s="748" t="n"/>
      <c r="V510" s="748" t="n"/>
      <c r="W510" s="748" t="n"/>
      <c r="X510" s="748" t="n"/>
      <c r="Y510" s="748" t="n"/>
      <c r="Z510" s="748" t="n"/>
      <c r="AA510" s="748" t="n"/>
      <c r="AB510" s="748" t="n"/>
      <c r="AC510" s="748" t="n"/>
      <c r="AD510" s="748" t="n"/>
      <c r="AE510" s="748" t="n"/>
      <c r="AF510" s="748" t="n"/>
      <c r="AG510" s="748" t="n"/>
      <c r="AH510" s="748" t="n"/>
    </row>
    <row r="511" hidden="1" outlineLevel="1" ht="15.75" customHeight="1" thickBot="1">
      <c r="A511" s="743" t="inlineStr"/>
      <c r="B511" s="398" t="inlineStr">
        <is>
          <t>Vehicle Speed</t>
        </is>
      </c>
      <c r="C511" s="386" t="inlineStr">
        <is>
          <t>X</t>
        </is>
      </c>
      <c r="D511" s="399" t="inlineStr">
        <is>
          <t>Brake</t>
        </is>
      </c>
      <c r="E511" s="471" t="n"/>
      <c r="F511" s="471" t="n"/>
      <c r="G511" s="471" t="n"/>
      <c r="H511" s="748" t="n"/>
      <c r="I511" s="748" t="n"/>
      <c r="J511" s="748" t="n"/>
      <c r="K511" s="748" t="n"/>
      <c r="L511" s="748" t="n"/>
      <c r="M511" s="748" t="n"/>
      <c r="N511" s="748" t="n"/>
      <c r="O511" s="748" t="n"/>
      <c r="P511" s="748" t="n"/>
      <c r="Q511" s="748" t="n"/>
      <c r="R511" s="748" t="n"/>
      <c r="S511" s="748" t="n"/>
      <c r="T511" s="748" t="n"/>
      <c r="U511" s="748" t="n"/>
      <c r="V511" s="748" t="n"/>
      <c r="W511" s="748" t="n"/>
      <c r="X511" s="748" t="n"/>
      <c r="Y511" s="748" t="n"/>
      <c r="Z511" s="748" t="n"/>
      <c r="AA511" s="748" t="n"/>
      <c r="AB511" s="748" t="n"/>
      <c r="AC511" s="748" t="n"/>
      <c r="AD511" s="748" t="n"/>
      <c r="AE511" s="748" t="n"/>
      <c r="AF511" s="748" t="n"/>
      <c r="AG511" s="748" t="n"/>
      <c r="AH511" s="748" t="n"/>
    </row>
    <row r="512" hidden="1" outlineLevel="1" ht="15.75" customHeight="1" thickBot="1">
      <c r="A512" s="743" t="inlineStr"/>
      <c r="B512" s="277" t="inlineStr">
        <is>
          <t>Verification Ligne</t>
        </is>
      </c>
      <c r="C512" s="952" t="inlineStr">
        <is>
          <t>Verification Colonne G-D</t>
        </is>
      </c>
      <c r="D512" s="1258" t="n"/>
      <c r="E512" s="1002" t="n"/>
      <c r="F512" s="1002" t="n"/>
      <c r="G512" s="1002" t="n"/>
      <c r="H512" s="748" t="n"/>
      <c r="I512" s="748" t="n"/>
      <c r="J512" s="748" t="n"/>
      <c r="K512" s="748" t="n"/>
      <c r="L512" s="748" t="n"/>
      <c r="M512" s="748" t="n"/>
      <c r="N512" s="748" t="n"/>
      <c r="O512" s="748" t="n"/>
      <c r="P512" s="748" t="n"/>
      <c r="Q512" s="748" t="n"/>
      <c r="R512" s="748" t="n"/>
      <c r="S512" s="748" t="n"/>
      <c r="T512" s="748" t="n"/>
      <c r="U512" s="748" t="n"/>
      <c r="V512" s="748" t="n"/>
      <c r="W512" s="748" t="n"/>
      <c r="X512" s="748" t="n"/>
      <c r="Y512" s="748" t="n"/>
      <c r="Z512" s="748" t="n"/>
      <c r="AA512" s="748" t="n"/>
      <c r="AB512" s="748" t="n"/>
      <c r="AC512" s="748" t="n"/>
      <c r="AD512" s="748" t="n"/>
      <c r="AE512" s="748" t="n"/>
      <c r="AF512" s="748" t="n"/>
      <c r="AG512" s="748" t="n"/>
      <c r="AH512" s="748" t="n"/>
    </row>
    <row r="513" hidden="1" outlineLevel="1" ht="15.75" customHeight="1" thickBot="1">
      <c r="A513" s="743" t="inlineStr"/>
      <c r="B513" s="383" t="inlineStr">
        <is>
          <t>INTERVALLE</t>
        </is>
      </c>
      <c r="C513" s="384" t="inlineStr">
        <is>
          <t>X</t>
        </is>
      </c>
      <c r="D513" s="400" t="inlineStr">
        <is>
          <t>EGALITE</t>
        </is>
      </c>
      <c r="E513" s="471" t="n"/>
      <c r="F513" s="471" t="n"/>
      <c r="G513" s="471" t="n"/>
      <c r="H513" s="748" t="n"/>
      <c r="I513" s="748" t="n"/>
      <c r="J513" s="748" t="n"/>
      <c r="K513" s="748" t="n"/>
      <c r="L513" s="748" t="n"/>
      <c r="M513" s="748" t="n"/>
      <c r="N513" s="748" t="n"/>
      <c r="O513" s="748" t="n"/>
      <c r="P513" s="748" t="n"/>
      <c r="Q513" s="748" t="n"/>
      <c r="R513" s="748" t="n"/>
      <c r="S513" s="748" t="n"/>
      <c r="T513" s="748" t="n"/>
      <c r="U513" s="748" t="n"/>
      <c r="V513" s="748" t="n"/>
      <c r="W513" s="748" t="n"/>
      <c r="X513" s="748" t="n"/>
      <c r="Y513" s="748" t="n"/>
      <c r="Z513" s="748" t="n"/>
      <c r="AA513" s="748" t="n"/>
      <c r="AB513" s="748" t="n"/>
      <c r="AC513" s="748" t="n"/>
      <c r="AD513" s="748" t="n"/>
      <c r="AE513" s="748" t="n"/>
      <c r="AF513" s="748" t="n"/>
      <c r="AG513" s="748" t="n"/>
      <c r="AH513" s="748" t="n"/>
    </row>
    <row r="514" hidden="1" outlineLevel="1" ht="15" customHeight="1">
      <c r="A514" s="756" t="inlineStr"/>
      <c r="B514" s="748" t="n"/>
      <c r="C514" s="748" t="n"/>
      <c r="D514" s="753" t="n"/>
      <c r="E514" s="753" t="n"/>
      <c r="F514" s="753" t="n"/>
      <c r="G514" s="753" t="n"/>
      <c r="H514" s="748" t="n"/>
      <c r="I514" s="748" t="n"/>
      <c r="J514" s="748" t="n"/>
      <c r="K514" s="748" t="n"/>
      <c r="L514" s="748" t="n"/>
      <c r="M514" s="748" t="n"/>
      <c r="N514" s="748" t="n"/>
      <c r="O514" s="748" t="n"/>
      <c r="P514" s="748" t="n"/>
      <c r="Q514" s="748" t="n"/>
      <c r="R514" s="748" t="n"/>
      <c r="S514" s="748" t="n"/>
      <c r="T514" s="748" t="n"/>
      <c r="U514" s="748" t="n"/>
      <c r="V514" s="748" t="n"/>
      <c r="W514" s="748" t="n"/>
      <c r="X514" s="748" t="n"/>
      <c r="Y514" s="748" t="n"/>
      <c r="Z514" s="748" t="n"/>
      <c r="AA514" s="748" t="n"/>
      <c r="AB514" s="748" t="n"/>
      <c r="AC514" s="748" t="n"/>
      <c r="AD514" s="748" t="n"/>
      <c r="AE514" s="748" t="n"/>
      <c r="AF514" s="748" t="n"/>
      <c r="AG514" s="748" t="n"/>
      <c r="AH514" s="748" t="n"/>
    </row>
    <row r="515" collapsed="1" ht="15" customHeight="1" thickBot="1">
      <c r="A515" s="425" t="inlineStr">
        <is>
          <t>AUTO STOP</t>
        </is>
      </c>
      <c r="B515" s="954" t="n"/>
      <c r="C515" s="1253" t="n"/>
      <c r="D515" s="1253" t="n"/>
      <c r="E515" s="1253" t="n"/>
      <c r="F515" s="1253" t="n"/>
      <c r="G515" s="1253" t="n"/>
      <c r="H515" s="1253" t="n"/>
      <c r="I515" s="1253" t="n"/>
      <c r="J515" s="1253" t="n"/>
      <c r="K515" s="1253" t="n"/>
      <c r="L515" s="1253" t="n"/>
      <c r="M515" s="1253" t="n"/>
      <c r="N515" s="1253" t="n"/>
      <c r="O515" s="1253" t="n"/>
      <c r="P515" s="1253" t="n"/>
      <c r="Q515" s="1253" t="n"/>
      <c r="R515" s="1253" t="n"/>
      <c r="S515" s="1253" t="n"/>
      <c r="T515" s="1253" t="n"/>
      <c r="U515" s="1253" t="n"/>
      <c r="V515" s="1253" t="n"/>
      <c r="W515" s="1253" t="n"/>
      <c r="X515" s="1253" t="n"/>
      <c r="Y515" s="1253" t="n"/>
      <c r="Z515" s="1253" t="n"/>
      <c r="AA515" s="1253" t="n"/>
      <c r="AB515" s="1253" t="n"/>
      <c r="AC515" s="1253" t="n"/>
      <c r="AD515" s="1253" t="n"/>
      <c r="AE515" s="1253" t="n"/>
      <c r="AF515" s="1253" t="n"/>
      <c r="AG515" s="1253" t="n"/>
      <c r="AH515" s="1253" t="n"/>
    </row>
    <row r="516" hidden="1" outlineLevel="1" ht="15.75" customHeight="1" thickBot="1">
      <c r="A516" s="756" t="inlineStr"/>
      <c r="B516" s="956" t="inlineStr">
        <is>
          <t>Config n°1 : GLOBAL CONV OR XHEV AT</t>
        </is>
      </c>
      <c r="C516" s="1249" t="n"/>
      <c r="D516" s="1249" t="n"/>
      <c r="E516" s="1249" t="n"/>
      <c r="F516" s="1249" t="n"/>
      <c r="G516" s="1249" t="n"/>
      <c r="H516" s="1249" t="n"/>
      <c r="I516" s="1249" t="n"/>
      <c r="J516" s="1249" t="n"/>
      <c r="K516" s="1249" t="n"/>
      <c r="L516" s="1249" t="n"/>
      <c r="M516" s="1249" t="n"/>
      <c r="N516" s="1249" t="n"/>
      <c r="O516" s="1249" t="n"/>
      <c r="P516" s="1249" t="n"/>
      <c r="Q516" s="1249" t="n"/>
      <c r="R516" s="1249" t="n"/>
      <c r="S516" s="1249" t="n"/>
      <c r="T516" s="1249" t="n"/>
      <c r="U516" s="1249" t="n"/>
      <c r="V516" s="1249" t="n"/>
      <c r="W516" s="1249" t="n"/>
      <c r="X516" s="1249" t="n"/>
      <c r="Y516" s="1249" t="n"/>
      <c r="Z516" s="1249" t="n"/>
      <c r="AA516" s="1249" t="n"/>
      <c r="AB516" s="1249" t="n"/>
      <c r="AC516" s="1249" t="n"/>
      <c r="AD516" s="1249" t="n"/>
      <c r="AE516" s="1249" t="n"/>
      <c r="AF516" s="1249" t="n"/>
      <c r="AG516" s="1249" t="n"/>
      <c r="AH516" s="1249" t="n"/>
    </row>
    <row r="517" hidden="1" outlineLevel="1" ht="15.75" customHeight="1" thickBot="1">
      <c r="A517" s="756" t="inlineStr"/>
      <c r="B517" s="297" t="inlineStr">
        <is>
          <t>Engine type</t>
        </is>
      </c>
      <c r="C517" s="744" t="n"/>
      <c r="D517" s="745" t="n"/>
      <c r="E517" s="297" t="inlineStr">
        <is>
          <t>Gearbox type</t>
        </is>
      </c>
      <c r="F517" s="746" t="n"/>
      <c r="G517" s="747" t="n"/>
      <c r="H517" s="973" t="inlineStr">
        <is>
          <t>Engine Temperature</t>
        </is>
      </c>
      <c r="I517" s="1253" t="n"/>
      <c r="J517" s="959" t="n">
        <v>0</v>
      </c>
      <c r="K517" s="961" t="n">
        <v>65</v>
      </c>
      <c r="L517" s="961" t="n">
        <v>130</v>
      </c>
      <c r="M517" s="974" t="n"/>
      <c r="N517" s="974" t="n"/>
      <c r="O517" s="974" t="n"/>
      <c r="P517" s="974" t="n"/>
      <c r="Q517" s="974" t="n"/>
      <c r="R517" s="974" t="n"/>
      <c r="S517" s="974" t="n"/>
      <c r="T517" s="974" t="n"/>
      <c r="U517" s="974" t="n"/>
      <c r="V517" s="974" t="n"/>
      <c r="W517" s="974" t="n"/>
      <c r="X517" s="748" t="n"/>
      <c r="Y517" s="748" t="n"/>
      <c r="Z517" s="748" t="n"/>
      <c r="AA517" s="748" t="n"/>
      <c r="AB517" s="748" t="n"/>
      <c r="AC517" s="748" t="n"/>
      <c r="AD517" s="748" t="n"/>
      <c r="AE517" s="748" t="n"/>
      <c r="AF517" s="748" t="n"/>
      <c r="AG517" s="748" t="n"/>
      <c r="AH517" s="748" t="n"/>
    </row>
    <row r="518" hidden="1" outlineLevel="1" ht="15.75" customHeight="1" thickBot="1">
      <c r="A518" s="756" t="inlineStr"/>
      <c r="B518" s="749" t="n"/>
      <c r="C518" s="296" t="inlineStr">
        <is>
          <t>GASOLINE</t>
        </is>
      </c>
      <c r="D518" s="281" t="inlineStr">
        <is>
          <t>X</t>
        </is>
      </c>
      <c r="E518" s="749" t="n"/>
      <c r="F518" s="304" t="inlineStr">
        <is>
          <t>AT</t>
        </is>
      </c>
      <c r="G518" s="305" t="inlineStr">
        <is>
          <t>X</t>
        </is>
      </c>
      <c r="H518" s="285" t="n"/>
      <c r="I518" s="285" t="n"/>
      <c r="J518" s="1281" t="n"/>
      <c r="K518" s="1282" t="n"/>
      <c r="L518" s="1282" t="n"/>
      <c r="M518" s="1290" t="n"/>
      <c r="N518" s="1290" t="n"/>
      <c r="O518" s="1290" t="n"/>
      <c r="P518" s="1290" t="n"/>
      <c r="Q518" s="1290" t="n"/>
      <c r="R518" s="1290" t="n"/>
      <c r="S518" s="1290" t="n"/>
      <c r="T518" s="1290" t="n"/>
      <c r="U518" s="1290" t="n"/>
      <c r="V518" s="1290" t="n"/>
      <c r="W518" s="1290" t="n"/>
      <c r="X518" s="748" t="n"/>
      <c r="Y518" s="748" t="n"/>
      <c r="Z518" s="748" t="n"/>
      <c r="AA518" s="748" t="n"/>
      <c r="AB518" s="748" t="n"/>
      <c r="AC518" s="748" t="n"/>
      <c r="AD518" s="748" t="n"/>
      <c r="AE518" s="748" t="n"/>
      <c r="AF518" s="748" t="n"/>
      <c r="AG518" s="748" t="n"/>
      <c r="AH518" s="748" t="n"/>
    </row>
    <row r="519" hidden="1" outlineLevel="1" ht="15" customHeight="1">
      <c r="A519" s="756" t="inlineStr"/>
      <c r="B519" s="749" t="n"/>
      <c r="C519" s="296" t="inlineStr">
        <is>
          <t>DIESEL</t>
        </is>
      </c>
      <c r="D519" s="281" t="inlineStr">
        <is>
          <t>X</t>
        </is>
      </c>
      <c r="E519" s="749" t="n"/>
      <c r="F519" s="296" t="n"/>
      <c r="G519" s="268" t="n"/>
      <c r="H519" s="758" t="n"/>
      <c r="I519" s="758" t="n"/>
      <c r="J519" s="401" t="n">
        <v>2</v>
      </c>
      <c r="K519" s="401" t="n">
        <v>1</v>
      </c>
      <c r="L519" s="406" t="n"/>
      <c r="M519" s="406" t="n"/>
      <c r="N519" s="406" t="n"/>
      <c r="O519" s="406" t="n"/>
      <c r="P519" s="406" t="n"/>
      <c r="Q519" s="407" t="n"/>
      <c r="R519" s="406" t="n"/>
      <c r="S519" s="407" t="n"/>
      <c r="T519" s="407" t="n"/>
      <c r="U519" s="407" t="n"/>
      <c r="V519" s="407" t="n"/>
      <c r="W519" s="759" t="n"/>
      <c r="X519" s="748" t="n"/>
      <c r="Y519" s="748" t="n"/>
      <c r="Z519" s="748" t="n"/>
      <c r="AA519" s="748" t="n"/>
      <c r="AB519" s="748" t="n"/>
      <c r="AC519" s="748" t="n"/>
      <c r="AD519" s="748" t="n"/>
      <c r="AE519" s="748" t="n"/>
      <c r="AF519" s="748" t="n"/>
      <c r="AG519" s="748" t="n"/>
      <c r="AH519" s="748" t="n"/>
    </row>
    <row r="520" hidden="1" outlineLevel="1" ht="15" customHeight="1">
      <c r="A520" s="756" t="inlineStr"/>
      <c r="B520" s="749" t="n"/>
      <c r="C520" s="296" t="n"/>
      <c r="D520" s="281" t="n"/>
      <c r="E520" s="749" t="n"/>
      <c r="F520" s="296" t="n"/>
      <c r="G520" s="268" t="n"/>
      <c r="H520" s="363" t="n"/>
      <c r="I520" s="363" t="n"/>
      <c r="J520" s="406" t="n"/>
      <c r="K520" s="748" t="n"/>
      <c r="L520" s="748" t="n"/>
      <c r="M520" s="748" t="n"/>
      <c r="N520" s="748" t="n"/>
      <c r="O520" s="748" t="n"/>
      <c r="P520" s="748" t="n"/>
      <c r="Q520" s="748" t="n"/>
      <c r="R520" s="748" t="n"/>
      <c r="S520" s="748" t="n"/>
      <c r="T520" s="748" t="n"/>
      <c r="U520" s="748" t="n"/>
      <c r="V520" s="748" t="n"/>
      <c r="W520" s="748" t="n"/>
      <c r="X520" s="748" t="n"/>
      <c r="Y520" s="748" t="n"/>
      <c r="Z520" s="748" t="n"/>
      <c r="AA520" s="748" t="n"/>
      <c r="AB520" s="748" t="n"/>
      <c r="AC520" s="748" t="n"/>
      <c r="AD520" s="748" t="n"/>
      <c r="AE520" s="748" t="n"/>
      <c r="AF520" s="748" t="n"/>
      <c r="AG520" s="748" t="n"/>
      <c r="AH520" s="748" t="n"/>
    </row>
    <row r="521" hidden="1" outlineLevel="1" ht="15" customHeight="1">
      <c r="A521" s="756" t="inlineStr"/>
      <c r="B521" s="749" t="n"/>
      <c r="C521" s="296" t="n"/>
      <c r="D521" s="281" t="n"/>
      <c r="E521" s="749" t="n"/>
      <c r="F521" s="296" t="n"/>
      <c r="G521" s="268" t="n"/>
      <c r="H521" s="363" t="n"/>
      <c r="I521" s="363" t="n"/>
      <c r="J521" s="406" t="n"/>
      <c r="K521" s="748" t="n"/>
      <c r="L521" s="748" t="n"/>
      <c r="M521" s="748" t="n"/>
      <c r="N521" s="748" t="n"/>
      <c r="O521" s="748" t="n"/>
      <c r="P521" s="748" t="n"/>
      <c r="Q521" s="748" t="n"/>
      <c r="R521" s="748" t="n"/>
      <c r="S521" s="748" t="n"/>
      <c r="T521" s="748" t="n"/>
      <c r="U521" s="748" t="n"/>
      <c r="V521" s="748" t="n"/>
      <c r="W521" s="748" t="n"/>
      <c r="X521" s="748" t="n"/>
      <c r="Y521" s="748" t="n"/>
      <c r="Z521" s="748" t="n"/>
      <c r="AA521" s="748" t="n"/>
      <c r="AB521" s="748" t="n"/>
      <c r="AC521" s="748" t="n"/>
      <c r="AD521" s="748" t="n"/>
      <c r="AE521" s="748" t="n"/>
      <c r="AF521" s="748" t="n"/>
      <c r="AG521" s="748" t="n"/>
      <c r="AH521" s="748" t="n"/>
    </row>
    <row r="522" hidden="1" outlineLevel="1" ht="15" customHeight="1">
      <c r="A522" s="756" t="inlineStr"/>
      <c r="B522" s="749" t="n"/>
      <c r="C522" s="296" t="n"/>
      <c r="D522" s="281" t="n"/>
      <c r="E522" s="749" t="n"/>
      <c r="F522" s="300" t="n"/>
      <c r="G522" s="268" t="n"/>
      <c r="H522" s="363" t="n"/>
      <c r="I522" s="363" t="n"/>
      <c r="J522" s="406" t="n"/>
      <c r="K522" s="748" t="n"/>
      <c r="L522" s="748" t="n"/>
      <c r="M522" s="748" t="n"/>
      <c r="N522" s="748" t="n"/>
      <c r="O522" s="748" t="n"/>
      <c r="P522" s="748" t="n"/>
      <c r="Q522" s="748" t="n"/>
      <c r="R522" s="748" t="n"/>
      <c r="S522" s="748" t="n"/>
      <c r="T522" s="748" t="n"/>
      <c r="U522" s="748" t="n"/>
      <c r="V522" s="748" t="n"/>
      <c r="W522" s="748" t="n"/>
      <c r="X522" s="748" t="n"/>
      <c r="Y522" s="748" t="n"/>
      <c r="Z522" s="748" t="n"/>
      <c r="AA522" s="748" t="n"/>
      <c r="AB522" s="748" t="n"/>
      <c r="AC522" s="748" t="n"/>
      <c r="AD522" s="748" t="n"/>
      <c r="AE522" s="748" t="n"/>
      <c r="AF522" s="748" t="n"/>
      <c r="AG522" s="748" t="n"/>
      <c r="AH522" s="748" t="n"/>
    </row>
    <row r="523" hidden="1" outlineLevel="1" ht="15" customHeight="1">
      <c r="A523" s="756" t="inlineStr"/>
      <c r="B523" s="749" t="n"/>
      <c r="C523" s="296" t="n"/>
      <c r="D523" s="281" t="n"/>
      <c r="E523" s="749" t="n"/>
      <c r="F523" s="296" t="n"/>
      <c r="G523" s="268" t="n"/>
      <c r="H523" s="748" t="n"/>
      <c r="I523" s="748" t="n"/>
      <c r="J523" s="748" t="n"/>
      <c r="K523" s="748" t="n"/>
      <c r="L523" s="748" t="n"/>
      <c r="M523" s="748" t="n"/>
      <c r="N523" s="748" t="n"/>
      <c r="O523" s="748" t="n"/>
      <c r="P523" s="748" t="n"/>
      <c r="Q523" s="748" t="n"/>
      <c r="R523" s="748" t="n"/>
      <c r="S523" s="748" t="n"/>
      <c r="T523" s="748" t="n"/>
      <c r="U523" s="748" t="n"/>
      <c r="V523" s="748" t="n"/>
      <c r="W523" s="748" t="n"/>
      <c r="X523" s="748" t="n"/>
      <c r="Y523" s="748" t="n"/>
      <c r="Z523" s="748" t="n"/>
      <c r="AA523" s="748" t="n"/>
      <c r="AB523" s="748" t="n"/>
      <c r="AC523" s="748" t="n"/>
      <c r="AD523" s="748" t="n"/>
      <c r="AE523" s="748" t="n"/>
      <c r="AF523" s="748" t="n"/>
      <c r="AG523" s="748" t="n"/>
      <c r="AH523" s="748" t="n"/>
    </row>
    <row r="524" hidden="1" outlineLevel="1" ht="15" customHeight="1">
      <c r="A524" s="756" t="inlineStr"/>
      <c r="B524" s="749" t="n"/>
      <c r="C524" s="296" t="n"/>
      <c r="D524" s="281" t="n"/>
      <c r="E524" s="749" t="n"/>
      <c r="F524" s="296" t="n"/>
      <c r="G524" s="268" t="n"/>
      <c r="H524" s="748" t="n"/>
      <c r="I524" s="748" t="n"/>
      <c r="J524" s="748" t="n"/>
      <c r="K524" s="748" t="n"/>
      <c r="L524" s="748" t="n"/>
      <c r="M524" s="748" t="n"/>
      <c r="N524" s="748" t="n"/>
      <c r="O524" s="748" t="n"/>
      <c r="P524" s="748" t="n"/>
      <c r="Q524" s="748" t="n"/>
      <c r="R524" s="748" t="n"/>
      <c r="S524" s="748" t="n"/>
      <c r="T524" s="748" t="n"/>
      <c r="U524" s="748" t="n"/>
      <c r="V524" s="748" t="n"/>
      <c r="W524" s="748" t="n"/>
      <c r="X524" s="748" t="n"/>
      <c r="Y524" s="748" t="n"/>
      <c r="Z524" s="748" t="n"/>
      <c r="AA524" s="748" t="n"/>
      <c r="AB524" s="748" t="n"/>
      <c r="AC524" s="748" t="n"/>
      <c r="AD524" s="748" t="n"/>
      <c r="AE524" s="748" t="n"/>
      <c r="AF524" s="748" t="n"/>
      <c r="AG524" s="748" t="n"/>
      <c r="AH524" s="748" t="n"/>
    </row>
    <row r="525" hidden="1" outlineLevel="1" ht="15" customHeight="1">
      <c r="A525" s="756" t="inlineStr"/>
      <c r="B525" s="396" t="n"/>
      <c r="C525" s="296" t="n"/>
      <c r="D525" s="281" t="n"/>
      <c r="E525" s="749" t="n"/>
      <c r="F525" s="296" t="n"/>
      <c r="G525" s="268" t="n"/>
      <c r="H525" s="748" t="n"/>
      <c r="I525" s="748" t="n"/>
      <c r="J525" s="748" t="n"/>
      <c r="K525" s="748" t="n"/>
      <c r="L525" s="748" t="n"/>
      <c r="M525" s="748" t="n"/>
      <c r="N525" s="748" t="n"/>
      <c r="O525" s="748" t="n"/>
      <c r="P525" s="748" t="n"/>
      <c r="Q525" s="748" t="n"/>
      <c r="R525" s="748" t="n"/>
      <c r="S525" s="748" t="n"/>
      <c r="T525" s="748" t="n"/>
      <c r="U525" s="748" t="n"/>
      <c r="V525" s="748" t="n"/>
      <c r="W525" s="748" t="n"/>
      <c r="X525" s="748" t="n"/>
      <c r="Y525" s="748" t="n"/>
      <c r="Z525" s="748" t="n"/>
      <c r="AA525" s="748" t="n"/>
      <c r="AB525" s="748" t="n"/>
      <c r="AC525" s="748" t="n"/>
      <c r="AD525" s="748" t="n"/>
      <c r="AE525" s="748" t="n"/>
      <c r="AF525" s="748" t="n"/>
      <c r="AG525" s="748" t="n"/>
      <c r="AH525" s="748" t="n"/>
    </row>
    <row r="526" hidden="1" outlineLevel="1" ht="15" customHeight="1">
      <c r="A526" s="756" t="inlineStr"/>
      <c r="B526" s="396" t="n"/>
      <c r="C526" s="296" t="n"/>
      <c r="D526" s="281" t="n"/>
      <c r="E526" s="749" t="n"/>
      <c r="F526" s="296" t="n"/>
      <c r="G526" s="268" t="n"/>
      <c r="H526" s="748" t="n"/>
      <c r="I526" s="748" t="n"/>
      <c r="J526" s="748" t="n"/>
      <c r="K526" s="748" t="n"/>
      <c r="L526" s="748" t="n"/>
      <c r="M526" s="748" t="n"/>
      <c r="N526" s="748" t="n"/>
      <c r="O526" s="748" t="n"/>
      <c r="P526" s="748" t="n"/>
      <c r="Q526" s="748" t="n"/>
      <c r="R526" s="748" t="n"/>
      <c r="S526" s="748" t="n"/>
      <c r="T526" s="748" t="n"/>
      <c r="U526" s="748" t="n"/>
      <c r="V526" s="748" t="n"/>
      <c r="W526" s="748" t="n"/>
      <c r="X526" s="748" t="n"/>
      <c r="Y526" s="748" t="n"/>
      <c r="Z526" s="748" t="n"/>
      <c r="AA526" s="748" t="n"/>
      <c r="AB526" s="748" t="n"/>
      <c r="AC526" s="748" t="n"/>
      <c r="AD526" s="748" t="n"/>
      <c r="AE526" s="748" t="n"/>
      <c r="AF526" s="748" t="n"/>
      <c r="AG526" s="748" t="n"/>
      <c r="AH526" s="748" t="n"/>
    </row>
    <row r="527" hidden="1" outlineLevel="1" ht="15" customHeight="1">
      <c r="A527" s="756" t="inlineStr"/>
      <c r="B527" s="396" t="n"/>
      <c r="C527" s="296" t="n"/>
      <c r="D527" s="281" t="n"/>
      <c r="E527" s="749" t="n"/>
      <c r="F527" s="296" t="n"/>
      <c r="G527" s="268" t="n"/>
    </row>
    <row r="528" hidden="1" outlineLevel="1" ht="15.75" customHeight="1" thickBot="1">
      <c r="A528" s="756" t="inlineStr"/>
      <c r="B528" s="397" t="n"/>
      <c r="C528" s="296" t="n"/>
      <c r="D528" s="281" t="n"/>
      <c r="E528" s="751" t="n"/>
      <c r="F528" s="296" t="n"/>
      <c r="G528" s="268" t="n"/>
    </row>
    <row r="529" hidden="1" outlineLevel="1" ht="15" customHeight="1">
      <c r="A529" s="756" t="inlineStr"/>
      <c r="B529" s="273" t="inlineStr">
        <is>
          <t>Number of gears</t>
        </is>
      </c>
      <c r="C529" s="752" t="n"/>
      <c r="D529" s="753" t="n"/>
      <c r="E529" s="297" t="inlineStr">
        <is>
          <t>Area</t>
        </is>
      </c>
      <c r="F529" s="752" t="n"/>
      <c r="G529" s="754" t="n"/>
    </row>
    <row r="530" hidden="1" outlineLevel="1" ht="15" customHeight="1">
      <c r="A530" s="756" t="inlineStr"/>
      <c r="B530" s="755" t="n"/>
      <c r="C530" s="288" t="inlineStr">
        <is>
          <t>5</t>
        </is>
      </c>
      <c r="D530" s="281" t="inlineStr">
        <is>
          <t>X</t>
        </is>
      </c>
      <c r="E530" s="749" t="n"/>
      <c r="F530" s="296" t="inlineStr">
        <is>
          <t>EUROPE</t>
        </is>
      </c>
      <c r="G530" s="268" t="inlineStr">
        <is>
          <t>X</t>
        </is>
      </c>
    </row>
    <row r="531" hidden="1" outlineLevel="1" ht="15" customHeight="1">
      <c r="A531" s="756" t="inlineStr"/>
      <c r="B531" s="755" t="n"/>
      <c r="C531" s="288" t="inlineStr">
        <is>
          <t>6</t>
        </is>
      </c>
      <c r="D531" s="281" t="inlineStr">
        <is>
          <t>X</t>
        </is>
      </c>
      <c r="E531" s="749" t="n"/>
      <c r="F531" s="296" t="inlineStr">
        <is>
          <t>CHINA</t>
        </is>
      </c>
      <c r="G531" s="268" t="inlineStr">
        <is>
          <t>X</t>
        </is>
      </c>
    </row>
    <row r="532" hidden="1" outlineLevel="1" ht="15" customHeight="1">
      <c r="A532" s="756" t="inlineStr"/>
      <c r="B532" s="755" t="n"/>
      <c r="C532" s="288" t="inlineStr">
        <is>
          <t>7</t>
        </is>
      </c>
      <c r="D532" s="281" t="inlineStr">
        <is>
          <t>X</t>
        </is>
      </c>
      <c r="E532" s="749" t="n"/>
      <c r="F532" s="303" t="inlineStr">
        <is>
          <t>North America</t>
        </is>
      </c>
      <c r="G532" s="268" t="inlineStr">
        <is>
          <t>X</t>
        </is>
      </c>
    </row>
    <row r="533" hidden="1" outlineLevel="1" ht="15" customHeight="1">
      <c r="A533" s="756" t="inlineStr"/>
      <c r="B533" s="755" t="n"/>
      <c r="C533" s="288" t="inlineStr">
        <is>
          <t>8</t>
        </is>
      </c>
      <c r="D533" s="281" t="inlineStr">
        <is>
          <t>X</t>
        </is>
      </c>
      <c r="E533" s="749" t="n"/>
      <c r="F533" s="301" t="inlineStr">
        <is>
          <t>LATAM</t>
        </is>
      </c>
      <c r="G533" s="268" t="inlineStr">
        <is>
          <t>X</t>
        </is>
      </c>
    </row>
    <row r="534" hidden="1" outlineLevel="1" ht="15" customHeight="1">
      <c r="A534" s="756" t="inlineStr"/>
      <c r="B534" s="755" t="n"/>
      <c r="C534" s="288" t="inlineStr">
        <is>
          <t>9</t>
        </is>
      </c>
      <c r="D534" s="281" t="inlineStr">
        <is>
          <t>X</t>
        </is>
      </c>
      <c r="E534" s="749" t="n"/>
      <c r="F534" s="301" t="inlineStr">
        <is>
          <t>India</t>
        </is>
      </c>
      <c r="G534" s="268" t="inlineStr">
        <is>
          <t>X</t>
        </is>
      </c>
    </row>
    <row r="535" hidden="1" outlineLevel="1" ht="15" customHeight="1">
      <c r="A535" s="756" t="inlineStr"/>
      <c r="B535" s="755" t="n"/>
      <c r="C535" s="288" t="inlineStr">
        <is>
          <t>10</t>
        </is>
      </c>
      <c r="D535" s="281" t="inlineStr">
        <is>
          <t>X</t>
        </is>
      </c>
      <c r="E535" s="749" t="n"/>
      <c r="F535" s="301" t="inlineStr">
        <is>
          <t>World</t>
        </is>
      </c>
      <c r="G535" s="268" t="inlineStr">
        <is>
          <t>X</t>
        </is>
      </c>
    </row>
    <row r="536" hidden="1" outlineLevel="1" ht="15" customHeight="1">
      <c r="A536" s="756" t="inlineStr"/>
      <c r="B536" s="755" t="n"/>
      <c r="C536" s="288" t="n"/>
      <c r="D536" s="281" t="n"/>
      <c r="E536" s="749" t="n"/>
      <c r="F536" s="301" t="n"/>
      <c r="G536" s="276" t="n"/>
    </row>
    <row r="537" hidden="1" outlineLevel="1" ht="15" customHeight="1">
      <c r="A537" s="756" t="inlineStr"/>
      <c r="B537" s="755" t="n"/>
      <c r="C537" s="288" t="n"/>
      <c r="D537" s="281" t="n"/>
      <c r="E537" s="396" t="n"/>
      <c r="F537" s="296" t="n"/>
      <c r="G537" s="268" t="n"/>
    </row>
    <row r="538" hidden="1" outlineLevel="1" ht="15" customHeight="1">
      <c r="A538" s="756" t="inlineStr"/>
      <c r="B538" s="755" t="n"/>
      <c r="C538" s="288" t="n"/>
      <c r="D538" s="281" t="n"/>
      <c r="E538" s="396" t="n"/>
      <c r="F538" s="296" t="n"/>
      <c r="G538" s="268" t="n"/>
    </row>
    <row r="539" hidden="1" outlineLevel="1" ht="15" customHeight="1">
      <c r="A539" s="756" t="inlineStr"/>
      <c r="B539" s="755" t="n"/>
      <c r="C539" s="288" t="n"/>
      <c r="D539" s="281" t="n"/>
      <c r="E539" s="396" t="n"/>
      <c r="F539" s="296" t="n"/>
      <c r="G539" s="268" t="n"/>
    </row>
    <row r="540" hidden="1" outlineLevel="1" ht="15" customHeight="1">
      <c r="A540" s="756" t="inlineStr"/>
      <c r="B540" s="755" t="n"/>
      <c r="C540" s="288" t="n"/>
      <c r="D540" s="281" t="n"/>
      <c r="E540" s="396" t="n"/>
      <c r="F540" s="296" t="n"/>
      <c r="G540" s="268" t="n"/>
    </row>
    <row r="541" hidden="1" outlineLevel="1" ht="15.75" customHeight="1" thickBot="1">
      <c r="A541" s="756" t="inlineStr"/>
      <c r="B541" s="755" t="n"/>
      <c r="C541" s="288" t="n"/>
      <c r="D541" s="281" t="n"/>
      <c r="E541" s="397" t="n"/>
      <c r="F541" s="296" t="n"/>
      <c r="G541" s="268" t="n"/>
    </row>
    <row r="542" hidden="1" outlineLevel="1" ht="15.75" customHeight="1" thickBot="1">
      <c r="A542" s="756" t="inlineStr"/>
      <c r="B542" s="277" t="inlineStr">
        <is>
          <t>Référence Ligne</t>
        </is>
      </c>
      <c r="C542" s="952" t="n"/>
      <c r="D542" s="1258" t="n"/>
      <c r="E542" s="1002" t="n"/>
      <c r="F542" s="1002" t="n"/>
      <c r="G542" s="1002" t="n"/>
    </row>
    <row r="543" hidden="1" outlineLevel="1" ht="15" customHeight="1">
      <c r="A543" s="756" t="inlineStr"/>
      <c r="B543" s="398" t="inlineStr">
        <is>
          <t>Engine Temperature</t>
        </is>
      </c>
      <c r="C543" s="388" t="inlineStr">
        <is>
          <t>X</t>
        </is>
      </c>
      <c r="D543" s="388" t="inlineStr">
        <is>
          <t>X</t>
        </is>
      </c>
      <c r="E543" s="471" t="n"/>
      <c r="F543" s="471" t="n"/>
      <c r="G543" s="471" t="n"/>
    </row>
    <row r="544" hidden="1" outlineLevel="1" ht="15.75" customHeight="1" thickBot="1">
      <c r="A544" s="756" t="inlineStr"/>
      <c r="B544" s="277" t="inlineStr">
        <is>
          <t>Verification Ligne</t>
        </is>
      </c>
      <c r="C544" s="952" t="inlineStr">
        <is>
          <t>Verification Colonne G-D</t>
        </is>
      </c>
      <c r="D544" s="1258" t="n"/>
      <c r="E544" s="1002" t="n"/>
      <c r="F544" s="1002" t="n"/>
      <c r="G544" s="1002" t="n"/>
    </row>
    <row r="545" hidden="1" outlineLevel="1" ht="15.75" customHeight="1" thickBot="1">
      <c r="A545" s="756" t="inlineStr"/>
      <c r="B545" s="383" t="inlineStr">
        <is>
          <t>INTERVALLE</t>
        </is>
      </c>
      <c r="C545" s="384" t="inlineStr">
        <is>
          <t>X</t>
        </is>
      </c>
      <c r="D545" s="388" t="inlineStr">
        <is>
          <t>X</t>
        </is>
      </c>
      <c r="E545" s="471" t="n"/>
      <c r="F545" s="471" t="n"/>
      <c r="G545" s="471" t="n"/>
      <c r="H545" s="748" t="n"/>
      <c r="I545" s="748" t="n"/>
      <c r="J545" s="748" t="n"/>
      <c r="K545" s="748" t="n"/>
      <c r="L545" s="748" t="n"/>
      <c r="M545" s="748" t="n"/>
      <c r="N545" s="748" t="n"/>
      <c r="O545" s="748" t="n"/>
      <c r="P545" s="748" t="n"/>
      <c r="Q545" s="748" t="n"/>
      <c r="R545" s="748" t="n"/>
      <c r="S545" s="748" t="n"/>
      <c r="T545" s="748" t="n"/>
      <c r="U545" s="748" t="n"/>
      <c r="V545" s="748" t="n"/>
      <c r="W545" s="748" t="n"/>
      <c r="X545" s="748" t="n"/>
      <c r="Y545" s="748" t="n"/>
      <c r="Z545" s="748" t="n"/>
      <c r="AA545" s="748" t="n"/>
      <c r="AB545" s="748" t="n"/>
      <c r="AC545" s="748" t="n"/>
      <c r="AD545" s="748" t="n"/>
      <c r="AE545" s="748" t="n"/>
      <c r="AF545" s="748" t="n"/>
      <c r="AG545" s="748" t="n"/>
      <c r="AH545" s="748" t="n"/>
    </row>
    <row r="546" hidden="1" outlineLevel="1" ht="15" customHeight="1">
      <c r="A546" s="756" t="inlineStr"/>
      <c r="B546" s="748" t="n"/>
      <c r="C546" s="748" t="n"/>
      <c r="D546" s="753" t="n"/>
      <c r="E546" s="753" t="n"/>
      <c r="F546" s="753" t="n"/>
      <c r="G546" s="753" t="n"/>
    </row>
    <row r="547" collapsed="1" ht="15" customHeight="1" thickBot="1">
      <c r="A547" s="425" t="inlineStr">
        <is>
          <t>SAILING EXIT</t>
        </is>
      </c>
      <c r="B547" s="954" t="n"/>
      <c r="C547" s="1253" t="n"/>
      <c r="D547" s="1253" t="n"/>
      <c r="E547" s="1253" t="n"/>
      <c r="F547" s="1253" t="n"/>
      <c r="G547" s="1253" t="n"/>
      <c r="H547" s="1253" t="n"/>
      <c r="I547" s="1253" t="n"/>
      <c r="J547" s="1253" t="n"/>
      <c r="K547" s="1253" t="n"/>
      <c r="L547" s="1253" t="n"/>
      <c r="M547" s="1253" t="n"/>
      <c r="N547" s="1253" t="n"/>
      <c r="O547" s="1253" t="n"/>
      <c r="P547" s="1253" t="n"/>
      <c r="Q547" s="1253" t="n"/>
      <c r="R547" s="1253" t="n"/>
      <c r="S547" s="1253" t="n"/>
      <c r="T547" s="1253" t="n"/>
      <c r="U547" s="1253" t="n"/>
      <c r="V547" s="1253" t="n"/>
      <c r="W547" s="1253" t="n"/>
      <c r="X547" s="1253" t="n"/>
      <c r="Y547" s="1253" t="n"/>
      <c r="Z547" s="1253" t="n"/>
      <c r="AA547" s="1253" t="n"/>
      <c r="AB547" s="1253" t="n"/>
      <c r="AC547" s="1253" t="n"/>
      <c r="AD547" s="1253" t="n"/>
      <c r="AE547" s="1253" t="n"/>
      <c r="AF547" s="1253" t="n"/>
      <c r="AG547" s="1253" t="n"/>
      <c r="AH547" s="1253" t="n"/>
    </row>
    <row r="548" hidden="1" outlineLevel="1" ht="15.75" customHeight="1" thickBot="1">
      <c r="A548" s="756" t="inlineStr"/>
      <c r="B548" s="956" t="inlineStr">
        <is>
          <t>Config n°1 : GLOBAL CONV OR XHEV AT</t>
        </is>
      </c>
      <c r="C548" s="1249" t="n"/>
      <c r="D548" s="1249" t="n"/>
      <c r="E548" s="1249" t="n"/>
      <c r="F548" s="1249" t="n"/>
      <c r="G548" s="1249" t="n"/>
      <c r="H548" s="1249" t="n"/>
      <c r="I548" s="1249" t="n"/>
      <c r="J548" s="1249" t="n"/>
      <c r="K548" s="1249" t="n"/>
      <c r="L548" s="1249" t="n"/>
      <c r="M548" s="1249" t="n"/>
      <c r="N548" s="1249" t="n"/>
      <c r="O548" s="1249" t="n"/>
      <c r="P548" s="1249" t="n"/>
      <c r="Q548" s="1249" t="n"/>
      <c r="R548" s="1249" t="n"/>
      <c r="S548" s="1249" t="n"/>
      <c r="T548" s="1249" t="n"/>
      <c r="U548" s="1249" t="n"/>
      <c r="V548" s="1249" t="n"/>
      <c r="W548" s="1249" t="n"/>
      <c r="X548" s="1249" t="n"/>
      <c r="Y548" s="1249" t="n"/>
      <c r="Z548" s="1249" t="n"/>
      <c r="AA548" s="1249" t="n"/>
      <c r="AB548" s="1249" t="n"/>
      <c r="AC548" s="1249" t="n"/>
      <c r="AD548" s="1249" t="n"/>
      <c r="AE548" s="1249" t="n"/>
      <c r="AF548" s="1249" t="n"/>
      <c r="AG548" s="1249" t="n"/>
      <c r="AH548" s="1249" t="n"/>
    </row>
    <row r="549" hidden="1" outlineLevel="1" ht="15.75" customHeight="1" thickBot="1">
      <c r="A549" s="756" t="inlineStr"/>
      <c r="B549" s="297" t="inlineStr">
        <is>
          <t>Engine type</t>
        </is>
      </c>
      <c r="C549" s="744" t="n"/>
      <c r="D549" s="745" t="n"/>
      <c r="E549" s="297" t="inlineStr">
        <is>
          <t>Gearbox type</t>
        </is>
      </c>
      <c r="F549" s="746" t="n"/>
      <c r="G549" s="747" t="n"/>
      <c r="H549" s="969" t="inlineStr">
        <is>
          <t>Veh. Speed (km/h)</t>
        </is>
      </c>
      <c r="I549" s="1280" t="n"/>
      <c r="J549" s="959" t="n">
        <v>0</v>
      </c>
      <c r="K549" s="961" t="n">
        <v>10</v>
      </c>
      <c r="L549" s="961" t="n">
        <v>20</v>
      </c>
      <c r="M549" s="961" t="n">
        <v>30</v>
      </c>
      <c r="N549" s="961" t="n">
        <v>40</v>
      </c>
      <c r="O549" s="961" t="n">
        <v>50</v>
      </c>
      <c r="P549" s="961" t="n">
        <v>60</v>
      </c>
      <c r="Q549" s="959" t="n">
        <v>70</v>
      </c>
      <c r="R549" s="961" t="n">
        <v>80</v>
      </c>
      <c r="S549" s="961" t="n">
        <v>90</v>
      </c>
      <c r="T549" s="961" t="n">
        <v>100</v>
      </c>
      <c r="U549" s="961" t="n">
        <v>110</v>
      </c>
      <c r="V549" s="961" t="n">
        <v>120</v>
      </c>
      <c r="W549" s="961" t="n">
        <v>130</v>
      </c>
      <c r="X549" s="961" t="n">
        <v>140</v>
      </c>
      <c r="Y549" s="961" t="n">
        <v>150</v>
      </c>
      <c r="Z549" s="961" t="n">
        <v>160</v>
      </c>
      <c r="AA549" s="961" t="n">
        <v>170</v>
      </c>
      <c r="AB549" s="961" t="n">
        <v>180</v>
      </c>
      <c r="AC549" s="748" t="n"/>
    </row>
    <row r="550" hidden="1" outlineLevel="1" ht="15.75" customHeight="1" thickBot="1">
      <c r="A550" s="756" t="inlineStr"/>
      <c r="B550" s="749" t="n"/>
      <c r="C550" s="296" t="inlineStr">
        <is>
          <t>GASOLINE</t>
        </is>
      </c>
      <c r="D550" s="281" t="inlineStr">
        <is>
          <t>X</t>
        </is>
      </c>
      <c r="E550" s="749" t="n"/>
      <c r="F550" s="304" t="inlineStr">
        <is>
          <t>AT</t>
        </is>
      </c>
      <c r="G550" s="305" t="inlineStr">
        <is>
          <t>X</t>
        </is>
      </c>
      <c r="H550" s="429" t="n"/>
      <c r="I550" s="287" t="n"/>
      <c r="J550" s="1281" t="n"/>
      <c r="K550" s="1282" t="n"/>
      <c r="L550" s="1282" t="n"/>
      <c r="M550" s="1282" t="n"/>
      <c r="N550" s="1282" t="n"/>
      <c r="O550" s="1282" t="n"/>
      <c r="P550" s="1282" t="n"/>
      <c r="Q550" s="1281" t="n"/>
      <c r="R550" s="1282" t="n"/>
      <c r="S550" s="1282" t="n"/>
      <c r="T550" s="1282" t="n"/>
      <c r="U550" s="1282" t="n"/>
      <c r="V550" s="1282" t="n"/>
      <c r="W550" s="1282" t="n"/>
      <c r="X550" s="1282" t="n"/>
      <c r="Y550" s="1282" t="n"/>
      <c r="Z550" s="1282" t="n"/>
      <c r="AA550" s="1282" t="n"/>
      <c r="AB550" s="1282" t="n"/>
      <c r="AC550" s="748" t="n"/>
    </row>
    <row r="551" hidden="1" outlineLevel="1" ht="15" customHeight="1">
      <c r="A551" s="756" t="inlineStr"/>
      <c r="B551" s="749" t="n"/>
      <c r="C551" s="296" t="inlineStr">
        <is>
          <t>DIESEL</t>
        </is>
      </c>
      <c r="D551" s="281" t="inlineStr">
        <is>
          <t>X</t>
        </is>
      </c>
      <c r="E551" s="749" t="n"/>
      <c r="F551" s="296" t="n"/>
      <c r="G551" s="268" t="n"/>
      <c r="H551" s="430" t="n"/>
      <c r="I551" s="427" t="n"/>
      <c r="J551" s="392" t="n">
        <v>3</v>
      </c>
      <c r="K551" s="392" t="n">
        <v>3</v>
      </c>
      <c r="L551" s="392" t="n">
        <v>1</v>
      </c>
      <c r="M551" s="392" t="n">
        <v>1</v>
      </c>
      <c r="N551" s="393" t="n">
        <v>1</v>
      </c>
      <c r="O551" s="393" t="n">
        <v>1</v>
      </c>
      <c r="P551" s="393" t="n">
        <v>1</v>
      </c>
      <c r="Q551" s="394" t="n">
        <v>1</v>
      </c>
      <c r="R551" s="393" t="n">
        <v>1</v>
      </c>
      <c r="S551" s="395" t="n">
        <v>2</v>
      </c>
      <c r="T551" s="395" t="n">
        <v>1</v>
      </c>
      <c r="U551" s="395" t="n">
        <v>1</v>
      </c>
      <c r="V551" s="395" t="n">
        <v>1</v>
      </c>
      <c r="W551" s="392" t="n">
        <v>3</v>
      </c>
      <c r="X551" s="392" t="n">
        <v>3</v>
      </c>
      <c r="Y551" s="392" t="n">
        <v>3</v>
      </c>
      <c r="Z551" s="394" t="n">
        <v>3</v>
      </c>
      <c r="AA551" s="393" t="n">
        <v>3</v>
      </c>
      <c r="AB551" s="750" t="n"/>
      <c r="AC551" s="748" t="n"/>
    </row>
    <row r="552" hidden="1" outlineLevel="1" ht="15" customHeight="1">
      <c r="A552" s="756" t="inlineStr"/>
      <c r="B552" s="749" t="n"/>
      <c r="C552" s="296" t="n"/>
      <c r="D552" s="281" t="n"/>
      <c r="E552" s="749" t="n"/>
      <c r="F552" s="296" t="n"/>
      <c r="G552" s="268" t="n"/>
      <c r="H552" s="748" t="n"/>
      <c r="I552" s="748" t="n"/>
      <c r="J552" s="748" t="n"/>
      <c r="K552" s="748" t="n"/>
      <c r="L552" s="748" t="n"/>
      <c r="M552" s="748" t="n"/>
      <c r="N552" s="748" t="n"/>
      <c r="O552" s="748" t="n"/>
      <c r="P552" s="748" t="n"/>
      <c r="Q552" s="748" t="n"/>
      <c r="R552" s="748" t="n"/>
      <c r="S552" s="748" t="n"/>
      <c r="T552" s="748" t="n"/>
      <c r="U552" s="748" t="n"/>
      <c r="V552" s="748" t="n"/>
      <c r="W552" s="748" t="n"/>
      <c r="X552" s="748" t="n"/>
      <c r="Y552" s="748" t="n"/>
      <c r="Z552" s="748" t="n"/>
      <c r="AA552" s="748" t="n"/>
      <c r="AB552" s="748" t="n"/>
      <c r="AC552" s="748" t="n"/>
    </row>
    <row r="553" hidden="1" outlineLevel="1" ht="15" customHeight="1">
      <c r="A553" s="756" t="inlineStr"/>
      <c r="B553" s="749" t="n"/>
      <c r="C553" s="296" t="n"/>
      <c r="D553" s="281" t="n"/>
      <c r="E553" s="749" t="n"/>
      <c r="F553" s="296" t="n"/>
      <c r="G553" s="268" t="n"/>
      <c r="H553" s="748" t="n"/>
      <c r="I553" s="748" t="n"/>
      <c r="J553" s="748" t="n"/>
      <c r="K553" s="748" t="n"/>
      <c r="L553" s="748" t="n"/>
      <c r="M553" s="748" t="n"/>
      <c r="N553" s="748" t="n"/>
      <c r="O553" s="748" t="n"/>
      <c r="P553" s="748" t="n"/>
      <c r="Q553" s="748" t="n"/>
      <c r="R553" s="748" t="n"/>
      <c r="S553" s="748" t="n"/>
      <c r="T553" s="748" t="n"/>
      <c r="U553" s="748" t="n"/>
      <c r="V553" s="748" t="n"/>
      <c r="W553" s="748" t="n"/>
      <c r="X553" s="748" t="n"/>
      <c r="Y553" s="748" t="n"/>
      <c r="Z553" s="748" t="n"/>
      <c r="AA553" s="748" t="n"/>
      <c r="AB553" s="748" t="n"/>
      <c r="AC553" s="748" t="n"/>
    </row>
    <row r="554" hidden="1" outlineLevel="1" ht="15" customHeight="1">
      <c r="A554" s="756" t="inlineStr"/>
      <c r="B554" s="749" t="n"/>
      <c r="C554" s="296" t="n"/>
      <c r="D554" s="281" t="n"/>
      <c r="E554" s="749" t="n"/>
      <c r="F554" s="300" t="n"/>
      <c r="G554" s="268" t="n"/>
      <c r="H554" s="748" t="n"/>
      <c r="I554" s="748" t="n"/>
      <c r="J554" s="748" t="n"/>
      <c r="K554" s="748" t="n"/>
      <c r="L554" s="748" t="n"/>
      <c r="M554" s="748" t="n"/>
      <c r="N554" s="748" t="n"/>
      <c r="O554" s="748" t="n"/>
      <c r="P554" s="748" t="n"/>
      <c r="Q554" s="748" t="n"/>
      <c r="R554" s="748" t="n"/>
      <c r="S554" s="748" t="n"/>
      <c r="T554" s="748" t="n"/>
      <c r="U554" s="748" t="n"/>
      <c r="V554" s="748" t="n"/>
      <c r="W554" s="748" t="n"/>
      <c r="X554" s="748" t="n"/>
      <c r="Y554" s="748" t="n"/>
      <c r="Z554" s="748" t="n"/>
      <c r="AA554" s="748" t="n"/>
      <c r="AB554" s="748" t="n"/>
      <c r="AC554" s="748" t="n"/>
    </row>
    <row r="555" hidden="1" outlineLevel="1" ht="15" customHeight="1">
      <c r="A555" s="756" t="inlineStr"/>
      <c r="B555" s="749" t="n"/>
      <c r="C555" s="296" t="n"/>
      <c r="D555" s="281" t="n"/>
      <c r="E555" s="749" t="n"/>
      <c r="F555" s="296" t="n"/>
      <c r="G555" s="268" t="n"/>
      <c r="H555" s="748" t="n"/>
      <c r="I555" s="748" t="n"/>
      <c r="J555" s="748" t="n"/>
      <c r="K555" s="748" t="n"/>
      <c r="L555" s="748" t="n"/>
      <c r="M555" s="748" t="n"/>
      <c r="N555" s="748" t="n"/>
      <c r="O555" s="748" t="n"/>
      <c r="P555" s="748" t="n"/>
      <c r="Q555" s="748" t="n"/>
      <c r="R555" s="748" t="n"/>
      <c r="S555" s="748" t="n"/>
      <c r="T555" s="748" t="n"/>
      <c r="U555" s="748" t="n"/>
      <c r="V555" s="748" t="n"/>
      <c r="W555" s="748" t="n"/>
      <c r="X555" s="748" t="n"/>
      <c r="Y555" s="748" t="n"/>
      <c r="Z555" s="748" t="n"/>
      <c r="AA555" s="748" t="n"/>
      <c r="AB555" s="748" t="n"/>
      <c r="AC555" s="748" t="n"/>
    </row>
    <row r="556" hidden="1" outlineLevel="1" ht="15" customHeight="1">
      <c r="A556" s="756" t="inlineStr"/>
      <c r="B556" s="749" t="n"/>
      <c r="C556" s="296" t="n"/>
      <c r="D556" s="281" t="n"/>
      <c r="E556" s="749" t="n"/>
      <c r="F556" s="296" t="n"/>
      <c r="G556" s="268" t="n"/>
      <c r="H556" s="748" t="n"/>
      <c r="I556" s="748" t="n"/>
      <c r="J556" s="748" t="n"/>
      <c r="K556" s="748" t="n"/>
      <c r="L556" s="748" t="n"/>
      <c r="M556" s="748" t="n"/>
      <c r="N556" s="748" t="n"/>
      <c r="O556" s="748" t="n"/>
      <c r="P556" s="748" t="n"/>
      <c r="Q556" s="748" t="n"/>
      <c r="R556" s="748" t="n"/>
      <c r="S556" s="748" t="n"/>
      <c r="T556" s="748" t="n"/>
      <c r="U556" s="748" t="n"/>
      <c r="V556" s="748" t="n"/>
      <c r="W556" s="748" t="n"/>
      <c r="X556" s="748" t="n"/>
      <c r="Y556" s="748" t="n"/>
      <c r="Z556" s="748" t="n"/>
      <c r="AA556" s="748" t="n"/>
      <c r="AB556" s="748" t="n"/>
      <c r="AC556" s="748" t="n"/>
    </row>
    <row r="557" hidden="1" outlineLevel="1" ht="15" customHeight="1">
      <c r="A557" s="756" t="inlineStr"/>
      <c r="B557" s="396" t="n"/>
      <c r="C557" s="296" t="n"/>
      <c r="D557" s="281" t="n"/>
      <c r="E557" s="749" t="n"/>
      <c r="F557" s="296" t="n"/>
      <c r="G557" s="268" t="n"/>
      <c r="H557" s="748" t="n"/>
      <c r="I557" s="748" t="n"/>
      <c r="J557" s="748" t="n"/>
      <c r="K557" s="748" t="n"/>
      <c r="L557" s="748" t="n"/>
      <c r="M557" s="748" t="n"/>
      <c r="N557" s="748" t="n"/>
      <c r="O557" s="748" t="n"/>
      <c r="P557" s="748" t="n"/>
      <c r="Q557" s="748" t="n"/>
      <c r="R557" s="748" t="n"/>
      <c r="S557" s="748" t="n"/>
      <c r="T557" s="748" t="n"/>
      <c r="U557" s="748" t="n"/>
      <c r="V557" s="748" t="n"/>
      <c r="W557" s="748" t="n"/>
      <c r="X557" s="748" t="n"/>
      <c r="Y557" s="748" t="n"/>
      <c r="Z557" s="748" t="n"/>
      <c r="AA557" s="748" t="n"/>
      <c r="AB557" s="748" t="n"/>
      <c r="AC557" s="748" t="n"/>
    </row>
    <row r="558" hidden="1" outlineLevel="1" ht="15" customHeight="1">
      <c r="A558" s="756" t="inlineStr"/>
      <c r="B558" s="396" t="n"/>
      <c r="C558" s="296" t="n"/>
      <c r="D558" s="281" t="n"/>
      <c r="E558" s="749" t="n"/>
      <c r="F558" s="296" t="n"/>
      <c r="G558" s="268" t="n"/>
      <c r="H558" s="748" t="n"/>
      <c r="I558" s="748" t="n"/>
      <c r="J558" s="748" t="n"/>
      <c r="K558" s="748" t="n"/>
      <c r="L558" s="748" t="n"/>
      <c r="M558" s="748" t="n"/>
      <c r="N558" s="748" t="n"/>
      <c r="O558" s="748" t="n"/>
      <c r="P558" s="748" t="n"/>
      <c r="Q558" s="748" t="n"/>
      <c r="R558" s="748" t="n"/>
      <c r="S558" s="748" t="n"/>
      <c r="T558" s="748" t="n"/>
      <c r="U558" s="748" t="n"/>
      <c r="V558" s="748" t="n"/>
      <c r="W558" s="748" t="n"/>
      <c r="X558" s="748" t="n"/>
      <c r="Y558" s="748" t="n"/>
      <c r="Z558" s="748" t="n"/>
      <c r="AA558" s="748" t="n"/>
      <c r="AB558" s="748" t="n"/>
      <c r="AC558" s="748" t="n"/>
    </row>
    <row r="559" hidden="1" outlineLevel="1" ht="15" customHeight="1">
      <c r="A559" s="756" t="inlineStr"/>
      <c r="B559" s="396" t="n"/>
      <c r="C559" s="296" t="n"/>
      <c r="D559" s="281" t="n"/>
      <c r="E559" s="749" t="n"/>
      <c r="F559" s="296" t="n"/>
      <c r="G559" s="268" t="n"/>
      <c r="H559" s="748" t="n"/>
      <c r="I559" s="748" t="n"/>
      <c r="J559" s="748" t="n"/>
      <c r="K559" s="748" t="n"/>
      <c r="L559" s="748" t="n"/>
      <c r="M559" s="748" t="n"/>
      <c r="N559" s="748" t="n"/>
      <c r="O559" s="748" t="n"/>
      <c r="P559" s="748" t="n"/>
      <c r="Q559" s="748" t="n"/>
      <c r="R559" s="748" t="n"/>
      <c r="S559" s="748" t="n"/>
      <c r="T559" s="748" t="n"/>
      <c r="U559" s="748" t="n"/>
      <c r="V559" s="748" t="n"/>
      <c r="W559" s="748" t="n"/>
      <c r="X559" s="748" t="n"/>
      <c r="Y559" s="748" t="n"/>
      <c r="Z559" s="748" t="n"/>
      <c r="AA559" s="748" t="n"/>
      <c r="AB559" s="748" t="n"/>
      <c r="AC559" s="748" t="n"/>
    </row>
    <row r="560" hidden="1" outlineLevel="1" ht="15.75" customHeight="1" thickBot="1">
      <c r="A560" s="756" t="inlineStr"/>
      <c r="B560" s="397" t="n"/>
      <c r="C560" s="296" t="n"/>
      <c r="D560" s="281" t="n"/>
      <c r="E560" s="751" t="n"/>
      <c r="F560" s="296" t="n"/>
      <c r="G560" s="268" t="n"/>
      <c r="H560" s="748" t="n"/>
      <c r="I560" s="748" t="n"/>
      <c r="J560" s="748" t="n"/>
      <c r="K560" s="748" t="n"/>
      <c r="L560" s="748" t="n"/>
      <c r="M560" s="748" t="n"/>
      <c r="N560" s="748" t="n"/>
      <c r="O560" s="748" t="n"/>
      <c r="P560" s="748" t="n"/>
      <c r="Q560" s="748" t="n"/>
      <c r="R560" s="748" t="n"/>
      <c r="S560" s="748" t="n"/>
      <c r="T560" s="748" t="n"/>
      <c r="U560" s="748" t="n"/>
      <c r="V560" s="748" t="n"/>
      <c r="W560" s="748" t="n"/>
      <c r="X560" s="748" t="n"/>
      <c r="Y560" s="748" t="n"/>
      <c r="Z560" s="748" t="n"/>
      <c r="AA560" s="748" t="n"/>
      <c r="AB560" s="748" t="n"/>
      <c r="AC560" s="748" t="n"/>
    </row>
    <row r="561" hidden="1" outlineLevel="1" ht="15" customHeight="1">
      <c r="A561" s="756" t="inlineStr"/>
      <c r="B561" s="273" t="inlineStr">
        <is>
          <t>Number of gears</t>
        </is>
      </c>
      <c r="C561" s="752" t="n"/>
      <c r="D561" s="753" t="n"/>
      <c r="E561" s="297" t="inlineStr">
        <is>
          <t>Area</t>
        </is>
      </c>
      <c r="F561" s="752" t="n"/>
      <c r="G561" s="754" t="n"/>
      <c r="H561" s="748" t="n"/>
      <c r="I561" s="748" t="n"/>
      <c r="J561" s="748" t="n"/>
      <c r="K561" s="748" t="n"/>
      <c r="L561" s="748" t="n"/>
      <c r="M561" s="748" t="n"/>
      <c r="N561" s="748" t="n"/>
      <c r="O561" s="748" t="n"/>
      <c r="P561" s="748" t="n"/>
      <c r="Q561" s="748" t="n"/>
      <c r="R561" s="748" t="n"/>
      <c r="S561" s="748" t="n"/>
      <c r="T561" s="748" t="n"/>
      <c r="U561" s="748" t="n"/>
      <c r="V561" s="748" t="n"/>
      <c r="W561" s="748" t="n"/>
      <c r="X561" s="748" t="n"/>
      <c r="Y561" s="748" t="n"/>
      <c r="Z561" s="748" t="n"/>
      <c r="AA561" s="748" t="n"/>
      <c r="AB561" s="748" t="n"/>
      <c r="AC561" s="748" t="n"/>
    </row>
    <row r="562" hidden="1" outlineLevel="1" ht="15" customHeight="1">
      <c r="A562" s="756" t="inlineStr"/>
      <c r="B562" s="755" t="n"/>
      <c r="C562" s="288" t="inlineStr">
        <is>
          <t>5</t>
        </is>
      </c>
      <c r="D562" s="281" t="inlineStr">
        <is>
          <t>X</t>
        </is>
      </c>
      <c r="E562" s="749" t="n"/>
      <c r="F562" s="296" t="inlineStr">
        <is>
          <t>EUROPE</t>
        </is>
      </c>
      <c r="G562" s="268" t="inlineStr">
        <is>
          <t>X</t>
        </is>
      </c>
      <c r="H562" s="748" t="n"/>
      <c r="I562" s="748" t="n"/>
      <c r="J562" s="748" t="n"/>
      <c r="K562" s="748" t="n"/>
      <c r="L562" s="748" t="n"/>
      <c r="M562" s="748" t="n"/>
      <c r="N562" s="748" t="n"/>
      <c r="O562" s="748" t="n"/>
      <c r="P562" s="748" t="n"/>
      <c r="Q562" s="748" t="n"/>
      <c r="R562" s="748" t="n"/>
      <c r="S562" s="748" t="n"/>
      <c r="T562" s="748" t="n"/>
      <c r="U562" s="748" t="n"/>
      <c r="V562" s="748" t="n"/>
      <c r="W562" s="748" t="n"/>
      <c r="X562" s="748" t="n"/>
      <c r="Y562" s="748" t="n"/>
      <c r="Z562" s="748" t="n"/>
      <c r="AA562" s="748" t="n"/>
      <c r="AB562" s="748" t="n"/>
      <c r="AC562" s="748" t="n"/>
    </row>
    <row r="563" hidden="1" outlineLevel="1" ht="15" customHeight="1">
      <c r="A563" s="756" t="inlineStr"/>
      <c r="B563" s="755" t="n"/>
      <c r="C563" s="288" t="inlineStr">
        <is>
          <t>6</t>
        </is>
      </c>
      <c r="D563" s="281" t="inlineStr">
        <is>
          <t>X</t>
        </is>
      </c>
      <c r="E563" s="749" t="n"/>
      <c r="F563" s="296" t="inlineStr">
        <is>
          <t>CHINA</t>
        </is>
      </c>
      <c r="G563" s="268" t="inlineStr">
        <is>
          <t>X</t>
        </is>
      </c>
      <c r="H563" s="748" t="n"/>
      <c r="I563" s="748" t="n"/>
      <c r="J563" s="748" t="n"/>
      <c r="K563" s="748" t="n"/>
      <c r="L563" s="748" t="n"/>
      <c r="M563" s="748" t="n"/>
      <c r="N563" s="748" t="n"/>
      <c r="O563" s="748" t="n"/>
      <c r="P563" s="748" t="n"/>
      <c r="Q563" s="748" t="n"/>
      <c r="R563" s="748" t="n"/>
      <c r="S563" s="748" t="n"/>
      <c r="T563" s="748" t="n"/>
      <c r="U563" s="748" t="n"/>
      <c r="V563" s="748" t="n"/>
      <c r="W563" s="748" t="n"/>
      <c r="X563" s="748" t="n"/>
      <c r="Y563" s="748" t="n"/>
      <c r="Z563" s="748" t="n"/>
      <c r="AA563" s="748" t="n"/>
      <c r="AB563" s="748" t="n"/>
      <c r="AC563" s="748" t="n"/>
    </row>
    <row r="564" hidden="1" outlineLevel="1" ht="15" customHeight="1">
      <c r="A564" s="756" t="inlineStr"/>
      <c r="B564" s="755" t="n"/>
      <c r="C564" s="288" t="inlineStr">
        <is>
          <t>7</t>
        </is>
      </c>
      <c r="D564" s="281" t="inlineStr">
        <is>
          <t>X</t>
        </is>
      </c>
      <c r="E564" s="749" t="n"/>
      <c r="F564" s="303" t="inlineStr">
        <is>
          <t>North America</t>
        </is>
      </c>
      <c r="G564" s="268" t="inlineStr">
        <is>
          <t>X</t>
        </is>
      </c>
      <c r="H564" s="748" t="n"/>
      <c r="I564" s="748" t="n"/>
      <c r="J564" s="748" t="n"/>
      <c r="K564" s="748" t="n"/>
      <c r="L564" s="748" t="n"/>
      <c r="M564" s="748" t="n"/>
      <c r="N564" s="748" t="n"/>
      <c r="O564" s="748" t="n"/>
      <c r="P564" s="748" t="n"/>
      <c r="Q564" s="748" t="n"/>
      <c r="R564" s="748" t="n"/>
      <c r="S564" s="748" t="n"/>
      <c r="T564" s="748" t="n"/>
      <c r="U564" s="748" t="n"/>
      <c r="V564" s="748" t="n"/>
      <c r="W564" s="748" t="n"/>
      <c r="X564" s="748" t="n"/>
      <c r="Y564" s="748" t="n"/>
      <c r="Z564" s="748" t="n"/>
      <c r="AA564" s="748" t="n"/>
      <c r="AB564" s="748" t="n"/>
      <c r="AC564" s="748" t="n"/>
    </row>
    <row r="565" hidden="1" outlineLevel="1" ht="15" customHeight="1">
      <c r="A565" s="756" t="inlineStr"/>
      <c r="B565" s="755" t="n"/>
      <c r="C565" s="288" t="inlineStr">
        <is>
          <t>8</t>
        </is>
      </c>
      <c r="D565" s="281" t="inlineStr">
        <is>
          <t>X</t>
        </is>
      </c>
      <c r="E565" s="749" t="n"/>
      <c r="F565" s="301" t="inlineStr">
        <is>
          <t>LATAM</t>
        </is>
      </c>
      <c r="G565" s="268" t="inlineStr">
        <is>
          <t>X</t>
        </is>
      </c>
      <c r="H565" s="748" t="n"/>
      <c r="I565" s="748" t="n"/>
      <c r="J565" s="748" t="n"/>
      <c r="K565" s="748" t="n"/>
      <c r="L565" s="748" t="n"/>
      <c r="M565" s="748" t="n"/>
      <c r="N565" s="748" t="n"/>
      <c r="O565" s="748" t="n"/>
      <c r="P565" s="748" t="n"/>
      <c r="Q565" s="748" t="n"/>
      <c r="R565" s="748" t="n"/>
      <c r="S565" s="748" t="n"/>
      <c r="T565" s="748" t="n"/>
      <c r="U565" s="748" t="n"/>
      <c r="V565" s="748" t="n"/>
      <c r="W565" s="748" t="n"/>
      <c r="X565" s="748" t="n"/>
      <c r="Y565" s="748" t="n"/>
      <c r="Z565" s="748" t="n"/>
      <c r="AA565" s="748" t="n"/>
      <c r="AB565" s="748" t="n"/>
      <c r="AC565" s="748" t="n"/>
      <c r="AD565" s="748" t="n"/>
      <c r="AE565" s="748" t="n"/>
      <c r="AF565" s="748" t="n"/>
      <c r="AG565" s="748" t="n"/>
      <c r="AH565" s="748" t="n"/>
    </row>
    <row r="566" hidden="1" outlineLevel="1" ht="15" customHeight="1">
      <c r="A566" s="756" t="inlineStr"/>
      <c r="B566" s="755" t="n"/>
      <c r="C566" s="288" t="inlineStr">
        <is>
          <t>9</t>
        </is>
      </c>
      <c r="D566" s="281" t="inlineStr">
        <is>
          <t>X</t>
        </is>
      </c>
      <c r="E566" s="749" t="n"/>
      <c r="F566" s="301" t="inlineStr">
        <is>
          <t>India</t>
        </is>
      </c>
      <c r="G566" s="268" t="inlineStr">
        <is>
          <t>X</t>
        </is>
      </c>
      <c r="H566" s="748" t="n"/>
      <c r="I566" s="748" t="n"/>
      <c r="J566" s="748" t="n"/>
      <c r="K566" s="748" t="n"/>
      <c r="L566" s="748" t="n"/>
      <c r="M566" s="748" t="n"/>
      <c r="N566" s="748" t="n"/>
      <c r="O566" s="748" t="n"/>
      <c r="P566" s="748" t="n"/>
      <c r="Q566" s="748" t="n"/>
      <c r="R566" s="748" t="n"/>
      <c r="S566" s="748" t="n"/>
      <c r="T566" s="748" t="n"/>
      <c r="U566" s="748" t="n"/>
      <c r="V566" s="748" t="n"/>
      <c r="W566" s="748" t="n"/>
      <c r="X566" s="748" t="n"/>
      <c r="Y566" s="748" t="n"/>
      <c r="Z566" s="748" t="n"/>
      <c r="AA566" s="748" t="n"/>
      <c r="AB566" s="748" t="n"/>
      <c r="AC566" s="748" t="n"/>
      <c r="AD566" s="748" t="n"/>
      <c r="AE566" s="748" t="n"/>
      <c r="AF566" s="748" t="n"/>
      <c r="AG566" s="748" t="n"/>
      <c r="AH566" s="748" t="n"/>
    </row>
    <row r="567" hidden="1" outlineLevel="1" ht="15" customHeight="1">
      <c r="A567" s="756" t="inlineStr"/>
      <c r="B567" s="755" t="n"/>
      <c r="C567" s="288" t="inlineStr">
        <is>
          <t>10</t>
        </is>
      </c>
      <c r="D567" s="281" t="inlineStr">
        <is>
          <t>X</t>
        </is>
      </c>
      <c r="E567" s="749" t="n"/>
      <c r="F567" s="301" t="inlineStr">
        <is>
          <t>World</t>
        </is>
      </c>
      <c r="G567" s="268" t="inlineStr">
        <is>
          <t>X</t>
        </is>
      </c>
      <c r="H567" s="748" t="n"/>
      <c r="I567" s="748" t="n"/>
      <c r="J567" s="748" t="n"/>
      <c r="K567" s="748" t="n"/>
      <c r="L567" s="748" t="n"/>
      <c r="M567" s="748" t="n"/>
      <c r="N567" s="748" t="n"/>
      <c r="O567" s="748" t="n"/>
      <c r="P567" s="748" t="n"/>
      <c r="Q567" s="748" t="n"/>
      <c r="R567" s="748" t="n"/>
      <c r="S567" s="748" t="n"/>
      <c r="T567" s="748" t="n"/>
      <c r="U567" s="748" t="n"/>
      <c r="V567" s="748" t="n"/>
      <c r="W567" s="748" t="n"/>
      <c r="X567" s="748" t="n"/>
      <c r="Y567" s="748" t="n"/>
      <c r="Z567" s="748" t="n"/>
      <c r="AA567" s="748" t="n"/>
      <c r="AB567" s="748" t="n"/>
      <c r="AC567" s="748" t="n"/>
      <c r="AD567" s="748" t="n"/>
      <c r="AE567" s="748" t="n"/>
      <c r="AF567" s="748" t="n"/>
      <c r="AG567" s="748" t="n"/>
      <c r="AH567" s="748" t="n"/>
    </row>
    <row r="568" hidden="1" outlineLevel="1" ht="15" customHeight="1">
      <c r="A568" s="756" t="inlineStr"/>
      <c r="B568" s="755" t="n"/>
      <c r="C568" s="288" t="n"/>
      <c r="D568" s="281" t="n"/>
      <c r="E568" s="749" t="n"/>
      <c r="F568" s="301" t="n"/>
      <c r="G568" s="276" t="n"/>
      <c r="H568" s="748" t="n"/>
      <c r="I568" s="748" t="n"/>
      <c r="J568" s="748" t="n"/>
      <c r="K568" s="748" t="n"/>
      <c r="L568" s="748" t="n"/>
      <c r="M568" s="748" t="n"/>
      <c r="N568" s="748" t="n"/>
      <c r="O568" s="748" t="n"/>
      <c r="P568" s="748" t="n"/>
      <c r="Q568" s="748" t="n"/>
      <c r="R568" s="748" t="n"/>
      <c r="S568" s="748" t="n"/>
      <c r="T568" s="748" t="n"/>
      <c r="U568" s="748" t="n"/>
      <c r="V568" s="748" t="n"/>
      <c r="W568" s="748" t="n"/>
      <c r="X568" s="748" t="n"/>
      <c r="Y568" s="748" t="n"/>
      <c r="Z568" s="748" t="n"/>
      <c r="AA568" s="748" t="n"/>
      <c r="AB568" s="748" t="n"/>
      <c r="AC568" s="748" t="n"/>
      <c r="AD568" s="748" t="n"/>
      <c r="AE568" s="748" t="n"/>
      <c r="AF568" s="748" t="n"/>
      <c r="AG568" s="748" t="n"/>
      <c r="AH568" s="748" t="n"/>
    </row>
    <row r="569" hidden="1" outlineLevel="1" ht="15" customHeight="1">
      <c r="A569" s="756" t="inlineStr"/>
      <c r="B569" s="755" t="n"/>
      <c r="C569" s="288" t="n"/>
      <c r="D569" s="281" t="n"/>
      <c r="E569" s="396" t="n"/>
      <c r="F569" s="296" t="n"/>
      <c r="G569" s="268" t="n"/>
      <c r="H569" s="748" t="n"/>
      <c r="I569" s="748" t="n"/>
      <c r="J569" s="748" t="n"/>
      <c r="K569" s="748" t="n"/>
      <c r="L569" s="748" t="n"/>
      <c r="M569" s="748" t="n"/>
      <c r="N569" s="748" t="n"/>
      <c r="O569" s="748" t="n"/>
      <c r="P569" s="748" t="n"/>
      <c r="Q569" s="748" t="n"/>
      <c r="R569" s="748" t="n"/>
      <c r="S569" s="748" t="n"/>
      <c r="T569" s="748" t="n"/>
      <c r="U569" s="748" t="n"/>
      <c r="V569" s="748" t="n"/>
      <c r="W569" s="748" t="n"/>
      <c r="X569" s="748" t="n"/>
      <c r="Y569" s="748" t="n"/>
      <c r="Z569" s="748" t="n"/>
      <c r="AA569" s="748" t="n"/>
      <c r="AB569" s="748" t="n"/>
      <c r="AC569" s="748" t="n"/>
      <c r="AD569" s="748" t="n"/>
      <c r="AE569" s="748" t="n"/>
      <c r="AF569" s="748" t="n"/>
      <c r="AG569" s="748" t="n"/>
      <c r="AH569" s="748" t="n"/>
    </row>
    <row r="570" hidden="1" outlineLevel="1" ht="15" customHeight="1">
      <c r="A570" s="756" t="inlineStr"/>
      <c r="B570" s="755" t="n"/>
      <c r="C570" s="288" t="n"/>
      <c r="D570" s="281" t="n"/>
      <c r="E570" s="396" t="n"/>
      <c r="F570" s="296" t="n"/>
      <c r="G570" s="268" t="n"/>
      <c r="H570" s="748" t="n"/>
      <c r="I570" s="748" t="n"/>
      <c r="J570" s="748" t="n"/>
      <c r="K570" s="748" t="n"/>
      <c r="L570" s="748" t="n"/>
      <c r="M570" s="748" t="n"/>
      <c r="N570" s="748" t="n"/>
      <c r="O570" s="748" t="n"/>
      <c r="P570" s="748" t="n"/>
      <c r="Q570" s="748" t="n"/>
      <c r="R570" s="748" t="n"/>
      <c r="S570" s="748" t="n"/>
      <c r="T570" s="748" t="n"/>
      <c r="U570" s="748" t="n"/>
      <c r="V570" s="748" t="n"/>
      <c r="W570" s="748" t="n"/>
      <c r="X570" s="748" t="n"/>
      <c r="Y570" s="748" t="n"/>
      <c r="Z570" s="748" t="n"/>
      <c r="AA570" s="748" t="n"/>
      <c r="AB570" s="748" t="n"/>
      <c r="AC570" s="748" t="n"/>
      <c r="AD570" s="748" t="n"/>
      <c r="AE570" s="748" t="n"/>
      <c r="AF570" s="748" t="n"/>
      <c r="AG570" s="748" t="n"/>
      <c r="AH570" s="748" t="n"/>
    </row>
    <row r="571" hidden="1" outlineLevel="1" ht="15" customHeight="1">
      <c r="A571" s="756" t="inlineStr"/>
      <c r="B571" s="755" t="n"/>
      <c r="C571" s="288" t="n"/>
      <c r="D571" s="281" t="n"/>
      <c r="E571" s="396" t="n"/>
      <c r="F571" s="296" t="n"/>
      <c r="G571" s="268" t="n"/>
      <c r="H571" s="748" t="n"/>
      <c r="I571" s="748" t="n"/>
      <c r="J571" s="748" t="n"/>
      <c r="K571" s="748" t="n"/>
      <c r="L571" s="748" t="n"/>
      <c r="M571" s="748" t="n"/>
      <c r="N571" s="748" t="n"/>
      <c r="O571" s="748" t="n"/>
      <c r="P571" s="748" t="n"/>
      <c r="Q571" s="748" t="n"/>
      <c r="R571" s="748" t="n"/>
      <c r="S571" s="748" t="n"/>
      <c r="T571" s="748" t="n"/>
      <c r="U571" s="748" t="n"/>
      <c r="V571" s="748" t="n"/>
      <c r="W571" s="748" t="n"/>
      <c r="X571" s="748" t="n"/>
      <c r="Y571" s="748" t="n"/>
      <c r="Z571" s="748" t="n"/>
      <c r="AA571" s="748" t="n"/>
      <c r="AB571" s="748" t="n"/>
      <c r="AC571" s="748" t="n"/>
      <c r="AD571" s="748" t="n"/>
      <c r="AE571" s="748" t="n"/>
      <c r="AF571" s="748" t="n"/>
      <c r="AG571" s="748" t="n"/>
      <c r="AH571" s="748" t="n"/>
    </row>
    <row r="572" hidden="1" outlineLevel="1" ht="15" customHeight="1">
      <c r="A572" s="756" t="inlineStr"/>
      <c r="B572" s="755" t="n"/>
      <c r="C572" s="288" t="n"/>
      <c r="D572" s="281" t="n"/>
      <c r="E572" s="396" t="n"/>
      <c r="F572" s="296" t="n"/>
      <c r="G572" s="268" t="n"/>
      <c r="H572" s="748" t="n"/>
      <c r="I572" s="748" t="n"/>
      <c r="J572" s="748" t="n"/>
      <c r="K572" s="748" t="n"/>
      <c r="L572" s="748" t="n"/>
      <c r="M572" s="748" t="n"/>
      <c r="N572" s="748" t="n"/>
      <c r="O572" s="748" t="n"/>
      <c r="P572" s="748" t="n"/>
      <c r="Q572" s="748" t="n"/>
      <c r="R572" s="748" t="n"/>
      <c r="S572" s="748" t="n"/>
      <c r="T572" s="748" t="n"/>
      <c r="U572" s="748" t="n"/>
      <c r="V572" s="748" t="n"/>
      <c r="W572" s="748" t="n"/>
      <c r="X572" s="748" t="n"/>
      <c r="Y572" s="748" t="n"/>
      <c r="Z572" s="748" t="n"/>
      <c r="AA572" s="748" t="n"/>
      <c r="AB572" s="748" t="n"/>
      <c r="AC572" s="748" t="n"/>
      <c r="AD572" s="748" t="n"/>
      <c r="AE572" s="748" t="n"/>
      <c r="AF572" s="748" t="n"/>
      <c r="AG572" s="748" t="n"/>
      <c r="AH572" s="748" t="n"/>
    </row>
    <row r="573" hidden="1" outlineLevel="1" ht="15.75" customHeight="1" thickBot="1">
      <c r="A573" s="756" t="inlineStr"/>
      <c r="B573" s="755" t="n"/>
      <c r="C573" s="288" t="n"/>
      <c r="D573" s="281" t="n"/>
      <c r="E573" s="397" t="n"/>
      <c r="F573" s="296" t="n"/>
      <c r="G573" s="268" t="n"/>
      <c r="H573" s="748" t="n"/>
      <c r="I573" s="748" t="n"/>
      <c r="J573" s="748" t="n"/>
      <c r="K573" s="748" t="n"/>
      <c r="L573" s="748" t="n"/>
      <c r="M573" s="748" t="n"/>
      <c r="N573" s="748" t="n"/>
      <c r="O573" s="748" t="n"/>
      <c r="P573" s="748" t="n"/>
      <c r="Q573" s="748" t="n"/>
      <c r="R573" s="748" t="n"/>
      <c r="S573" s="748" t="n"/>
      <c r="T573" s="748" t="n"/>
      <c r="U573" s="748" t="n"/>
      <c r="V573" s="748" t="n"/>
      <c r="W573" s="748" t="n"/>
      <c r="X573" s="748" t="n"/>
      <c r="Y573" s="748" t="n"/>
      <c r="Z573" s="748" t="n"/>
      <c r="AA573" s="748" t="n"/>
      <c r="AB573" s="748" t="n"/>
      <c r="AC573" s="748" t="n"/>
      <c r="AD573" s="748" t="n"/>
      <c r="AE573" s="748" t="n"/>
      <c r="AF573" s="748" t="n"/>
      <c r="AG573" s="748" t="n"/>
      <c r="AH573" s="748" t="n"/>
    </row>
    <row r="574" hidden="1" outlineLevel="1" ht="15.75" customHeight="1" thickBot="1">
      <c r="A574" s="756" t="inlineStr"/>
      <c r="B574" s="277" t="inlineStr">
        <is>
          <t>Référence Ligne</t>
        </is>
      </c>
      <c r="C574" s="952" t="n"/>
      <c r="D574" s="1258" t="n"/>
      <c r="E574" s="1002" t="n"/>
      <c r="F574" s="1002" t="n"/>
      <c r="G574" s="1002" t="n"/>
      <c r="H574" s="748" t="n"/>
      <c r="I574" s="748" t="n"/>
      <c r="J574" s="748" t="n"/>
      <c r="K574" s="748" t="n"/>
      <c r="L574" s="748" t="n"/>
      <c r="M574" s="748" t="n"/>
      <c r="N574" s="748" t="n"/>
      <c r="O574" s="748" t="n"/>
      <c r="P574" s="748" t="n"/>
      <c r="Q574" s="748" t="n"/>
      <c r="R574" s="748" t="n"/>
      <c r="S574" s="748" t="n"/>
      <c r="T574" s="748" t="n"/>
      <c r="U574" s="748" t="n"/>
      <c r="V574" s="748" t="n"/>
      <c r="W574" s="748" t="n"/>
      <c r="X574" s="748" t="n"/>
      <c r="Y574" s="748" t="n"/>
      <c r="Z574" s="748" t="n"/>
      <c r="AA574" s="748" t="n"/>
      <c r="AB574" s="748" t="n"/>
      <c r="AC574" s="748" t="n"/>
      <c r="AD574" s="748" t="n"/>
      <c r="AE574" s="748" t="n"/>
      <c r="AF574" s="748" t="n"/>
      <c r="AG574" s="748" t="n"/>
      <c r="AH574" s="748" t="n"/>
    </row>
    <row r="575" hidden="1" outlineLevel="1" ht="15" customHeight="1">
      <c r="A575" s="756" t="inlineStr"/>
      <c r="B575" s="398" t="inlineStr">
        <is>
          <t>Vehicle Speed</t>
        </is>
      </c>
      <c r="C575" s="398" t="inlineStr">
        <is>
          <t>X</t>
        </is>
      </c>
      <c r="D575" s="381" t="inlineStr">
        <is>
          <t>X</t>
        </is>
      </c>
      <c r="E575" s="471" t="n"/>
      <c r="F575" s="471" t="n"/>
      <c r="G575" s="471" t="n"/>
      <c r="H575" s="748" t="n"/>
      <c r="I575" s="748" t="n"/>
      <c r="J575" s="748" t="n"/>
      <c r="K575" s="748" t="n"/>
      <c r="L575" s="748" t="n"/>
      <c r="M575" s="748" t="n"/>
      <c r="N575" s="748" t="n"/>
      <c r="O575" s="748" t="n"/>
      <c r="P575" s="748" t="n"/>
      <c r="Q575" s="748" t="n"/>
      <c r="R575" s="748" t="n"/>
      <c r="S575" s="748" t="n"/>
      <c r="T575" s="748" t="n"/>
      <c r="U575" s="748" t="n"/>
      <c r="V575" s="748" t="n"/>
      <c r="W575" s="748" t="n"/>
      <c r="X575" s="748" t="n"/>
      <c r="Y575" s="748" t="n"/>
      <c r="Z575" s="748" t="n"/>
      <c r="AA575" s="748" t="n"/>
      <c r="AB575" s="748" t="n"/>
      <c r="AC575" s="748" t="n"/>
      <c r="AD575" s="748" t="n"/>
      <c r="AE575" s="748" t="n"/>
      <c r="AF575" s="748" t="n"/>
      <c r="AG575" s="748" t="n"/>
      <c r="AH575" s="748" t="n"/>
    </row>
    <row r="576" hidden="1" outlineLevel="1" ht="15.75" customHeight="1" thickBot="1">
      <c r="A576" s="756" t="inlineStr"/>
      <c r="B576" s="277" t="inlineStr">
        <is>
          <t>Verification Ligne</t>
        </is>
      </c>
      <c r="C576" s="952" t="inlineStr">
        <is>
          <t>Verification Colonne G-D</t>
        </is>
      </c>
      <c r="D576" s="1258" t="n"/>
      <c r="E576" s="1002" t="n"/>
      <c r="F576" s="1002" t="n"/>
      <c r="G576" s="1002" t="n"/>
      <c r="H576" s="748" t="n"/>
      <c r="I576" s="748" t="n"/>
      <c r="J576" s="748" t="n"/>
      <c r="K576" s="748" t="n"/>
      <c r="L576" s="748" t="n"/>
      <c r="M576" s="748" t="n"/>
      <c r="N576" s="748" t="n"/>
      <c r="O576" s="748" t="n"/>
      <c r="P576" s="748" t="n"/>
      <c r="Q576" s="748" t="n"/>
      <c r="R576" s="748" t="n"/>
      <c r="S576" s="748" t="n"/>
      <c r="T576" s="748" t="n"/>
      <c r="U576" s="748" t="n"/>
      <c r="V576" s="748" t="n"/>
      <c r="W576" s="748" t="n"/>
      <c r="X576" s="748" t="n"/>
      <c r="Y576" s="748" t="n"/>
      <c r="Z576" s="748" t="n"/>
      <c r="AA576" s="748" t="n"/>
      <c r="AB576" s="748" t="n"/>
      <c r="AC576" s="748" t="n"/>
      <c r="AD576" s="748" t="n"/>
      <c r="AE576" s="748" t="n"/>
      <c r="AF576" s="748" t="n"/>
      <c r="AG576" s="748" t="n"/>
      <c r="AH576" s="748" t="n"/>
    </row>
    <row r="577" hidden="1" outlineLevel="1" ht="15.75" customHeight="1" thickBot="1">
      <c r="A577" s="756" t="inlineStr"/>
      <c r="B577" s="383" t="inlineStr">
        <is>
          <t>INTERVALLE</t>
        </is>
      </c>
      <c r="C577" s="410" t="inlineStr">
        <is>
          <t>X</t>
        </is>
      </c>
      <c r="D577" s="410" t="inlineStr">
        <is>
          <t>X</t>
        </is>
      </c>
      <c r="E577" s="471" t="n"/>
      <c r="F577" s="471" t="n"/>
      <c r="G577" s="471" t="n"/>
      <c r="H577" s="748" t="n"/>
      <c r="I577" s="748" t="n"/>
      <c r="J577" s="748" t="n"/>
      <c r="K577" s="748" t="n"/>
      <c r="L577" s="748" t="n"/>
      <c r="M577" s="748" t="n"/>
      <c r="N577" s="748" t="n"/>
      <c r="O577" s="748" t="n"/>
      <c r="P577" s="748" t="n"/>
      <c r="Q577" s="748" t="n"/>
      <c r="R577" s="748" t="n"/>
      <c r="S577" s="748" t="n"/>
      <c r="T577" s="748" t="n"/>
      <c r="U577" s="748" t="n"/>
      <c r="V577" s="748" t="n"/>
      <c r="W577" s="748" t="n"/>
      <c r="X577" s="748" t="n"/>
      <c r="Y577" s="748" t="n"/>
      <c r="Z577" s="748" t="n"/>
      <c r="AA577" s="748" t="n"/>
      <c r="AB577" s="748" t="n"/>
      <c r="AC577" s="748" t="n"/>
      <c r="AD577" s="748" t="n"/>
      <c r="AE577" s="748" t="n"/>
      <c r="AF577" s="748" t="n"/>
      <c r="AG577" s="748" t="n"/>
      <c r="AH577" s="748" t="n"/>
    </row>
    <row r="578" hidden="1" outlineLevel="1" ht="15" customHeight="1">
      <c r="A578" s="756" t="inlineStr"/>
      <c r="B578" s="748" t="n"/>
      <c r="C578" s="748" t="n"/>
      <c r="D578" s="753" t="n"/>
      <c r="E578" s="753" t="n"/>
      <c r="F578" s="753" t="n"/>
      <c r="G578" s="753" t="n"/>
      <c r="H578" s="748" t="n"/>
      <c r="I578" s="748" t="n"/>
      <c r="J578" s="748" t="n"/>
      <c r="K578" s="748" t="n"/>
      <c r="L578" s="748" t="n"/>
      <c r="M578" s="748" t="n"/>
      <c r="N578" s="748" t="n"/>
      <c r="O578" s="748" t="n"/>
      <c r="P578" s="748" t="n"/>
      <c r="Q578" s="748" t="n"/>
      <c r="R578" s="748" t="n"/>
      <c r="S578" s="748" t="n"/>
      <c r="T578" s="748" t="n"/>
      <c r="U578" s="748" t="n"/>
      <c r="V578" s="748" t="n"/>
      <c r="W578" s="748" t="n"/>
      <c r="X578" s="748" t="n"/>
      <c r="Y578" s="748" t="n"/>
      <c r="Z578" s="748" t="n"/>
      <c r="AA578" s="748" t="n"/>
      <c r="AB578" s="748" t="n"/>
      <c r="AC578" s="748" t="n"/>
      <c r="AD578" s="748" t="n"/>
      <c r="AE578" s="748" t="n"/>
      <c r="AF578" s="748" t="n"/>
      <c r="AG578" s="748" t="n"/>
      <c r="AH578" s="748" t="n"/>
    </row>
    <row r="579" collapsed="1" ht="15" customHeight="1" thickBot="1">
      <c r="A579" s="425" t="inlineStr">
        <is>
          <t>TIP IN AT DECELERATION</t>
        </is>
      </c>
      <c r="B579" s="954" t="n"/>
      <c r="C579" s="1253" t="n"/>
      <c r="D579" s="1253" t="n"/>
      <c r="E579" s="1253" t="n"/>
      <c r="F579" s="1253" t="n"/>
      <c r="G579" s="1253" t="n"/>
      <c r="H579" s="1253" t="n"/>
      <c r="I579" s="1253" t="n"/>
      <c r="J579" s="1253" t="n"/>
      <c r="K579" s="1253" t="n"/>
      <c r="L579" s="1253" t="n"/>
      <c r="M579" s="1253" t="n"/>
      <c r="N579" s="1253" t="n"/>
      <c r="O579" s="1253" t="n"/>
      <c r="P579" s="1253" t="n"/>
      <c r="Q579" s="1253" t="n"/>
      <c r="R579" s="1253" t="n"/>
      <c r="S579" s="1253" t="n"/>
      <c r="T579" s="1253" t="n"/>
      <c r="U579" s="1253" t="n"/>
      <c r="V579" s="1253" t="n"/>
      <c r="W579" s="1253" t="n"/>
      <c r="X579" s="1253" t="n"/>
      <c r="Y579" s="1253" t="n"/>
      <c r="Z579" s="1253" t="n"/>
      <c r="AA579" s="1253" t="n"/>
      <c r="AB579" s="1253" t="n"/>
      <c r="AC579" s="1253" t="n"/>
      <c r="AD579" s="1253" t="n"/>
      <c r="AE579" s="1253" t="n"/>
      <c r="AF579" s="1253" t="n"/>
      <c r="AG579" s="1253" t="n"/>
      <c r="AH579" s="1253" t="n"/>
    </row>
    <row r="580" hidden="1" outlineLevel="1" collapsed="1" ht="15.75" customHeight="1">
      <c r="A580" s="743" t="inlineStr"/>
      <c r="B580" s="956" t="inlineStr">
        <is>
          <t>Config n°5 : Automatic transmissions</t>
        </is>
      </c>
      <c r="C580" s="1249" t="n"/>
      <c r="D580" s="1249" t="n"/>
      <c r="E580" s="1249" t="n"/>
      <c r="F580" s="1249" t="n"/>
      <c r="G580" s="1249" t="n"/>
      <c r="H580" s="1249" t="n"/>
      <c r="I580" s="1249" t="n"/>
      <c r="J580" s="1249" t="n"/>
      <c r="K580" s="1249" t="n"/>
      <c r="L580" s="1249" t="n"/>
      <c r="M580" s="1249" t="n"/>
      <c r="N580" s="1249" t="n"/>
      <c r="O580" s="1249" t="n"/>
      <c r="P580" s="1249" t="n"/>
      <c r="Q580" s="1249" t="n"/>
      <c r="R580" s="1249" t="n"/>
      <c r="S580" s="1249" t="n"/>
      <c r="T580" s="1249" t="n"/>
      <c r="U580" s="1249" t="n"/>
      <c r="V580" s="1249" t="n"/>
      <c r="W580" s="1249" t="n"/>
      <c r="X580" s="1249" t="n"/>
      <c r="Y580" s="1249" t="n"/>
      <c r="Z580" s="1249" t="n"/>
      <c r="AA580" s="1249" t="n"/>
      <c r="AB580" s="1249" t="n"/>
      <c r="AC580" s="1249" t="n"/>
      <c r="AD580" s="1249" t="n"/>
      <c r="AE580" s="1249" t="n"/>
      <c r="AF580" s="1249" t="n"/>
      <c r="AG580" s="1249" t="n"/>
      <c r="AH580" s="1249" t="n"/>
    </row>
    <row r="581" hidden="1" outlineLevel="2" ht="15.75" customHeight="1" thickBot="1">
      <c r="A581" s="743" t="inlineStr"/>
      <c r="B581" s="297" t="inlineStr">
        <is>
          <t>Engine type</t>
        </is>
      </c>
      <c r="C581" s="744" t="n"/>
      <c r="D581" s="745" t="n"/>
      <c r="E581" s="297" t="inlineStr">
        <is>
          <t>Gearbox type</t>
        </is>
      </c>
      <c r="F581" s="746" t="n"/>
      <c r="G581" s="747" t="n"/>
      <c r="H581" s="969" t="inlineStr">
        <is>
          <t>Veh. Speed (km/h)</t>
        </is>
      </c>
      <c r="I581" s="1280" t="n"/>
      <c r="J581" s="959" t="n">
        <v>0</v>
      </c>
      <c r="K581" s="961" t="n">
        <v>10</v>
      </c>
      <c r="L581" s="961" t="n">
        <v>20</v>
      </c>
      <c r="M581" s="961" t="n">
        <v>30</v>
      </c>
      <c r="N581" s="961" t="n">
        <v>40</v>
      </c>
      <c r="O581" s="961" t="n">
        <v>50</v>
      </c>
      <c r="P581" s="961" t="n">
        <v>60</v>
      </c>
      <c r="Q581" s="959" t="n">
        <v>70</v>
      </c>
      <c r="R581" s="961" t="n">
        <v>80</v>
      </c>
      <c r="S581" s="961" t="n">
        <v>90</v>
      </c>
      <c r="T581" s="961" t="n">
        <v>100</v>
      </c>
      <c r="U581" s="961" t="n">
        <v>110</v>
      </c>
      <c r="V581" s="961" t="n">
        <v>120</v>
      </c>
      <c r="W581" s="961" t="n">
        <v>130</v>
      </c>
      <c r="X581" s="961" t="n">
        <v>140</v>
      </c>
      <c r="Y581" s="961" t="n">
        <v>150</v>
      </c>
      <c r="Z581" s="961" t="n">
        <v>160</v>
      </c>
      <c r="AA581" s="961" t="n">
        <v>170</v>
      </c>
      <c r="AB581" s="961" t="n">
        <v>180</v>
      </c>
      <c r="AC581" s="961" t="n">
        <v>190</v>
      </c>
      <c r="AD581" s="961" t="n">
        <v>200</v>
      </c>
      <c r="AE581" s="965" t="n">
        <v>250</v>
      </c>
      <c r="AF581" s="748" t="n"/>
      <c r="AG581" s="748" t="n"/>
      <c r="AH581" s="748" t="n"/>
    </row>
    <row r="582" hidden="1" outlineLevel="2" ht="15.75" customHeight="1" thickBot="1">
      <c r="A582" s="743" t="inlineStr"/>
      <c r="B582" s="749" t="n"/>
      <c r="C582" s="296" t="inlineStr">
        <is>
          <t>GASOLINE</t>
        </is>
      </c>
      <c r="D582" s="281" t="inlineStr">
        <is>
          <t>X</t>
        </is>
      </c>
      <c r="E582" s="749" t="n"/>
      <c r="F582" s="304" t="inlineStr">
        <is>
          <t>AT</t>
        </is>
      </c>
      <c r="G582" s="305" t="inlineStr">
        <is>
          <t>X</t>
        </is>
      </c>
      <c r="H582" s="429" t="n"/>
      <c r="I582" s="287" t="inlineStr">
        <is>
          <t>Throttle</t>
        </is>
      </c>
      <c r="J582" s="1281" t="n"/>
      <c r="K582" s="1282" t="n"/>
      <c r="L582" s="1282" t="n"/>
      <c r="M582" s="1282" t="n"/>
      <c r="N582" s="1282" t="n"/>
      <c r="O582" s="1282" t="n"/>
      <c r="P582" s="1282" t="n"/>
      <c r="Q582" s="1281" t="n"/>
      <c r="R582" s="1282" t="n"/>
      <c r="S582" s="1282" t="n"/>
      <c r="T582" s="1282" t="n"/>
      <c r="U582" s="1282" t="n"/>
      <c r="V582" s="1282" t="n"/>
      <c r="W582" s="1282" t="n"/>
      <c r="X582" s="1282" t="n"/>
      <c r="Y582" s="1282" t="n"/>
      <c r="Z582" s="1282" t="n"/>
      <c r="AA582" s="1282" t="n"/>
      <c r="AB582" s="1282" t="n"/>
      <c r="AC582" s="1282" t="n"/>
      <c r="AD582" s="1282" t="n"/>
      <c r="AE582" s="1282" t="n"/>
      <c r="AF582" s="748" t="n"/>
      <c r="AG582" s="748" t="n"/>
      <c r="AH582" s="748" t="n"/>
    </row>
    <row r="583" hidden="1" outlineLevel="2" ht="15.75" customHeight="1" thickBot="1">
      <c r="A583" s="743" t="inlineStr"/>
      <c r="B583" s="749" t="n"/>
      <c r="C583" s="296" t="inlineStr">
        <is>
          <t>DIESEL</t>
        </is>
      </c>
      <c r="D583" s="281" t="inlineStr">
        <is>
          <t>X</t>
        </is>
      </c>
      <c r="E583" s="749" t="n"/>
      <c r="F583" s="296" t="n"/>
      <c r="G583" s="268" t="n"/>
      <c r="H583" s="430" t="n"/>
      <c r="I583" s="427" t="inlineStr">
        <is>
          <t>0-10</t>
        </is>
      </c>
      <c r="J583" s="392" t="n">
        <v>2</v>
      </c>
      <c r="K583" s="392" t="n">
        <v>2</v>
      </c>
      <c r="L583" s="392" t="n">
        <v>2</v>
      </c>
      <c r="M583" s="392" t="n">
        <v>2</v>
      </c>
      <c r="N583" s="393" t="n">
        <v>2</v>
      </c>
      <c r="O583" s="393" t="n">
        <v>2</v>
      </c>
      <c r="P583" s="393" t="n">
        <v>2</v>
      </c>
      <c r="Q583" s="394" t="n">
        <v>2</v>
      </c>
      <c r="R583" s="393" t="n">
        <v>2</v>
      </c>
      <c r="S583" s="395" t="n">
        <v>2</v>
      </c>
      <c r="T583" s="395" t="n">
        <v>2</v>
      </c>
      <c r="U583" s="395" t="n">
        <v>2</v>
      </c>
      <c r="V583" s="395" t="n">
        <v>2</v>
      </c>
      <c r="W583" s="392" t="n">
        <v>3</v>
      </c>
      <c r="X583" s="392" t="n">
        <v>3</v>
      </c>
      <c r="Y583" s="392" t="n">
        <v>3</v>
      </c>
      <c r="Z583" s="394" t="n">
        <v>3</v>
      </c>
      <c r="AA583" s="393" t="n">
        <v>3</v>
      </c>
      <c r="AB583" s="394" t="n">
        <v>3</v>
      </c>
      <c r="AC583" s="393" t="n">
        <v>3</v>
      </c>
      <c r="AD583" s="393" t="n">
        <v>3</v>
      </c>
      <c r="AE583" s="750" t="n"/>
    </row>
    <row r="584" hidden="1" outlineLevel="2" ht="15.75" customHeight="1" thickBot="1">
      <c r="A584" s="743" t="inlineStr"/>
      <c r="B584" s="749" t="n"/>
      <c r="C584" s="296" t="n"/>
      <c r="D584" s="281" t="n"/>
      <c r="E584" s="749" t="n"/>
      <c r="F584" s="296" t="n"/>
      <c r="G584" s="268" t="n"/>
      <c r="H584" s="430" t="n"/>
      <c r="I584" s="428" t="inlineStr">
        <is>
          <t>10-20</t>
        </is>
      </c>
      <c r="J584" s="392" t="n">
        <v>1</v>
      </c>
      <c r="K584" s="392" t="n">
        <v>1</v>
      </c>
      <c r="L584" s="392" t="n">
        <v>1</v>
      </c>
      <c r="M584" s="392" t="n">
        <v>1</v>
      </c>
      <c r="N584" s="393" t="n">
        <v>1</v>
      </c>
      <c r="O584" s="393" t="n">
        <v>1</v>
      </c>
      <c r="P584" s="393" t="n">
        <v>1</v>
      </c>
      <c r="Q584" s="394" t="n">
        <v>1</v>
      </c>
      <c r="R584" s="393" t="n">
        <v>2</v>
      </c>
      <c r="S584" s="395" t="n">
        <v>2</v>
      </c>
      <c r="T584" s="395" t="n">
        <v>2</v>
      </c>
      <c r="U584" s="395" t="n">
        <v>2</v>
      </c>
      <c r="V584" s="395" t="n">
        <v>2</v>
      </c>
      <c r="W584" s="392" t="n">
        <v>3</v>
      </c>
      <c r="X584" s="392" t="n">
        <v>3</v>
      </c>
      <c r="Y584" s="392" t="n">
        <v>3</v>
      </c>
      <c r="Z584" s="394" t="n">
        <v>3</v>
      </c>
      <c r="AA584" s="393" t="n">
        <v>3</v>
      </c>
      <c r="AB584" s="394" t="n">
        <v>3</v>
      </c>
      <c r="AC584" s="393" t="n">
        <v>3</v>
      </c>
      <c r="AD584" s="393" t="n">
        <v>3</v>
      </c>
      <c r="AE584" s="750" t="n"/>
    </row>
    <row r="585" hidden="1" outlineLevel="2" ht="15.75" customHeight="1" thickBot="1">
      <c r="A585" s="743" t="inlineStr"/>
      <c r="B585" s="749" t="n"/>
      <c r="C585" s="296" t="n"/>
      <c r="D585" s="281" t="n"/>
      <c r="E585" s="749" t="n"/>
      <c r="F585" s="296" t="n"/>
      <c r="G585" s="268" t="n"/>
      <c r="H585" s="430" t="n"/>
      <c r="I585" s="428" t="inlineStr">
        <is>
          <t>20-30</t>
        </is>
      </c>
      <c r="J585" s="392" t="n">
        <v>1</v>
      </c>
      <c r="K585" s="392" t="n">
        <v>1</v>
      </c>
      <c r="L585" s="392" t="n">
        <v>1</v>
      </c>
      <c r="M585" s="392" t="n">
        <v>1</v>
      </c>
      <c r="N585" s="393" t="n">
        <v>1</v>
      </c>
      <c r="O585" s="393" t="n">
        <v>1</v>
      </c>
      <c r="P585" s="393" t="n">
        <v>1</v>
      </c>
      <c r="Q585" s="394" t="n">
        <v>1</v>
      </c>
      <c r="R585" s="393" t="n">
        <v>2</v>
      </c>
      <c r="S585" s="395" t="n">
        <v>2</v>
      </c>
      <c r="T585" s="395" t="n">
        <v>2</v>
      </c>
      <c r="U585" s="395" t="n">
        <v>1</v>
      </c>
      <c r="V585" s="395" t="n">
        <v>2</v>
      </c>
      <c r="W585" s="392" t="n">
        <v>3</v>
      </c>
      <c r="X585" s="392" t="n">
        <v>3</v>
      </c>
      <c r="Y585" s="392" t="n">
        <v>3</v>
      </c>
      <c r="Z585" s="394" t="n">
        <v>3</v>
      </c>
      <c r="AA585" s="393" t="n">
        <v>3</v>
      </c>
      <c r="AB585" s="394" t="n">
        <v>3</v>
      </c>
      <c r="AC585" s="393" t="n">
        <v>3</v>
      </c>
      <c r="AD585" s="393" t="n">
        <v>3</v>
      </c>
      <c r="AE585" s="750" t="n"/>
    </row>
    <row r="586" hidden="1" outlineLevel="2" ht="15.75" customHeight="1" thickBot="1">
      <c r="A586" s="743" t="inlineStr"/>
      <c r="B586" s="749" t="n"/>
      <c r="C586" s="296" t="n"/>
      <c r="D586" s="281" t="n"/>
      <c r="E586" s="749" t="n"/>
      <c r="F586" s="300" t="n"/>
      <c r="G586" s="268" t="n"/>
      <c r="H586" s="430" t="n"/>
      <c r="I586" s="428" t="inlineStr">
        <is>
          <t>30-40</t>
        </is>
      </c>
      <c r="J586" s="392" t="n">
        <v>1</v>
      </c>
      <c r="K586" s="392" t="n">
        <v>1</v>
      </c>
      <c r="L586" s="392" t="n">
        <v>1</v>
      </c>
      <c r="M586" s="392" t="n">
        <v>1</v>
      </c>
      <c r="N586" s="393" t="n">
        <v>1</v>
      </c>
      <c r="O586" s="393" t="n">
        <v>1</v>
      </c>
      <c r="P586" s="393" t="n">
        <v>2</v>
      </c>
      <c r="Q586" s="394" t="n">
        <v>1</v>
      </c>
      <c r="R586" s="393" t="n">
        <v>2</v>
      </c>
      <c r="S586" s="395" t="n">
        <v>2</v>
      </c>
      <c r="T586" s="395" t="n">
        <v>2</v>
      </c>
      <c r="U586" s="395" t="n">
        <v>1</v>
      </c>
      <c r="V586" s="395" t="n">
        <v>2</v>
      </c>
      <c r="W586" s="392" t="n">
        <v>3</v>
      </c>
      <c r="X586" s="392" t="n">
        <v>3</v>
      </c>
      <c r="Y586" s="392" t="n">
        <v>3</v>
      </c>
      <c r="Z586" s="394" t="n">
        <v>3</v>
      </c>
      <c r="AA586" s="393" t="n">
        <v>3</v>
      </c>
      <c r="AB586" s="394" t="n">
        <v>3</v>
      </c>
      <c r="AC586" s="393" t="n">
        <v>3</v>
      </c>
      <c r="AD586" s="393" t="n">
        <v>3</v>
      </c>
      <c r="AE586" s="750" t="n"/>
    </row>
    <row r="587" hidden="1" outlineLevel="2" ht="15.75" customHeight="1" thickBot="1">
      <c r="A587" s="743" t="inlineStr"/>
      <c r="B587" s="749" t="n"/>
      <c r="C587" s="296" t="n"/>
      <c r="D587" s="281" t="n"/>
      <c r="E587" s="749" t="n"/>
      <c r="F587" s="296" t="n"/>
      <c r="G587" s="268" t="n"/>
      <c r="H587" s="430" t="n"/>
      <c r="I587" s="428" t="inlineStr">
        <is>
          <t>40-50</t>
        </is>
      </c>
      <c r="J587" s="392" t="n">
        <v>1</v>
      </c>
      <c r="K587" s="392" t="n">
        <v>1</v>
      </c>
      <c r="L587" s="392" t="n">
        <v>1</v>
      </c>
      <c r="M587" s="392" t="n">
        <v>1</v>
      </c>
      <c r="N587" s="393" t="n">
        <v>2</v>
      </c>
      <c r="O587" s="393" t="n">
        <v>2</v>
      </c>
      <c r="P587" s="393" t="n">
        <v>2</v>
      </c>
      <c r="Q587" s="394" t="n">
        <v>2</v>
      </c>
      <c r="R587" s="393" t="n">
        <v>2</v>
      </c>
      <c r="S587" s="395" t="n">
        <v>2</v>
      </c>
      <c r="T587" s="395" t="n">
        <v>2</v>
      </c>
      <c r="U587" s="395" t="n">
        <v>2</v>
      </c>
      <c r="V587" s="395" t="n">
        <v>2</v>
      </c>
      <c r="W587" s="392" t="n">
        <v>3</v>
      </c>
      <c r="X587" s="392" t="n">
        <v>3</v>
      </c>
      <c r="Y587" s="392" t="n">
        <v>3</v>
      </c>
      <c r="Z587" s="394" t="n">
        <v>3</v>
      </c>
      <c r="AA587" s="393" t="n">
        <v>3</v>
      </c>
      <c r="AB587" s="394" t="n">
        <v>3</v>
      </c>
      <c r="AC587" s="393" t="n">
        <v>3</v>
      </c>
      <c r="AD587" s="393" t="n">
        <v>3</v>
      </c>
      <c r="AE587" s="750" t="n"/>
    </row>
    <row r="588" hidden="1" outlineLevel="2" ht="15.75" customHeight="1" thickBot="1">
      <c r="A588" s="743" t="inlineStr"/>
      <c r="B588" s="749" t="n"/>
      <c r="C588" s="296" t="n"/>
      <c r="D588" s="281" t="n"/>
      <c r="E588" s="749" t="n"/>
      <c r="F588" s="296" t="n"/>
      <c r="G588" s="268" t="n"/>
      <c r="H588" s="430" t="n"/>
      <c r="I588" s="428" t="inlineStr">
        <is>
          <t>50-60</t>
        </is>
      </c>
      <c r="J588" s="392" t="n">
        <v>1</v>
      </c>
      <c r="K588" s="392" t="n">
        <v>2</v>
      </c>
      <c r="L588" s="392" t="n">
        <v>2</v>
      </c>
      <c r="M588" s="392" t="n">
        <v>2</v>
      </c>
      <c r="N588" s="393" t="n">
        <v>2</v>
      </c>
      <c r="O588" s="393" t="n">
        <v>2</v>
      </c>
      <c r="P588" s="393" t="n">
        <v>2</v>
      </c>
      <c r="Q588" s="394" t="n">
        <v>2</v>
      </c>
      <c r="R588" s="393" t="n">
        <v>2</v>
      </c>
      <c r="S588" s="395" t="n">
        <v>2</v>
      </c>
      <c r="T588" s="395" t="n">
        <v>2</v>
      </c>
      <c r="U588" s="395" t="n">
        <v>2</v>
      </c>
      <c r="V588" s="395" t="n">
        <v>3</v>
      </c>
      <c r="W588" s="392" t="n">
        <v>3</v>
      </c>
      <c r="X588" s="392" t="n">
        <v>3</v>
      </c>
      <c r="Y588" s="392" t="n">
        <v>3</v>
      </c>
      <c r="Z588" s="394" t="n">
        <v>3</v>
      </c>
      <c r="AA588" s="393" t="n">
        <v>3</v>
      </c>
      <c r="AB588" s="394" t="n">
        <v>3</v>
      </c>
      <c r="AC588" s="393" t="n">
        <v>3</v>
      </c>
      <c r="AD588" s="393" t="n">
        <v>3</v>
      </c>
      <c r="AE588" s="750" t="n"/>
    </row>
    <row r="589" hidden="1" outlineLevel="2" ht="15.75" customHeight="1" thickBot="1">
      <c r="A589" s="743" t="inlineStr"/>
      <c r="B589" s="396" t="n"/>
      <c r="C589" s="296" t="n"/>
      <c r="D589" s="281" t="n"/>
      <c r="E589" s="749" t="n"/>
      <c r="F589" s="296" t="n"/>
      <c r="G589" s="268" t="n"/>
      <c r="H589" s="430" t="n"/>
      <c r="I589" s="428" t="inlineStr">
        <is>
          <t>60-70</t>
        </is>
      </c>
      <c r="J589" s="392" t="n">
        <v>2</v>
      </c>
      <c r="K589" s="392" t="n">
        <v>2</v>
      </c>
      <c r="L589" s="392" t="n">
        <v>2</v>
      </c>
      <c r="M589" s="392" t="n">
        <v>2</v>
      </c>
      <c r="N589" s="393" t="n">
        <v>2</v>
      </c>
      <c r="O589" s="393" t="n">
        <v>2</v>
      </c>
      <c r="P589" s="393" t="n">
        <v>2</v>
      </c>
      <c r="Q589" s="394" t="n">
        <v>3</v>
      </c>
      <c r="R589" s="393" t="n">
        <v>2</v>
      </c>
      <c r="S589" s="395" t="n">
        <v>2</v>
      </c>
      <c r="T589" s="395" t="n">
        <v>3</v>
      </c>
      <c r="U589" s="395" t="n">
        <v>2</v>
      </c>
      <c r="V589" s="395" t="n">
        <v>3</v>
      </c>
      <c r="W589" s="392" t="n">
        <v>3</v>
      </c>
      <c r="X589" s="392" t="n">
        <v>3</v>
      </c>
      <c r="Y589" s="392" t="n">
        <v>3</v>
      </c>
      <c r="Z589" s="394" t="n">
        <v>3</v>
      </c>
      <c r="AA589" s="393" t="n">
        <v>3</v>
      </c>
      <c r="AB589" s="394" t="n">
        <v>3</v>
      </c>
      <c r="AC589" s="393" t="n">
        <v>3</v>
      </c>
      <c r="AD589" s="393" t="n">
        <v>3</v>
      </c>
      <c r="AE589" s="750" t="n"/>
    </row>
    <row r="590" hidden="1" outlineLevel="2" ht="15.75" customHeight="1" thickBot="1">
      <c r="A590" s="743" t="inlineStr"/>
      <c r="B590" s="396" t="n"/>
      <c r="C590" s="296" t="n"/>
      <c r="D590" s="281" t="n"/>
      <c r="E590" s="749" t="n"/>
      <c r="F590" s="296" t="n"/>
      <c r="G590" s="268" t="n"/>
      <c r="H590" s="430" t="n"/>
      <c r="I590" s="428" t="inlineStr">
        <is>
          <t>70-80</t>
        </is>
      </c>
      <c r="J590" s="392" t="n">
        <v>2</v>
      </c>
      <c r="K590" s="392" t="n">
        <v>2</v>
      </c>
      <c r="L590" s="392" t="n">
        <v>2</v>
      </c>
      <c r="M590" s="392" t="n">
        <v>2</v>
      </c>
      <c r="N590" s="393" t="n">
        <v>3</v>
      </c>
      <c r="O590" s="393" t="n">
        <v>2</v>
      </c>
      <c r="P590" s="393" t="n">
        <v>2</v>
      </c>
      <c r="Q590" s="394" t="n">
        <v>2</v>
      </c>
      <c r="R590" s="393" t="n">
        <v>2</v>
      </c>
      <c r="S590" s="395" t="n">
        <v>3</v>
      </c>
      <c r="T590" s="395" t="n">
        <v>2</v>
      </c>
      <c r="U590" s="395" t="n">
        <v>3</v>
      </c>
      <c r="V590" s="395" t="n">
        <v>3</v>
      </c>
      <c r="W590" s="392" t="n">
        <v>3</v>
      </c>
      <c r="X590" s="392" t="n">
        <v>3</v>
      </c>
      <c r="Y590" s="392" t="n">
        <v>3</v>
      </c>
      <c r="Z590" s="394" t="n">
        <v>3</v>
      </c>
      <c r="AA590" s="393" t="n">
        <v>3</v>
      </c>
      <c r="AB590" s="394" t="n">
        <v>3</v>
      </c>
      <c r="AC590" s="393" t="n">
        <v>3</v>
      </c>
      <c r="AD590" s="393" t="n">
        <v>3</v>
      </c>
      <c r="AE590" s="750" t="n"/>
    </row>
    <row r="591" hidden="1" outlineLevel="2" ht="15.75" customHeight="1" thickBot="1">
      <c r="A591" s="743" t="inlineStr"/>
      <c r="B591" s="396" t="n"/>
      <c r="C591" s="296" t="n"/>
      <c r="D591" s="281" t="n"/>
      <c r="E591" s="749" t="n"/>
      <c r="F591" s="296" t="n"/>
      <c r="G591" s="268" t="n"/>
      <c r="H591" s="430" t="n"/>
      <c r="I591" s="428" t="inlineStr">
        <is>
          <t>80-90</t>
        </is>
      </c>
      <c r="J591" s="392" t="n">
        <v>2</v>
      </c>
      <c r="K591" s="392" t="n">
        <v>3</v>
      </c>
      <c r="L591" s="392" t="n">
        <v>3</v>
      </c>
      <c r="M591" s="392" t="n">
        <v>3</v>
      </c>
      <c r="N591" s="393" t="n">
        <v>3</v>
      </c>
      <c r="O591" s="393" t="n">
        <v>2</v>
      </c>
      <c r="P591" s="393" t="n">
        <v>2</v>
      </c>
      <c r="Q591" s="394" t="n">
        <v>3</v>
      </c>
      <c r="R591" s="393" t="n">
        <v>3</v>
      </c>
      <c r="S591" s="395" t="n">
        <v>3</v>
      </c>
      <c r="T591" s="395" t="n">
        <v>3</v>
      </c>
      <c r="U591" s="395" t="n">
        <v>3</v>
      </c>
      <c r="V591" s="395" t="n">
        <v>3</v>
      </c>
      <c r="W591" s="392" t="n">
        <v>3</v>
      </c>
      <c r="X591" s="392" t="n">
        <v>3</v>
      </c>
      <c r="Y591" s="392" t="n">
        <v>3</v>
      </c>
      <c r="Z591" s="394" t="n">
        <v>3</v>
      </c>
      <c r="AA591" s="393" t="n">
        <v>3</v>
      </c>
      <c r="AB591" s="394" t="n">
        <v>3</v>
      </c>
      <c r="AC591" s="393" t="n">
        <v>3</v>
      </c>
      <c r="AD591" s="393" t="n">
        <v>3</v>
      </c>
      <c r="AE591" s="750" t="n"/>
    </row>
    <row r="592" hidden="1" outlineLevel="2" ht="15.75" customHeight="1" thickBot="1">
      <c r="A592" s="743" t="inlineStr"/>
      <c r="B592" s="397" t="n"/>
      <c r="C592" s="296" t="n"/>
      <c r="D592" s="281" t="n"/>
      <c r="E592" s="751" t="n"/>
      <c r="F592" s="296" t="n"/>
      <c r="G592" s="268" t="n"/>
      <c r="H592" s="430" t="n"/>
      <c r="I592" s="428" t="inlineStr">
        <is>
          <t>90-99.7</t>
        </is>
      </c>
      <c r="J592" s="392" t="n">
        <v>2</v>
      </c>
      <c r="K592" s="392" t="n">
        <v>2</v>
      </c>
      <c r="L592" s="392" t="n">
        <v>2</v>
      </c>
      <c r="M592" s="392" t="n">
        <v>2</v>
      </c>
      <c r="N592" s="393" t="n">
        <v>2</v>
      </c>
      <c r="O592" s="393" t="n">
        <v>2</v>
      </c>
      <c r="P592" s="393" t="n">
        <v>2</v>
      </c>
      <c r="Q592" s="394" t="n">
        <v>2</v>
      </c>
      <c r="R592" s="393" t="n">
        <v>2</v>
      </c>
      <c r="S592" s="395" t="n">
        <v>3</v>
      </c>
      <c r="T592" s="395" t="n">
        <v>2</v>
      </c>
      <c r="U592" s="395" t="n">
        <v>3</v>
      </c>
      <c r="V592" s="395" t="n">
        <v>2</v>
      </c>
      <c r="W592" s="392" t="n">
        <v>3</v>
      </c>
      <c r="X592" s="392" t="n">
        <v>3</v>
      </c>
      <c r="Y592" s="392" t="n">
        <v>3</v>
      </c>
      <c r="Z592" s="394" t="n">
        <v>3</v>
      </c>
      <c r="AA592" s="393" t="n">
        <v>3</v>
      </c>
      <c r="AB592" s="394" t="n">
        <v>3</v>
      </c>
      <c r="AC592" s="393" t="n">
        <v>3</v>
      </c>
      <c r="AD592" s="393" t="n">
        <v>3</v>
      </c>
      <c r="AE592" s="750" t="n"/>
    </row>
    <row r="593" hidden="1" outlineLevel="2" ht="15" customHeight="1">
      <c r="A593" s="743" t="inlineStr"/>
      <c r="B593" s="273" t="inlineStr">
        <is>
          <t>Number of gears</t>
        </is>
      </c>
      <c r="C593" s="752" t="n"/>
      <c r="D593" s="753" t="n"/>
      <c r="E593" s="297" t="inlineStr">
        <is>
          <t>Area</t>
        </is>
      </c>
      <c r="F593" s="752" t="n"/>
      <c r="G593" s="754" t="n"/>
      <c r="H593" s="430" t="n"/>
      <c r="I593" s="428" t="inlineStr">
        <is>
          <t>99.7-130</t>
        </is>
      </c>
      <c r="J593" s="392" t="n">
        <v>2</v>
      </c>
      <c r="K593" s="392" t="n">
        <v>2</v>
      </c>
      <c r="L593" s="392" t="n">
        <v>2</v>
      </c>
      <c r="M593" s="392" t="n">
        <v>2</v>
      </c>
      <c r="N593" s="393" t="n">
        <v>2</v>
      </c>
      <c r="O593" s="393" t="n">
        <v>2</v>
      </c>
      <c r="P593" s="393" t="n">
        <v>2</v>
      </c>
      <c r="Q593" s="394" t="n">
        <v>2</v>
      </c>
      <c r="R593" s="393" t="n">
        <v>2</v>
      </c>
      <c r="S593" s="395" t="n">
        <v>2</v>
      </c>
      <c r="T593" s="395" t="n">
        <v>2</v>
      </c>
      <c r="U593" s="395" t="n">
        <v>2</v>
      </c>
      <c r="V593" s="395" t="n">
        <v>2</v>
      </c>
      <c r="W593" s="392" t="n">
        <v>3</v>
      </c>
      <c r="X593" s="392" t="n">
        <v>3</v>
      </c>
      <c r="Y593" s="392" t="n">
        <v>3</v>
      </c>
      <c r="Z593" s="394" t="n">
        <v>3</v>
      </c>
      <c r="AA593" s="393" t="n">
        <v>3</v>
      </c>
      <c r="AB593" s="394" t="n">
        <v>3</v>
      </c>
      <c r="AC593" s="393" t="n">
        <v>3</v>
      </c>
      <c r="AD593" s="393" t="n">
        <v>3</v>
      </c>
      <c r="AE593" s="750" t="n"/>
    </row>
    <row r="594" hidden="1" outlineLevel="2" ht="15" customHeight="1">
      <c r="A594" s="743" t="inlineStr"/>
      <c r="B594" s="755" t="n"/>
      <c r="C594" s="288" t="inlineStr">
        <is>
          <t>5</t>
        </is>
      </c>
      <c r="D594" s="281" t="inlineStr">
        <is>
          <t>X</t>
        </is>
      </c>
      <c r="E594" s="749" t="n"/>
      <c r="F594" s="296" t="inlineStr">
        <is>
          <t>EUROPE</t>
        </is>
      </c>
      <c r="G594" s="268" t="inlineStr">
        <is>
          <t>X</t>
        </is>
      </c>
      <c r="H594" s="748" t="n"/>
      <c r="I594" s="748" t="n"/>
      <c r="J594" s="748" t="n"/>
      <c r="K594" s="748" t="n"/>
      <c r="L594" s="748" t="n"/>
      <c r="M594" s="748" t="n"/>
      <c r="N594" s="748" t="n"/>
      <c r="O594" s="748" t="n"/>
      <c r="P594" s="748" t="n"/>
      <c r="Q594" s="748" t="n"/>
      <c r="R594" s="748" t="n"/>
      <c r="S594" s="748" t="n"/>
      <c r="T594" s="748" t="n"/>
      <c r="U594" s="748" t="n"/>
      <c r="V594" s="748" t="n"/>
      <c r="W594" s="748" t="n"/>
      <c r="X594" s="748" t="n"/>
      <c r="Y594" s="748" t="n"/>
      <c r="Z594" s="748" t="n"/>
      <c r="AA594" s="748" t="n"/>
      <c r="AB594" s="748" t="n"/>
    </row>
    <row r="595" hidden="1" outlineLevel="2" ht="15" customHeight="1">
      <c r="A595" s="743" t="inlineStr"/>
      <c r="B595" s="755" t="n"/>
      <c r="C595" s="288" t="inlineStr">
        <is>
          <t>6</t>
        </is>
      </c>
      <c r="D595" s="281" t="inlineStr">
        <is>
          <t>X</t>
        </is>
      </c>
      <c r="E595" s="749" t="n"/>
      <c r="F595" s="296" t="inlineStr">
        <is>
          <t>CHINA</t>
        </is>
      </c>
      <c r="G595" s="268" t="inlineStr">
        <is>
          <t>X</t>
        </is>
      </c>
      <c r="H595" s="748" t="n"/>
      <c r="I595" s="748" t="n"/>
      <c r="J595" s="748" t="n"/>
      <c r="K595" s="748" t="n"/>
      <c r="L595" s="748" t="n"/>
      <c r="M595" s="748" t="n"/>
      <c r="N595" s="748" t="n"/>
      <c r="O595" s="748" t="n"/>
      <c r="P595" s="748" t="n"/>
      <c r="Q595" s="748" t="n"/>
      <c r="R595" s="748" t="n"/>
      <c r="S595" s="748" t="n"/>
      <c r="T595" s="748" t="n"/>
      <c r="U595" s="748" t="n"/>
      <c r="V595" s="748" t="n"/>
      <c r="W595" s="748" t="n"/>
      <c r="X595" s="748" t="n"/>
      <c r="Y595" s="748" t="n"/>
      <c r="Z595" s="748" t="n"/>
      <c r="AA595" s="748" t="n"/>
      <c r="AB595" s="748" t="n"/>
    </row>
    <row r="596" hidden="1" outlineLevel="2" ht="15" customHeight="1">
      <c r="A596" s="743" t="inlineStr"/>
      <c r="B596" s="755" t="n"/>
      <c r="C596" s="288" t="inlineStr">
        <is>
          <t>7</t>
        </is>
      </c>
      <c r="D596" s="281" t="inlineStr">
        <is>
          <t>X</t>
        </is>
      </c>
      <c r="E596" s="749" t="n"/>
      <c r="F596" s="303" t="inlineStr">
        <is>
          <t>North America</t>
        </is>
      </c>
      <c r="G596" s="268" t="inlineStr">
        <is>
          <t>X</t>
        </is>
      </c>
      <c r="H596" s="748" t="n"/>
      <c r="I596" s="748" t="n"/>
      <c r="J596" s="748" t="n"/>
      <c r="K596" s="748" t="n"/>
      <c r="L596" s="748" t="n"/>
      <c r="M596" s="748" t="n"/>
      <c r="N596" s="748" t="n"/>
      <c r="O596" s="748" t="n"/>
      <c r="P596" s="748" t="n"/>
      <c r="Q596" s="748" t="n"/>
      <c r="R596" s="748" t="n"/>
      <c r="S596" s="748" t="n"/>
      <c r="T596" s="748" t="n"/>
      <c r="U596" s="748" t="n"/>
      <c r="V596" s="748" t="n"/>
      <c r="W596" s="748" t="n"/>
      <c r="X596" s="748" t="n"/>
      <c r="Y596" s="748" t="n"/>
      <c r="Z596" s="748" t="n"/>
      <c r="AA596" s="748" t="n"/>
      <c r="AB596" s="748" t="n"/>
    </row>
    <row r="597" hidden="1" outlineLevel="2" ht="15" customHeight="1">
      <c r="A597" s="743" t="inlineStr"/>
      <c r="B597" s="755" t="n"/>
      <c r="C597" s="288" t="inlineStr">
        <is>
          <t>8</t>
        </is>
      </c>
      <c r="D597" s="281" t="inlineStr">
        <is>
          <t>X</t>
        </is>
      </c>
      <c r="E597" s="749" t="n"/>
      <c r="F597" s="301" t="inlineStr">
        <is>
          <t>LATAM</t>
        </is>
      </c>
      <c r="G597" s="268" t="inlineStr">
        <is>
          <t>X</t>
        </is>
      </c>
      <c r="H597" s="748" t="n"/>
      <c r="I597" s="748" t="n"/>
      <c r="J597" s="748" t="n"/>
      <c r="K597" s="748" t="n"/>
      <c r="L597" s="748" t="n"/>
      <c r="M597" s="748" t="n"/>
      <c r="N597" s="748" t="n"/>
      <c r="O597" s="748" t="n"/>
      <c r="P597" s="748" t="n"/>
      <c r="Q597" s="748" t="n"/>
      <c r="R597" s="748" t="n"/>
      <c r="S597" s="748" t="n"/>
      <c r="T597" s="748" t="n"/>
      <c r="U597" s="748" t="n"/>
      <c r="V597" s="748" t="n"/>
      <c r="W597" s="748" t="n"/>
      <c r="X597" s="748" t="n"/>
      <c r="Y597" s="748" t="n"/>
      <c r="Z597" s="748" t="n"/>
      <c r="AA597" s="748" t="n"/>
      <c r="AB597" s="748" t="n"/>
    </row>
    <row r="598" hidden="1" outlineLevel="2" ht="15" customHeight="1">
      <c r="A598" s="743" t="inlineStr"/>
      <c r="B598" s="755" t="n"/>
      <c r="C598" s="288" t="inlineStr">
        <is>
          <t>9</t>
        </is>
      </c>
      <c r="D598" s="281" t="inlineStr">
        <is>
          <t>X</t>
        </is>
      </c>
      <c r="E598" s="749" t="n"/>
      <c r="F598" s="301" t="inlineStr">
        <is>
          <t>India</t>
        </is>
      </c>
      <c r="G598" s="268" t="inlineStr">
        <is>
          <t>X</t>
        </is>
      </c>
      <c r="H598" s="748" t="n"/>
      <c r="I598" s="748" t="n"/>
      <c r="J598" s="748" t="n"/>
      <c r="K598" s="748" t="n"/>
      <c r="L598" s="748" t="n"/>
      <c r="M598" s="748" t="n"/>
      <c r="N598" s="748" t="n"/>
      <c r="O598" s="748" t="n"/>
      <c r="P598" s="748" t="n"/>
      <c r="Q598" s="748" t="n"/>
      <c r="R598" s="748" t="n"/>
      <c r="S598" s="748" t="n"/>
      <c r="T598" s="748" t="n"/>
      <c r="U598" s="748" t="n"/>
      <c r="V598" s="748" t="n"/>
      <c r="W598" s="748" t="n"/>
      <c r="X598" s="748" t="n"/>
      <c r="Y598" s="748" t="n"/>
      <c r="Z598" s="748" t="n"/>
      <c r="AA598" s="748" t="n"/>
      <c r="AB598" s="748" t="n"/>
    </row>
    <row r="599" hidden="1" outlineLevel="2" ht="15" customHeight="1">
      <c r="A599" s="743" t="inlineStr"/>
      <c r="B599" s="755" t="n"/>
      <c r="C599" s="288" t="inlineStr">
        <is>
          <t>10</t>
        </is>
      </c>
      <c r="D599" s="281" t="inlineStr">
        <is>
          <t>X</t>
        </is>
      </c>
      <c r="E599" s="749" t="n"/>
      <c r="F599" s="301" t="inlineStr">
        <is>
          <t>World</t>
        </is>
      </c>
      <c r="G599" s="268" t="inlineStr">
        <is>
          <t>X</t>
        </is>
      </c>
      <c r="H599" s="748" t="n"/>
      <c r="I599" s="748" t="n"/>
      <c r="J599" s="748" t="n"/>
      <c r="K599" s="748" t="n"/>
      <c r="L599" s="748" t="n"/>
      <c r="M599" s="748" t="n"/>
      <c r="N599" s="748" t="n"/>
      <c r="O599" s="748" t="n"/>
      <c r="P599" s="748" t="n"/>
      <c r="Q599" s="748" t="n"/>
      <c r="R599" s="748" t="n"/>
      <c r="S599" s="748" t="n"/>
      <c r="T599" s="748" t="n"/>
      <c r="U599" s="748" t="n"/>
      <c r="V599" s="748" t="n"/>
      <c r="W599" s="748" t="n"/>
      <c r="X599" s="748" t="n"/>
      <c r="Y599" s="748" t="n"/>
      <c r="Z599" s="748" t="n"/>
      <c r="AA599" s="748" t="n"/>
      <c r="AB599" s="748" t="n"/>
      <c r="AC599" s="748" t="n"/>
      <c r="AD599" s="748" t="n"/>
      <c r="AE599" s="748" t="n"/>
      <c r="AF599" s="748" t="n"/>
      <c r="AG599" s="748" t="n"/>
      <c r="AH599" s="748" t="n"/>
    </row>
    <row r="600" hidden="1" outlineLevel="2" ht="15" customHeight="1">
      <c r="A600" s="743" t="inlineStr"/>
      <c r="B600" s="755" t="n"/>
      <c r="C600" s="288" t="n"/>
      <c r="D600" s="281" t="n"/>
      <c r="E600" s="749" t="n"/>
      <c r="F600" s="301" t="n"/>
      <c r="G600" s="276" t="n"/>
      <c r="H600" s="748" t="n"/>
      <c r="I600" s="748" t="n"/>
      <c r="J600" s="748" t="n"/>
      <c r="K600" s="748" t="n"/>
      <c r="L600" s="748" t="n"/>
      <c r="M600" s="748" t="n"/>
      <c r="N600" s="748" t="n"/>
      <c r="O600" s="748" t="n"/>
      <c r="P600" s="748" t="n"/>
      <c r="Q600" s="748" t="n"/>
      <c r="R600" s="748" t="n"/>
      <c r="S600" s="748" t="n"/>
      <c r="T600" s="748" t="n"/>
      <c r="U600" s="748" t="n"/>
      <c r="V600" s="748" t="n"/>
      <c r="W600" s="748" t="n"/>
      <c r="X600" s="748" t="n"/>
      <c r="Y600" s="748" t="n"/>
      <c r="Z600" s="748" t="n"/>
      <c r="AA600" s="748" t="n"/>
      <c r="AB600" s="748" t="n"/>
      <c r="AC600" s="748" t="n"/>
      <c r="AD600" s="748" t="n"/>
      <c r="AE600" s="748" t="n"/>
      <c r="AF600" s="748" t="n"/>
      <c r="AG600" s="748" t="n"/>
      <c r="AH600" s="748" t="n"/>
    </row>
    <row r="601" hidden="1" outlineLevel="2" ht="15" customHeight="1">
      <c r="A601" s="743" t="inlineStr"/>
      <c r="B601" s="755" t="n"/>
      <c r="C601" s="288" t="n"/>
      <c r="D601" s="281" t="n"/>
      <c r="E601" s="396" t="n"/>
      <c r="F601" s="296" t="n"/>
      <c r="G601" s="268" t="n"/>
      <c r="H601" s="748" t="n"/>
      <c r="I601" s="748" t="n"/>
      <c r="J601" s="748" t="n"/>
      <c r="K601" s="748" t="n"/>
      <c r="L601" s="748" t="n"/>
      <c r="M601" s="748" t="n"/>
      <c r="N601" s="748" t="n"/>
      <c r="O601" s="748" t="n"/>
      <c r="P601" s="748" t="n"/>
      <c r="Q601" s="748" t="n"/>
      <c r="R601" s="748" t="n"/>
      <c r="S601" s="748" t="n"/>
      <c r="T601" s="748" t="n"/>
      <c r="U601" s="748" t="n"/>
      <c r="V601" s="748" t="n"/>
      <c r="W601" s="748" t="n"/>
      <c r="X601" s="748" t="n"/>
      <c r="Y601" s="748" t="n"/>
      <c r="Z601" s="748" t="n"/>
      <c r="AA601" s="748" t="n"/>
      <c r="AB601" s="748" t="n"/>
      <c r="AC601" s="748" t="n"/>
      <c r="AD601" s="748" t="n"/>
      <c r="AE601" s="748" t="n"/>
      <c r="AF601" s="748" t="n"/>
      <c r="AG601" s="748" t="n"/>
      <c r="AH601" s="748" t="n"/>
    </row>
    <row r="602" hidden="1" outlineLevel="2" ht="15" customHeight="1">
      <c r="A602" s="743" t="inlineStr"/>
      <c r="B602" s="755" t="n"/>
      <c r="C602" s="288" t="n"/>
      <c r="D602" s="281" t="n"/>
      <c r="E602" s="396" t="n"/>
      <c r="F602" s="296" t="n"/>
      <c r="G602" s="268" t="n"/>
      <c r="H602" s="748" t="n"/>
      <c r="I602" s="748" t="n"/>
      <c r="J602" s="748" t="n"/>
      <c r="K602" s="748" t="n"/>
      <c r="L602" s="748" t="n"/>
      <c r="M602" s="748" t="n"/>
      <c r="N602" s="748" t="n"/>
      <c r="O602" s="748" t="n"/>
      <c r="P602" s="748" t="n"/>
      <c r="Q602" s="748" t="n"/>
      <c r="R602" s="748" t="n"/>
      <c r="S602" s="748" t="n"/>
      <c r="T602" s="748" t="n"/>
      <c r="U602" s="748" t="n"/>
      <c r="V602" s="748" t="n"/>
      <c r="W602" s="748" t="n"/>
      <c r="X602" s="748" t="n"/>
      <c r="Y602" s="748" t="n"/>
      <c r="Z602" s="748" t="n"/>
      <c r="AA602" s="748" t="n"/>
      <c r="AB602" s="748" t="n"/>
      <c r="AC602" s="748" t="n"/>
      <c r="AD602" s="748" t="n"/>
      <c r="AE602" s="748" t="n"/>
      <c r="AF602" s="748" t="n"/>
      <c r="AG602" s="748" t="n"/>
      <c r="AH602" s="748" t="n"/>
    </row>
    <row r="603" hidden="1" outlineLevel="2" ht="15" customHeight="1">
      <c r="A603" s="743" t="inlineStr"/>
      <c r="B603" s="755" t="n"/>
      <c r="C603" s="288" t="n"/>
      <c r="D603" s="281" t="n"/>
      <c r="E603" s="396" t="n"/>
      <c r="F603" s="296" t="n"/>
      <c r="G603" s="268" t="n"/>
      <c r="H603" s="748" t="n"/>
      <c r="I603" s="748" t="n"/>
      <c r="J603" s="748" t="n"/>
      <c r="K603" s="748" t="n"/>
      <c r="L603" s="748" t="n"/>
      <c r="M603" s="748" t="n"/>
      <c r="N603" s="748" t="n"/>
      <c r="O603" s="748" t="n"/>
      <c r="P603" s="748" t="n"/>
      <c r="Q603" s="748" t="n"/>
      <c r="R603" s="748" t="n"/>
      <c r="S603" s="748" t="n"/>
      <c r="T603" s="748" t="n"/>
      <c r="U603" s="748" t="n"/>
      <c r="V603" s="748" t="n"/>
      <c r="W603" s="748" t="n"/>
      <c r="X603" s="748" t="n"/>
      <c r="Y603" s="748" t="n"/>
      <c r="Z603" s="748" t="n"/>
      <c r="AA603" s="748" t="n"/>
      <c r="AB603" s="748" t="n"/>
      <c r="AC603" s="748" t="n"/>
      <c r="AD603" s="748" t="n"/>
      <c r="AE603" s="748" t="n"/>
      <c r="AF603" s="748" t="n"/>
      <c r="AG603" s="748" t="n"/>
      <c r="AH603" s="748" t="n"/>
    </row>
    <row r="604" hidden="1" outlineLevel="2" ht="15" customHeight="1">
      <c r="A604" s="743" t="inlineStr"/>
      <c r="B604" s="755" t="n"/>
      <c r="C604" s="288" t="n"/>
      <c r="D604" s="281" t="n"/>
      <c r="E604" s="396" t="n"/>
      <c r="F604" s="296" t="n"/>
      <c r="G604" s="268" t="n"/>
      <c r="H604" s="748" t="n"/>
      <c r="I604" s="748" t="n"/>
      <c r="J604" s="748" t="n"/>
      <c r="K604" s="748" t="n"/>
      <c r="L604" s="748" t="n"/>
      <c r="M604" s="748" t="n"/>
      <c r="N604" s="748" t="n"/>
      <c r="O604" s="748" t="n"/>
      <c r="P604" s="748" t="n"/>
      <c r="Q604" s="748" t="n"/>
      <c r="R604" s="748" t="n"/>
      <c r="S604" s="748" t="n"/>
      <c r="T604" s="748" t="n"/>
      <c r="U604" s="748" t="n"/>
      <c r="V604" s="748" t="n"/>
      <c r="W604" s="748" t="n"/>
      <c r="X604" s="748" t="n"/>
      <c r="Y604" s="748" t="n"/>
      <c r="Z604" s="748" t="n"/>
      <c r="AA604" s="748" t="n"/>
      <c r="AB604" s="748" t="n"/>
      <c r="AC604" s="748" t="n"/>
      <c r="AD604" s="748" t="n"/>
      <c r="AE604" s="748" t="n"/>
      <c r="AF604" s="748" t="n"/>
      <c r="AG604" s="748" t="n"/>
      <c r="AH604" s="748" t="n"/>
    </row>
    <row r="605" hidden="1" outlineLevel="2" ht="15.75" customHeight="1" thickBot="1">
      <c r="A605" s="743" t="inlineStr"/>
      <c r="B605" s="755" t="n"/>
      <c r="C605" s="288" t="n"/>
      <c r="D605" s="281" t="n"/>
      <c r="E605" s="397" t="n"/>
      <c r="F605" s="296" t="n"/>
      <c r="G605" s="268" t="n"/>
      <c r="H605" s="748" t="n"/>
      <c r="I605" s="748" t="n"/>
      <c r="J605" s="748" t="n"/>
      <c r="K605" s="748" t="n"/>
      <c r="L605" s="748" t="n"/>
      <c r="M605" s="748" t="n"/>
      <c r="N605" s="748" t="n"/>
      <c r="O605" s="748" t="n"/>
      <c r="P605" s="748" t="n"/>
      <c r="Q605" s="748" t="n"/>
      <c r="R605" s="748" t="n"/>
      <c r="S605" s="748" t="n"/>
      <c r="T605" s="748" t="n"/>
      <c r="U605" s="748" t="n"/>
      <c r="V605" s="748" t="n"/>
      <c r="W605" s="748" t="n"/>
      <c r="X605" s="748" t="n"/>
      <c r="Y605" s="748" t="n"/>
      <c r="Z605" s="748" t="n"/>
      <c r="AA605" s="748" t="n"/>
      <c r="AB605" s="748" t="n"/>
      <c r="AC605" s="748" t="n"/>
      <c r="AD605" s="748" t="n"/>
      <c r="AE605" s="748" t="n"/>
      <c r="AF605" s="748" t="n"/>
      <c r="AG605" s="748" t="n"/>
      <c r="AH605" s="748" t="n"/>
    </row>
    <row r="606" hidden="1" outlineLevel="2" ht="15.75" customHeight="1" thickBot="1">
      <c r="A606" s="743" t="inlineStr"/>
      <c r="B606" s="277" t="inlineStr">
        <is>
          <t>Référence Ligne</t>
        </is>
      </c>
      <c r="C606" s="952" t="n"/>
      <c r="D606" s="1258" t="n"/>
      <c r="E606" s="1002" t="n"/>
      <c r="F606" s="1002" t="n"/>
      <c r="G606" s="1002" t="n"/>
      <c r="H606" s="748" t="n"/>
      <c r="I606" s="748" t="n"/>
      <c r="J606" s="748" t="n"/>
      <c r="K606" s="748" t="n"/>
      <c r="L606" s="748" t="n"/>
      <c r="M606" s="748" t="n"/>
      <c r="N606" s="748" t="n"/>
      <c r="O606" s="748" t="n"/>
      <c r="P606" s="748" t="n"/>
      <c r="Q606" s="748" t="n"/>
      <c r="R606" s="748" t="n"/>
      <c r="S606" s="748" t="n"/>
      <c r="T606" s="748" t="n"/>
      <c r="U606" s="748" t="n"/>
      <c r="V606" s="748" t="n"/>
      <c r="W606" s="748" t="n"/>
      <c r="X606" s="748" t="n"/>
      <c r="Y606" s="748" t="n"/>
      <c r="Z606" s="748" t="n"/>
      <c r="AA606" s="748" t="n"/>
      <c r="AB606" s="748" t="n"/>
      <c r="AC606" s="748" t="n"/>
      <c r="AD606" s="748" t="n"/>
      <c r="AE606" s="748" t="n"/>
      <c r="AF606" s="748" t="n"/>
      <c r="AG606" s="748" t="n"/>
      <c r="AH606" s="748" t="n"/>
    </row>
    <row r="607" hidden="1" outlineLevel="2" ht="15.75" customHeight="1" thickBot="1">
      <c r="A607" s="743" t="inlineStr"/>
      <c r="B607" s="398" t="inlineStr">
        <is>
          <t>Vehicle Speed</t>
        </is>
      </c>
      <c r="C607" s="386" t="inlineStr">
        <is>
          <t>X</t>
        </is>
      </c>
      <c r="D607" s="399" t="inlineStr">
        <is>
          <t>Throttle Position</t>
        </is>
      </c>
      <c r="E607" s="471" t="n"/>
      <c r="F607" s="471" t="n"/>
      <c r="G607" s="471" t="n"/>
      <c r="H607" s="748" t="n"/>
      <c r="I607" s="748" t="n"/>
      <c r="J607" s="748" t="n"/>
      <c r="K607" s="748" t="n"/>
      <c r="L607" s="748" t="n"/>
      <c r="M607" s="748" t="n"/>
      <c r="N607" s="748" t="n"/>
      <c r="O607" s="748" t="n"/>
      <c r="P607" s="748" t="n"/>
      <c r="Q607" s="748" t="n"/>
      <c r="R607" s="748" t="n"/>
      <c r="S607" s="748" t="n"/>
      <c r="T607" s="748" t="n"/>
      <c r="U607" s="748" t="n"/>
      <c r="V607" s="748" t="n"/>
      <c r="W607" s="748" t="n"/>
      <c r="X607" s="748" t="n"/>
      <c r="Y607" s="748" t="n"/>
      <c r="Z607" s="748" t="n"/>
      <c r="AA607" s="748" t="n"/>
      <c r="AB607" s="748" t="n"/>
      <c r="AC607" s="748" t="n"/>
      <c r="AD607" s="748" t="n"/>
      <c r="AE607" s="748" t="n"/>
      <c r="AF607" s="748" t="n"/>
      <c r="AG607" s="748" t="n"/>
      <c r="AH607" s="748" t="n"/>
    </row>
    <row r="608" hidden="1" outlineLevel="2" ht="15.75" customHeight="1" thickBot="1">
      <c r="A608" s="743" t="inlineStr"/>
      <c r="B608" s="277" t="inlineStr">
        <is>
          <t>Verification Ligne</t>
        </is>
      </c>
      <c r="C608" s="952" t="inlineStr">
        <is>
          <t>Verification Colonne G-D</t>
        </is>
      </c>
      <c r="D608" s="1258" t="n"/>
      <c r="E608" s="1002" t="n"/>
      <c r="F608" s="1002" t="n"/>
      <c r="G608" s="1002" t="n"/>
      <c r="H608" s="748" t="n"/>
      <c r="I608" s="748" t="n"/>
      <c r="J608" s="748" t="n"/>
      <c r="K608" s="748" t="n"/>
      <c r="L608" s="748" t="n"/>
      <c r="M608" s="748" t="n"/>
      <c r="N608" s="748" t="n"/>
      <c r="O608" s="748" t="n"/>
      <c r="P608" s="748" t="n"/>
      <c r="Q608" s="748" t="n"/>
      <c r="R608" s="748" t="n"/>
      <c r="S608" s="748" t="n"/>
      <c r="T608" s="748" t="n"/>
      <c r="U608" s="748" t="n"/>
      <c r="V608" s="748" t="n"/>
      <c r="W608" s="748" t="n"/>
      <c r="X608" s="748" t="n"/>
      <c r="Y608" s="748" t="n"/>
      <c r="Z608" s="748" t="n"/>
      <c r="AA608" s="748" t="n"/>
      <c r="AB608" s="748" t="n"/>
      <c r="AC608" s="748" t="n"/>
      <c r="AD608" s="748" t="n"/>
      <c r="AE608" s="748" t="n"/>
      <c r="AF608" s="748" t="n"/>
      <c r="AG608" s="748" t="n"/>
      <c r="AH608" s="748" t="n"/>
    </row>
    <row r="609" hidden="1" outlineLevel="2" ht="15.75" customHeight="1" thickBot="1">
      <c r="A609" s="743" t="inlineStr"/>
      <c r="B609" s="383" t="inlineStr">
        <is>
          <t>INTERVALLE</t>
        </is>
      </c>
      <c r="C609" s="384" t="inlineStr">
        <is>
          <t>X</t>
        </is>
      </c>
      <c r="D609" s="400" t="inlineStr">
        <is>
          <t>INTERVALLE</t>
        </is>
      </c>
      <c r="E609" s="471" t="n"/>
      <c r="F609" s="471" t="n"/>
      <c r="G609" s="471" t="n"/>
      <c r="H609" s="748" t="n"/>
      <c r="I609" s="748" t="n"/>
      <c r="J609" s="748" t="n"/>
      <c r="K609" s="748" t="n"/>
      <c r="L609" s="748" t="n"/>
      <c r="M609" s="748" t="n"/>
      <c r="N609" s="748" t="n"/>
      <c r="O609" s="748" t="n"/>
      <c r="P609" s="748" t="n"/>
      <c r="Q609" s="748" t="n"/>
      <c r="R609" s="748" t="n"/>
      <c r="S609" s="748" t="n"/>
      <c r="T609" s="748" t="n"/>
      <c r="U609" s="748" t="n"/>
      <c r="V609" s="748" t="n"/>
      <c r="W609" s="748" t="n"/>
      <c r="X609" s="748" t="n"/>
      <c r="Y609" s="748" t="n"/>
      <c r="Z609" s="748" t="n"/>
      <c r="AA609" s="748" t="n"/>
      <c r="AB609" s="748" t="n"/>
      <c r="AC609" s="748" t="n"/>
      <c r="AD609" s="748" t="n"/>
      <c r="AE609" s="748" t="n"/>
      <c r="AF609" s="748" t="n"/>
      <c r="AG609" s="748" t="n"/>
      <c r="AH609" s="748" t="n"/>
    </row>
    <row r="610" hidden="1" outlineLevel="1" ht="15" customHeight="1">
      <c r="A610" s="743" t="inlineStr"/>
      <c r="B610" s="471" t="n"/>
      <c r="C610" s="471" t="n"/>
      <c r="D610" s="471" t="n"/>
      <c r="E610" s="471" t="n"/>
      <c r="F610" s="471" t="n"/>
      <c r="G610" s="471" t="n"/>
      <c r="H610" s="748" t="n"/>
      <c r="I610" s="748" t="n"/>
      <c r="J610" s="748" t="n"/>
      <c r="K610" s="748" t="n"/>
      <c r="L610" s="748" t="n"/>
      <c r="M610" s="748" t="n"/>
      <c r="N610" s="748" t="n"/>
      <c r="O610" s="748" t="n"/>
      <c r="P610" s="748" t="n"/>
      <c r="Q610" s="748" t="n"/>
      <c r="R610" s="748" t="n"/>
      <c r="S610" s="748" t="n"/>
      <c r="T610" s="748" t="n"/>
      <c r="U610" s="748" t="n"/>
      <c r="V610" s="748" t="n"/>
      <c r="W610" s="748" t="n"/>
      <c r="X610" s="748" t="n"/>
      <c r="Y610" s="748" t="n"/>
      <c r="Z610" s="748" t="n"/>
      <c r="AA610" s="748" t="n"/>
      <c r="AB610" s="748" t="n"/>
      <c r="AC610" s="748" t="n"/>
      <c r="AD610" s="748" t="n"/>
      <c r="AE610" s="748" t="n"/>
      <c r="AF610" s="748" t="n"/>
      <c r="AG610" s="748" t="n"/>
      <c r="AH610" s="748" t="n"/>
    </row>
    <row r="611" collapsed="1" ht="15" customHeight="1" thickBot="1">
      <c r="A611" s="425" t="inlineStr">
        <is>
          <t>TIP IN AT CONSTANT SPEED</t>
        </is>
      </c>
      <c r="B611" s="954" t="n"/>
      <c r="C611" s="1253" t="n"/>
      <c r="D611" s="1253" t="n"/>
      <c r="E611" s="1253" t="n"/>
      <c r="F611" s="1253" t="n"/>
      <c r="G611" s="1253" t="n"/>
      <c r="H611" s="1253" t="n"/>
      <c r="I611" s="1253" t="n"/>
      <c r="J611" s="1253" t="n"/>
      <c r="K611" s="1253" t="n"/>
      <c r="L611" s="1253" t="n"/>
      <c r="M611" s="1253" t="n"/>
      <c r="N611" s="1253" t="n"/>
      <c r="O611" s="1253" t="n"/>
      <c r="P611" s="1253" t="n"/>
      <c r="Q611" s="1253" t="n"/>
      <c r="R611" s="1253" t="n"/>
      <c r="S611" s="1253" t="n"/>
      <c r="T611" s="1253" t="n"/>
      <c r="U611" s="1253" t="n"/>
      <c r="V611" s="1253" t="n"/>
      <c r="W611" s="1253" t="n"/>
      <c r="X611" s="1253" t="n"/>
      <c r="Y611" s="1253" t="n"/>
      <c r="Z611" s="1253" t="n"/>
      <c r="AA611" s="1253" t="n"/>
      <c r="AB611" s="1253" t="n"/>
      <c r="AC611" s="1253" t="n"/>
      <c r="AD611" s="1253" t="n"/>
      <c r="AE611" s="1253" t="n"/>
      <c r="AF611" s="1253" t="n"/>
      <c r="AG611" s="1253" t="n"/>
      <c r="AH611" s="1253" t="n"/>
    </row>
    <row r="612" hidden="1" outlineLevel="1" collapsed="1" ht="15.75" customHeight="1">
      <c r="A612" s="743" t="inlineStr"/>
      <c r="B612" s="956" t="inlineStr">
        <is>
          <t>Config n°5 : Automatic transmissions</t>
        </is>
      </c>
      <c r="C612" s="1249" t="n"/>
      <c r="D612" s="1249" t="n"/>
      <c r="E612" s="1249" t="n"/>
      <c r="F612" s="1249" t="n"/>
      <c r="G612" s="1249" t="n"/>
      <c r="H612" s="1249" t="n"/>
      <c r="I612" s="1249" t="n"/>
      <c r="J612" s="1249" t="n"/>
      <c r="K612" s="1249" t="n"/>
      <c r="L612" s="1249" t="n"/>
      <c r="M612" s="1249" t="n"/>
      <c r="N612" s="1249" t="n"/>
      <c r="O612" s="1249" t="n"/>
      <c r="P612" s="1249" t="n"/>
      <c r="Q612" s="1249" t="n"/>
      <c r="R612" s="1249" t="n"/>
      <c r="S612" s="1249" t="n"/>
      <c r="T612" s="1249" t="n"/>
      <c r="U612" s="1249" t="n"/>
      <c r="V612" s="1249" t="n"/>
      <c r="W612" s="1249" t="n"/>
      <c r="X612" s="1249" t="n"/>
      <c r="Y612" s="1249" t="n"/>
      <c r="Z612" s="1249" t="n"/>
      <c r="AA612" s="1249" t="n"/>
      <c r="AB612" s="1249" t="n"/>
      <c r="AC612" s="1249" t="n"/>
      <c r="AD612" s="1249" t="n"/>
      <c r="AE612" s="1249" t="n"/>
      <c r="AF612" s="1249" t="n"/>
      <c r="AG612" s="1249" t="n"/>
      <c r="AH612" s="1249" t="n"/>
    </row>
    <row r="613" hidden="1" outlineLevel="2" ht="15.75" customHeight="1" thickBot="1">
      <c r="A613" s="743" t="inlineStr"/>
      <c r="B613" s="297" t="inlineStr">
        <is>
          <t>Engine type</t>
        </is>
      </c>
      <c r="C613" s="744" t="n"/>
      <c r="D613" s="745" t="n"/>
      <c r="E613" s="297" t="inlineStr">
        <is>
          <t>Gearbox type</t>
        </is>
      </c>
      <c r="F613" s="746" t="n"/>
      <c r="G613" s="747" t="n"/>
      <c r="H613" s="969" t="inlineStr">
        <is>
          <t>Veh. Speed (km/h)</t>
        </is>
      </c>
      <c r="I613" s="1280" t="n"/>
      <c r="J613" s="959" t="n">
        <v>0</v>
      </c>
      <c r="K613" s="961" t="n">
        <v>10</v>
      </c>
      <c r="L613" s="961" t="n">
        <v>20</v>
      </c>
      <c r="M613" s="961" t="n">
        <v>30</v>
      </c>
      <c r="N613" s="961" t="n">
        <v>40</v>
      </c>
      <c r="O613" s="961" t="n">
        <v>50</v>
      </c>
      <c r="P613" s="961" t="n">
        <v>60</v>
      </c>
      <c r="Q613" s="959" t="n">
        <v>70</v>
      </c>
      <c r="R613" s="961" t="n">
        <v>80</v>
      </c>
      <c r="S613" s="961" t="n">
        <v>90</v>
      </c>
      <c r="T613" s="961" t="n">
        <v>100</v>
      </c>
      <c r="U613" s="961" t="n">
        <v>110</v>
      </c>
      <c r="V613" s="961" t="n">
        <v>120</v>
      </c>
      <c r="W613" s="961" t="n">
        <v>130</v>
      </c>
      <c r="X613" s="961" t="n">
        <v>140</v>
      </c>
      <c r="Y613" s="961" t="n">
        <v>150</v>
      </c>
      <c r="Z613" s="961" t="n">
        <v>160</v>
      </c>
      <c r="AA613" s="961" t="n">
        <v>170</v>
      </c>
      <c r="AB613" s="961" t="n">
        <v>180</v>
      </c>
      <c r="AC613" s="961" t="n">
        <v>190</v>
      </c>
      <c r="AD613" s="961" t="n">
        <v>200</v>
      </c>
      <c r="AE613" s="965" t="n">
        <v>250</v>
      </c>
      <c r="AF613" s="748" t="n"/>
      <c r="AG613" s="748" t="n"/>
      <c r="AH613" s="748" t="n"/>
    </row>
    <row r="614" hidden="1" outlineLevel="2" ht="15.75" customHeight="1" thickBot="1">
      <c r="A614" s="743" t="inlineStr"/>
      <c r="B614" s="749" t="n"/>
      <c r="C614" s="296" t="inlineStr">
        <is>
          <t>GASOLINE</t>
        </is>
      </c>
      <c r="D614" s="281" t="inlineStr">
        <is>
          <t>X</t>
        </is>
      </c>
      <c r="E614" s="749" t="n"/>
      <c r="F614" s="304" t="inlineStr">
        <is>
          <t>AT</t>
        </is>
      </c>
      <c r="G614" s="305" t="inlineStr">
        <is>
          <t>X</t>
        </is>
      </c>
      <c r="H614" s="429" t="n"/>
      <c r="I614" s="287" t="inlineStr">
        <is>
          <t>Throttle</t>
        </is>
      </c>
      <c r="J614" s="1281" t="n"/>
      <c r="K614" s="1282" t="n"/>
      <c r="L614" s="1282" t="n"/>
      <c r="M614" s="1282" t="n"/>
      <c r="N614" s="1282" t="n"/>
      <c r="O614" s="1282" t="n"/>
      <c r="P614" s="1282" t="n"/>
      <c r="Q614" s="1281" t="n"/>
      <c r="R614" s="1282" t="n"/>
      <c r="S614" s="1282" t="n"/>
      <c r="T614" s="1282" t="n"/>
      <c r="U614" s="1282" t="n"/>
      <c r="V614" s="1282" t="n"/>
      <c r="W614" s="1282" t="n"/>
      <c r="X614" s="1282" t="n"/>
      <c r="Y614" s="1282" t="n"/>
      <c r="Z614" s="1282" t="n"/>
      <c r="AA614" s="1282" t="n"/>
      <c r="AB614" s="1282" t="n"/>
      <c r="AC614" s="1282" t="n"/>
      <c r="AD614" s="1282" t="n"/>
      <c r="AE614" s="1282" t="n"/>
      <c r="AF614" s="748" t="n"/>
      <c r="AG614" s="748" t="n"/>
      <c r="AH614" s="748" t="n"/>
    </row>
    <row r="615" hidden="1" outlineLevel="2" ht="15.75" customHeight="1" thickBot="1">
      <c r="A615" s="743" t="inlineStr"/>
      <c r="B615" s="749" t="n"/>
      <c r="C615" s="296" t="inlineStr">
        <is>
          <t>DIESEL</t>
        </is>
      </c>
      <c r="D615" s="281" t="inlineStr">
        <is>
          <t>X</t>
        </is>
      </c>
      <c r="E615" s="749" t="n"/>
      <c r="F615" s="296" t="n"/>
      <c r="G615" s="268" t="n"/>
      <c r="H615" s="430" t="n"/>
      <c r="I615" s="427" t="inlineStr">
        <is>
          <t>0-10</t>
        </is>
      </c>
      <c r="J615" s="392" t="n">
        <v>3</v>
      </c>
      <c r="K615" s="392" t="n">
        <v>3</v>
      </c>
      <c r="L615" s="392" t="n">
        <v>3</v>
      </c>
      <c r="M615" s="392" t="n">
        <v>3</v>
      </c>
      <c r="N615" s="393" t="n">
        <v>1</v>
      </c>
      <c r="O615" s="393" t="n">
        <v>3</v>
      </c>
      <c r="P615" s="393" t="n">
        <v>3</v>
      </c>
      <c r="Q615" s="394" t="n">
        <v>3</v>
      </c>
      <c r="R615" s="393" t="n">
        <v>3</v>
      </c>
      <c r="S615" s="395" t="n">
        <v>3</v>
      </c>
      <c r="T615" s="395" t="n">
        <v>3</v>
      </c>
      <c r="U615" s="395" t="n">
        <v>3</v>
      </c>
      <c r="V615" s="395" t="n">
        <v>3</v>
      </c>
      <c r="W615" s="392" t="n">
        <v>3</v>
      </c>
      <c r="X615" s="392" t="n">
        <v>3</v>
      </c>
      <c r="Y615" s="392" t="n">
        <v>3</v>
      </c>
      <c r="Z615" s="394" t="n">
        <v>3</v>
      </c>
      <c r="AA615" s="393" t="n">
        <v>3</v>
      </c>
      <c r="AB615" s="394" t="n">
        <v>3</v>
      </c>
      <c r="AC615" s="393" t="n">
        <v>3</v>
      </c>
      <c r="AD615" s="393" t="n">
        <v>3</v>
      </c>
      <c r="AE615" s="750" t="n"/>
      <c r="AF615" s="748" t="n"/>
      <c r="AG615" s="748" t="n"/>
      <c r="AH615" s="748" t="n"/>
    </row>
    <row r="616" hidden="1" outlineLevel="2" ht="15.75" customHeight="1" thickBot="1">
      <c r="A616" s="743" t="inlineStr"/>
      <c r="B616" s="749" t="n"/>
      <c r="C616" s="296" t="n"/>
      <c r="D616" s="281" t="n"/>
      <c r="E616" s="749" t="n"/>
      <c r="F616" s="296" t="n"/>
      <c r="G616" s="268" t="n"/>
      <c r="H616" s="430" t="n"/>
      <c r="I616" s="428" t="inlineStr">
        <is>
          <t>10-20</t>
        </is>
      </c>
      <c r="J616" s="392" t="n">
        <v>2</v>
      </c>
      <c r="K616" s="392" t="n">
        <v>2</v>
      </c>
      <c r="L616" s="392" t="n">
        <v>1</v>
      </c>
      <c r="M616" s="392" t="n">
        <v>1</v>
      </c>
      <c r="N616" s="393" t="n">
        <v>1</v>
      </c>
      <c r="O616" s="393" t="n">
        <v>2</v>
      </c>
      <c r="P616" s="393" t="n">
        <v>2</v>
      </c>
      <c r="Q616" s="394" t="n">
        <v>2</v>
      </c>
      <c r="R616" s="393" t="n">
        <v>2</v>
      </c>
      <c r="S616" s="395" t="n">
        <v>3</v>
      </c>
      <c r="T616" s="395" t="n">
        <v>2</v>
      </c>
      <c r="U616" s="395" t="n">
        <v>2</v>
      </c>
      <c r="V616" s="395" t="n">
        <v>2</v>
      </c>
      <c r="W616" s="392" t="n">
        <v>3</v>
      </c>
      <c r="X616" s="392" t="n">
        <v>3</v>
      </c>
      <c r="Y616" s="392" t="n">
        <v>3</v>
      </c>
      <c r="Z616" s="394" t="n">
        <v>3</v>
      </c>
      <c r="AA616" s="393" t="n">
        <v>3</v>
      </c>
      <c r="AB616" s="394" t="n">
        <v>3</v>
      </c>
      <c r="AC616" s="393" t="n">
        <v>3</v>
      </c>
      <c r="AD616" s="393" t="n">
        <v>3</v>
      </c>
      <c r="AE616" s="750" t="n"/>
      <c r="AF616" s="748" t="n"/>
      <c r="AG616" s="748" t="n"/>
      <c r="AH616" s="748" t="n"/>
    </row>
    <row r="617" hidden="1" outlineLevel="2" ht="15.75" customHeight="1" thickBot="1">
      <c r="A617" s="743" t="inlineStr"/>
      <c r="B617" s="749" t="n"/>
      <c r="C617" s="296" t="n"/>
      <c r="D617" s="281" t="n"/>
      <c r="E617" s="749" t="n"/>
      <c r="F617" s="296" t="n"/>
      <c r="G617" s="268" t="n"/>
      <c r="H617" s="430" t="n"/>
      <c r="I617" s="428" t="inlineStr">
        <is>
          <t>20-30</t>
        </is>
      </c>
      <c r="J617" s="392" t="n">
        <v>1</v>
      </c>
      <c r="K617" s="392" t="n">
        <v>1</v>
      </c>
      <c r="L617" s="392" t="n">
        <v>1</v>
      </c>
      <c r="M617" s="392" t="n">
        <v>1</v>
      </c>
      <c r="N617" s="393" t="n">
        <v>1</v>
      </c>
      <c r="O617" s="393" t="n">
        <v>1</v>
      </c>
      <c r="P617" s="393" t="n">
        <v>1</v>
      </c>
      <c r="Q617" s="394" t="n">
        <v>1</v>
      </c>
      <c r="R617" s="393" t="n">
        <v>2</v>
      </c>
      <c r="S617" s="395" t="n">
        <v>3</v>
      </c>
      <c r="T617" s="395" t="n">
        <v>1</v>
      </c>
      <c r="U617" s="395" t="n">
        <v>1</v>
      </c>
      <c r="V617" s="395" t="n">
        <v>2</v>
      </c>
      <c r="W617" s="392" t="n">
        <v>3</v>
      </c>
      <c r="X617" s="392" t="n">
        <v>3</v>
      </c>
      <c r="Y617" s="392" t="n">
        <v>3</v>
      </c>
      <c r="Z617" s="394" t="n">
        <v>3</v>
      </c>
      <c r="AA617" s="393" t="n">
        <v>3</v>
      </c>
      <c r="AB617" s="394" t="n">
        <v>3</v>
      </c>
      <c r="AC617" s="393" t="n">
        <v>3</v>
      </c>
      <c r="AD617" s="393" t="n">
        <v>3</v>
      </c>
      <c r="AE617" s="750" t="n"/>
    </row>
    <row r="618" hidden="1" outlineLevel="2" ht="15.75" customHeight="1" thickBot="1">
      <c r="A618" s="743" t="inlineStr"/>
      <c r="B618" s="749" t="n"/>
      <c r="C618" s="296" t="n"/>
      <c r="D618" s="281" t="n"/>
      <c r="E618" s="749" t="n"/>
      <c r="F618" s="300" t="n"/>
      <c r="G618" s="268" t="n"/>
      <c r="H618" s="430" t="n"/>
      <c r="I618" s="428" t="inlineStr">
        <is>
          <t>30-40</t>
        </is>
      </c>
      <c r="J618" s="392" t="n">
        <v>2</v>
      </c>
      <c r="K618" s="392" t="n">
        <v>1</v>
      </c>
      <c r="L618" s="392" t="n">
        <v>1</v>
      </c>
      <c r="M618" s="392" t="n">
        <v>1</v>
      </c>
      <c r="N618" s="393" t="n">
        <v>1</v>
      </c>
      <c r="O618" s="393" t="n">
        <v>1</v>
      </c>
      <c r="P618" s="393" t="n">
        <v>1</v>
      </c>
      <c r="Q618" s="394" t="n">
        <v>1</v>
      </c>
      <c r="R618" s="393" t="n">
        <v>1</v>
      </c>
      <c r="S618" s="395" t="n">
        <v>2</v>
      </c>
      <c r="T618" s="395" t="n">
        <v>1</v>
      </c>
      <c r="U618" s="395" t="n">
        <v>1</v>
      </c>
      <c r="V618" s="395" t="n">
        <v>1</v>
      </c>
      <c r="W618" s="392" t="n">
        <v>3</v>
      </c>
      <c r="X618" s="392" t="n">
        <v>3</v>
      </c>
      <c r="Y618" s="392" t="n">
        <v>3</v>
      </c>
      <c r="Z618" s="394" t="n">
        <v>3</v>
      </c>
      <c r="AA618" s="393" t="n">
        <v>3</v>
      </c>
      <c r="AB618" s="394" t="n">
        <v>3</v>
      </c>
      <c r="AC618" s="393" t="n">
        <v>3</v>
      </c>
      <c r="AD618" s="393" t="n">
        <v>3</v>
      </c>
      <c r="AE618" s="750" t="n"/>
    </row>
    <row r="619" hidden="1" outlineLevel="2" ht="15.75" customHeight="1" thickBot="1">
      <c r="A619" s="743" t="inlineStr"/>
      <c r="B619" s="749" t="n"/>
      <c r="C619" s="296" t="n"/>
      <c r="D619" s="281" t="n"/>
      <c r="E619" s="749" t="n"/>
      <c r="F619" s="296" t="n"/>
      <c r="G619" s="268" t="n"/>
      <c r="H619" s="430" t="n"/>
      <c r="I619" s="428" t="inlineStr">
        <is>
          <t>40-50</t>
        </is>
      </c>
      <c r="J619" s="392" t="n">
        <v>2</v>
      </c>
      <c r="K619" s="392" t="n">
        <v>1</v>
      </c>
      <c r="L619" s="392" t="n">
        <v>1</v>
      </c>
      <c r="M619" s="392" t="n">
        <v>1</v>
      </c>
      <c r="N619" s="393" t="n">
        <v>1</v>
      </c>
      <c r="O619" s="393" t="n">
        <v>2</v>
      </c>
      <c r="P619" s="393" t="n">
        <v>1</v>
      </c>
      <c r="Q619" s="394" t="n">
        <v>1</v>
      </c>
      <c r="R619" s="393" t="n">
        <v>1</v>
      </c>
      <c r="S619" s="395" t="n">
        <v>1</v>
      </c>
      <c r="T619" s="395" t="n">
        <v>1</v>
      </c>
      <c r="U619" s="395" t="n">
        <v>1</v>
      </c>
      <c r="V619" s="395" t="n">
        <v>1</v>
      </c>
      <c r="W619" s="392" t="n">
        <v>3</v>
      </c>
      <c r="X619" s="392" t="n">
        <v>3</v>
      </c>
      <c r="Y619" s="392" t="n">
        <v>3</v>
      </c>
      <c r="Z619" s="394" t="n">
        <v>3</v>
      </c>
      <c r="AA619" s="393" t="n">
        <v>3</v>
      </c>
      <c r="AB619" s="394" t="n">
        <v>3</v>
      </c>
      <c r="AC619" s="393" t="n">
        <v>3</v>
      </c>
      <c r="AD619" s="393" t="n">
        <v>3</v>
      </c>
      <c r="AE619" s="750" t="n"/>
    </row>
    <row r="620" hidden="1" outlineLevel="2" ht="15.75" customHeight="1" thickBot="1">
      <c r="A620" s="743" t="inlineStr"/>
      <c r="B620" s="749" t="n"/>
      <c r="C620" s="296" t="n"/>
      <c r="D620" s="281" t="n"/>
      <c r="E620" s="749" t="n"/>
      <c r="F620" s="296" t="n"/>
      <c r="G620" s="268" t="n"/>
      <c r="H620" s="430" t="n"/>
      <c r="I620" s="428" t="inlineStr">
        <is>
          <t>50-60</t>
        </is>
      </c>
      <c r="J620" s="392" t="n">
        <v>3</v>
      </c>
      <c r="K620" s="392" t="n">
        <v>2</v>
      </c>
      <c r="L620" s="392" t="n">
        <v>1</v>
      </c>
      <c r="M620" s="392" t="n">
        <v>1</v>
      </c>
      <c r="N620" s="393" t="n">
        <v>1</v>
      </c>
      <c r="O620" s="393" t="n">
        <v>1</v>
      </c>
      <c r="P620" s="393" t="n">
        <v>1</v>
      </c>
      <c r="Q620" s="394" t="n">
        <v>1</v>
      </c>
      <c r="R620" s="393" t="n">
        <v>3</v>
      </c>
      <c r="S620" s="395" t="n">
        <v>2</v>
      </c>
      <c r="T620" s="395" t="n">
        <v>1</v>
      </c>
      <c r="U620" s="395" t="n">
        <v>2</v>
      </c>
      <c r="V620" s="395" t="n">
        <v>3</v>
      </c>
      <c r="W620" s="392" t="n">
        <v>3</v>
      </c>
      <c r="X620" s="392" t="n">
        <v>3</v>
      </c>
      <c r="Y620" s="392" t="n">
        <v>3</v>
      </c>
      <c r="Z620" s="394" t="n">
        <v>3</v>
      </c>
      <c r="AA620" s="393" t="n">
        <v>3</v>
      </c>
      <c r="AB620" s="394" t="n">
        <v>3</v>
      </c>
      <c r="AC620" s="393" t="n">
        <v>3</v>
      </c>
      <c r="AD620" s="393" t="n">
        <v>3</v>
      </c>
      <c r="AE620" s="750" t="n"/>
    </row>
    <row r="621" hidden="1" outlineLevel="2" ht="15.75" customHeight="1" thickBot="1">
      <c r="A621" s="743" t="inlineStr"/>
      <c r="B621" s="396" t="n"/>
      <c r="C621" s="296" t="n"/>
      <c r="D621" s="281" t="n"/>
      <c r="E621" s="749" t="n"/>
      <c r="F621" s="296" t="n"/>
      <c r="G621" s="268" t="n"/>
      <c r="H621" s="430" t="n"/>
      <c r="I621" s="428" t="inlineStr">
        <is>
          <t>60-70</t>
        </is>
      </c>
      <c r="J621" s="392" t="n">
        <v>3</v>
      </c>
      <c r="K621" s="392" t="n">
        <v>3</v>
      </c>
      <c r="L621" s="392" t="n">
        <v>3</v>
      </c>
      <c r="M621" s="392" t="n">
        <v>2</v>
      </c>
      <c r="N621" s="393" t="n">
        <v>1</v>
      </c>
      <c r="O621" s="393" t="n">
        <v>2</v>
      </c>
      <c r="P621" s="393" t="n">
        <v>1</v>
      </c>
      <c r="Q621" s="394" t="n">
        <v>1</v>
      </c>
      <c r="R621" s="393" t="n">
        <v>1</v>
      </c>
      <c r="S621" s="395" t="n">
        <v>2</v>
      </c>
      <c r="T621" s="395" t="n">
        <v>2</v>
      </c>
      <c r="U621" s="395" t="n">
        <v>3</v>
      </c>
      <c r="V621" s="395" t="n">
        <v>3</v>
      </c>
      <c r="W621" s="392" t="n">
        <v>3</v>
      </c>
      <c r="X621" s="392" t="n">
        <v>3</v>
      </c>
      <c r="Y621" s="392" t="n">
        <v>3</v>
      </c>
      <c r="Z621" s="394" t="n">
        <v>3</v>
      </c>
      <c r="AA621" s="393" t="n">
        <v>3</v>
      </c>
      <c r="AB621" s="394" t="n">
        <v>3</v>
      </c>
      <c r="AC621" s="393" t="n">
        <v>3</v>
      </c>
      <c r="AD621" s="393" t="n">
        <v>3</v>
      </c>
      <c r="AE621" s="750" t="n"/>
    </row>
    <row r="622" hidden="1" outlineLevel="2" ht="15.75" customHeight="1" thickBot="1">
      <c r="A622" s="743" t="inlineStr"/>
      <c r="B622" s="396" t="n"/>
      <c r="C622" s="296" t="n"/>
      <c r="D622" s="281" t="n"/>
      <c r="E622" s="749" t="n"/>
      <c r="F622" s="296" t="n"/>
      <c r="G622" s="268" t="n"/>
      <c r="H622" s="430" t="n"/>
      <c r="I622" s="428" t="inlineStr">
        <is>
          <t>70-80</t>
        </is>
      </c>
      <c r="J622" s="392" t="n">
        <v>3</v>
      </c>
      <c r="K622" s="392" t="n">
        <v>3</v>
      </c>
      <c r="L622" s="392" t="n">
        <v>3</v>
      </c>
      <c r="M622" s="392" t="n">
        <v>2</v>
      </c>
      <c r="N622" s="393" t="n">
        <v>2</v>
      </c>
      <c r="O622" s="393" t="n">
        <v>3</v>
      </c>
      <c r="P622" s="393" t="n">
        <v>3</v>
      </c>
      <c r="Q622" s="394" t="n">
        <v>1</v>
      </c>
      <c r="R622" s="393" t="n">
        <v>3</v>
      </c>
      <c r="S622" s="395" t="n">
        <v>3</v>
      </c>
      <c r="T622" s="395" t="n">
        <v>2</v>
      </c>
      <c r="U622" s="395" t="n">
        <v>2</v>
      </c>
      <c r="V622" s="395" t="n">
        <v>3</v>
      </c>
      <c r="W622" s="392" t="n">
        <v>3</v>
      </c>
      <c r="X622" s="392" t="n">
        <v>3</v>
      </c>
      <c r="Y622" s="392" t="n">
        <v>3</v>
      </c>
      <c r="Z622" s="394" t="n">
        <v>3</v>
      </c>
      <c r="AA622" s="393" t="n">
        <v>3</v>
      </c>
      <c r="AB622" s="394" t="n">
        <v>3</v>
      </c>
      <c r="AC622" s="393" t="n">
        <v>3</v>
      </c>
      <c r="AD622" s="393" t="n">
        <v>3</v>
      </c>
      <c r="AE622" s="750" t="n"/>
    </row>
    <row r="623" hidden="1" outlineLevel="2" ht="15.75" customHeight="1" thickBot="1">
      <c r="A623" s="743" t="inlineStr"/>
      <c r="B623" s="396" t="n"/>
      <c r="C623" s="296" t="n"/>
      <c r="D623" s="281" t="n"/>
      <c r="E623" s="749" t="n"/>
      <c r="F623" s="296" t="n"/>
      <c r="G623" s="268" t="n"/>
      <c r="H623" s="430" t="n"/>
      <c r="I623" s="428" t="inlineStr">
        <is>
          <t>80-90</t>
        </is>
      </c>
      <c r="J623" s="392" t="n">
        <v>3</v>
      </c>
      <c r="K623" s="392" t="n">
        <v>3</v>
      </c>
      <c r="L623" s="392" t="n">
        <v>2</v>
      </c>
      <c r="M623" s="392" t="n">
        <v>2</v>
      </c>
      <c r="N623" s="393" t="n">
        <v>2</v>
      </c>
      <c r="O623" s="393" t="n">
        <v>2</v>
      </c>
      <c r="P623" s="393" t="n">
        <v>2</v>
      </c>
      <c r="Q623" s="394" t="n">
        <v>2</v>
      </c>
      <c r="R623" s="393" t="n">
        <v>2</v>
      </c>
      <c r="S623" s="395" t="n">
        <v>2</v>
      </c>
      <c r="T623" s="395" t="n">
        <v>2</v>
      </c>
      <c r="U623" s="395" t="n">
        <v>2</v>
      </c>
      <c r="V623" s="395" t="n">
        <v>3</v>
      </c>
      <c r="W623" s="392" t="n">
        <v>3</v>
      </c>
      <c r="X623" s="392" t="n">
        <v>3</v>
      </c>
      <c r="Y623" s="392" t="n">
        <v>3</v>
      </c>
      <c r="Z623" s="394" t="n">
        <v>3</v>
      </c>
      <c r="AA623" s="393" t="n">
        <v>3</v>
      </c>
      <c r="AB623" s="394" t="n">
        <v>3</v>
      </c>
      <c r="AC623" s="393" t="n">
        <v>3</v>
      </c>
      <c r="AD623" s="393" t="n">
        <v>3</v>
      </c>
      <c r="AE623" s="750" t="n"/>
    </row>
    <row r="624" hidden="1" outlineLevel="2" ht="15.75" customHeight="1" thickBot="1">
      <c r="A624" s="743" t="inlineStr"/>
      <c r="B624" s="397" t="n"/>
      <c r="C624" s="296" t="n"/>
      <c r="D624" s="281" t="n"/>
      <c r="E624" s="751" t="n"/>
      <c r="F624" s="296" t="n"/>
      <c r="G624" s="268" t="n"/>
      <c r="H624" s="430" t="n"/>
      <c r="I624" s="428" t="inlineStr">
        <is>
          <t>90-99.7</t>
        </is>
      </c>
      <c r="J624" s="392" t="n">
        <v>3</v>
      </c>
      <c r="K624" s="392" t="n">
        <v>2</v>
      </c>
      <c r="L624" s="392" t="n">
        <v>2</v>
      </c>
      <c r="M624" s="392" t="n">
        <v>2</v>
      </c>
      <c r="N624" s="393" t="n">
        <v>2</v>
      </c>
      <c r="O624" s="393" t="n">
        <v>2</v>
      </c>
      <c r="P624" s="393" t="n">
        <v>2</v>
      </c>
      <c r="Q624" s="394" t="n">
        <v>2</v>
      </c>
      <c r="R624" s="393" t="n">
        <v>2</v>
      </c>
      <c r="S624" s="395" t="n">
        <v>2</v>
      </c>
      <c r="T624" s="395" t="n">
        <v>2</v>
      </c>
      <c r="U624" s="395" t="n">
        <v>2</v>
      </c>
      <c r="V624" s="395" t="n">
        <v>2</v>
      </c>
      <c r="W624" s="392" t="n">
        <v>3</v>
      </c>
      <c r="X624" s="392" t="n">
        <v>3</v>
      </c>
      <c r="Y624" s="392" t="n">
        <v>3</v>
      </c>
      <c r="Z624" s="394" t="n">
        <v>3</v>
      </c>
      <c r="AA624" s="393" t="n">
        <v>3</v>
      </c>
      <c r="AB624" s="394" t="n">
        <v>3</v>
      </c>
      <c r="AC624" s="393" t="n">
        <v>3</v>
      </c>
      <c r="AD624" s="393" t="n">
        <v>3</v>
      </c>
      <c r="AE624" s="750" t="n"/>
    </row>
    <row r="625" hidden="1" outlineLevel="2" ht="15" customHeight="1">
      <c r="A625" s="743" t="inlineStr"/>
      <c r="B625" s="273" t="inlineStr">
        <is>
          <t>Number of gears</t>
        </is>
      </c>
      <c r="C625" s="752" t="n"/>
      <c r="D625" s="753" t="n"/>
      <c r="E625" s="297" t="inlineStr">
        <is>
          <t>Area</t>
        </is>
      </c>
      <c r="F625" s="752" t="n"/>
      <c r="G625" s="754" t="n"/>
      <c r="H625" s="430" t="n"/>
      <c r="I625" s="428" t="inlineStr">
        <is>
          <t>99.7-130</t>
        </is>
      </c>
      <c r="J625" s="392" t="n">
        <v>3</v>
      </c>
      <c r="K625" s="392" t="n">
        <v>2</v>
      </c>
      <c r="L625" s="392" t="n">
        <v>2</v>
      </c>
      <c r="M625" s="392" t="n">
        <v>2</v>
      </c>
      <c r="N625" s="393" t="n">
        <v>2</v>
      </c>
      <c r="O625" s="393" t="n">
        <v>2</v>
      </c>
      <c r="P625" s="393" t="n">
        <v>2</v>
      </c>
      <c r="Q625" s="394" t="n">
        <v>2</v>
      </c>
      <c r="R625" s="393" t="n">
        <v>2</v>
      </c>
      <c r="S625" s="395" t="n">
        <v>2</v>
      </c>
      <c r="T625" s="395" t="n">
        <v>2</v>
      </c>
      <c r="U625" s="395" t="n">
        <v>2</v>
      </c>
      <c r="V625" s="395" t="n">
        <v>2</v>
      </c>
      <c r="W625" s="392" t="n">
        <v>3</v>
      </c>
      <c r="X625" s="392" t="n">
        <v>3</v>
      </c>
      <c r="Y625" s="392" t="n">
        <v>3</v>
      </c>
      <c r="Z625" s="394" t="n">
        <v>3</v>
      </c>
      <c r="AA625" s="393" t="n">
        <v>3</v>
      </c>
      <c r="AB625" s="394" t="n">
        <v>3</v>
      </c>
      <c r="AC625" s="393" t="n">
        <v>3</v>
      </c>
      <c r="AD625" s="393" t="n">
        <v>3</v>
      </c>
      <c r="AE625" s="750" t="n"/>
    </row>
    <row r="626" hidden="1" outlineLevel="2" ht="15" customHeight="1">
      <c r="A626" s="743" t="inlineStr"/>
      <c r="B626" s="755" t="n"/>
      <c r="C626" s="288" t="inlineStr">
        <is>
          <t>5</t>
        </is>
      </c>
      <c r="D626" s="281" t="inlineStr">
        <is>
          <t>X</t>
        </is>
      </c>
      <c r="E626" s="749" t="n"/>
      <c r="F626" s="296" t="inlineStr">
        <is>
          <t>EUROPE</t>
        </is>
      </c>
      <c r="G626" s="268" t="inlineStr">
        <is>
          <t>X</t>
        </is>
      </c>
      <c r="H626" s="748" t="n"/>
      <c r="I626" s="748" t="n"/>
      <c r="J626" s="748" t="n"/>
      <c r="K626" s="748" t="n"/>
      <c r="L626" s="748" t="n"/>
      <c r="M626" s="748" t="n"/>
      <c r="N626" s="748" t="n"/>
      <c r="O626" s="748" t="n"/>
      <c r="P626" s="748" t="n"/>
      <c r="Q626" s="748" t="n"/>
      <c r="R626" s="748" t="n"/>
      <c r="S626" s="748" t="n"/>
      <c r="T626" s="748" t="n"/>
      <c r="U626" s="748" t="n"/>
      <c r="V626" s="748" t="n"/>
      <c r="W626" s="748" t="n"/>
      <c r="X626" s="748" t="n"/>
      <c r="Y626" s="748" t="n"/>
      <c r="Z626" s="748" t="n"/>
      <c r="AA626" s="748" t="n"/>
      <c r="AB626" s="748" t="n"/>
    </row>
    <row r="627" hidden="1" outlineLevel="2" ht="15" customHeight="1">
      <c r="A627" s="743" t="inlineStr"/>
      <c r="B627" s="755" t="n"/>
      <c r="C627" s="288" t="inlineStr">
        <is>
          <t>6</t>
        </is>
      </c>
      <c r="D627" s="281" t="inlineStr">
        <is>
          <t>X</t>
        </is>
      </c>
      <c r="E627" s="749" t="n"/>
      <c r="F627" s="296" t="inlineStr">
        <is>
          <t>CHINA</t>
        </is>
      </c>
      <c r="G627" s="268" t="inlineStr">
        <is>
          <t>X</t>
        </is>
      </c>
      <c r="H627" s="748" t="n"/>
      <c r="I627" s="748" t="n"/>
      <c r="J627" s="748" t="n"/>
      <c r="K627" s="748" t="n"/>
      <c r="L627" s="748" t="n"/>
      <c r="M627" s="748" t="n"/>
      <c r="N627" s="748" t="n"/>
      <c r="O627" s="748" t="n"/>
      <c r="P627" s="748" t="n"/>
      <c r="Q627" s="748" t="n"/>
      <c r="R627" s="748" t="n"/>
      <c r="S627" s="748" t="n"/>
      <c r="T627" s="748" t="n"/>
      <c r="U627" s="748" t="n"/>
      <c r="V627" s="748" t="n"/>
      <c r="W627" s="748" t="n"/>
      <c r="X627" s="748" t="n"/>
      <c r="Y627" s="748" t="n"/>
      <c r="Z627" s="748" t="n"/>
      <c r="AA627" s="748" t="n"/>
      <c r="AB627" s="748" t="n"/>
    </row>
    <row r="628" hidden="1" outlineLevel="2" ht="15" customHeight="1">
      <c r="A628" s="743" t="inlineStr"/>
      <c r="B628" s="755" t="n"/>
      <c r="C628" s="288" t="inlineStr">
        <is>
          <t>7</t>
        </is>
      </c>
      <c r="D628" s="281" t="inlineStr">
        <is>
          <t>X</t>
        </is>
      </c>
      <c r="E628" s="749" t="n"/>
      <c r="F628" s="303" t="inlineStr">
        <is>
          <t>North America</t>
        </is>
      </c>
      <c r="G628" s="268" t="inlineStr">
        <is>
          <t>X</t>
        </is>
      </c>
      <c r="H628" s="748" t="n"/>
      <c r="I628" s="748" t="n"/>
      <c r="J628" s="748" t="n"/>
      <c r="K628" s="748" t="n"/>
      <c r="L628" s="748" t="n"/>
      <c r="M628" s="748" t="n"/>
      <c r="N628" s="748" t="n"/>
      <c r="O628" s="748" t="n"/>
      <c r="P628" s="748" t="n"/>
      <c r="Q628" s="748" t="n"/>
      <c r="R628" s="748" t="n"/>
      <c r="S628" s="748" t="n"/>
      <c r="T628" s="748" t="n"/>
      <c r="U628" s="748" t="n"/>
      <c r="V628" s="748" t="n"/>
      <c r="W628" s="748" t="n"/>
      <c r="X628" s="748" t="n"/>
      <c r="Y628" s="748" t="n"/>
      <c r="Z628" s="748" t="n"/>
      <c r="AA628" s="748" t="n"/>
      <c r="AB628" s="748" t="n"/>
    </row>
    <row r="629" hidden="1" outlineLevel="2" ht="15" customHeight="1">
      <c r="A629" s="743" t="inlineStr"/>
      <c r="B629" s="755" t="n"/>
      <c r="C629" s="288" t="inlineStr">
        <is>
          <t>8</t>
        </is>
      </c>
      <c r="D629" s="281" t="inlineStr">
        <is>
          <t>X</t>
        </is>
      </c>
      <c r="E629" s="749" t="n"/>
      <c r="F629" s="301" t="inlineStr">
        <is>
          <t>LATAM</t>
        </is>
      </c>
      <c r="G629" s="268" t="inlineStr">
        <is>
          <t>X</t>
        </is>
      </c>
      <c r="H629" s="748" t="n"/>
      <c r="I629" s="748" t="n"/>
      <c r="J629" s="748" t="n"/>
      <c r="K629" s="748" t="n"/>
      <c r="L629" s="748" t="n"/>
      <c r="M629" s="748" t="n"/>
      <c r="N629" s="748" t="n"/>
      <c r="O629" s="748" t="n"/>
      <c r="P629" s="748" t="n"/>
      <c r="Q629" s="748" t="n"/>
      <c r="R629" s="748" t="n"/>
      <c r="S629" s="748" t="n"/>
      <c r="T629" s="748" t="n"/>
      <c r="U629" s="748" t="n"/>
      <c r="V629" s="748" t="n"/>
      <c r="W629" s="748" t="n"/>
      <c r="X629" s="748" t="n"/>
      <c r="Y629" s="748" t="n"/>
      <c r="Z629" s="748" t="n"/>
      <c r="AA629" s="748" t="n"/>
      <c r="AB629" s="748" t="n"/>
    </row>
    <row r="630" hidden="1" outlineLevel="2" ht="15" customHeight="1">
      <c r="A630" s="743" t="inlineStr"/>
      <c r="B630" s="755" t="n"/>
      <c r="C630" s="288" t="inlineStr">
        <is>
          <t>9</t>
        </is>
      </c>
      <c r="D630" s="281" t="inlineStr">
        <is>
          <t>X</t>
        </is>
      </c>
      <c r="E630" s="749" t="n"/>
      <c r="F630" s="301" t="inlineStr">
        <is>
          <t>India</t>
        </is>
      </c>
      <c r="G630" s="268" t="inlineStr">
        <is>
          <t>X</t>
        </is>
      </c>
      <c r="H630" s="748" t="n"/>
      <c r="I630" s="748" t="n"/>
      <c r="J630" s="748" t="n"/>
      <c r="K630" s="748" t="n"/>
      <c r="L630" s="748" t="n"/>
      <c r="M630" s="748" t="n"/>
      <c r="N630" s="748" t="n"/>
      <c r="O630" s="748" t="n"/>
      <c r="P630" s="748" t="n"/>
      <c r="Q630" s="748" t="n"/>
      <c r="R630" s="748" t="n"/>
      <c r="S630" s="748" t="n"/>
      <c r="T630" s="748" t="n"/>
      <c r="U630" s="748" t="n"/>
      <c r="V630" s="748" t="n"/>
      <c r="W630" s="748" t="n"/>
      <c r="X630" s="748" t="n"/>
      <c r="Y630" s="748" t="n"/>
      <c r="Z630" s="748" t="n"/>
      <c r="AA630" s="748" t="n"/>
      <c r="AB630" s="748" t="n"/>
    </row>
    <row r="631" hidden="1" outlineLevel="2" ht="15" customHeight="1">
      <c r="A631" s="743" t="inlineStr"/>
      <c r="B631" s="755" t="n"/>
      <c r="C631" s="288" t="inlineStr">
        <is>
          <t>10</t>
        </is>
      </c>
      <c r="D631" s="281" t="inlineStr">
        <is>
          <t>X</t>
        </is>
      </c>
      <c r="E631" s="749" t="n"/>
      <c r="F631" s="301" t="inlineStr">
        <is>
          <t>World</t>
        </is>
      </c>
      <c r="G631" s="268" t="inlineStr">
        <is>
          <t>X</t>
        </is>
      </c>
      <c r="H631" s="748" t="n"/>
      <c r="I631" s="748" t="n"/>
      <c r="J631" s="748" t="n"/>
      <c r="K631" s="748" t="n"/>
      <c r="L631" s="748" t="n"/>
      <c r="M631" s="748" t="n"/>
      <c r="N631" s="748" t="n"/>
      <c r="O631" s="748" t="n"/>
      <c r="P631" s="748" t="n"/>
      <c r="Q631" s="748" t="n"/>
      <c r="R631" s="748" t="n"/>
      <c r="S631" s="748" t="n"/>
      <c r="T631" s="748" t="n"/>
      <c r="U631" s="748" t="n"/>
      <c r="V631" s="748" t="n"/>
      <c r="W631" s="748" t="n"/>
      <c r="X631" s="748" t="n"/>
      <c r="Y631" s="748" t="n"/>
      <c r="Z631" s="748" t="n"/>
      <c r="AA631" s="748" t="n"/>
      <c r="AB631" s="748" t="n"/>
    </row>
    <row r="632" hidden="1" outlineLevel="2" ht="15" customHeight="1">
      <c r="A632" s="743" t="inlineStr"/>
      <c r="B632" s="755" t="n"/>
      <c r="C632" s="288" t="n"/>
      <c r="D632" s="281" t="n"/>
      <c r="E632" s="749" t="n"/>
      <c r="F632" s="301" t="n"/>
      <c r="G632" s="276" t="n"/>
      <c r="H632" s="748" t="n"/>
      <c r="I632" s="748" t="n"/>
      <c r="J632" s="748" t="n"/>
      <c r="K632" s="748" t="n"/>
      <c r="L632" s="748" t="n"/>
      <c r="M632" s="748" t="n"/>
      <c r="N632" s="748" t="n"/>
      <c r="O632" s="748" t="n"/>
      <c r="P632" s="748" t="n"/>
      <c r="Q632" s="748" t="n"/>
      <c r="R632" s="748" t="n"/>
      <c r="S632" s="748" t="n"/>
      <c r="T632" s="748" t="n"/>
      <c r="U632" s="748" t="n"/>
      <c r="V632" s="748" t="n"/>
      <c r="W632" s="748" t="n"/>
      <c r="X632" s="748" t="n"/>
      <c r="Y632" s="748" t="n"/>
      <c r="Z632" s="748" t="n"/>
      <c r="AA632" s="748" t="n"/>
      <c r="AB632" s="748" t="n"/>
    </row>
    <row r="633" hidden="1" outlineLevel="2" ht="15" customHeight="1">
      <c r="A633" s="743" t="inlineStr"/>
      <c r="B633" s="755" t="n"/>
      <c r="C633" s="288" t="n"/>
      <c r="D633" s="281" t="n"/>
      <c r="E633" s="396" t="n"/>
      <c r="F633" s="296" t="n"/>
      <c r="G633" s="268" t="n"/>
      <c r="H633" s="748" t="n"/>
      <c r="I633" s="748" t="n"/>
      <c r="J633" s="748" t="n"/>
      <c r="K633" s="748" t="n"/>
      <c r="L633" s="748" t="n"/>
      <c r="M633" s="748" t="n"/>
      <c r="N633" s="748" t="n"/>
      <c r="O633" s="748" t="n"/>
      <c r="P633" s="748" t="n"/>
      <c r="Q633" s="748" t="n"/>
      <c r="R633" s="748" t="n"/>
      <c r="S633" s="748" t="n"/>
      <c r="T633" s="748" t="n"/>
      <c r="U633" s="748" t="n"/>
      <c r="V633" s="748" t="n"/>
      <c r="W633" s="748" t="n"/>
      <c r="X633" s="748" t="n"/>
      <c r="Y633" s="748" t="n"/>
      <c r="Z633" s="748" t="n"/>
      <c r="AA633" s="748" t="n"/>
      <c r="AB633" s="748" t="n"/>
      <c r="AC633" s="748" t="n"/>
      <c r="AD633" s="748" t="n"/>
      <c r="AE633" s="748" t="n"/>
      <c r="AF633" s="748" t="n"/>
      <c r="AG633" s="748" t="n"/>
      <c r="AH633" s="748" t="n"/>
    </row>
    <row r="634" hidden="1" outlineLevel="2" ht="15" customHeight="1">
      <c r="A634" s="743" t="inlineStr"/>
      <c r="B634" s="755" t="n"/>
      <c r="C634" s="288" t="n"/>
      <c r="D634" s="281" t="n"/>
      <c r="E634" s="396" t="n"/>
      <c r="F634" s="296" t="n"/>
      <c r="G634" s="268" t="n"/>
      <c r="H634" s="748" t="n"/>
      <c r="I634" s="748" t="n"/>
      <c r="J634" s="748" t="n"/>
      <c r="K634" s="748" t="n"/>
      <c r="L634" s="748" t="n"/>
      <c r="M634" s="748" t="n"/>
      <c r="N634" s="748" t="n"/>
      <c r="O634" s="748" t="n"/>
      <c r="P634" s="748" t="n"/>
      <c r="Q634" s="748" t="n"/>
      <c r="R634" s="748" t="n"/>
      <c r="S634" s="748" t="n"/>
      <c r="T634" s="748" t="n"/>
      <c r="U634" s="748" t="n"/>
      <c r="V634" s="748" t="n"/>
      <c r="W634" s="748" t="n"/>
      <c r="X634" s="748" t="n"/>
      <c r="Y634" s="748" t="n"/>
      <c r="Z634" s="748" t="n"/>
      <c r="AA634" s="748" t="n"/>
      <c r="AB634" s="748" t="n"/>
      <c r="AC634" s="748" t="n"/>
      <c r="AD634" s="748" t="n"/>
      <c r="AE634" s="748" t="n"/>
      <c r="AF634" s="748" t="n"/>
      <c r="AG634" s="748" t="n"/>
      <c r="AH634" s="748" t="n"/>
    </row>
    <row r="635" hidden="1" outlineLevel="2" ht="15" customHeight="1">
      <c r="A635" s="743" t="inlineStr"/>
      <c r="B635" s="755" t="n"/>
      <c r="C635" s="288" t="n"/>
      <c r="D635" s="281" t="n"/>
      <c r="E635" s="396" t="n"/>
      <c r="F635" s="296" t="n"/>
      <c r="G635" s="268" t="n"/>
      <c r="H635" s="748" t="n"/>
      <c r="I635" s="748" t="n"/>
      <c r="J635" s="748" t="n"/>
      <c r="K635" s="748" t="n"/>
      <c r="L635" s="748" t="n"/>
      <c r="M635" s="748" t="n"/>
      <c r="N635" s="748" t="n"/>
      <c r="O635" s="748" t="n"/>
      <c r="P635" s="748" t="n"/>
      <c r="Q635" s="748" t="n"/>
      <c r="R635" s="748" t="n"/>
      <c r="S635" s="748" t="n"/>
      <c r="T635" s="748" t="n"/>
      <c r="U635" s="748" t="n"/>
      <c r="V635" s="748" t="n"/>
      <c r="W635" s="748" t="n"/>
      <c r="X635" s="748" t="n"/>
      <c r="Y635" s="748" t="n"/>
      <c r="Z635" s="748" t="n"/>
      <c r="AA635" s="748" t="n"/>
      <c r="AB635" s="748" t="n"/>
      <c r="AC635" s="748" t="n"/>
      <c r="AD635" s="748" t="n"/>
      <c r="AE635" s="748" t="n"/>
      <c r="AF635" s="748" t="n"/>
      <c r="AG635" s="748" t="n"/>
      <c r="AH635" s="748" t="n"/>
    </row>
    <row r="636" hidden="1" outlineLevel="2" ht="15" customHeight="1">
      <c r="A636" s="743" t="inlineStr"/>
      <c r="B636" s="755" t="n"/>
      <c r="C636" s="288" t="n"/>
      <c r="D636" s="281" t="n"/>
      <c r="E636" s="396" t="n"/>
      <c r="F636" s="296" t="n"/>
      <c r="G636" s="268" t="n"/>
      <c r="H636" s="748" t="n"/>
      <c r="I636" s="748" t="n"/>
      <c r="J636" s="748" t="n"/>
      <c r="K636" s="748" t="n"/>
      <c r="L636" s="748" t="n"/>
      <c r="M636" s="748" t="n"/>
      <c r="N636" s="748" t="n"/>
      <c r="O636" s="748" t="n"/>
      <c r="P636" s="748" t="n"/>
      <c r="Q636" s="748" t="n"/>
      <c r="R636" s="748" t="n"/>
      <c r="S636" s="748" t="n"/>
      <c r="T636" s="748" t="n"/>
      <c r="U636" s="748" t="n"/>
      <c r="V636" s="748" t="n"/>
      <c r="W636" s="748" t="n"/>
      <c r="X636" s="748" t="n"/>
      <c r="Y636" s="748" t="n"/>
      <c r="Z636" s="748" t="n"/>
      <c r="AA636" s="748" t="n"/>
      <c r="AB636" s="748" t="n"/>
      <c r="AC636" s="748" t="n"/>
      <c r="AD636" s="748" t="n"/>
      <c r="AE636" s="748" t="n"/>
      <c r="AF636" s="748" t="n"/>
      <c r="AG636" s="748" t="n"/>
      <c r="AH636" s="748" t="n"/>
    </row>
    <row r="637" hidden="1" outlineLevel="2" ht="15.75" customHeight="1" thickBot="1">
      <c r="A637" s="743" t="inlineStr"/>
      <c r="B637" s="755" t="n"/>
      <c r="C637" s="288" t="n"/>
      <c r="D637" s="281" t="n"/>
      <c r="E637" s="397" t="n"/>
      <c r="F637" s="296" t="n"/>
      <c r="G637" s="268" t="n"/>
      <c r="H637" s="748" t="n"/>
      <c r="I637" s="748" t="n"/>
      <c r="J637" s="748" t="n"/>
      <c r="K637" s="748" t="n"/>
      <c r="L637" s="748" t="n"/>
      <c r="M637" s="748" t="n"/>
      <c r="N637" s="748" t="n"/>
      <c r="O637" s="748" t="n"/>
      <c r="P637" s="748" t="n"/>
      <c r="Q637" s="748" t="n"/>
      <c r="R637" s="748" t="n"/>
      <c r="S637" s="748" t="n"/>
      <c r="T637" s="748" t="n"/>
      <c r="U637" s="748" t="n"/>
      <c r="V637" s="748" t="n"/>
      <c r="W637" s="748" t="n"/>
      <c r="X637" s="748" t="n"/>
      <c r="Y637" s="748" t="n"/>
      <c r="Z637" s="748" t="n"/>
      <c r="AA637" s="748" t="n"/>
      <c r="AB637" s="748" t="n"/>
      <c r="AC637" s="748" t="n"/>
      <c r="AD637" s="748" t="n"/>
      <c r="AE637" s="748" t="n"/>
      <c r="AF637" s="748" t="n"/>
      <c r="AG637" s="748" t="n"/>
      <c r="AH637" s="748" t="n"/>
    </row>
    <row r="638" hidden="1" outlineLevel="2" ht="15.75" customHeight="1" thickBot="1">
      <c r="A638" s="743" t="inlineStr"/>
      <c r="B638" s="277" t="inlineStr">
        <is>
          <t>Référence Ligne</t>
        </is>
      </c>
      <c r="C638" s="952" t="n"/>
      <c r="D638" s="1258" t="n"/>
      <c r="E638" s="1002" t="n"/>
      <c r="F638" s="1002" t="n"/>
      <c r="G638" s="1002" t="n"/>
      <c r="H638" s="748" t="n"/>
      <c r="I638" s="748" t="n"/>
      <c r="J638" s="748" t="n"/>
      <c r="K638" s="748" t="n"/>
      <c r="L638" s="748" t="n"/>
      <c r="M638" s="748" t="n"/>
      <c r="N638" s="748" t="n"/>
      <c r="O638" s="748" t="n"/>
      <c r="P638" s="748" t="n"/>
      <c r="Q638" s="748" t="n"/>
      <c r="R638" s="748" t="n"/>
      <c r="S638" s="748" t="n"/>
      <c r="T638" s="748" t="n"/>
      <c r="U638" s="748" t="n"/>
      <c r="V638" s="748" t="n"/>
      <c r="W638" s="748" t="n"/>
      <c r="X638" s="748" t="n"/>
      <c r="Y638" s="748" t="n"/>
      <c r="Z638" s="748" t="n"/>
      <c r="AA638" s="748" t="n"/>
      <c r="AB638" s="748" t="n"/>
      <c r="AC638" s="748" t="n"/>
      <c r="AD638" s="748" t="n"/>
      <c r="AE638" s="748" t="n"/>
      <c r="AF638" s="748" t="n"/>
      <c r="AG638" s="748" t="n"/>
      <c r="AH638" s="748" t="n"/>
    </row>
    <row r="639" hidden="1" outlineLevel="2" ht="15.75" customHeight="1" thickBot="1">
      <c r="A639" s="743" t="inlineStr"/>
      <c r="B639" s="398" t="inlineStr">
        <is>
          <t>Vehicle Speed</t>
        </is>
      </c>
      <c r="C639" s="386" t="inlineStr">
        <is>
          <t>X</t>
        </is>
      </c>
      <c r="D639" s="411" t="inlineStr">
        <is>
          <t>Throttle Position</t>
        </is>
      </c>
      <c r="E639" s="471" t="n"/>
      <c r="F639" s="471" t="n"/>
      <c r="G639" s="471" t="n"/>
      <c r="H639" s="748" t="n"/>
      <c r="I639" s="748" t="n"/>
      <c r="J639" s="748" t="n"/>
      <c r="K639" s="748" t="n"/>
      <c r="L639" s="748" t="n"/>
      <c r="M639" s="748" t="n"/>
      <c r="N639" s="748" t="n"/>
      <c r="O639" s="748" t="n"/>
      <c r="P639" s="748" t="n"/>
      <c r="Q639" s="748" t="n"/>
      <c r="R639" s="748" t="n"/>
      <c r="S639" s="748" t="n"/>
      <c r="T639" s="748" t="n"/>
      <c r="U639" s="748" t="n"/>
      <c r="V639" s="748" t="n"/>
      <c r="W639" s="748" t="n"/>
      <c r="X639" s="748" t="n"/>
      <c r="Y639" s="748" t="n"/>
      <c r="Z639" s="748" t="n"/>
      <c r="AA639" s="748" t="n"/>
      <c r="AB639" s="748" t="n"/>
      <c r="AC639" s="748" t="n"/>
      <c r="AD639" s="748" t="n"/>
      <c r="AE639" s="748" t="n"/>
      <c r="AF639" s="748" t="n"/>
      <c r="AG639" s="748" t="n"/>
      <c r="AH639" s="748" t="n"/>
    </row>
    <row r="640" hidden="1" outlineLevel="2" ht="15.75" customHeight="1" thickBot="1">
      <c r="A640" s="743" t="inlineStr"/>
      <c r="B640" s="277" t="inlineStr">
        <is>
          <t>Verification Ligne</t>
        </is>
      </c>
      <c r="C640" s="952" t="inlineStr">
        <is>
          <t>Verification Colonne G-D</t>
        </is>
      </c>
      <c r="D640" s="1258" t="n"/>
      <c r="E640" s="1002" t="n"/>
      <c r="F640" s="1002" t="n"/>
      <c r="G640" s="1002" t="n"/>
      <c r="H640" s="748" t="n"/>
      <c r="I640" s="748" t="n"/>
      <c r="J640" s="748" t="n"/>
      <c r="K640" s="748" t="n"/>
      <c r="L640" s="748" t="n"/>
      <c r="M640" s="748" t="n"/>
      <c r="N640" s="748" t="n"/>
      <c r="O640" s="748" t="n"/>
      <c r="P640" s="748" t="n"/>
      <c r="Q640" s="748" t="n"/>
      <c r="R640" s="748" t="n"/>
      <c r="S640" s="748" t="n"/>
      <c r="T640" s="748" t="n"/>
      <c r="U640" s="748" t="n"/>
      <c r="V640" s="748" t="n"/>
      <c r="W640" s="748" t="n"/>
      <c r="X640" s="748" t="n"/>
      <c r="Y640" s="748" t="n"/>
      <c r="Z640" s="748" t="n"/>
      <c r="AA640" s="748" t="n"/>
      <c r="AB640" s="748" t="n"/>
      <c r="AC640" s="748" t="n"/>
      <c r="AD640" s="748" t="n"/>
      <c r="AE640" s="748" t="n"/>
      <c r="AF640" s="748" t="n"/>
      <c r="AG640" s="748" t="n"/>
      <c r="AH640" s="748" t="n"/>
    </row>
    <row r="641" hidden="1" outlineLevel="2" ht="15.75" customHeight="1" thickBot="1">
      <c r="A641" s="743" t="inlineStr"/>
      <c r="B641" s="383" t="inlineStr">
        <is>
          <t>INTERVALLE</t>
        </is>
      </c>
      <c r="C641" s="384" t="inlineStr">
        <is>
          <t>X</t>
        </is>
      </c>
      <c r="D641" s="412" t="inlineStr">
        <is>
          <t>INTERVALLE</t>
        </is>
      </c>
      <c r="E641" s="471" t="n"/>
      <c r="F641" s="471" t="n"/>
      <c r="G641" s="471" t="n"/>
      <c r="H641" s="748" t="n"/>
      <c r="I641" s="748" t="n"/>
      <c r="J641" s="748" t="n"/>
      <c r="K641" s="748" t="n"/>
      <c r="L641" s="748" t="n"/>
      <c r="M641" s="748" t="n"/>
      <c r="N641" s="748" t="n"/>
      <c r="O641" s="748" t="n"/>
      <c r="P641" s="748" t="n"/>
      <c r="Q641" s="748" t="n"/>
      <c r="R641" s="748" t="n"/>
      <c r="S641" s="748" t="n"/>
      <c r="T641" s="748" t="n"/>
      <c r="U641" s="748" t="n"/>
      <c r="V641" s="748" t="n"/>
      <c r="W641" s="748" t="n"/>
      <c r="X641" s="748" t="n"/>
      <c r="Y641" s="748" t="n"/>
      <c r="Z641" s="748" t="n"/>
      <c r="AA641" s="748" t="n"/>
      <c r="AB641" s="748" t="n"/>
      <c r="AC641" s="748" t="n"/>
      <c r="AD641" s="748" t="n"/>
      <c r="AE641" s="748" t="n"/>
      <c r="AF641" s="748" t="n"/>
      <c r="AG641" s="748" t="n"/>
      <c r="AH641" s="748" t="n"/>
    </row>
    <row r="642" hidden="1" outlineLevel="1" ht="15" customHeight="1">
      <c r="A642" s="743" t="inlineStr"/>
      <c r="B642" s="471" t="n"/>
      <c r="C642" s="471" t="n"/>
      <c r="D642" s="471" t="n"/>
      <c r="E642" s="471" t="n"/>
      <c r="F642" s="471" t="n"/>
      <c r="G642" s="471" t="n"/>
      <c r="H642" s="748" t="n"/>
      <c r="I642" s="748" t="n"/>
      <c r="J642" s="748" t="n"/>
      <c r="K642" s="748" t="n"/>
      <c r="L642" s="748" t="n"/>
      <c r="M642" s="748" t="n"/>
      <c r="N642" s="748" t="n"/>
      <c r="O642" s="748" t="n"/>
      <c r="P642" s="748" t="n"/>
      <c r="Q642" s="748" t="n"/>
      <c r="R642" s="748" t="n"/>
      <c r="S642" s="748" t="n"/>
      <c r="T642" s="748" t="n"/>
      <c r="U642" s="748" t="n"/>
      <c r="V642" s="748" t="n"/>
      <c r="W642" s="748" t="n"/>
      <c r="X642" s="748" t="n"/>
      <c r="Y642" s="748" t="n"/>
      <c r="Z642" s="748" t="n"/>
      <c r="AA642" s="748" t="n"/>
      <c r="AB642" s="748" t="n"/>
      <c r="AC642" s="748" t="n"/>
      <c r="AD642" s="748" t="n"/>
      <c r="AE642" s="748" t="n"/>
      <c r="AF642" s="748" t="n"/>
      <c r="AG642" s="748" t="n"/>
      <c r="AH642" s="748" t="n"/>
    </row>
    <row r="643" collapsed="1" ht="15" customHeight="1" thickBot="1">
      <c r="A643" s="425" t="inlineStr">
        <is>
          <t>TIP OUT AFTER ACCELERATION</t>
        </is>
      </c>
      <c r="B643" s="954" t="n"/>
      <c r="C643" s="1253" t="n"/>
      <c r="D643" s="1253" t="n"/>
      <c r="E643" s="1253" t="n"/>
      <c r="F643" s="1253" t="n"/>
      <c r="G643" s="1253" t="n"/>
      <c r="H643" s="1253" t="n"/>
      <c r="I643" s="1253" t="n"/>
      <c r="J643" s="1253" t="n"/>
      <c r="K643" s="1253" t="n"/>
      <c r="L643" s="1253" t="n"/>
      <c r="M643" s="1253" t="n"/>
      <c r="N643" s="1253" t="n"/>
      <c r="O643" s="1253" t="n"/>
      <c r="P643" s="1253" t="n"/>
      <c r="Q643" s="1253" t="n"/>
      <c r="R643" s="1253" t="n"/>
      <c r="S643" s="1253" t="n"/>
      <c r="T643" s="1253" t="n"/>
      <c r="U643" s="1253" t="n"/>
      <c r="V643" s="1253" t="n"/>
      <c r="W643" s="1253" t="n"/>
      <c r="X643" s="1253" t="n"/>
      <c r="Y643" s="1253" t="n"/>
      <c r="Z643" s="1253" t="n"/>
      <c r="AA643" s="1253" t="n"/>
      <c r="AB643" s="1253" t="n"/>
      <c r="AC643" s="1253" t="n"/>
      <c r="AD643" s="1253" t="n"/>
      <c r="AE643" s="1253" t="n"/>
      <c r="AF643" s="1253" t="n"/>
      <c r="AG643" s="1253" t="n"/>
      <c r="AH643" s="1253" t="n"/>
    </row>
    <row r="644" hidden="1" outlineLevel="1" collapsed="1" ht="15.75" customHeight="1">
      <c r="A644" s="743" t="inlineStr"/>
      <c r="B644" s="956" t="inlineStr">
        <is>
          <t>Config n°5 : Automatic transmissions</t>
        </is>
      </c>
      <c r="C644" s="1249" t="n"/>
      <c r="D644" s="1249" t="n"/>
      <c r="E644" s="1249" t="n"/>
      <c r="F644" s="1249" t="n"/>
      <c r="G644" s="1249" t="n"/>
      <c r="H644" s="1249" t="n"/>
      <c r="I644" s="1249" t="n"/>
      <c r="J644" s="1249" t="n"/>
      <c r="K644" s="1249" t="n"/>
      <c r="L644" s="1249" t="n"/>
      <c r="M644" s="1249" t="n"/>
      <c r="N644" s="1249" t="n"/>
      <c r="O644" s="1249" t="n"/>
      <c r="P644" s="1249" t="n"/>
      <c r="Q644" s="1249" t="n"/>
      <c r="R644" s="1249" t="n"/>
      <c r="S644" s="1249" t="n"/>
      <c r="T644" s="1249" t="n"/>
      <c r="U644" s="1249" t="n"/>
      <c r="V644" s="1249" t="n"/>
      <c r="W644" s="1249" t="n"/>
      <c r="X644" s="1249" t="n"/>
      <c r="Y644" s="1249" t="n"/>
      <c r="Z644" s="1249" t="n"/>
      <c r="AA644" s="1249" t="n"/>
      <c r="AB644" s="1249" t="n"/>
      <c r="AC644" s="1249" t="n"/>
      <c r="AD644" s="1249" t="n"/>
      <c r="AE644" s="1249" t="n"/>
      <c r="AF644" s="1249" t="n"/>
      <c r="AG644" s="1249" t="n"/>
      <c r="AH644" s="1249" t="n"/>
    </row>
    <row r="645" hidden="1" outlineLevel="2" ht="15.75" customHeight="1" thickBot="1">
      <c r="A645" s="743" t="inlineStr"/>
      <c r="B645" s="297" t="inlineStr">
        <is>
          <t>Engine type</t>
        </is>
      </c>
      <c r="C645" s="744" t="n"/>
      <c r="D645" s="745" t="n"/>
      <c r="E645" s="297" t="inlineStr">
        <is>
          <t>Gearbox type</t>
        </is>
      </c>
      <c r="F645" s="746" t="n"/>
      <c r="G645" s="747" t="n"/>
      <c r="H645" s="969" t="inlineStr">
        <is>
          <t>Veh. Speed (km/h)</t>
        </is>
      </c>
      <c r="I645" s="1280" t="n"/>
      <c r="J645" s="959" t="n">
        <v>0</v>
      </c>
      <c r="K645" s="961" t="n">
        <v>10</v>
      </c>
      <c r="L645" s="961" t="n">
        <v>20</v>
      </c>
      <c r="M645" s="961" t="n">
        <v>30</v>
      </c>
      <c r="N645" s="961" t="n">
        <v>40</v>
      </c>
      <c r="O645" s="961" t="n">
        <v>50</v>
      </c>
      <c r="P645" s="961" t="n">
        <v>60</v>
      </c>
      <c r="Q645" s="959" t="n">
        <v>70</v>
      </c>
      <c r="R645" s="961" t="n">
        <v>80</v>
      </c>
      <c r="S645" s="961" t="n">
        <v>90</v>
      </c>
      <c r="T645" s="961" t="n">
        <v>100</v>
      </c>
      <c r="U645" s="961" t="n">
        <v>110</v>
      </c>
      <c r="V645" s="961" t="n">
        <v>120</v>
      </c>
      <c r="W645" s="961" t="n">
        <v>130</v>
      </c>
      <c r="X645" s="961" t="n">
        <v>140</v>
      </c>
      <c r="Y645" s="961" t="n">
        <v>150</v>
      </c>
      <c r="Z645" s="961" t="n">
        <v>160</v>
      </c>
      <c r="AA645" s="961" t="n">
        <v>170</v>
      </c>
      <c r="AB645" s="961" t="n">
        <v>180</v>
      </c>
      <c r="AC645" s="961" t="n">
        <v>190</v>
      </c>
      <c r="AD645" s="961" t="n">
        <v>200</v>
      </c>
      <c r="AE645" s="965" t="n">
        <v>250</v>
      </c>
      <c r="AF645" s="748" t="n"/>
      <c r="AG645" s="748" t="n"/>
      <c r="AH645" s="748" t="n"/>
    </row>
    <row r="646" hidden="1" outlineLevel="2" ht="15.75" customHeight="1" thickBot="1">
      <c r="A646" s="743" t="inlineStr"/>
      <c r="B646" s="749" t="n"/>
      <c r="C646" s="296" t="inlineStr">
        <is>
          <t>GASOLINE</t>
        </is>
      </c>
      <c r="D646" s="281" t="inlineStr">
        <is>
          <t>X</t>
        </is>
      </c>
      <c r="E646" s="749" t="n"/>
      <c r="F646" s="304" t="inlineStr">
        <is>
          <t>AT</t>
        </is>
      </c>
      <c r="G646" s="305" t="inlineStr">
        <is>
          <t>X</t>
        </is>
      </c>
      <c r="H646" s="429" t="n"/>
      <c r="I646" s="287" t="inlineStr">
        <is>
          <t>Throttle</t>
        </is>
      </c>
      <c r="J646" s="1281" t="n"/>
      <c r="K646" s="1282" t="n"/>
      <c r="L646" s="1282" t="n"/>
      <c r="M646" s="1282" t="n"/>
      <c r="N646" s="1282" t="n"/>
      <c r="O646" s="1282" t="n"/>
      <c r="P646" s="1282" t="n"/>
      <c r="Q646" s="1281" t="n"/>
      <c r="R646" s="1282" t="n"/>
      <c r="S646" s="1282" t="n"/>
      <c r="T646" s="1282" t="n"/>
      <c r="U646" s="1282" t="n"/>
      <c r="V646" s="1282" t="n"/>
      <c r="W646" s="1282" t="n"/>
      <c r="X646" s="1282" t="n"/>
      <c r="Y646" s="1282" t="n"/>
      <c r="Z646" s="1282" t="n"/>
      <c r="AA646" s="1282" t="n"/>
      <c r="AB646" s="1282" t="n"/>
      <c r="AC646" s="1282" t="n"/>
      <c r="AD646" s="1282" t="n"/>
      <c r="AE646" s="1282" t="n"/>
      <c r="AF646" s="748" t="n"/>
      <c r="AG646" s="748" t="n"/>
      <c r="AH646" s="748" t="n"/>
    </row>
    <row r="647" hidden="1" outlineLevel="2" ht="15.75" customHeight="1" thickBot="1">
      <c r="A647" s="743" t="inlineStr"/>
      <c r="B647" s="749" t="n"/>
      <c r="C647" s="296" t="inlineStr">
        <is>
          <t>DIESEL</t>
        </is>
      </c>
      <c r="D647" s="281" t="inlineStr">
        <is>
          <t>X</t>
        </is>
      </c>
      <c r="E647" s="749" t="n"/>
      <c r="F647" s="296" t="n"/>
      <c r="G647" s="268" t="n"/>
      <c r="H647" s="430" t="n"/>
      <c r="I647" s="427" t="inlineStr">
        <is>
          <t>0-10</t>
        </is>
      </c>
      <c r="J647" s="392" t="n">
        <v>3</v>
      </c>
      <c r="K647" s="392" t="n">
        <v>2</v>
      </c>
      <c r="L647" s="392" t="n">
        <v>2</v>
      </c>
      <c r="M647" s="392" t="n">
        <v>2</v>
      </c>
      <c r="N647" s="393" t="n">
        <v>2</v>
      </c>
      <c r="O647" s="393" t="n">
        <v>2</v>
      </c>
      <c r="P647" s="393" t="n">
        <v>2</v>
      </c>
      <c r="Q647" s="394" t="n">
        <v>2</v>
      </c>
      <c r="R647" s="393" t="n">
        <v>2</v>
      </c>
      <c r="S647" s="395" t="n">
        <v>3</v>
      </c>
      <c r="T647" s="395" t="n">
        <v>3</v>
      </c>
      <c r="U647" s="395" t="n">
        <v>2</v>
      </c>
      <c r="V647" s="395" t="n">
        <v>2</v>
      </c>
      <c r="W647" s="392" t="n">
        <v>2</v>
      </c>
      <c r="X647" s="392" t="n">
        <v>3</v>
      </c>
      <c r="Y647" s="392" t="n">
        <v>3</v>
      </c>
      <c r="Z647" s="394" t="n">
        <v>3</v>
      </c>
      <c r="AA647" s="393" t="n">
        <v>3</v>
      </c>
      <c r="AB647" s="394" t="n">
        <v>3</v>
      </c>
      <c r="AC647" s="393" t="n">
        <v>3</v>
      </c>
      <c r="AD647" s="393" t="n">
        <v>3</v>
      </c>
      <c r="AE647" s="750" t="n"/>
      <c r="AF647" s="748" t="n"/>
      <c r="AG647" s="748" t="n"/>
      <c r="AH647" s="748" t="n"/>
    </row>
    <row r="648" hidden="1" outlineLevel="2" ht="15.75" customHeight="1" thickBot="1">
      <c r="A648" s="743" t="inlineStr"/>
      <c r="B648" s="749" t="n"/>
      <c r="C648" s="296" t="n"/>
      <c r="D648" s="281" t="n"/>
      <c r="E648" s="749" t="n"/>
      <c r="F648" s="296" t="n"/>
      <c r="G648" s="268" t="n"/>
      <c r="H648" s="430" t="n"/>
      <c r="I648" s="428" t="inlineStr">
        <is>
          <t>10-20</t>
        </is>
      </c>
      <c r="J648" s="392" t="n">
        <v>2</v>
      </c>
      <c r="K648" s="392" t="n">
        <v>1</v>
      </c>
      <c r="L648" s="392" t="n">
        <v>1</v>
      </c>
      <c r="M648" s="392" t="n">
        <v>1</v>
      </c>
      <c r="N648" s="393" t="n">
        <v>1</v>
      </c>
      <c r="O648" s="393" t="n">
        <v>1</v>
      </c>
      <c r="P648" s="393" t="n">
        <v>2</v>
      </c>
      <c r="Q648" s="394" t="n">
        <v>1</v>
      </c>
      <c r="R648" s="393" t="n">
        <v>2</v>
      </c>
      <c r="S648" s="395" t="n">
        <v>2</v>
      </c>
      <c r="T648" s="395" t="n">
        <v>3</v>
      </c>
      <c r="U648" s="395" t="n">
        <v>2</v>
      </c>
      <c r="V648" s="395" t="n">
        <v>2</v>
      </c>
      <c r="W648" s="392" t="n">
        <v>3</v>
      </c>
      <c r="X648" s="392" t="n">
        <v>3</v>
      </c>
      <c r="Y648" s="392" t="n">
        <v>3</v>
      </c>
      <c r="Z648" s="394" t="n">
        <v>3</v>
      </c>
      <c r="AA648" s="393" t="n">
        <v>3</v>
      </c>
      <c r="AB648" s="394" t="n">
        <v>3</v>
      </c>
      <c r="AC648" s="393" t="n">
        <v>3</v>
      </c>
      <c r="AD648" s="393" t="n">
        <v>3</v>
      </c>
      <c r="AE648" s="750" t="n"/>
      <c r="AF648" s="748" t="n"/>
      <c r="AG648" s="748" t="n"/>
      <c r="AH648" s="748" t="n"/>
    </row>
    <row r="649" hidden="1" outlineLevel="2" ht="15.75" customHeight="1" thickBot="1">
      <c r="A649" s="743" t="inlineStr"/>
      <c r="B649" s="749" t="n"/>
      <c r="C649" s="296" t="n"/>
      <c r="D649" s="281" t="n"/>
      <c r="E649" s="749" t="n"/>
      <c r="F649" s="296" t="n"/>
      <c r="G649" s="268" t="n"/>
      <c r="H649" s="430" t="n"/>
      <c r="I649" s="428" t="inlineStr">
        <is>
          <t>20-30</t>
        </is>
      </c>
      <c r="J649" s="392" t="n">
        <v>2</v>
      </c>
      <c r="K649" s="392" t="n">
        <v>1</v>
      </c>
      <c r="L649" s="392" t="n">
        <v>1</v>
      </c>
      <c r="M649" s="392" t="n">
        <v>1</v>
      </c>
      <c r="N649" s="393" t="n">
        <v>1</v>
      </c>
      <c r="O649" s="393" t="n">
        <v>1</v>
      </c>
      <c r="P649" s="393" t="n">
        <v>1</v>
      </c>
      <c r="Q649" s="394" t="n">
        <v>2</v>
      </c>
      <c r="R649" s="393" t="n">
        <v>2</v>
      </c>
      <c r="S649" s="395" t="n">
        <v>2</v>
      </c>
      <c r="T649" s="395" t="n">
        <v>2</v>
      </c>
      <c r="U649" s="395" t="n">
        <v>2</v>
      </c>
      <c r="V649" s="395" t="n">
        <v>1</v>
      </c>
      <c r="W649" s="392" t="n">
        <v>3</v>
      </c>
      <c r="X649" s="392" t="n">
        <v>3</v>
      </c>
      <c r="Y649" s="392" t="n">
        <v>3</v>
      </c>
      <c r="Z649" s="394" t="n">
        <v>3</v>
      </c>
      <c r="AA649" s="393" t="n">
        <v>3</v>
      </c>
      <c r="AB649" s="394" t="n">
        <v>3</v>
      </c>
      <c r="AC649" s="393" t="n">
        <v>3</v>
      </c>
      <c r="AD649" s="393" t="n">
        <v>3</v>
      </c>
      <c r="AE649" s="750" t="n"/>
      <c r="AF649" s="748" t="n"/>
      <c r="AG649" s="748" t="n"/>
      <c r="AH649" s="748" t="n"/>
    </row>
    <row r="650" hidden="1" outlineLevel="2" ht="15.75" customHeight="1" thickBot="1">
      <c r="A650" s="743" t="inlineStr"/>
      <c r="B650" s="749" t="n"/>
      <c r="C650" s="296" t="n"/>
      <c r="D650" s="281" t="n"/>
      <c r="E650" s="749" t="n"/>
      <c r="F650" s="300" t="n"/>
      <c r="G650" s="268" t="n"/>
      <c r="H650" s="430" t="n"/>
      <c r="I650" s="428" t="inlineStr">
        <is>
          <t>30-40</t>
        </is>
      </c>
      <c r="J650" s="392" t="n">
        <v>2</v>
      </c>
      <c r="K650" s="392" t="n">
        <v>1</v>
      </c>
      <c r="L650" s="392" t="n">
        <v>1</v>
      </c>
      <c r="M650" s="392" t="n">
        <v>1</v>
      </c>
      <c r="N650" s="393" t="n">
        <v>1</v>
      </c>
      <c r="O650" s="393" t="n">
        <v>1</v>
      </c>
      <c r="P650" s="393" t="n">
        <v>1</v>
      </c>
      <c r="Q650" s="394" t="n">
        <v>2</v>
      </c>
      <c r="R650" s="393" t="n">
        <v>2</v>
      </c>
      <c r="S650" s="395" t="n">
        <v>2</v>
      </c>
      <c r="T650" s="395" t="n">
        <v>2</v>
      </c>
      <c r="U650" s="395" t="n">
        <v>2</v>
      </c>
      <c r="V650" s="395" t="n">
        <v>2</v>
      </c>
      <c r="W650" s="392" t="n">
        <v>3</v>
      </c>
      <c r="X650" s="392" t="n">
        <v>3</v>
      </c>
      <c r="Y650" s="392" t="n">
        <v>3</v>
      </c>
      <c r="Z650" s="394" t="n">
        <v>3</v>
      </c>
      <c r="AA650" s="393" t="n">
        <v>3</v>
      </c>
      <c r="AB650" s="394" t="n">
        <v>3</v>
      </c>
      <c r="AC650" s="393" t="n">
        <v>3</v>
      </c>
      <c r="AD650" s="393" t="n">
        <v>3</v>
      </c>
      <c r="AE650" s="750" t="n"/>
      <c r="AF650" s="748" t="n"/>
      <c r="AG650" s="748" t="n"/>
      <c r="AH650" s="748" t="n"/>
    </row>
    <row r="651" hidden="1" outlineLevel="2" ht="15.75" customHeight="1" thickBot="1">
      <c r="A651" s="743" t="inlineStr"/>
      <c r="B651" s="749" t="n"/>
      <c r="C651" s="296" t="n"/>
      <c r="D651" s="281" t="n"/>
      <c r="E651" s="749" t="n"/>
      <c r="F651" s="296" t="n"/>
      <c r="G651" s="268" t="n"/>
      <c r="H651" s="430" t="n"/>
      <c r="I651" s="428" t="inlineStr">
        <is>
          <t>40-50</t>
        </is>
      </c>
      <c r="J651" s="392" t="n">
        <v>2</v>
      </c>
      <c r="K651" s="392" t="n">
        <v>2</v>
      </c>
      <c r="L651" s="392" t="n">
        <v>1</v>
      </c>
      <c r="M651" s="392" t="n">
        <v>1</v>
      </c>
      <c r="N651" s="393" t="n">
        <v>1</v>
      </c>
      <c r="O651" s="393" t="n">
        <v>1</v>
      </c>
      <c r="P651" s="393" t="n">
        <v>1</v>
      </c>
      <c r="Q651" s="394" t="n">
        <v>2</v>
      </c>
      <c r="R651" s="393" t="n">
        <v>2</v>
      </c>
      <c r="S651" s="395" t="n">
        <v>3</v>
      </c>
      <c r="T651" s="395" t="n">
        <v>2</v>
      </c>
      <c r="U651" s="395" t="n">
        <v>3</v>
      </c>
      <c r="V651" s="395" t="n">
        <v>2</v>
      </c>
      <c r="W651" s="392" t="n">
        <v>3</v>
      </c>
      <c r="X651" s="392" t="n">
        <v>3</v>
      </c>
      <c r="Y651" s="392" t="n">
        <v>3</v>
      </c>
      <c r="Z651" s="394" t="n">
        <v>3</v>
      </c>
      <c r="AA651" s="393" t="n">
        <v>3</v>
      </c>
      <c r="AB651" s="394" t="n">
        <v>3</v>
      </c>
      <c r="AC651" s="393" t="n">
        <v>3</v>
      </c>
      <c r="AD651" s="393" t="n">
        <v>3</v>
      </c>
      <c r="AE651" s="750" t="n"/>
    </row>
    <row r="652" hidden="1" outlineLevel="2" ht="15.75" customHeight="1" thickBot="1">
      <c r="A652" s="743" t="inlineStr"/>
      <c r="B652" s="749" t="n"/>
      <c r="C652" s="296" t="n"/>
      <c r="D652" s="281" t="n"/>
      <c r="E652" s="749" t="n"/>
      <c r="F652" s="296" t="n"/>
      <c r="G652" s="268" t="n"/>
      <c r="H652" s="430" t="n"/>
      <c r="I652" s="428" t="inlineStr">
        <is>
          <t>50-60</t>
        </is>
      </c>
      <c r="J652" s="392" t="n">
        <v>2</v>
      </c>
      <c r="K652" s="392" t="n">
        <v>2</v>
      </c>
      <c r="L652" s="392" t="n">
        <v>2</v>
      </c>
      <c r="M652" s="392" t="n">
        <v>1</v>
      </c>
      <c r="N652" s="393" t="n">
        <v>1</v>
      </c>
      <c r="O652" s="393" t="n">
        <v>1</v>
      </c>
      <c r="P652" s="393" t="n">
        <v>1</v>
      </c>
      <c r="Q652" s="394" t="n">
        <v>1</v>
      </c>
      <c r="R652" s="393" t="n">
        <v>1</v>
      </c>
      <c r="S652" s="395" t="n">
        <v>2</v>
      </c>
      <c r="T652" s="395" t="n">
        <v>2</v>
      </c>
      <c r="U652" s="395" t="n">
        <v>2</v>
      </c>
      <c r="V652" s="395" t="n">
        <v>3</v>
      </c>
      <c r="W652" s="392" t="n">
        <v>3</v>
      </c>
      <c r="X652" s="392" t="n">
        <v>3</v>
      </c>
      <c r="Y652" s="392" t="n">
        <v>3</v>
      </c>
      <c r="Z652" s="394" t="n">
        <v>3</v>
      </c>
      <c r="AA652" s="393" t="n">
        <v>3</v>
      </c>
      <c r="AB652" s="394" t="n">
        <v>3</v>
      </c>
      <c r="AC652" s="393" t="n">
        <v>3</v>
      </c>
      <c r="AD652" s="393" t="n">
        <v>3</v>
      </c>
      <c r="AE652" s="750" t="n"/>
    </row>
    <row r="653" hidden="1" outlineLevel="2" ht="15.75" customHeight="1" thickBot="1">
      <c r="A653" s="743" t="inlineStr"/>
      <c r="B653" s="396" t="n"/>
      <c r="C653" s="296" t="n"/>
      <c r="D653" s="281" t="n"/>
      <c r="E653" s="749" t="n"/>
      <c r="F653" s="296" t="n"/>
      <c r="G653" s="268" t="n"/>
      <c r="H653" s="430" t="n"/>
      <c r="I653" s="428" t="inlineStr">
        <is>
          <t>60-70</t>
        </is>
      </c>
      <c r="J653" s="392" t="n">
        <v>3</v>
      </c>
      <c r="K653" s="392" t="n">
        <v>2</v>
      </c>
      <c r="L653" s="392" t="n">
        <v>2</v>
      </c>
      <c r="M653" s="392" t="n">
        <v>2</v>
      </c>
      <c r="N653" s="393" t="n">
        <v>2</v>
      </c>
      <c r="O653" s="393" t="n">
        <v>2</v>
      </c>
      <c r="P653" s="393" t="n">
        <v>2</v>
      </c>
      <c r="Q653" s="394" t="n">
        <v>2</v>
      </c>
      <c r="R653" s="393" t="n">
        <v>2</v>
      </c>
      <c r="S653" s="395" t="n">
        <v>2</v>
      </c>
      <c r="T653" s="395" t="n">
        <v>2</v>
      </c>
      <c r="U653" s="395" t="n">
        <v>2</v>
      </c>
      <c r="V653" s="395" t="n">
        <v>2</v>
      </c>
      <c r="W653" s="392" t="n">
        <v>3</v>
      </c>
      <c r="X653" s="392" t="n">
        <v>3</v>
      </c>
      <c r="Y653" s="392" t="n">
        <v>3</v>
      </c>
      <c r="Z653" s="394" t="n">
        <v>3</v>
      </c>
      <c r="AA653" s="393" t="n">
        <v>3</v>
      </c>
      <c r="AB653" s="394" t="n">
        <v>3</v>
      </c>
      <c r="AC653" s="393" t="n">
        <v>3</v>
      </c>
      <c r="AD653" s="393" t="n">
        <v>3</v>
      </c>
      <c r="AE653" s="750" t="n"/>
    </row>
    <row r="654" hidden="1" outlineLevel="2" ht="15.75" customHeight="1" thickBot="1">
      <c r="A654" s="743" t="inlineStr"/>
      <c r="B654" s="396" t="n"/>
      <c r="C654" s="296" t="n"/>
      <c r="D654" s="281" t="n"/>
      <c r="E654" s="749" t="n"/>
      <c r="F654" s="296" t="n"/>
      <c r="G654" s="268" t="n"/>
      <c r="H654" s="430" t="n"/>
      <c r="I654" s="428" t="inlineStr">
        <is>
          <t>70-80</t>
        </is>
      </c>
      <c r="J654" s="392" t="n">
        <v>3</v>
      </c>
      <c r="K654" s="392" t="n">
        <v>2</v>
      </c>
      <c r="L654" s="392" t="n">
        <v>2</v>
      </c>
      <c r="M654" s="392" t="n">
        <v>2</v>
      </c>
      <c r="N654" s="393" t="n">
        <v>2</v>
      </c>
      <c r="O654" s="393" t="n">
        <v>2</v>
      </c>
      <c r="P654" s="393" t="n">
        <v>2</v>
      </c>
      <c r="Q654" s="394" t="n">
        <v>2</v>
      </c>
      <c r="R654" s="393" t="n">
        <v>2</v>
      </c>
      <c r="S654" s="395" t="n">
        <v>2</v>
      </c>
      <c r="T654" s="395" t="n">
        <v>2</v>
      </c>
      <c r="U654" s="395" t="n">
        <v>2</v>
      </c>
      <c r="V654" s="395" t="n">
        <v>2</v>
      </c>
      <c r="W654" s="392" t="n">
        <v>3</v>
      </c>
      <c r="X654" s="392" t="n">
        <v>3</v>
      </c>
      <c r="Y654" s="392" t="n">
        <v>3</v>
      </c>
      <c r="Z654" s="394" t="n">
        <v>3</v>
      </c>
      <c r="AA654" s="393" t="n">
        <v>3</v>
      </c>
      <c r="AB654" s="394" t="n">
        <v>3</v>
      </c>
      <c r="AC654" s="393" t="n">
        <v>3</v>
      </c>
      <c r="AD654" s="393" t="n">
        <v>3</v>
      </c>
      <c r="AE654" s="750" t="n"/>
    </row>
    <row r="655" hidden="1" outlineLevel="2" ht="15.75" customHeight="1" thickBot="1">
      <c r="A655" s="743" t="inlineStr"/>
      <c r="B655" s="396" t="n"/>
      <c r="C655" s="296" t="n"/>
      <c r="D655" s="281" t="n"/>
      <c r="E655" s="749" t="n"/>
      <c r="F655" s="296" t="n"/>
      <c r="G655" s="268" t="n"/>
      <c r="H655" s="430" t="n"/>
      <c r="I655" s="428" t="inlineStr">
        <is>
          <t>80-90</t>
        </is>
      </c>
      <c r="J655" s="392" t="n">
        <v>3</v>
      </c>
      <c r="K655" s="392" t="n">
        <v>2</v>
      </c>
      <c r="L655" s="392" t="n">
        <v>2</v>
      </c>
      <c r="M655" s="392" t="n">
        <v>2</v>
      </c>
      <c r="N655" s="393" t="n">
        <v>2</v>
      </c>
      <c r="O655" s="393" t="n">
        <v>2</v>
      </c>
      <c r="P655" s="393" t="n">
        <v>2</v>
      </c>
      <c r="Q655" s="394" t="n">
        <v>2</v>
      </c>
      <c r="R655" s="393" t="n">
        <v>2</v>
      </c>
      <c r="S655" s="395" t="n">
        <v>2</v>
      </c>
      <c r="T655" s="395" t="n">
        <v>2</v>
      </c>
      <c r="U655" s="395" t="n">
        <v>2</v>
      </c>
      <c r="V655" s="395" t="n">
        <v>2</v>
      </c>
      <c r="W655" s="392" t="n">
        <v>2</v>
      </c>
      <c r="X655" s="392" t="n">
        <v>3</v>
      </c>
      <c r="Y655" s="392" t="n">
        <v>3</v>
      </c>
      <c r="Z655" s="394" t="n">
        <v>3</v>
      </c>
      <c r="AA655" s="393" t="n">
        <v>3</v>
      </c>
      <c r="AB655" s="394" t="n">
        <v>3</v>
      </c>
      <c r="AC655" s="393" t="n">
        <v>3</v>
      </c>
      <c r="AD655" s="393" t="n">
        <v>3</v>
      </c>
      <c r="AE655" s="750" t="n"/>
    </row>
    <row r="656" hidden="1" outlineLevel="2" ht="15.75" customHeight="1" thickBot="1">
      <c r="A656" s="743" t="inlineStr"/>
      <c r="B656" s="397" t="n"/>
      <c r="C656" s="296" t="n"/>
      <c r="D656" s="281" t="n"/>
      <c r="E656" s="751" t="n"/>
      <c r="F656" s="296" t="n"/>
      <c r="G656" s="268" t="n"/>
      <c r="H656" s="430" t="n"/>
      <c r="I656" s="428" t="inlineStr">
        <is>
          <t>90-99.7</t>
        </is>
      </c>
      <c r="J656" s="392" t="n">
        <v>3</v>
      </c>
      <c r="K656" s="392" t="n">
        <v>3</v>
      </c>
      <c r="L656" s="392" t="n">
        <v>3</v>
      </c>
      <c r="M656" s="392" t="n">
        <v>2</v>
      </c>
      <c r="N656" s="393" t="n">
        <v>2</v>
      </c>
      <c r="O656" s="393" t="n">
        <v>2</v>
      </c>
      <c r="P656" s="393" t="n">
        <v>3</v>
      </c>
      <c r="Q656" s="394" t="n">
        <v>2</v>
      </c>
      <c r="R656" s="393" t="n">
        <v>2</v>
      </c>
      <c r="S656" s="395" t="n">
        <v>2</v>
      </c>
      <c r="T656" s="395" t="n">
        <v>3</v>
      </c>
      <c r="U656" s="395" t="n">
        <v>3</v>
      </c>
      <c r="V656" s="395" t="n">
        <v>2</v>
      </c>
      <c r="W656" s="392" t="n">
        <v>3</v>
      </c>
      <c r="X656" s="392" t="n">
        <v>3</v>
      </c>
      <c r="Y656" s="392" t="n">
        <v>3</v>
      </c>
      <c r="Z656" s="394" t="n">
        <v>3</v>
      </c>
      <c r="AA656" s="393" t="n">
        <v>3</v>
      </c>
      <c r="AB656" s="394" t="n">
        <v>3</v>
      </c>
      <c r="AC656" s="393" t="n">
        <v>3</v>
      </c>
      <c r="AD656" s="393" t="n">
        <v>3</v>
      </c>
      <c r="AE656" s="750" t="n"/>
    </row>
    <row r="657" hidden="1" outlineLevel="2" ht="15" customHeight="1">
      <c r="A657" s="743" t="inlineStr"/>
      <c r="B657" s="273" t="inlineStr">
        <is>
          <t>Number of gears</t>
        </is>
      </c>
      <c r="C657" s="752" t="n"/>
      <c r="D657" s="753" t="n"/>
      <c r="E657" s="297" t="inlineStr">
        <is>
          <t>Area</t>
        </is>
      </c>
      <c r="F657" s="752" t="n"/>
      <c r="G657" s="754" t="n"/>
      <c r="H657" s="430" t="n"/>
      <c r="I657" s="428" t="inlineStr">
        <is>
          <t>99.7-130</t>
        </is>
      </c>
      <c r="J657" s="392" t="n">
        <v>3</v>
      </c>
      <c r="K657" s="392" t="n">
        <v>2</v>
      </c>
      <c r="L657" s="392" t="n">
        <v>2</v>
      </c>
      <c r="M657" s="392" t="n">
        <v>2</v>
      </c>
      <c r="N657" s="393" t="n">
        <v>2</v>
      </c>
      <c r="O657" s="393" t="n">
        <v>2</v>
      </c>
      <c r="P657" s="393" t="n">
        <v>2</v>
      </c>
      <c r="Q657" s="394" t="n">
        <v>2</v>
      </c>
      <c r="R657" s="393" t="n">
        <v>3</v>
      </c>
      <c r="S657" s="395" t="n">
        <v>2</v>
      </c>
      <c r="T657" s="395" t="n">
        <v>2</v>
      </c>
      <c r="U657" s="395" t="n">
        <v>2</v>
      </c>
      <c r="V657" s="395" t="n">
        <v>2</v>
      </c>
      <c r="W657" s="392" t="n">
        <v>3</v>
      </c>
      <c r="X657" s="392" t="n">
        <v>3</v>
      </c>
      <c r="Y657" s="392" t="n">
        <v>3</v>
      </c>
      <c r="Z657" s="394" t="n">
        <v>3</v>
      </c>
      <c r="AA657" s="393" t="n">
        <v>3</v>
      </c>
      <c r="AB657" s="394" t="n">
        <v>3</v>
      </c>
      <c r="AC657" s="393" t="n">
        <v>3</v>
      </c>
      <c r="AD657" s="393" t="n">
        <v>3</v>
      </c>
      <c r="AE657" s="750" t="n"/>
    </row>
    <row r="658" hidden="1" outlineLevel="2" ht="15" customHeight="1">
      <c r="A658" s="743" t="inlineStr"/>
      <c r="B658" s="755" t="n"/>
      <c r="C658" s="288" t="inlineStr">
        <is>
          <t>5</t>
        </is>
      </c>
      <c r="D658" s="281" t="inlineStr">
        <is>
          <t>X</t>
        </is>
      </c>
      <c r="E658" s="749" t="n"/>
      <c r="F658" s="296" t="inlineStr">
        <is>
          <t>EUROPE</t>
        </is>
      </c>
      <c r="G658" s="268" t="inlineStr">
        <is>
          <t>X</t>
        </is>
      </c>
      <c r="H658" s="748" t="n"/>
      <c r="I658" s="748" t="n"/>
      <c r="J658" s="748" t="n"/>
      <c r="K658" s="748" t="n"/>
      <c r="L658" s="748" t="n"/>
      <c r="M658" s="748" t="n"/>
      <c r="N658" s="748" t="n"/>
      <c r="O658" s="748" t="n"/>
      <c r="P658" s="748" t="n"/>
      <c r="Q658" s="748" t="n"/>
      <c r="R658" s="748" t="n"/>
      <c r="S658" s="748" t="n"/>
      <c r="T658" s="748" t="n"/>
      <c r="U658" s="748" t="n"/>
      <c r="V658" s="748" t="n"/>
      <c r="W658" s="748" t="n"/>
      <c r="X658" s="748" t="n"/>
      <c r="Y658" s="748" t="n"/>
      <c r="Z658" s="748" t="n"/>
      <c r="AA658" s="748" t="n"/>
      <c r="AB658" s="748" t="n"/>
    </row>
    <row r="659" hidden="1" outlineLevel="2" ht="15" customHeight="1">
      <c r="A659" s="743" t="inlineStr"/>
      <c r="B659" s="755" t="n"/>
      <c r="C659" s="288" t="inlineStr">
        <is>
          <t>6</t>
        </is>
      </c>
      <c r="D659" s="281" t="inlineStr">
        <is>
          <t>X</t>
        </is>
      </c>
      <c r="E659" s="749" t="n"/>
      <c r="F659" s="296" t="inlineStr">
        <is>
          <t>CHINA</t>
        </is>
      </c>
      <c r="G659" s="268" t="inlineStr">
        <is>
          <t>X</t>
        </is>
      </c>
      <c r="H659" s="748" t="n"/>
      <c r="I659" s="748" t="n"/>
      <c r="J659" s="748" t="n"/>
      <c r="K659" s="748" t="n"/>
      <c r="L659" s="748" t="n"/>
      <c r="M659" s="748" t="n"/>
      <c r="N659" s="748" t="n"/>
      <c r="O659" s="748" t="n"/>
      <c r="P659" s="748" t="n"/>
      <c r="Q659" s="748" t="n"/>
      <c r="R659" s="748" t="n"/>
      <c r="S659" s="748" t="n"/>
      <c r="T659" s="748" t="n"/>
      <c r="U659" s="748" t="n"/>
      <c r="V659" s="748" t="n"/>
      <c r="W659" s="748" t="n"/>
      <c r="X659" s="748" t="n"/>
      <c r="Y659" s="748" t="n"/>
      <c r="Z659" s="748" t="n"/>
      <c r="AA659" s="748" t="n"/>
      <c r="AB659" s="748" t="n"/>
    </row>
    <row r="660" hidden="1" outlineLevel="2" ht="15" customHeight="1">
      <c r="A660" s="743" t="inlineStr"/>
      <c r="B660" s="755" t="n"/>
      <c r="C660" s="288" t="inlineStr">
        <is>
          <t>7</t>
        </is>
      </c>
      <c r="D660" s="281" t="inlineStr">
        <is>
          <t>X</t>
        </is>
      </c>
      <c r="E660" s="749" t="n"/>
      <c r="F660" s="303" t="inlineStr">
        <is>
          <t>North America</t>
        </is>
      </c>
      <c r="G660" s="268" t="inlineStr">
        <is>
          <t>X</t>
        </is>
      </c>
      <c r="H660" s="748" t="n"/>
      <c r="I660" s="748" t="n"/>
      <c r="J660" s="748" t="n"/>
      <c r="K660" s="748" t="n"/>
      <c r="L660" s="748" t="n"/>
      <c r="M660" s="748" t="n"/>
      <c r="N660" s="748" t="n"/>
      <c r="O660" s="748" t="n"/>
      <c r="P660" s="748" t="n"/>
      <c r="Q660" s="748" t="n"/>
      <c r="R660" s="748" t="n"/>
      <c r="S660" s="748" t="n"/>
      <c r="T660" s="748" t="n"/>
      <c r="U660" s="748" t="n"/>
      <c r="V660" s="748" t="n"/>
      <c r="W660" s="748" t="n"/>
      <c r="X660" s="748" t="n"/>
      <c r="Y660" s="748" t="n"/>
      <c r="Z660" s="748" t="n"/>
      <c r="AA660" s="748" t="n"/>
      <c r="AB660" s="748" t="n"/>
    </row>
    <row r="661" hidden="1" outlineLevel="2" ht="15" customHeight="1">
      <c r="A661" s="743" t="inlineStr"/>
      <c r="B661" s="755" t="n"/>
      <c r="C661" s="288" t="inlineStr">
        <is>
          <t>8</t>
        </is>
      </c>
      <c r="D661" s="281" t="inlineStr">
        <is>
          <t>X</t>
        </is>
      </c>
      <c r="E661" s="749" t="n"/>
      <c r="F661" s="301" t="inlineStr">
        <is>
          <t>LATAM</t>
        </is>
      </c>
      <c r="G661" s="268" t="inlineStr">
        <is>
          <t>X</t>
        </is>
      </c>
      <c r="H661" s="748" t="n"/>
      <c r="I661" s="748" t="n"/>
      <c r="J661" s="748" t="n"/>
      <c r="K661" s="748" t="n"/>
      <c r="L661" s="748" t="n"/>
      <c r="M661" s="748" t="n"/>
      <c r="N661" s="748" t="n"/>
      <c r="O661" s="748" t="n"/>
      <c r="P661" s="748" t="n"/>
      <c r="Q661" s="748" t="n"/>
      <c r="R661" s="748" t="n"/>
      <c r="S661" s="748" t="n"/>
      <c r="T661" s="748" t="n"/>
      <c r="U661" s="748" t="n"/>
      <c r="V661" s="748" t="n"/>
      <c r="W661" s="748" t="n"/>
      <c r="X661" s="748" t="n"/>
      <c r="Y661" s="748" t="n"/>
      <c r="Z661" s="748" t="n"/>
      <c r="AA661" s="748" t="n"/>
      <c r="AB661" s="748" t="n"/>
    </row>
    <row r="662" hidden="1" outlineLevel="2" ht="15" customHeight="1">
      <c r="A662" s="743" t="inlineStr"/>
      <c r="B662" s="755" t="n"/>
      <c r="C662" s="288" t="inlineStr">
        <is>
          <t>9</t>
        </is>
      </c>
      <c r="D662" s="281" t="inlineStr">
        <is>
          <t>X</t>
        </is>
      </c>
      <c r="E662" s="749" t="n"/>
      <c r="F662" s="301" t="inlineStr">
        <is>
          <t>India</t>
        </is>
      </c>
      <c r="G662" s="268" t="inlineStr">
        <is>
          <t>X</t>
        </is>
      </c>
      <c r="H662" s="748" t="n"/>
      <c r="I662" s="748" t="n"/>
      <c r="J662" s="748" t="n"/>
      <c r="K662" s="748" t="n"/>
      <c r="L662" s="748" t="n"/>
      <c r="M662" s="748" t="n"/>
      <c r="N662" s="748" t="n"/>
      <c r="O662" s="748" t="n"/>
      <c r="P662" s="748" t="n"/>
      <c r="Q662" s="748" t="n"/>
      <c r="R662" s="748" t="n"/>
      <c r="S662" s="748" t="n"/>
      <c r="T662" s="748" t="n"/>
      <c r="U662" s="748" t="n"/>
      <c r="V662" s="748" t="n"/>
      <c r="W662" s="748" t="n"/>
      <c r="X662" s="748" t="n"/>
      <c r="Y662" s="748" t="n"/>
      <c r="Z662" s="748" t="n"/>
      <c r="AA662" s="748" t="n"/>
      <c r="AB662" s="748" t="n"/>
    </row>
    <row r="663" hidden="1" outlineLevel="2" ht="15" customHeight="1">
      <c r="A663" s="743" t="inlineStr"/>
      <c r="B663" s="755" t="n"/>
      <c r="C663" s="288" t="inlineStr">
        <is>
          <t>10</t>
        </is>
      </c>
      <c r="D663" s="281" t="inlineStr">
        <is>
          <t>X</t>
        </is>
      </c>
      <c r="E663" s="749" t="n"/>
      <c r="F663" s="301" t="inlineStr">
        <is>
          <t>World</t>
        </is>
      </c>
      <c r="G663" s="268" t="inlineStr">
        <is>
          <t>X</t>
        </is>
      </c>
      <c r="H663" s="748" t="n"/>
      <c r="I663" s="748" t="n"/>
      <c r="J663" s="748" t="n"/>
      <c r="K663" s="748" t="n"/>
      <c r="L663" s="748" t="n"/>
      <c r="M663" s="748" t="n"/>
      <c r="N663" s="748" t="n"/>
      <c r="O663" s="748" t="n"/>
      <c r="P663" s="748" t="n"/>
      <c r="Q663" s="748" t="n"/>
      <c r="R663" s="748" t="n"/>
      <c r="S663" s="748" t="n"/>
      <c r="T663" s="748" t="n"/>
      <c r="U663" s="748" t="n"/>
      <c r="V663" s="748" t="n"/>
      <c r="W663" s="748" t="n"/>
      <c r="X663" s="748" t="n"/>
      <c r="Y663" s="748" t="n"/>
      <c r="Z663" s="748" t="n"/>
      <c r="AA663" s="748" t="n"/>
      <c r="AB663" s="748" t="n"/>
    </row>
    <row r="664" hidden="1" outlineLevel="2" ht="15" customHeight="1">
      <c r="A664" s="743" t="inlineStr"/>
      <c r="B664" s="755" t="n"/>
      <c r="C664" s="288" t="n"/>
      <c r="D664" s="281" t="n"/>
      <c r="E664" s="749" t="n"/>
      <c r="F664" s="301" t="n"/>
      <c r="G664" s="276" t="n"/>
      <c r="H664" s="748" t="n"/>
      <c r="I664" s="748" t="n"/>
      <c r="J664" s="748" t="n"/>
      <c r="K664" s="748" t="n"/>
      <c r="L664" s="748" t="n"/>
      <c r="M664" s="748" t="n"/>
      <c r="N664" s="748" t="n"/>
      <c r="O664" s="748" t="n"/>
      <c r="P664" s="748" t="n"/>
      <c r="Q664" s="748" t="n"/>
      <c r="R664" s="748" t="n"/>
      <c r="S664" s="748" t="n"/>
      <c r="T664" s="748" t="n"/>
      <c r="U664" s="748" t="n"/>
      <c r="V664" s="748" t="n"/>
      <c r="W664" s="748" t="n"/>
      <c r="X664" s="748" t="n"/>
      <c r="Y664" s="748" t="n"/>
      <c r="Z664" s="748" t="n"/>
      <c r="AA664" s="748" t="n"/>
      <c r="AB664" s="748" t="n"/>
    </row>
    <row r="665" hidden="1" outlineLevel="2" ht="15" customHeight="1">
      <c r="A665" s="743" t="inlineStr"/>
      <c r="B665" s="755" t="n"/>
      <c r="C665" s="288" t="n"/>
      <c r="D665" s="281" t="n"/>
      <c r="E665" s="396" t="n"/>
      <c r="F665" s="296" t="n"/>
      <c r="G665" s="268" t="n"/>
      <c r="H665" s="748" t="n"/>
      <c r="I665" s="748" t="n"/>
      <c r="J665" s="748" t="n"/>
      <c r="K665" s="748" t="n"/>
      <c r="L665" s="748" t="n"/>
      <c r="M665" s="748" t="n"/>
      <c r="N665" s="748" t="n"/>
      <c r="O665" s="748" t="n"/>
      <c r="P665" s="748" t="n"/>
      <c r="Q665" s="748" t="n"/>
      <c r="R665" s="748" t="n"/>
      <c r="S665" s="748" t="n"/>
      <c r="T665" s="748" t="n"/>
      <c r="U665" s="748" t="n"/>
      <c r="V665" s="748" t="n"/>
      <c r="W665" s="748" t="n"/>
      <c r="X665" s="748" t="n"/>
      <c r="Y665" s="748" t="n"/>
      <c r="Z665" s="748" t="n"/>
      <c r="AA665" s="748" t="n"/>
      <c r="AB665" s="748" t="n"/>
    </row>
    <row r="666" hidden="1" outlineLevel="2" ht="15" customHeight="1">
      <c r="A666" s="743" t="inlineStr"/>
      <c r="B666" s="755" t="n"/>
      <c r="C666" s="288" t="n"/>
      <c r="D666" s="281" t="n"/>
      <c r="E666" s="396" t="n"/>
      <c r="F666" s="296" t="n"/>
      <c r="G666" s="268" t="n"/>
      <c r="H666" s="748" t="n"/>
      <c r="I666" s="748" t="n"/>
      <c r="J666" s="748" t="n"/>
      <c r="K666" s="748" t="n"/>
      <c r="L666" s="748" t="n"/>
      <c r="M666" s="748" t="n"/>
      <c r="N666" s="748" t="n"/>
      <c r="O666" s="748" t="n"/>
      <c r="P666" s="748" t="n"/>
      <c r="Q666" s="748" t="n"/>
      <c r="R666" s="748" t="n"/>
      <c r="S666" s="748" t="n"/>
      <c r="T666" s="748" t="n"/>
      <c r="U666" s="748" t="n"/>
      <c r="V666" s="748" t="n"/>
      <c r="W666" s="748" t="n"/>
      <c r="X666" s="748" t="n"/>
      <c r="Y666" s="748" t="n"/>
      <c r="Z666" s="748" t="n"/>
      <c r="AA666" s="748" t="n"/>
      <c r="AB666" s="748" t="n"/>
    </row>
    <row r="667" hidden="1" outlineLevel="2" ht="15" customHeight="1">
      <c r="A667" s="743" t="inlineStr"/>
      <c r="B667" s="755" t="n"/>
      <c r="C667" s="288" t="n"/>
      <c r="D667" s="281" t="n"/>
      <c r="E667" s="396" t="n"/>
      <c r="F667" s="296" t="n"/>
      <c r="G667" s="268" t="n"/>
      <c r="H667" s="748" t="n"/>
      <c r="I667" s="748" t="n"/>
      <c r="J667" s="748" t="n"/>
      <c r="K667" s="748" t="n"/>
      <c r="L667" s="748" t="n"/>
      <c r="M667" s="748" t="n"/>
      <c r="N667" s="748" t="n"/>
      <c r="O667" s="748" t="n"/>
      <c r="P667" s="748" t="n"/>
      <c r="Q667" s="748" t="n"/>
      <c r="R667" s="748" t="n"/>
      <c r="S667" s="748" t="n"/>
      <c r="T667" s="748" t="n"/>
      <c r="U667" s="748" t="n"/>
      <c r="V667" s="748" t="n"/>
      <c r="W667" s="748" t="n"/>
      <c r="X667" s="748" t="n"/>
      <c r="Y667" s="748" t="n"/>
      <c r="Z667" s="748" t="n"/>
      <c r="AA667" s="748" t="n"/>
      <c r="AB667" s="748" t="n"/>
      <c r="AC667" s="748" t="n"/>
      <c r="AD667" s="748" t="n"/>
      <c r="AE667" s="748" t="n"/>
      <c r="AF667" s="748" t="n"/>
      <c r="AG667" s="748" t="n"/>
      <c r="AH667" s="748" t="n"/>
    </row>
    <row r="668" hidden="1" outlineLevel="2" ht="15" customHeight="1">
      <c r="A668" s="743" t="inlineStr"/>
      <c r="B668" s="755" t="n"/>
      <c r="C668" s="288" t="n"/>
      <c r="D668" s="281" t="n"/>
      <c r="E668" s="396" t="n"/>
      <c r="F668" s="296" t="n"/>
      <c r="G668" s="268" t="n"/>
      <c r="H668" s="748" t="n"/>
      <c r="I668" s="748" t="n"/>
      <c r="J668" s="748" t="n"/>
      <c r="K668" s="748" t="n"/>
      <c r="L668" s="748" t="n"/>
      <c r="M668" s="748" t="n"/>
      <c r="N668" s="748" t="n"/>
      <c r="O668" s="748" t="n"/>
      <c r="P668" s="748" t="n"/>
      <c r="Q668" s="748" t="n"/>
      <c r="R668" s="748" t="n"/>
      <c r="S668" s="748" t="n"/>
      <c r="T668" s="748" t="n"/>
      <c r="U668" s="748" t="n"/>
      <c r="V668" s="748" t="n"/>
      <c r="W668" s="748" t="n"/>
      <c r="X668" s="748" t="n"/>
      <c r="Y668" s="748" t="n"/>
      <c r="Z668" s="748" t="n"/>
      <c r="AA668" s="748" t="n"/>
      <c r="AB668" s="748" t="n"/>
      <c r="AC668" s="748" t="n"/>
      <c r="AD668" s="748" t="n"/>
      <c r="AE668" s="748" t="n"/>
      <c r="AF668" s="748" t="n"/>
      <c r="AG668" s="748" t="n"/>
      <c r="AH668" s="748" t="n"/>
    </row>
    <row r="669" hidden="1" outlineLevel="2" ht="15.75" customHeight="1" thickBot="1">
      <c r="A669" s="743" t="inlineStr"/>
      <c r="B669" s="755" t="n"/>
      <c r="C669" s="288" t="n"/>
      <c r="D669" s="281" t="n"/>
      <c r="E669" s="397" t="n"/>
      <c r="F669" s="296" t="n"/>
      <c r="G669" s="268" t="n"/>
      <c r="H669" s="748" t="n"/>
      <c r="I669" s="748" t="n"/>
      <c r="J669" s="748" t="n"/>
      <c r="K669" s="748" t="n"/>
      <c r="L669" s="748" t="n"/>
      <c r="M669" s="748" t="n"/>
      <c r="N669" s="748" t="n"/>
      <c r="O669" s="748" t="n"/>
      <c r="P669" s="748" t="n"/>
      <c r="Q669" s="748" t="n"/>
      <c r="R669" s="748" t="n"/>
      <c r="S669" s="748" t="n"/>
      <c r="T669" s="748" t="n"/>
      <c r="U669" s="748" t="n"/>
      <c r="V669" s="748" t="n"/>
      <c r="W669" s="748" t="n"/>
      <c r="X669" s="748" t="n"/>
      <c r="Y669" s="748" t="n"/>
      <c r="Z669" s="748" t="n"/>
      <c r="AA669" s="748" t="n"/>
      <c r="AB669" s="748" t="n"/>
      <c r="AC669" s="748" t="n"/>
      <c r="AD669" s="748" t="n"/>
      <c r="AE669" s="748" t="n"/>
      <c r="AF669" s="748" t="n"/>
      <c r="AG669" s="748" t="n"/>
      <c r="AH669" s="748" t="n"/>
    </row>
    <row r="670" hidden="1" outlineLevel="2" ht="15.75" customHeight="1" thickBot="1">
      <c r="A670" s="743" t="inlineStr"/>
      <c r="B670" s="277" t="inlineStr">
        <is>
          <t>Référence Ligne</t>
        </is>
      </c>
      <c r="C670" s="952" t="n"/>
      <c r="D670" s="1258" t="n"/>
      <c r="E670" s="1002" t="n"/>
      <c r="F670" s="1002" t="n"/>
      <c r="G670" s="1002" t="n"/>
      <c r="H670" s="748" t="n"/>
      <c r="I670" s="748" t="n"/>
      <c r="J670" s="748" t="n"/>
      <c r="K670" s="748" t="n"/>
      <c r="L670" s="748" t="n"/>
      <c r="M670" s="748" t="n"/>
      <c r="N670" s="748" t="n"/>
      <c r="O670" s="748" t="n"/>
      <c r="P670" s="748" t="n"/>
      <c r="Q670" s="748" t="n"/>
      <c r="R670" s="748" t="n"/>
      <c r="S670" s="748" t="n"/>
      <c r="T670" s="748" t="n"/>
      <c r="U670" s="748" t="n"/>
      <c r="V670" s="748" t="n"/>
      <c r="W670" s="748" t="n"/>
      <c r="X670" s="748" t="n"/>
      <c r="Y670" s="748" t="n"/>
      <c r="Z670" s="748" t="n"/>
      <c r="AA670" s="748" t="n"/>
      <c r="AB670" s="748" t="n"/>
      <c r="AC670" s="748" t="n"/>
      <c r="AD670" s="748" t="n"/>
      <c r="AE670" s="748" t="n"/>
      <c r="AF670" s="748" t="n"/>
      <c r="AG670" s="748" t="n"/>
      <c r="AH670" s="748" t="n"/>
    </row>
    <row r="671" hidden="1" outlineLevel="2" ht="15.75" customHeight="1" thickBot="1">
      <c r="A671" s="743" t="inlineStr"/>
      <c r="B671" s="398" t="inlineStr">
        <is>
          <t>Vehicle Speed</t>
        </is>
      </c>
      <c r="C671" s="386" t="inlineStr">
        <is>
          <t>X</t>
        </is>
      </c>
      <c r="D671" s="399" t="inlineStr">
        <is>
          <t>Throttle Position</t>
        </is>
      </c>
      <c r="E671" s="471" t="n"/>
      <c r="F671" s="471" t="n"/>
      <c r="G671" s="471" t="n"/>
      <c r="H671" s="748" t="n"/>
      <c r="I671" s="748" t="n"/>
      <c r="J671" s="748" t="n"/>
      <c r="K671" s="748" t="n"/>
      <c r="L671" s="748" t="n"/>
      <c r="M671" s="748" t="n"/>
      <c r="N671" s="748" t="n"/>
      <c r="O671" s="748" t="n"/>
      <c r="P671" s="748" t="n"/>
      <c r="Q671" s="748" t="n"/>
      <c r="R671" s="748" t="n"/>
      <c r="S671" s="748" t="n"/>
      <c r="T671" s="748" t="n"/>
      <c r="U671" s="748" t="n"/>
      <c r="V671" s="748" t="n"/>
      <c r="W671" s="748" t="n"/>
      <c r="X671" s="748" t="n"/>
      <c r="Y671" s="748" t="n"/>
      <c r="Z671" s="748" t="n"/>
      <c r="AA671" s="748" t="n"/>
      <c r="AB671" s="748" t="n"/>
      <c r="AC671" s="748" t="n"/>
      <c r="AD671" s="748" t="n"/>
      <c r="AE671" s="748" t="n"/>
      <c r="AF671" s="748" t="n"/>
      <c r="AG671" s="748" t="n"/>
      <c r="AH671" s="748" t="n"/>
    </row>
    <row r="672" hidden="1" outlineLevel="2" ht="15.75" customHeight="1" thickBot="1">
      <c r="A672" s="743" t="inlineStr"/>
      <c r="B672" s="277" t="inlineStr">
        <is>
          <t>Verification Ligne</t>
        </is>
      </c>
      <c r="C672" s="952" t="inlineStr">
        <is>
          <t>Verification Colonne G-D</t>
        </is>
      </c>
      <c r="D672" s="1258" t="n"/>
      <c r="E672" s="1002" t="n"/>
      <c r="F672" s="1002" t="n"/>
      <c r="G672" s="1002" t="n"/>
      <c r="H672" s="748" t="n"/>
      <c r="I672" s="748" t="n"/>
      <c r="J672" s="748" t="n"/>
      <c r="K672" s="748" t="n"/>
      <c r="L672" s="748" t="n"/>
      <c r="M672" s="748" t="n"/>
      <c r="N672" s="748" t="n"/>
      <c r="O672" s="748" t="n"/>
      <c r="P672" s="748" t="n"/>
      <c r="Q672" s="748" t="n"/>
      <c r="R672" s="748" t="n"/>
      <c r="S672" s="748" t="n"/>
      <c r="T672" s="748" t="n"/>
      <c r="U672" s="748" t="n"/>
      <c r="V672" s="748" t="n"/>
      <c r="W672" s="748" t="n"/>
      <c r="X672" s="748" t="n"/>
      <c r="Y672" s="748" t="n"/>
      <c r="Z672" s="748" t="n"/>
      <c r="AA672" s="748" t="n"/>
      <c r="AB672" s="748" t="n"/>
      <c r="AC672" s="748" t="n"/>
      <c r="AD672" s="748" t="n"/>
      <c r="AE672" s="748" t="n"/>
      <c r="AF672" s="748" t="n"/>
      <c r="AG672" s="748" t="n"/>
      <c r="AH672" s="748" t="n"/>
    </row>
    <row r="673" hidden="1" outlineLevel="2" ht="15.75" customHeight="1" thickBot="1">
      <c r="A673" s="743" t="inlineStr"/>
      <c r="B673" s="383" t="inlineStr">
        <is>
          <t>INTERVALLE</t>
        </is>
      </c>
      <c r="C673" s="384" t="inlineStr">
        <is>
          <t>X</t>
        </is>
      </c>
      <c r="D673" s="400" t="inlineStr">
        <is>
          <t>INTERVALLE</t>
        </is>
      </c>
      <c r="E673" s="471" t="n"/>
      <c r="F673" s="471" t="n"/>
      <c r="G673" s="471" t="n"/>
      <c r="H673" s="748" t="n"/>
      <c r="I673" s="748" t="n"/>
      <c r="J673" s="748" t="n"/>
      <c r="K673" s="748" t="n"/>
      <c r="L673" s="748" t="n"/>
      <c r="M673" s="748" t="n"/>
      <c r="N673" s="748" t="n"/>
      <c r="O673" s="748" t="n"/>
      <c r="P673" s="748" t="n"/>
      <c r="Q673" s="748" t="n"/>
      <c r="R673" s="748" t="n"/>
      <c r="S673" s="748" t="n"/>
      <c r="T673" s="748" t="n"/>
      <c r="U673" s="748" t="n"/>
      <c r="V673" s="748" t="n"/>
      <c r="W673" s="748" t="n"/>
      <c r="X673" s="748" t="n"/>
      <c r="Y673" s="748" t="n"/>
      <c r="Z673" s="748" t="n"/>
      <c r="AA673" s="748" t="n"/>
      <c r="AB673" s="748" t="n"/>
      <c r="AC673" s="748" t="n"/>
      <c r="AD673" s="748" t="n"/>
      <c r="AE673" s="748" t="n"/>
      <c r="AF673" s="748" t="n"/>
      <c r="AG673" s="748" t="n"/>
      <c r="AH673" s="748" t="n"/>
    </row>
    <row r="674" hidden="1" outlineLevel="1" ht="15" customHeight="1">
      <c r="A674" s="743" t="inlineStr"/>
      <c r="B674" s="471" t="n"/>
      <c r="C674" s="471" t="n"/>
      <c r="D674" s="471" t="n"/>
      <c r="E674" s="471" t="n"/>
      <c r="F674" s="471" t="n"/>
      <c r="G674" s="471" t="n"/>
      <c r="H674" s="748" t="n"/>
      <c r="I674" s="748" t="n"/>
      <c r="J674" s="748" t="n"/>
      <c r="K674" s="748" t="n"/>
      <c r="L674" s="748" t="n"/>
      <c r="M674" s="748" t="n"/>
      <c r="N674" s="748" t="n"/>
      <c r="O674" s="748" t="n"/>
      <c r="P674" s="748" t="n"/>
      <c r="Q674" s="748" t="n"/>
      <c r="R674" s="748" t="n"/>
      <c r="S674" s="748" t="n"/>
      <c r="T674" s="748" t="n"/>
      <c r="U674" s="748" t="n"/>
      <c r="V674" s="748" t="n"/>
      <c r="W674" s="748" t="n"/>
      <c r="X674" s="748" t="n"/>
      <c r="Y674" s="748" t="n"/>
      <c r="Z674" s="748" t="n"/>
      <c r="AA674" s="748" t="n"/>
      <c r="AB674" s="748" t="n"/>
      <c r="AC674" s="748" t="n"/>
      <c r="AD674" s="748" t="n"/>
      <c r="AE674" s="748" t="n"/>
      <c r="AF674" s="748" t="n"/>
      <c r="AG674" s="748" t="n"/>
      <c r="AH674" s="748" t="n"/>
    </row>
    <row r="675" collapsed="1" ht="15" customHeight="1" thickBot="1">
      <c r="A675" s="425" t="inlineStr">
        <is>
          <t>TIP OUT AT CONSTANT SPEED</t>
        </is>
      </c>
      <c r="B675" s="954" t="n"/>
      <c r="C675" s="1253" t="n"/>
      <c r="D675" s="1253" t="n"/>
      <c r="E675" s="1253" t="n"/>
      <c r="F675" s="1253" t="n"/>
      <c r="G675" s="1253" t="n"/>
      <c r="H675" s="1253" t="n"/>
      <c r="I675" s="1253" t="n"/>
      <c r="J675" s="1253" t="n"/>
      <c r="K675" s="1253" t="n"/>
      <c r="L675" s="1253" t="n"/>
      <c r="M675" s="1253" t="n"/>
      <c r="N675" s="1253" t="n"/>
      <c r="O675" s="1253" t="n"/>
      <c r="P675" s="1253" t="n"/>
      <c r="Q675" s="1253" t="n"/>
      <c r="R675" s="1253" t="n"/>
      <c r="S675" s="1253" t="n"/>
      <c r="T675" s="1253" t="n"/>
      <c r="U675" s="1253" t="n"/>
      <c r="V675" s="1253" t="n"/>
      <c r="W675" s="1253" t="n"/>
      <c r="X675" s="1253" t="n"/>
      <c r="Y675" s="1253" t="n"/>
      <c r="Z675" s="1253" t="n"/>
      <c r="AA675" s="1253" t="n"/>
      <c r="AB675" s="1253" t="n"/>
      <c r="AC675" s="1253" t="n"/>
      <c r="AD675" s="1253" t="n"/>
      <c r="AE675" s="1253" t="n"/>
      <c r="AF675" s="1253" t="n"/>
      <c r="AG675" s="1253" t="n"/>
      <c r="AH675" s="1253" t="n"/>
    </row>
    <row r="676" hidden="1" outlineLevel="1" collapsed="1" ht="15.75" customHeight="1">
      <c r="A676" s="743" t="inlineStr"/>
      <c r="B676" s="956" t="inlineStr">
        <is>
          <t>Config n°5 : Automatic transmissions</t>
        </is>
      </c>
      <c r="C676" s="1249" t="n"/>
      <c r="D676" s="1249" t="n"/>
      <c r="E676" s="1249" t="n"/>
      <c r="F676" s="1249" t="n"/>
      <c r="G676" s="1249" t="n"/>
      <c r="H676" s="1249" t="n"/>
      <c r="I676" s="1249" t="n"/>
      <c r="J676" s="1249" t="n"/>
      <c r="K676" s="1249" t="n"/>
      <c r="L676" s="1249" t="n"/>
      <c r="M676" s="1249" t="n"/>
      <c r="N676" s="1249" t="n"/>
      <c r="O676" s="1249" t="n"/>
      <c r="P676" s="1249" t="n"/>
      <c r="Q676" s="1249" t="n"/>
      <c r="R676" s="1249" t="n"/>
      <c r="S676" s="1249" t="n"/>
      <c r="T676" s="1249" t="n"/>
      <c r="U676" s="1249" t="n"/>
      <c r="V676" s="1249" t="n"/>
      <c r="W676" s="1249" t="n"/>
      <c r="X676" s="1249" t="n"/>
      <c r="Y676" s="1249" t="n"/>
      <c r="Z676" s="1249" t="n"/>
      <c r="AA676" s="1249" t="n"/>
      <c r="AB676" s="1249" t="n"/>
      <c r="AC676" s="1249" t="n"/>
      <c r="AD676" s="1249" t="n"/>
      <c r="AE676" s="1249" t="n"/>
      <c r="AF676" s="1249" t="n"/>
      <c r="AG676" s="1249" t="n"/>
      <c r="AH676" s="1249" t="n"/>
    </row>
    <row r="677" hidden="1" outlineLevel="2" ht="15.75" customHeight="1" thickBot="1">
      <c r="A677" s="743" t="inlineStr"/>
      <c r="B677" s="297" t="inlineStr">
        <is>
          <t>Engine type</t>
        </is>
      </c>
      <c r="C677" s="744" t="n"/>
      <c r="D677" s="745" t="n"/>
      <c r="E677" s="297" t="inlineStr">
        <is>
          <t>Gearbox type</t>
        </is>
      </c>
      <c r="F677" s="746" t="n"/>
      <c r="G677" s="747" t="n"/>
      <c r="H677" s="969" t="inlineStr">
        <is>
          <t>Veh. Speed (km/h)</t>
        </is>
      </c>
      <c r="I677" s="1280" t="n"/>
      <c r="J677" s="959" t="n">
        <v>0</v>
      </c>
      <c r="K677" s="961" t="n">
        <v>10</v>
      </c>
      <c r="L677" s="961" t="n">
        <v>20</v>
      </c>
      <c r="M677" s="961" t="n">
        <v>30</v>
      </c>
      <c r="N677" s="961" t="n">
        <v>40</v>
      </c>
      <c r="O677" s="961" t="n">
        <v>50</v>
      </c>
      <c r="P677" s="961" t="n">
        <v>60</v>
      </c>
      <c r="Q677" s="959" t="n">
        <v>70</v>
      </c>
      <c r="R677" s="961" t="n">
        <v>80</v>
      </c>
      <c r="S677" s="961" t="n">
        <v>90</v>
      </c>
      <c r="T677" s="961" t="n">
        <v>100</v>
      </c>
      <c r="U677" s="961" t="n">
        <v>110</v>
      </c>
      <c r="V677" s="961" t="n">
        <v>120</v>
      </c>
      <c r="W677" s="961" t="n">
        <v>130</v>
      </c>
      <c r="X677" s="961" t="n">
        <v>140</v>
      </c>
      <c r="Y677" s="961" t="n">
        <v>150</v>
      </c>
      <c r="Z677" s="961" t="n">
        <v>160</v>
      </c>
      <c r="AA677" s="961" t="n">
        <v>170</v>
      </c>
      <c r="AB677" s="961" t="n">
        <v>180</v>
      </c>
      <c r="AC677" s="961" t="n">
        <v>190</v>
      </c>
      <c r="AD677" s="961" t="n">
        <v>200</v>
      </c>
      <c r="AE677" s="965" t="n">
        <v>250</v>
      </c>
      <c r="AF677" s="748" t="n"/>
      <c r="AG677" s="748" t="n"/>
      <c r="AH677" s="748" t="n"/>
    </row>
    <row r="678" hidden="1" outlineLevel="2" ht="15.75" customHeight="1" thickBot="1">
      <c r="A678" s="743" t="inlineStr"/>
      <c r="B678" s="749" t="n"/>
      <c r="C678" s="296" t="inlineStr">
        <is>
          <t>GASOLINE</t>
        </is>
      </c>
      <c r="D678" s="281" t="inlineStr">
        <is>
          <t>X</t>
        </is>
      </c>
      <c r="E678" s="749" t="n"/>
      <c r="F678" s="304" t="inlineStr">
        <is>
          <t>AT</t>
        </is>
      </c>
      <c r="G678" s="305" t="inlineStr">
        <is>
          <t>X</t>
        </is>
      </c>
      <c r="H678" s="429" t="n"/>
      <c r="I678" s="287" t="inlineStr">
        <is>
          <t>Throttle</t>
        </is>
      </c>
      <c r="J678" s="1281" t="n"/>
      <c r="K678" s="1282" t="n"/>
      <c r="L678" s="1282" t="n"/>
      <c r="M678" s="1282" t="n"/>
      <c r="N678" s="1282" t="n"/>
      <c r="O678" s="1282" t="n"/>
      <c r="P678" s="1282" t="n"/>
      <c r="Q678" s="1281" t="n"/>
      <c r="R678" s="1282" t="n"/>
      <c r="S678" s="1282" t="n"/>
      <c r="T678" s="1282" t="n"/>
      <c r="U678" s="1282" t="n"/>
      <c r="V678" s="1282" t="n"/>
      <c r="W678" s="1282" t="n"/>
      <c r="X678" s="1282" t="n"/>
      <c r="Y678" s="1282" t="n"/>
      <c r="Z678" s="1282" t="n"/>
      <c r="AA678" s="1282" t="n"/>
      <c r="AB678" s="1282" t="n"/>
      <c r="AC678" s="1282" t="n"/>
      <c r="AD678" s="1282" t="n"/>
      <c r="AE678" s="1282" t="n"/>
      <c r="AF678" s="748" t="n"/>
      <c r="AG678" s="748" t="n"/>
      <c r="AH678" s="748" t="n"/>
    </row>
    <row r="679" hidden="1" outlineLevel="2" ht="15.75" customHeight="1" thickBot="1">
      <c r="A679" s="743" t="inlineStr"/>
      <c r="B679" s="749" t="n"/>
      <c r="C679" s="296" t="inlineStr">
        <is>
          <t>DIESEL</t>
        </is>
      </c>
      <c r="D679" s="281" t="inlineStr">
        <is>
          <t>X</t>
        </is>
      </c>
      <c r="E679" s="749" t="n"/>
      <c r="F679" s="296" t="n"/>
      <c r="G679" s="268" t="n"/>
      <c r="H679" s="430" t="n"/>
      <c r="I679" s="427" t="inlineStr">
        <is>
          <t>0-10</t>
        </is>
      </c>
      <c r="J679" s="392" t="n">
        <v>2</v>
      </c>
      <c r="K679" s="392" t="n">
        <v>2</v>
      </c>
      <c r="L679" s="392" t="n">
        <v>2</v>
      </c>
      <c r="M679" s="392" t="n">
        <v>1</v>
      </c>
      <c r="N679" s="393" t="n">
        <v>1</v>
      </c>
      <c r="O679" s="393" t="n">
        <v>2</v>
      </c>
      <c r="P679" s="393" t="n">
        <v>2</v>
      </c>
      <c r="Q679" s="394" t="n">
        <v>2</v>
      </c>
      <c r="R679" s="393" t="n">
        <v>2</v>
      </c>
      <c r="S679" s="395" t="n">
        <v>2</v>
      </c>
      <c r="T679" s="395" t="n">
        <v>2</v>
      </c>
      <c r="U679" s="395" t="n">
        <v>2</v>
      </c>
      <c r="V679" s="395" t="n">
        <v>2</v>
      </c>
      <c r="W679" s="392" t="n">
        <v>3</v>
      </c>
      <c r="X679" s="392" t="n">
        <v>3</v>
      </c>
      <c r="Y679" s="392" t="n">
        <v>3</v>
      </c>
      <c r="Z679" s="394" t="n">
        <v>3</v>
      </c>
      <c r="AA679" s="393" t="n">
        <v>3</v>
      </c>
      <c r="AB679" s="394" t="n">
        <v>3</v>
      </c>
      <c r="AC679" s="393" t="n">
        <v>3</v>
      </c>
      <c r="AD679" s="393" t="n">
        <v>3</v>
      </c>
      <c r="AE679" s="750" t="n"/>
      <c r="AF679" s="748" t="n"/>
      <c r="AG679" s="748" t="n"/>
      <c r="AH679" s="748" t="n"/>
    </row>
    <row r="680" hidden="1" outlineLevel="2" ht="15.75" customHeight="1" thickBot="1">
      <c r="A680" s="743" t="inlineStr"/>
      <c r="B680" s="749" t="n"/>
      <c r="C680" s="296" t="n"/>
      <c r="D680" s="281" t="n"/>
      <c r="E680" s="749" t="n"/>
      <c r="F680" s="296" t="n"/>
      <c r="G680" s="268" t="n"/>
      <c r="H680" s="430" t="n"/>
      <c r="I680" s="428" t="inlineStr">
        <is>
          <t>10-20</t>
        </is>
      </c>
      <c r="J680" s="392" t="n">
        <v>3</v>
      </c>
      <c r="K680" s="392" t="n">
        <v>2</v>
      </c>
      <c r="L680" s="392" t="n">
        <v>1</v>
      </c>
      <c r="M680" s="392" t="n">
        <v>1</v>
      </c>
      <c r="N680" s="393" t="n">
        <v>1</v>
      </c>
      <c r="O680" s="393" t="n">
        <v>1</v>
      </c>
      <c r="P680" s="393" t="n">
        <v>1</v>
      </c>
      <c r="Q680" s="394" t="n">
        <v>1</v>
      </c>
      <c r="R680" s="393" t="n">
        <v>1</v>
      </c>
      <c r="S680" s="395" t="n">
        <v>1</v>
      </c>
      <c r="T680" s="395" t="n">
        <v>1</v>
      </c>
      <c r="U680" s="395" t="n">
        <v>1</v>
      </c>
      <c r="V680" s="395" t="n">
        <v>1</v>
      </c>
      <c r="W680" s="392" t="n">
        <v>3</v>
      </c>
      <c r="X680" s="392" t="n">
        <v>3</v>
      </c>
      <c r="Y680" s="392" t="n">
        <v>3</v>
      </c>
      <c r="Z680" s="394" t="n">
        <v>3</v>
      </c>
      <c r="AA680" s="393" t="n">
        <v>3</v>
      </c>
      <c r="AB680" s="394" t="n">
        <v>3</v>
      </c>
      <c r="AC680" s="393" t="n">
        <v>3</v>
      </c>
      <c r="AD680" s="393" t="n">
        <v>3</v>
      </c>
      <c r="AE680" s="750" t="n"/>
      <c r="AF680" s="748" t="n"/>
      <c r="AG680" s="748" t="n"/>
      <c r="AH680" s="748" t="n"/>
    </row>
    <row r="681" hidden="1" outlineLevel="2" ht="15.75" customHeight="1" thickBot="1">
      <c r="A681" s="743" t="inlineStr"/>
      <c r="B681" s="749" t="n"/>
      <c r="C681" s="296" t="n"/>
      <c r="D681" s="281" t="n"/>
      <c r="E681" s="749" t="n"/>
      <c r="F681" s="296" t="n"/>
      <c r="G681" s="268" t="n"/>
      <c r="H681" s="430" t="n"/>
      <c r="I681" s="428" t="inlineStr">
        <is>
          <t>20-30</t>
        </is>
      </c>
      <c r="J681" s="392" t="n">
        <v>3</v>
      </c>
      <c r="K681" s="392" t="n">
        <v>3</v>
      </c>
      <c r="L681" s="392" t="n">
        <v>2</v>
      </c>
      <c r="M681" s="392" t="n">
        <v>1</v>
      </c>
      <c r="N681" s="393" t="n">
        <v>1</v>
      </c>
      <c r="O681" s="393" t="n">
        <v>1</v>
      </c>
      <c r="P681" s="393" t="n">
        <v>1</v>
      </c>
      <c r="Q681" s="394" t="n">
        <v>1</v>
      </c>
      <c r="R681" s="393" t="n">
        <v>1</v>
      </c>
      <c r="S681" s="395" t="n">
        <v>1</v>
      </c>
      <c r="T681" s="395" t="n">
        <v>1</v>
      </c>
      <c r="U681" s="395" t="n">
        <v>1</v>
      </c>
      <c r="V681" s="395" t="n">
        <v>1</v>
      </c>
      <c r="W681" s="392" t="n">
        <v>2</v>
      </c>
      <c r="X681" s="392" t="n">
        <v>3</v>
      </c>
      <c r="Y681" s="392" t="n">
        <v>3</v>
      </c>
      <c r="Z681" s="394" t="n">
        <v>3</v>
      </c>
      <c r="AA681" s="393" t="n">
        <v>3</v>
      </c>
      <c r="AB681" s="394" t="n">
        <v>3</v>
      </c>
      <c r="AC681" s="393" t="n">
        <v>3</v>
      </c>
      <c r="AD681" s="393" t="n">
        <v>3</v>
      </c>
      <c r="AE681" s="750" t="n"/>
    </row>
    <row r="682" hidden="1" outlineLevel="2" ht="15.75" customHeight="1" thickBot="1">
      <c r="A682" s="743" t="inlineStr"/>
      <c r="B682" s="749" t="n"/>
      <c r="C682" s="296" t="n"/>
      <c r="D682" s="281" t="n"/>
      <c r="E682" s="749" t="n"/>
      <c r="F682" s="300" t="n"/>
      <c r="G682" s="268" t="n"/>
      <c r="H682" s="430" t="n"/>
      <c r="I682" s="428" t="inlineStr">
        <is>
          <t>30-40</t>
        </is>
      </c>
      <c r="J682" s="392" t="n">
        <v>3</v>
      </c>
      <c r="K682" s="392" t="n">
        <v>3</v>
      </c>
      <c r="L682" s="392" t="n">
        <v>3</v>
      </c>
      <c r="M682" s="392" t="n">
        <v>3</v>
      </c>
      <c r="N682" s="393" t="n">
        <v>2</v>
      </c>
      <c r="O682" s="393" t="n">
        <v>2</v>
      </c>
      <c r="P682" s="393" t="n">
        <v>2</v>
      </c>
      <c r="Q682" s="394" t="n">
        <v>2</v>
      </c>
      <c r="R682" s="393" t="n">
        <v>2</v>
      </c>
      <c r="S682" s="395" t="n">
        <v>2</v>
      </c>
      <c r="T682" s="395" t="n">
        <v>1</v>
      </c>
      <c r="U682" s="395" t="n">
        <v>1</v>
      </c>
      <c r="V682" s="395" t="n">
        <v>1</v>
      </c>
      <c r="W682" s="392" t="n">
        <v>2</v>
      </c>
      <c r="X682" s="392" t="n">
        <v>3</v>
      </c>
      <c r="Y682" s="392" t="n">
        <v>3</v>
      </c>
      <c r="Z682" s="394" t="n">
        <v>3</v>
      </c>
      <c r="AA682" s="393" t="n">
        <v>3</v>
      </c>
      <c r="AB682" s="394" t="n">
        <v>3</v>
      </c>
      <c r="AC682" s="393" t="n">
        <v>3</v>
      </c>
      <c r="AD682" s="393" t="n">
        <v>3</v>
      </c>
      <c r="AE682" s="750" t="n"/>
    </row>
    <row r="683" hidden="1" outlineLevel="2" ht="15.75" customHeight="1" thickBot="1">
      <c r="A683" s="743" t="inlineStr"/>
      <c r="B683" s="749" t="n"/>
      <c r="C683" s="296" t="n"/>
      <c r="D683" s="281" t="n"/>
      <c r="E683" s="749" t="n"/>
      <c r="F683" s="296" t="n"/>
      <c r="G683" s="268" t="n"/>
      <c r="H683" s="430" t="n"/>
      <c r="I683" s="428" t="inlineStr">
        <is>
          <t>40-50</t>
        </is>
      </c>
      <c r="J683" s="392" t="n">
        <v>3</v>
      </c>
      <c r="K683" s="392" t="n">
        <v>3</v>
      </c>
      <c r="L683" s="392" t="n">
        <v>3</v>
      </c>
      <c r="M683" s="392" t="n">
        <v>3</v>
      </c>
      <c r="N683" s="393" t="n">
        <v>3</v>
      </c>
      <c r="O683" s="393" t="n">
        <v>3</v>
      </c>
      <c r="P683" s="393" t="n">
        <v>3</v>
      </c>
      <c r="Q683" s="394" t="n">
        <v>3</v>
      </c>
      <c r="R683" s="393" t="n">
        <v>2</v>
      </c>
      <c r="S683" s="395" t="n">
        <v>2</v>
      </c>
      <c r="T683" s="395" t="n">
        <v>2</v>
      </c>
      <c r="U683" s="395" t="n">
        <v>1</v>
      </c>
      <c r="V683" s="395" t="n">
        <v>2</v>
      </c>
      <c r="W683" s="392" t="n">
        <v>3</v>
      </c>
      <c r="X683" s="392" t="n">
        <v>3</v>
      </c>
      <c r="Y683" s="392" t="n">
        <v>3</v>
      </c>
      <c r="Z683" s="394" t="n">
        <v>3</v>
      </c>
      <c r="AA683" s="393" t="n">
        <v>3</v>
      </c>
      <c r="AB683" s="394" t="n">
        <v>3</v>
      </c>
      <c r="AC683" s="393" t="n">
        <v>3</v>
      </c>
      <c r="AD683" s="393" t="n">
        <v>3</v>
      </c>
      <c r="AE683" s="750" t="n"/>
    </row>
    <row r="684" hidden="1" outlineLevel="2" ht="15.75" customHeight="1" thickBot="1">
      <c r="A684" s="743" t="inlineStr"/>
      <c r="B684" s="749" t="n"/>
      <c r="C684" s="296" t="n"/>
      <c r="D684" s="281" t="n"/>
      <c r="E684" s="749" t="n"/>
      <c r="F684" s="296" t="n"/>
      <c r="G684" s="268" t="n"/>
      <c r="H684" s="430" t="n"/>
      <c r="I684" s="428" t="inlineStr">
        <is>
          <t>50-60</t>
        </is>
      </c>
      <c r="J684" s="392" t="n">
        <v>3</v>
      </c>
      <c r="K684" s="392" t="n">
        <v>3</v>
      </c>
      <c r="L684" s="392" t="n">
        <v>3</v>
      </c>
      <c r="M684" s="392" t="n">
        <v>3</v>
      </c>
      <c r="N684" s="393" t="n">
        <v>3</v>
      </c>
      <c r="O684" s="393" t="n">
        <v>3</v>
      </c>
      <c r="P684" s="393" t="n">
        <v>3</v>
      </c>
      <c r="Q684" s="394" t="n">
        <v>3</v>
      </c>
      <c r="R684" s="393" t="n">
        <v>3</v>
      </c>
      <c r="S684" s="395" t="n">
        <v>3</v>
      </c>
      <c r="T684" s="395" t="n">
        <v>3</v>
      </c>
      <c r="U684" s="395" t="n">
        <v>2</v>
      </c>
      <c r="V684" s="395" t="n">
        <v>3</v>
      </c>
      <c r="W684" s="392" t="n">
        <v>3</v>
      </c>
      <c r="X684" s="392" t="n">
        <v>3</v>
      </c>
      <c r="Y684" s="392" t="n">
        <v>3</v>
      </c>
      <c r="Z684" s="394" t="n">
        <v>3</v>
      </c>
      <c r="AA684" s="393" t="n">
        <v>3</v>
      </c>
      <c r="AB684" s="394" t="n">
        <v>3</v>
      </c>
      <c r="AC684" s="393" t="n">
        <v>3</v>
      </c>
      <c r="AD684" s="393" t="n">
        <v>3</v>
      </c>
      <c r="AE684" s="750" t="n"/>
    </row>
    <row r="685" hidden="1" outlineLevel="2" ht="15.75" customHeight="1" thickBot="1">
      <c r="A685" s="743" t="inlineStr"/>
      <c r="B685" s="396" t="n"/>
      <c r="C685" s="296" t="n"/>
      <c r="D685" s="281" t="n"/>
      <c r="E685" s="749" t="n"/>
      <c r="F685" s="296" t="n"/>
      <c r="G685" s="268" t="n"/>
      <c r="H685" s="430" t="n"/>
      <c r="I685" s="428" t="inlineStr">
        <is>
          <t>60-70</t>
        </is>
      </c>
      <c r="J685" s="392" t="n">
        <v>3</v>
      </c>
      <c r="K685" s="392" t="n">
        <v>3</v>
      </c>
      <c r="L685" s="392" t="n">
        <v>3</v>
      </c>
      <c r="M685" s="392" t="n">
        <v>3</v>
      </c>
      <c r="N685" s="393" t="n">
        <v>3</v>
      </c>
      <c r="O685" s="393" t="n">
        <v>3</v>
      </c>
      <c r="P685" s="393" t="n">
        <v>3</v>
      </c>
      <c r="Q685" s="394" t="n">
        <v>3</v>
      </c>
      <c r="R685" s="393" t="n">
        <v>3</v>
      </c>
      <c r="S685" s="395" t="n">
        <v>3</v>
      </c>
      <c r="T685" s="395" t="n">
        <v>3</v>
      </c>
      <c r="U685" s="395" t="n">
        <v>3</v>
      </c>
      <c r="V685" s="395" t="n">
        <v>3</v>
      </c>
      <c r="W685" s="392" t="n">
        <v>3</v>
      </c>
      <c r="X685" s="392" t="n">
        <v>3</v>
      </c>
      <c r="Y685" s="392" t="n">
        <v>3</v>
      </c>
      <c r="Z685" s="394" t="n">
        <v>3</v>
      </c>
      <c r="AA685" s="393" t="n">
        <v>3</v>
      </c>
      <c r="AB685" s="394" t="n">
        <v>3</v>
      </c>
      <c r="AC685" s="393" t="n">
        <v>3</v>
      </c>
      <c r="AD685" s="393" t="n">
        <v>3</v>
      </c>
      <c r="AE685" s="750" t="n"/>
    </row>
    <row r="686" hidden="1" outlineLevel="2" ht="15.75" customHeight="1" thickBot="1">
      <c r="A686" s="743" t="inlineStr"/>
      <c r="B686" s="396" t="n"/>
      <c r="C686" s="296" t="n"/>
      <c r="D686" s="281" t="n"/>
      <c r="E686" s="749" t="n"/>
      <c r="F686" s="296" t="n"/>
      <c r="G686" s="268" t="n"/>
      <c r="H686" s="430" t="n"/>
      <c r="I686" s="428" t="inlineStr">
        <is>
          <t>70-80</t>
        </is>
      </c>
      <c r="J686" s="392" t="n">
        <v>3</v>
      </c>
      <c r="K686" s="392" t="n">
        <v>3</v>
      </c>
      <c r="L686" s="392" t="n">
        <v>3</v>
      </c>
      <c r="M686" s="392" t="n">
        <v>3</v>
      </c>
      <c r="N686" s="393" t="n">
        <v>3</v>
      </c>
      <c r="O686" s="393" t="n">
        <v>3</v>
      </c>
      <c r="P686" s="393" t="n">
        <v>3</v>
      </c>
      <c r="Q686" s="394" t="n">
        <v>3</v>
      </c>
      <c r="R686" s="393" t="n">
        <v>3</v>
      </c>
      <c r="S686" s="395" t="n">
        <v>3</v>
      </c>
      <c r="T686" s="395" t="n">
        <v>3</v>
      </c>
      <c r="U686" s="395" t="n">
        <v>3</v>
      </c>
      <c r="V686" s="395" t="n">
        <v>3</v>
      </c>
      <c r="W686" s="392" t="n">
        <v>3</v>
      </c>
      <c r="X686" s="392" t="n">
        <v>3</v>
      </c>
      <c r="Y686" s="392" t="n">
        <v>3</v>
      </c>
      <c r="Z686" s="394" t="n">
        <v>3</v>
      </c>
      <c r="AA686" s="393" t="n">
        <v>3</v>
      </c>
      <c r="AB686" s="394" t="n">
        <v>3</v>
      </c>
      <c r="AC686" s="393" t="n">
        <v>3</v>
      </c>
      <c r="AD686" s="393" t="n">
        <v>3</v>
      </c>
      <c r="AE686" s="750" t="n"/>
    </row>
    <row r="687" hidden="1" outlineLevel="2" ht="15.75" customHeight="1" thickBot="1">
      <c r="A687" s="743" t="inlineStr"/>
      <c r="B687" s="396" t="n"/>
      <c r="C687" s="296" t="n"/>
      <c r="D687" s="281" t="n"/>
      <c r="E687" s="749" t="n"/>
      <c r="F687" s="296" t="n"/>
      <c r="G687" s="268" t="n"/>
      <c r="H687" s="430" t="n"/>
      <c r="I687" s="428" t="inlineStr">
        <is>
          <t>80-90</t>
        </is>
      </c>
      <c r="J687" s="392" t="n">
        <v>3</v>
      </c>
      <c r="K687" s="392" t="n">
        <v>3</v>
      </c>
      <c r="L687" s="392" t="n">
        <v>3</v>
      </c>
      <c r="M687" s="392" t="n">
        <v>3</v>
      </c>
      <c r="N687" s="393" t="n">
        <v>3</v>
      </c>
      <c r="O687" s="393" t="n">
        <v>3</v>
      </c>
      <c r="P687" s="393" t="n">
        <v>3</v>
      </c>
      <c r="Q687" s="394" t="n">
        <v>3</v>
      </c>
      <c r="R687" s="393" t="n">
        <v>3</v>
      </c>
      <c r="S687" s="395" t="n">
        <v>3</v>
      </c>
      <c r="T687" s="395" t="n">
        <v>3</v>
      </c>
      <c r="U687" s="395" t="n">
        <v>3</v>
      </c>
      <c r="V687" s="395" t="n">
        <v>3</v>
      </c>
      <c r="W687" s="392" t="n">
        <v>3</v>
      </c>
      <c r="X687" s="392" t="n">
        <v>3</v>
      </c>
      <c r="Y687" s="392" t="n">
        <v>3</v>
      </c>
      <c r="Z687" s="394" t="n">
        <v>3</v>
      </c>
      <c r="AA687" s="393" t="n">
        <v>3</v>
      </c>
      <c r="AB687" s="394" t="n">
        <v>3</v>
      </c>
      <c r="AC687" s="393" t="n">
        <v>3</v>
      </c>
      <c r="AD687" s="393" t="n">
        <v>3</v>
      </c>
      <c r="AE687" s="750" t="n"/>
    </row>
    <row r="688" hidden="1" outlineLevel="2" ht="15.75" customHeight="1" thickBot="1">
      <c r="A688" s="743" t="inlineStr"/>
      <c r="B688" s="397" t="n"/>
      <c r="C688" s="296" t="n"/>
      <c r="D688" s="281" t="n"/>
      <c r="E688" s="751" t="n"/>
      <c r="F688" s="296" t="n"/>
      <c r="G688" s="268" t="n"/>
      <c r="H688" s="430" t="n"/>
      <c r="I688" s="428" t="inlineStr">
        <is>
          <t>90-99.7</t>
        </is>
      </c>
      <c r="J688" s="392" t="n">
        <v>3</v>
      </c>
      <c r="K688" s="392" t="n">
        <v>3</v>
      </c>
      <c r="L688" s="392" t="n">
        <v>3</v>
      </c>
      <c r="M688" s="392" t="n">
        <v>3</v>
      </c>
      <c r="N688" s="393" t="n">
        <v>3</v>
      </c>
      <c r="O688" s="393" t="n">
        <v>3</v>
      </c>
      <c r="P688" s="393" t="n">
        <v>3</v>
      </c>
      <c r="Q688" s="394" t="n">
        <v>3</v>
      </c>
      <c r="R688" s="393" t="n">
        <v>3</v>
      </c>
      <c r="S688" s="395" t="n">
        <v>3</v>
      </c>
      <c r="T688" s="395" t="n">
        <v>3</v>
      </c>
      <c r="U688" s="395" t="n">
        <v>3</v>
      </c>
      <c r="V688" s="395" t="n">
        <v>3</v>
      </c>
      <c r="W688" s="392" t="n">
        <v>3</v>
      </c>
      <c r="X688" s="392" t="n">
        <v>3</v>
      </c>
      <c r="Y688" s="392" t="n">
        <v>3</v>
      </c>
      <c r="Z688" s="394" t="n">
        <v>3</v>
      </c>
      <c r="AA688" s="393" t="n">
        <v>3</v>
      </c>
      <c r="AB688" s="394" t="n">
        <v>3</v>
      </c>
      <c r="AC688" s="393" t="n">
        <v>3</v>
      </c>
      <c r="AD688" s="393" t="n">
        <v>3</v>
      </c>
      <c r="AE688" s="750" t="n"/>
    </row>
    <row r="689" hidden="1" outlineLevel="2" ht="15" customHeight="1">
      <c r="A689" s="743" t="inlineStr"/>
      <c r="B689" s="273" t="inlineStr">
        <is>
          <t>Number of gears</t>
        </is>
      </c>
      <c r="C689" s="752" t="n"/>
      <c r="D689" s="753" t="n"/>
      <c r="E689" s="297" t="inlineStr">
        <is>
          <t>Area</t>
        </is>
      </c>
      <c r="F689" s="752" t="n"/>
      <c r="G689" s="754" t="n"/>
      <c r="H689" s="430" t="n"/>
      <c r="I689" s="428" t="inlineStr">
        <is>
          <t>99.7-130</t>
        </is>
      </c>
      <c r="J689" s="392" t="n">
        <v>3</v>
      </c>
      <c r="K689" s="392" t="n">
        <v>3</v>
      </c>
      <c r="L689" s="392" t="n">
        <v>3</v>
      </c>
      <c r="M689" s="392" t="n">
        <v>3</v>
      </c>
      <c r="N689" s="393" t="n">
        <v>3</v>
      </c>
      <c r="O689" s="393" t="n">
        <v>3</v>
      </c>
      <c r="P689" s="393" t="n">
        <v>3</v>
      </c>
      <c r="Q689" s="394" t="n">
        <v>3</v>
      </c>
      <c r="R689" s="393" t="n">
        <v>3</v>
      </c>
      <c r="S689" s="395" t="n">
        <v>3</v>
      </c>
      <c r="T689" s="395" t="n">
        <v>3</v>
      </c>
      <c r="U689" s="395" t="n">
        <v>3</v>
      </c>
      <c r="V689" s="395" t="n">
        <v>3</v>
      </c>
      <c r="W689" s="392" t="n">
        <v>3</v>
      </c>
      <c r="X689" s="392" t="n">
        <v>3</v>
      </c>
      <c r="Y689" s="392" t="n">
        <v>3</v>
      </c>
      <c r="Z689" s="394" t="n">
        <v>3</v>
      </c>
      <c r="AA689" s="393" t="n">
        <v>3</v>
      </c>
      <c r="AB689" s="394" t="n">
        <v>3</v>
      </c>
      <c r="AC689" s="393" t="n">
        <v>3</v>
      </c>
      <c r="AD689" s="393" t="n">
        <v>3</v>
      </c>
      <c r="AE689" s="750" t="n"/>
    </row>
    <row r="690" hidden="1" outlineLevel="2" ht="15" customHeight="1">
      <c r="A690" s="743" t="inlineStr"/>
      <c r="B690" s="755" t="n"/>
      <c r="C690" s="288" t="inlineStr">
        <is>
          <t>5</t>
        </is>
      </c>
      <c r="D690" s="281" t="inlineStr">
        <is>
          <t>X</t>
        </is>
      </c>
      <c r="E690" s="749" t="n"/>
      <c r="F690" s="296" t="inlineStr">
        <is>
          <t>EUROPE</t>
        </is>
      </c>
      <c r="G690" s="268" t="inlineStr">
        <is>
          <t>X</t>
        </is>
      </c>
      <c r="H690" s="748" t="n"/>
      <c r="I690" s="748" t="n"/>
      <c r="J690" s="748" t="n"/>
      <c r="K690" s="748" t="n"/>
      <c r="L690" s="748" t="n"/>
      <c r="M690" s="748" t="n"/>
      <c r="N690" s="748" t="n"/>
      <c r="O690" s="748" t="n"/>
      <c r="P690" s="748" t="n"/>
      <c r="Q690" s="748" t="n"/>
      <c r="R690" s="748" t="n"/>
      <c r="S690" s="748" t="n"/>
      <c r="T690" s="748" t="n"/>
      <c r="U690" s="748" t="n"/>
      <c r="V690" s="748" t="n"/>
      <c r="W690" s="748" t="n"/>
      <c r="X690" s="748" t="n"/>
      <c r="Y690" s="748" t="n"/>
      <c r="Z690" s="748" t="n"/>
      <c r="AA690" s="748" t="n"/>
      <c r="AB690" s="748" t="n"/>
      <c r="AC690" s="748" t="n"/>
    </row>
    <row r="691" hidden="1" outlineLevel="2" ht="15" customHeight="1">
      <c r="A691" s="743" t="inlineStr"/>
      <c r="B691" s="755" t="n"/>
      <c r="C691" s="288" t="inlineStr">
        <is>
          <t>6</t>
        </is>
      </c>
      <c r="D691" s="281" t="inlineStr">
        <is>
          <t>X</t>
        </is>
      </c>
      <c r="E691" s="749" t="n"/>
      <c r="F691" s="296" t="inlineStr">
        <is>
          <t>CHINA</t>
        </is>
      </c>
      <c r="G691" s="268" t="inlineStr">
        <is>
          <t>X</t>
        </is>
      </c>
      <c r="H691" s="748" t="n"/>
      <c r="I691" s="748" t="n"/>
      <c r="J691" s="748" t="n"/>
      <c r="K691" s="748" t="n"/>
      <c r="L691" s="748" t="n"/>
      <c r="M691" s="748" t="n"/>
      <c r="N691" s="748" t="n"/>
      <c r="O691" s="748" t="n"/>
      <c r="P691" s="748" t="n"/>
      <c r="Q691" s="748" t="n"/>
      <c r="R691" s="748" t="n"/>
      <c r="S691" s="748" t="n"/>
      <c r="T691" s="748" t="n"/>
      <c r="U691" s="748" t="n"/>
      <c r="V691" s="748" t="n"/>
      <c r="W691" s="748" t="n"/>
      <c r="X691" s="748" t="n"/>
      <c r="Y691" s="748" t="n"/>
      <c r="Z691" s="748" t="n"/>
      <c r="AA691" s="748" t="n"/>
      <c r="AB691" s="748" t="n"/>
      <c r="AC691" s="748" t="n"/>
    </row>
    <row r="692" hidden="1" outlineLevel="2" ht="15" customHeight="1">
      <c r="A692" s="743" t="inlineStr"/>
      <c r="B692" s="755" t="n"/>
      <c r="C692" s="288" t="inlineStr">
        <is>
          <t>7</t>
        </is>
      </c>
      <c r="D692" s="281" t="inlineStr">
        <is>
          <t>X</t>
        </is>
      </c>
      <c r="E692" s="749" t="n"/>
      <c r="F692" s="303" t="inlineStr">
        <is>
          <t>North America</t>
        </is>
      </c>
      <c r="G692" s="268" t="inlineStr">
        <is>
          <t>X</t>
        </is>
      </c>
      <c r="H692" s="748" t="n"/>
      <c r="I692" s="748" t="n"/>
      <c r="J692" s="748" t="n"/>
      <c r="K692" s="748" t="n"/>
      <c r="L692" s="748" t="n"/>
      <c r="M692" s="748" t="n"/>
      <c r="N692" s="748" t="n"/>
      <c r="O692" s="748" t="n"/>
      <c r="P692" s="748" t="n"/>
      <c r="Q692" s="748" t="n"/>
      <c r="R692" s="748" t="n"/>
      <c r="S692" s="748" t="n"/>
      <c r="T692" s="748" t="n"/>
      <c r="U692" s="748" t="n"/>
      <c r="V692" s="748" t="n"/>
      <c r="W692" s="748" t="n"/>
      <c r="X692" s="748" t="n"/>
      <c r="Y692" s="748" t="n"/>
      <c r="Z692" s="748" t="n"/>
      <c r="AA692" s="748" t="n"/>
      <c r="AB692" s="748" t="n"/>
      <c r="AC692" s="748" t="n"/>
    </row>
    <row r="693" hidden="1" outlineLevel="2" ht="15" customHeight="1">
      <c r="A693" s="743" t="inlineStr"/>
      <c r="B693" s="755" t="n"/>
      <c r="C693" s="288" t="inlineStr">
        <is>
          <t>8</t>
        </is>
      </c>
      <c r="D693" s="281" t="inlineStr">
        <is>
          <t>X</t>
        </is>
      </c>
      <c r="E693" s="749" t="n"/>
      <c r="F693" s="301" t="inlineStr">
        <is>
          <t>LATAM</t>
        </is>
      </c>
      <c r="G693" s="268" t="inlineStr">
        <is>
          <t>X</t>
        </is>
      </c>
      <c r="H693" s="748" t="n"/>
      <c r="I693" s="748" t="n"/>
      <c r="J693" s="748" t="n"/>
      <c r="K693" s="748" t="n"/>
      <c r="L693" s="748" t="n"/>
      <c r="M693" s="748" t="n"/>
      <c r="N693" s="748" t="n"/>
      <c r="O693" s="748" t="n"/>
      <c r="P693" s="748" t="n"/>
      <c r="Q693" s="748" t="n"/>
      <c r="R693" s="748" t="n"/>
      <c r="S693" s="748" t="n"/>
      <c r="T693" s="748" t="n"/>
      <c r="U693" s="748" t="n"/>
      <c r="V693" s="748" t="n"/>
      <c r="W693" s="748" t="n"/>
      <c r="X693" s="748" t="n"/>
      <c r="Y693" s="748" t="n"/>
      <c r="Z693" s="748" t="n"/>
      <c r="AA693" s="748" t="n"/>
      <c r="AB693" s="748" t="n"/>
      <c r="AC693" s="748" t="n"/>
    </row>
    <row r="694" hidden="1" outlineLevel="2" ht="15" customHeight="1">
      <c r="A694" s="743" t="inlineStr"/>
      <c r="B694" s="755" t="n"/>
      <c r="C694" s="288" t="inlineStr">
        <is>
          <t>9</t>
        </is>
      </c>
      <c r="D694" s="281" t="inlineStr">
        <is>
          <t>X</t>
        </is>
      </c>
      <c r="E694" s="749" t="n"/>
      <c r="F694" s="301" t="inlineStr">
        <is>
          <t>India</t>
        </is>
      </c>
      <c r="G694" s="268" t="inlineStr">
        <is>
          <t>X</t>
        </is>
      </c>
      <c r="H694" s="748" t="n"/>
      <c r="I694" s="748" t="n"/>
      <c r="J694" s="748" t="n"/>
      <c r="K694" s="748" t="n"/>
      <c r="L694" s="748" t="n"/>
      <c r="M694" s="748" t="n"/>
      <c r="N694" s="748" t="n"/>
      <c r="O694" s="748" t="n"/>
      <c r="P694" s="748" t="n"/>
      <c r="Q694" s="748" t="n"/>
      <c r="R694" s="748" t="n"/>
      <c r="S694" s="748" t="n"/>
      <c r="T694" s="748" t="n"/>
      <c r="U694" s="748" t="n"/>
      <c r="V694" s="748" t="n"/>
      <c r="W694" s="748" t="n"/>
      <c r="X694" s="748" t="n"/>
      <c r="Y694" s="748" t="n"/>
      <c r="Z694" s="748" t="n"/>
      <c r="AA694" s="748" t="n"/>
      <c r="AB694" s="748" t="n"/>
      <c r="AC694" s="748" t="n"/>
    </row>
    <row r="695" hidden="1" outlineLevel="2" ht="15" customHeight="1">
      <c r="A695" s="743" t="inlineStr"/>
      <c r="B695" s="755" t="n"/>
      <c r="C695" s="288" t="inlineStr">
        <is>
          <t>10</t>
        </is>
      </c>
      <c r="D695" s="281" t="inlineStr">
        <is>
          <t>X</t>
        </is>
      </c>
      <c r="E695" s="749" t="n"/>
      <c r="F695" s="301" t="inlineStr">
        <is>
          <t>World</t>
        </is>
      </c>
      <c r="G695" s="268" t="inlineStr">
        <is>
          <t>X</t>
        </is>
      </c>
      <c r="H695" s="748" t="n"/>
      <c r="I695" s="748" t="n"/>
      <c r="J695" s="748" t="n"/>
      <c r="K695" s="748" t="n"/>
      <c r="L695" s="748" t="n"/>
      <c r="M695" s="748" t="n"/>
      <c r="N695" s="748" t="n"/>
      <c r="O695" s="748" t="n"/>
      <c r="P695" s="748" t="n"/>
      <c r="Q695" s="748" t="n"/>
      <c r="R695" s="748" t="n"/>
      <c r="S695" s="748" t="n"/>
      <c r="T695" s="748" t="n"/>
      <c r="U695" s="748" t="n"/>
      <c r="V695" s="748" t="n"/>
      <c r="W695" s="748" t="n"/>
      <c r="X695" s="748" t="n"/>
      <c r="Y695" s="748" t="n"/>
      <c r="Z695" s="748" t="n"/>
      <c r="AA695" s="748" t="n"/>
      <c r="AB695" s="748" t="n"/>
      <c r="AC695" s="748" t="n"/>
    </row>
    <row r="696" hidden="1" outlineLevel="2" ht="15" customHeight="1">
      <c r="A696" s="743" t="inlineStr"/>
      <c r="B696" s="755" t="n"/>
      <c r="C696" s="288" t="n"/>
      <c r="D696" s="281" t="n"/>
      <c r="E696" s="749" t="n"/>
      <c r="F696" s="301" t="n"/>
      <c r="G696" s="276" t="n"/>
      <c r="H696" s="748" t="n"/>
      <c r="I696" s="748" t="n"/>
      <c r="J696" s="748" t="n"/>
      <c r="K696" s="748" t="n"/>
      <c r="L696" s="748" t="n"/>
      <c r="M696" s="748" t="n"/>
      <c r="N696" s="748" t="n"/>
      <c r="O696" s="748" t="n"/>
      <c r="P696" s="748" t="n"/>
      <c r="Q696" s="748" t="n"/>
      <c r="R696" s="748" t="n"/>
      <c r="S696" s="748" t="n"/>
      <c r="T696" s="748" t="n"/>
      <c r="U696" s="748" t="n"/>
      <c r="V696" s="748" t="n"/>
      <c r="W696" s="748" t="n"/>
      <c r="X696" s="748" t="n"/>
      <c r="Y696" s="748" t="n"/>
      <c r="Z696" s="748" t="n"/>
      <c r="AA696" s="748" t="n"/>
      <c r="AB696" s="748" t="n"/>
      <c r="AC696" s="748" t="n"/>
    </row>
    <row r="697" hidden="1" outlineLevel="2" ht="15" customHeight="1">
      <c r="A697" s="743" t="inlineStr"/>
      <c r="B697" s="755" t="n"/>
      <c r="C697" s="288" t="n"/>
      <c r="D697" s="281" t="n"/>
      <c r="E697" s="396" t="n"/>
      <c r="F697" s="296" t="n"/>
      <c r="G697" s="268" t="n"/>
    </row>
    <row r="698" hidden="1" outlineLevel="2" ht="15" customHeight="1">
      <c r="A698" s="743" t="inlineStr"/>
      <c r="B698" s="755" t="n"/>
      <c r="C698" s="288" t="n"/>
      <c r="D698" s="281" t="n"/>
      <c r="E698" s="396" t="n"/>
      <c r="F698" s="296" t="n"/>
      <c r="G698" s="268" t="n"/>
    </row>
    <row r="699" hidden="1" outlineLevel="2" ht="15" customHeight="1">
      <c r="A699" s="743" t="inlineStr"/>
      <c r="B699" s="755" t="n"/>
      <c r="C699" s="288" t="n"/>
      <c r="D699" s="281" t="n"/>
      <c r="E699" s="396" t="n"/>
      <c r="F699" s="296" t="n"/>
      <c r="G699" s="268" t="n"/>
    </row>
    <row r="700" hidden="1" outlineLevel="2" ht="15" customHeight="1">
      <c r="A700" s="743" t="inlineStr"/>
      <c r="B700" s="755" t="n"/>
      <c r="C700" s="288" t="n"/>
      <c r="D700" s="281" t="n"/>
      <c r="E700" s="396" t="n"/>
      <c r="F700" s="296" t="n"/>
      <c r="G700" s="268" t="n"/>
    </row>
    <row r="701" hidden="1" outlineLevel="2" ht="15.75" customHeight="1" thickBot="1">
      <c r="A701" s="743" t="inlineStr"/>
      <c r="B701" s="755" t="n"/>
      <c r="C701" s="288" t="n"/>
      <c r="D701" s="281" t="n"/>
      <c r="E701" s="397" t="n"/>
      <c r="F701" s="296" t="n"/>
      <c r="G701" s="268" t="n"/>
    </row>
    <row r="702" hidden="1" outlineLevel="2" ht="15.75" customHeight="1" thickBot="1">
      <c r="A702" s="743" t="inlineStr"/>
      <c r="B702" s="277" t="inlineStr">
        <is>
          <t>Référence Ligne</t>
        </is>
      </c>
      <c r="C702" s="952" t="n"/>
      <c r="D702" s="1258" t="n"/>
      <c r="E702" s="1002" t="n"/>
      <c r="F702" s="1002" t="n"/>
      <c r="G702" s="1002" t="n"/>
    </row>
    <row r="703" hidden="1" outlineLevel="2" ht="15.75" customHeight="1" thickBot="1">
      <c r="A703" s="743" t="inlineStr"/>
      <c r="B703" s="398" t="inlineStr">
        <is>
          <t>Vehicle Speed</t>
        </is>
      </c>
      <c r="C703" s="403" t="inlineStr">
        <is>
          <t>X</t>
        </is>
      </c>
      <c r="D703" s="413" t="inlineStr">
        <is>
          <t>Throttle Position</t>
        </is>
      </c>
      <c r="E703" s="471" t="n"/>
      <c r="F703" s="471" t="n"/>
      <c r="G703" s="471" t="n"/>
    </row>
    <row r="704" hidden="1" outlineLevel="2" ht="15.75" customHeight="1" thickBot="1">
      <c r="A704" s="743" t="inlineStr"/>
      <c r="B704" s="277" t="inlineStr">
        <is>
          <t>Verification Ligne</t>
        </is>
      </c>
      <c r="C704" s="952" t="inlineStr">
        <is>
          <t>Verification Colonne G-D</t>
        </is>
      </c>
      <c r="D704" s="1258" t="n"/>
      <c r="E704" s="1002" t="n"/>
      <c r="F704" s="1002" t="n"/>
      <c r="G704" s="1002" t="n"/>
    </row>
    <row r="705" hidden="1" outlineLevel="2" ht="15.75" customHeight="1" thickBot="1">
      <c r="A705" s="743" t="inlineStr"/>
      <c r="B705" s="383" t="inlineStr">
        <is>
          <t>INTERVALLE</t>
        </is>
      </c>
      <c r="C705" s="383" t="inlineStr">
        <is>
          <t>X</t>
        </is>
      </c>
      <c r="D705" s="410" t="inlineStr">
        <is>
          <t>INTERVALLE</t>
        </is>
      </c>
      <c r="E705" s="471" t="n"/>
      <c r="F705" s="471" t="n"/>
      <c r="G705" s="471" t="n"/>
    </row>
    <row r="706" hidden="1" outlineLevel="1" ht="14.25" customHeight="1">
      <c r="A706" s="391" t="inlineStr"/>
    </row>
    <row r="707" collapsed="1" ht="15" customFormat="1" customHeight="1" s="426" thickBot="1">
      <c r="A707" s="425" t="inlineStr">
        <is>
          <t>DASS ENG ON</t>
        </is>
      </c>
      <c r="B707" s="954" t="n"/>
      <c r="C707" s="1253" t="n"/>
      <c r="D707" s="1253" t="n"/>
      <c r="E707" s="1253" t="n"/>
      <c r="F707" s="1253" t="n"/>
      <c r="G707" s="1253" t="n"/>
      <c r="H707" s="1253" t="n"/>
      <c r="I707" s="1253" t="n"/>
      <c r="J707" s="1253" t="n"/>
      <c r="K707" s="1253" t="n"/>
      <c r="L707" s="1253" t="n"/>
      <c r="M707" s="1253" t="n"/>
      <c r="N707" s="1253" t="n"/>
      <c r="O707" s="1253" t="n"/>
      <c r="P707" s="1253" t="n"/>
      <c r="Q707" s="1253" t="n"/>
      <c r="R707" s="1253" t="n"/>
      <c r="S707" s="1253" t="n"/>
      <c r="T707" s="1253" t="n"/>
      <c r="U707" s="1253" t="n"/>
      <c r="V707" s="1253" t="n"/>
      <c r="W707" s="1253" t="n"/>
      <c r="X707" s="1253" t="n"/>
      <c r="Y707" s="1253" t="n"/>
      <c r="Z707" s="1253" t="n"/>
      <c r="AA707" s="1253" t="n"/>
      <c r="AB707" s="1253" t="n"/>
      <c r="AC707" s="1253" t="n"/>
      <c r="AD707" s="1253" t="n"/>
      <c r="AE707" s="1253" t="n"/>
      <c r="AF707" s="1253" t="n"/>
      <c r="AG707" s="1253" t="n"/>
      <c r="AH707" s="1253" t="n"/>
    </row>
    <row r="708" hidden="1" outlineLevel="1" ht="15.75" customHeight="1" thickBot="1">
      <c r="A708" s="756" t="inlineStr"/>
      <c r="B708" s="971" t="inlineStr">
        <is>
          <t>Config n°1 : Global</t>
        </is>
      </c>
    </row>
    <row r="709" hidden="1" outlineLevel="1" ht="15.75" customHeight="1" thickBot="1">
      <c r="A709" s="756" t="inlineStr"/>
      <c r="B709" s="297" t="inlineStr">
        <is>
          <t>Engine type</t>
        </is>
      </c>
      <c r="C709" s="744" t="n"/>
      <c r="D709" s="745" t="n"/>
      <c r="E709" s="297" t="inlineStr">
        <is>
          <t>Gearbox type</t>
        </is>
      </c>
      <c r="F709" s="746" t="n"/>
      <c r="G709" s="747" t="n"/>
      <c r="H709" s="966" t="inlineStr">
        <is>
          <t>Throttle (%)</t>
        </is>
      </c>
      <c r="J709" s="959" t="n">
        <v>0</v>
      </c>
      <c r="K709" s="961" t="n">
        <v>10</v>
      </c>
      <c r="L709" s="961" t="n">
        <v>20</v>
      </c>
      <c r="M709" s="961" t="n">
        <v>30</v>
      </c>
      <c r="N709" s="961" t="n">
        <v>40</v>
      </c>
      <c r="O709" s="961" t="n">
        <v>50</v>
      </c>
      <c r="P709" s="961" t="n">
        <v>60</v>
      </c>
      <c r="Q709" s="961" t="n">
        <v>70</v>
      </c>
      <c r="R709" s="961" t="n">
        <v>80</v>
      </c>
      <c r="S709" s="961" t="n">
        <v>90</v>
      </c>
      <c r="T709" s="961" t="n">
        <v>99.7</v>
      </c>
      <c r="U709" s="961" t="n">
        <v>120</v>
      </c>
    </row>
    <row r="710" hidden="1" outlineLevel="1" ht="15.75" customHeight="1" thickBot="1">
      <c r="A710" s="756" t="inlineStr"/>
      <c r="B710" s="749" t="n"/>
      <c r="C710" s="296" t="inlineStr">
        <is>
          <t>GASOLINE</t>
        </is>
      </c>
      <c r="D710" s="281" t="inlineStr">
        <is>
          <t>X</t>
        </is>
      </c>
      <c r="E710" s="749" t="n"/>
      <c r="F710" s="304" t="inlineStr">
        <is>
          <t>AT</t>
        </is>
      </c>
      <c r="G710" s="305" t="inlineStr">
        <is>
          <t>X</t>
        </is>
      </c>
      <c r="H710" s="966" t="inlineStr">
        <is>
          <t>Pedal change time</t>
        </is>
      </c>
      <c r="J710" s="1281" t="n"/>
      <c r="K710" s="1282" t="n"/>
      <c r="L710" s="1282" t="n"/>
      <c r="M710" s="1282" t="n"/>
      <c r="N710" s="1282" t="n"/>
      <c r="O710" s="1282" t="n"/>
      <c r="P710" s="1282" t="n"/>
      <c r="Q710" s="1282" t="n"/>
      <c r="R710" s="1282" t="n"/>
      <c r="S710" s="1282" t="n"/>
      <c r="T710" s="1282" t="n"/>
      <c r="U710" s="1282" t="n"/>
    </row>
    <row r="711" hidden="1" outlineLevel="1" ht="15.75" customHeight="1" thickBot="1">
      <c r="A711" s="756" t="inlineStr"/>
      <c r="B711" s="749" t="n"/>
      <c r="C711" s="296" t="inlineStr">
        <is>
          <t>DIESEL</t>
        </is>
      </c>
      <c r="D711" s="281" t="inlineStr">
        <is>
          <t>X</t>
        </is>
      </c>
      <c r="E711" s="749" t="n"/>
      <c r="F711" s="296" t="n"/>
      <c r="G711" s="268" t="n"/>
      <c r="H711" s="423" t="n"/>
      <c r="I711" s="427" t="inlineStr">
        <is>
          <t>0-0.5</t>
        </is>
      </c>
      <c r="J711" s="401" t="n">
        <v>1</v>
      </c>
      <c r="K711" s="392" t="n">
        <v>1</v>
      </c>
      <c r="L711" s="392" t="n">
        <v>1</v>
      </c>
      <c r="M711" s="392" t="n">
        <v>1</v>
      </c>
      <c r="N711" s="392" t="n">
        <v>1</v>
      </c>
      <c r="O711" s="392" t="n">
        <v>1</v>
      </c>
      <c r="P711" s="393" t="n">
        <v>2</v>
      </c>
      <c r="Q711" s="393" t="n">
        <v>2</v>
      </c>
      <c r="R711" s="393" t="n">
        <v>2</v>
      </c>
      <c r="S711" s="393" t="n">
        <v>3</v>
      </c>
      <c r="T711" s="395" t="n">
        <v>2</v>
      </c>
      <c r="U711" s="421" t="n"/>
    </row>
    <row r="712" hidden="1" outlineLevel="1" ht="15.75" customHeight="1" thickBot="1">
      <c r="A712" s="756" t="inlineStr"/>
      <c r="B712" s="749" t="n"/>
      <c r="C712" s="296" t="n"/>
      <c r="D712" s="281" t="n"/>
      <c r="E712" s="749" t="n"/>
      <c r="F712" s="296" t="n"/>
      <c r="G712" s="268" t="n"/>
      <c r="H712" s="424" t="n"/>
      <c r="I712" s="428" t="inlineStr">
        <is>
          <t>0.5-1</t>
        </is>
      </c>
      <c r="J712" s="401" t="n">
        <v>1</v>
      </c>
      <c r="K712" s="392" t="n">
        <v>1</v>
      </c>
      <c r="L712" s="392" t="n">
        <v>1</v>
      </c>
      <c r="M712" s="392" t="n">
        <v>1</v>
      </c>
      <c r="N712" s="393" t="n">
        <v>2</v>
      </c>
      <c r="O712" s="393" t="n">
        <v>2</v>
      </c>
      <c r="P712" s="393" t="n">
        <v>2</v>
      </c>
      <c r="Q712" s="394" t="n">
        <v>3</v>
      </c>
      <c r="R712" s="394" t="n">
        <v>3</v>
      </c>
      <c r="S712" s="395" t="n">
        <v>2</v>
      </c>
      <c r="T712" s="395" t="n">
        <v>2</v>
      </c>
      <c r="U712" s="422" t="n"/>
    </row>
    <row r="713" hidden="1" outlineLevel="1" ht="15.75" customHeight="1" thickBot="1">
      <c r="A713" s="756" t="inlineStr"/>
      <c r="B713" s="749" t="n"/>
      <c r="C713" s="296" t="n"/>
      <c r="D713" s="281" t="n"/>
      <c r="E713" s="749" t="n"/>
      <c r="F713" s="296" t="n"/>
      <c r="G713" s="268" t="n"/>
      <c r="H713" s="424" t="n"/>
      <c r="I713" s="428" t="inlineStr">
        <is>
          <t>1-1.5</t>
        </is>
      </c>
      <c r="J713" s="401" t="n">
        <v>1</v>
      </c>
      <c r="K713" s="392" t="n">
        <v>1</v>
      </c>
      <c r="L713" s="392" t="n">
        <v>1</v>
      </c>
      <c r="M713" s="393" t="n">
        <v>2</v>
      </c>
      <c r="N713" s="393" t="n">
        <v>2</v>
      </c>
      <c r="O713" s="394" t="n">
        <v>3</v>
      </c>
      <c r="P713" s="394" t="n">
        <v>3</v>
      </c>
      <c r="Q713" s="394" t="n">
        <v>3</v>
      </c>
      <c r="R713" s="394" t="n">
        <v>3</v>
      </c>
      <c r="S713" s="393" t="n">
        <v>3</v>
      </c>
      <c r="T713" s="393" t="n">
        <v>3</v>
      </c>
      <c r="U713" s="422" t="n"/>
    </row>
    <row r="714" hidden="1" outlineLevel="1" ht="15.75" customHeight="1" thickBot="1">
      <c r="A714" s="756" t="inlineStr"/>
      <c r="B714" s="749" t="n"/>
      <c r="C714" s="296" t="n"/>
      <c r="D714" s="281" t="n"/>
      <c r="E714" s="749" t="n"/>
      <c r="F714" s="300" t="n"/>
      <c r="G714" s="268" t="n"/>
      <c r="H714" s="424" t="n"/>
      <c r="I714" s="428" t="inlineStr">
        <is>
          <t>1.5-2</t>
        </is>
      </c>
      <c r="J714" s="393" t="n">
        <v>2</v>
      </c>
      <c r="K714" s="393" t="n">
        <v>2</v>
      </c>
      <c r="L714" s="392" t="n">
        <v>1</v>
      </c>
      <c r="M714" s="393" t="n">
        <v>2</v>
      </c>
      <c r="N714" s="394" t="n">
        <v>3</v>
      </c>
      <c r="O714" s="394" t="n">
        <v>3</v>
      </c>
      <c r="P714" s="394" t="n">
        <v>3</v>
      </c>
      <c r="Q714" s="394" t="n">
        <v>3</v>
      </c>
      <c r="R714" s="394" t="n">
        <v>3</v>
      </c>
      <c r="S714" s="393" t="n">
        <v>3</v>
      </c>
      <c r="T714" s="393" t="n">
        <v>3</v>
      </c>
      <c r="U714" s="422" t="n"/>
    </row>
    <row r="715" hidden="1" outlineLevel="1" ht="15.75" customHeight="1" thickBot="1">
      <c r="A715" s="756" t="inlineStr"/>
      <c r="B715" s="749" t="n"/>
      <c r="C715" s="296" t="n"/>
      <c r="D715" s="281" t="n"/>
      <c r="E715" s="749" t="n"/>
      <c r="F715" s="296" t="n"/>
      <c r="G715" s="268" t="n"/>
      <c r="H715" s="424" t="n"/>
      <c r="I715" s="428" t="inlineStr">
        <is>
          <t>2-2.5</t>
        </is>
      </c>
      <c r="J715" s="401" t="n">
        <v>2</v>
      </c>
      <c r="K715" s="392" t="n">
        <v>2</v>
      </c>
      <c r="L715" s="392" t="n">
        <v>1</v>
      </c>
      <c r="M715" s="392" t="n">
        <v>2</v>
      </c>
      <c r="N715" s="392" t="n">
        <v>3</v>
      </c>
      <c r="O715" s="392" t="n">
        <v>3</v>
      </c>
      <c r="P715" s="392" t="n">
        <v>3</v>
      </c>
      <c r="Q715" s="392" t="n">
        <v>3</v>
      </c>
      <c r="R715" s="392" t="n">
        <v>3</v>
      </c>
      <c r="S715" s="392" t="n">
        <v>3</v>
      </c>
      <c r="T715" s="392" t="n">
        <v>3</v>
      </c>
      <c r="U715" s="422" t="n"/>
    </row>
    <row r="716" hidden="1" outlineLevel="1" ht="15.75" customHeight="1" thickBot="1">
      <c r="A716" s="756" t="inlineStr"/>
      <c r="B716" s="749" t="n"/>
      <c r="C716" s="296" t="n"/>
      <c r="D716" s="281" t="n"/>
      <c r="E716" s="749" t="n"/>
      <c r="F716" s="296" t="n"/>
      <c r="G716" s="268" t="n"/>
      <c r="H716" s="424" t="n"/>
      <c r="I716" s="428" t="inlineStr">
        <is>
          <t>2.5-3</t>
        </is>
      </c>
      <c r="J716" s="401" t="n">
        <v>3</v>
      </c>
      <c r="K716" s="392" t="n">
        <v>2</v>
      </c>
      <c r="L716" s="392" t="n">
        <v>2</v>
      </c>
      <c r="M716" s="392" t="n">
        <v>2</v>
      </c>
      <c r="N716" s="392" t="n">
        <v>3</v>
      </c>
      <c r="O716" s="392" t="n">
        <v>3</v>
      </c>
      <c r="P716" s="392" t="n">
        <v>3</v>
      </c>
      <c r="Q716" s="392" t="n">
        <v>3</v>
      </c>
      <c r="R716" s="392" t="n">
        <v>3</v>
      </c>
      <c r="S716" s="392" t="n">
        <v>3</v>
      </c>
      <c r="T716" s="392" t="n">
        <v>3</v>
      </c>
      <c r="U716" s="422" t="n"/>
    </row>
    <row r="717" hidden="1" outlineLevel="1" ht="15" customHeight="1">
      <c r="A717" s="756" t="inlineStr"/>
      <c r="B717" s="396" t="n"/>
      <c r="C717" s="296" t="n"/>
      <c r="D717" s="281" t="n"/>
      <c r="E717" s="749" t="n"/>
      <c r="F717" s="296" t="n"/>
      <c r="G717" s="268" t="n"/>
      <c r="H717" s="424" t="n"/>
      <c r="I717" s="428" t="inlineStr">
        <is>
          <t>3-10</t>
        </is>
      </c>
      <c r="J717" s="401" t="n">
        <v>3</v>
      </c>
      <c r="K717" s="392" t="n">
        <v>3</v>
      </c>
      <c r="L717" s="392" t="n">
        <v>3</v>
      </c>
      <c r="M717" s="392" t="n">
        <v>3</v>
      </c>
      <c r="N717" s="392" t="n">
        <v>3</v>
      </c>
      <c r="O717" s="392" t="n">
        <v>3</v>
      </c>
      <c r="P717" s="392" t="n">
        <v>3</v>
      </c>
      <c r="Q717" s="392" t="n">
        <v>3</v>
      </c>
      <c r="R717" s="392" t="n">
        <v>3</v>
      </c>
      <c r="S717" s="392" t="n">
        <v>3</v>
      </c>
      <c r="T717" s="392" t="n">
        <v>3</v>
      </c>
      <c r="U717" s="422" t="n"/>
    </row>
    <row r="718" hidden="1" outlineLevel="1" ht="15" customHeight="1">
      <c r="A718" s="756" t="inlineStr"/>
      <c r="B718" s="396" t="n"/>
      <c r="C718" s="296" t="n"/>
      <c r="D718" s="281" t="n"/>
      <c r="E718" s="749" t="n"/>
      <c r="F718" s="296" t="n"/>
      <c r="G718" s="268" t="n"/>
      <c r="H718" s="422" t="n"/>
    </row>
    <row r="719" hidden="1" outlineLevel="1" ht="15" customHeight="1">
      <c r="A719" s="756" t="inlineStr"/>
      <c r="B719" s="396" t="n"/>
      <c r="C719" s="296" t="n"/>
      <c r="D719" s="281" t="n"/>
      <c r="E719" s="749" t="n"/>
      <c r="F719" s="296" t="n"/>
      <c r="G719" s="268" t="n"/>
      <c r="H719" s="422" t="n"/>
    </row>
    <row r="720" hidden="1" outlineLevel="1" ht="15.75" customHeight="1" thickBot="1">
      <c r="A720" s="756" t="inlineStr"/>
      <c r="B720" s="397" t="n"/>
      <c r="C720" s="296" t="n"/>
      <c r="D720" s="281" t="n"/>
      <c r="E720" s="751" t="n"/>
      <c r="F720" s="296" t="n"/>
      <c r="G720" s="268" t="n"/>
      <c r="H720" s="748" t="n"/>
      <c r="I720" s="748" t="n"/>
      <c r="J720" s="748" t="n"/>
      <c r="K720" s="748" t="n"/>
      <c r="L720" s="748" t="n"/>
      <c r="M720" s="748" t="n"/>
      <c r="N720" s="748" t="n"/>
      <c r="O720" s="748" t="n"/>
      <c r="P720" s="748" t="n"/>
      <c r="Q720" s="748" t="n"/>
      <c r="R720" s="748" t="n"/>
      <c r="S720" s="748" t="n"/>
      <c r="T720" s="748" t="n"/>
      <c r="U720" s="748" t="n"/>
      <c r="V720" s="748" t="n"/>
      <c r="W720" s="748" t="n"/>
      <c r="X720" s="748" t="n"/>
    </row>
    <row r="721" hidden="1" outlineLevel="1" ht="15" customHeight="1">
      <c r="A721" s="756" t="inlineStr"/>
      <c r="B721" s="273" t="inlineStr">
        <is>
          <t>Number of gears</t>
        </is>
      </c>
      <c r="C721" s="752" t="n"/>
      <c r="D721" s="753" t="n"/>
      <c r="E721" s="297" t="inlineStr">
        <is>
          <t>Area</t>
        </is>
      </c>
      <c r="F721" s="752" t="n"/>
      <c r="G721" s="754" t="n"/>
      <c r="H721" s="748" t="n"/>
      <c r="I721" s="748" t="n"/>
      <c r="J721" s="748" t="n"/>
      <c r="K721" s="748" t="n"/>
      <c r="L721" s="748" t="n"/>
      <c r="M721" s="748" t="n"/>
      <c r="N721" s="748" t="n"/>
      <c r="O721" s="748" t="n"/>
      <c r="P721" s="748" t="n"/>
      <c r="Q721" s="748" t="n"/>
      <c r="R721" s="748" t="n"/>
      <c r="S721" s="748" t="n"/>
      <c r="T721" s="748" t="n"/>
      <c r="U721" s="748" t="n"/>
      <c r="V721" s="748" t="n"/>
      <c r="W721" s="748" t="n"/>
      <c r="X721" s="748" t="n"/>
    </row>
    <row r="722" hidden="1" outlineLevel="1" ht="15" customHeight="1">
      <c r="A722" s="756" t="inlineStr"/>
      <c r="B722" s="755" t="n"/>
      <c r="C722" s="288" t="inlineStr">
        <is>
          <t>5</t>
        </is>
      </c>
      <c r="D722" s="281" t="inlineStr">
        <is>
          <t>X</t>
        </is>
      </c>
      <c r="E722" s="749" t="n"/>
      <c r="F722" s="296" t="inlineStr">
        <is>
          <t>EUROPE</t>
        </is>
      </c>
      <c r="G722" s="268" t="inlineStr">
        <is>
          <t>X</t>
        </is>
      </c>
      <c r="H722" s="748" t="n"/>
      <c r="I722" s="748" t="n"/>
      <c r="J722" s="748" t="n"/>
      <c r="K722" s="748" t="n"/>
      <c r="L722" s="748" t="n"/>
      <c r="M722" s="748" t="n"/>
      <c r="N722" s="748" t="n"/>
      <c r="O722" s="748" t="n"/>
      <c r="P722" s="748" t="n"/>
      <c r="Q722" s="748" t="n"/>
      <c r="R722" s="748" t="n"/>
      <c r="S722" s="748" t="n"/>
      <c r="T722" s="748" t="n"/>
      <c r="U722" s="748" t="n"/>
      <c r="V722" s="748" t="n"/>
      <c r="W722" s="748" t="n"/>
      <c r="X722" s="748" t="n"/>
    </row>
    <row r="723" hidden="1" outlineLevel="1" ht="15" customHeight="1">
      <c r="A723" s="756" t="inlineStr"/>
      <c r="B723" s="755" t="n"/>
      <c r="C723" s="288" t="inlineStr">
        <is>
          <t>6</t>
        </is>
      </c>
      <c r="D723" s="281" t="inlineStr">
        <is>
          <t>X</t>
        </is>
      </c>
      <c r="E723" s="749" t="n"/>
      <c r="F723" s="296" t="inlineStr">
        <is>
          <t>CHINA</t>
        </is>
      </c>
      <c r="G723" s="268" t="inlineStr">
        <is>
          <t>X</t>
        </is>
      </c>
      <c r="H723" s="748" t="n"/>
      <c r="I723" s="748" t="n"/>
      <c r="J723" s="748" t="n"/>
      <c r="K723" s="748" t="n"/>
      <c r="L723" s="748" t="n"/>
      <c r="M723" s="748" t="n"/>
      <c r="N723" s="748" t="n"/>
      <c r="O723" s="748" t="n"/>
      <c r="P723" s="748" t="n"/>
      <c r="Q723" s="748" t="n"/>
      <c r="R723" s="748" t="n"/>
      <c r="S723" s="748" t="n"/>
      <c r="T723" s="748" t="n"/>
      <c r="U723" s="748" t="n"/>
      <c r="V723" s="748" t="n"/>
      <c r="W723" s="748" t="n"/>
      <c r="X723" s="748" t="n"/>
    </row>
    <row r="724" hidden="1" outlineLevel="1" ht="15" customHeight="1">
      <c r="A724" s="756" t="inlineStr"/>
      <c r="B724" s="755" t="n"/>
      <c r="C724" s="288" t="inlineStr">
        <is>
          <t>7</t>
        </is>
      </c>
      <c r="D724" s="281" t="inlineStr">
        <is>
          <t>X</t>
        </is>
      </c>
      <c r="E724" s="749" t="n"/>
      <c r="F724" s="303" t="inlineStr">
        <is>
          <t>North America</t>
        </is>
      </c>
      <c r="G724" s="268" t="inlineStr">
        <is>
          <t>X</t>
        </is>
      </c>
      <c r="H724" s="748" t="n"/>
      <c r="I724" s="748" t="n"/>
      <c r="J724" s="748" t="n"/>
      <c r="K724" s="748" t="n"/>
      <c r="L724" s="748" t="n"/>
      <c r="M724" s="748" t="n"/>
      <c r="N724" s="748" t="n"/>
      <c r="O724" s="748" t="n"/>
      <c r="P724" s="748" t="n"/>
      <c r="Q724" s="748" t="n"/>
      <c r="R724" s="748" t="n"/>
      <c r="S724" s="748" t="n"/>
      <c r="T724" s="748" t="n"/>
      <c r="U724" s="748" t="n"/>
      <c r="V724" s="748" t="n"/>
      <c r="W724" s="748" t="n"/>
      <c r="X724" s="748" t="n"/>
    </row>
    <row r="725" hidden="1" outlineLevel="1" ht="15" customHeight="1">
      <c r="A725" s="756" t="inlineStr"/>
      <c r="B725" s="755" t="n"/>
      <c r="C725" s="288" t="inlineStr">
        <is>
          <t>8</t>
        </is>
      </c>
      <c r="D725" s="281" t="inlineStr">
        <is>
          <t>X</t>
        </is>
      </c>
      <c r="E725" s="749" t="n"/>
      <c r="F725" s="301" t="inlineStr">
        <is>
          <t>LATAM</t>
        </is>
      </c>
      <c r="G725" s="268" t="inlineStr">
        <is>
          <t>X</t>
        </is>
      </c>
      <c r="H725" s="748" t="n"/>
      <c r="I725" s="748" t="n"/>
      <c r="J725" s="748" t="n"/>
      <c r="K725" s="748" t="n"/>
      <c r="L725" s="748" t="n"/>
      <c r="M725" s="748" t="n"/>
      <c r="N725" s="748" t="n"/>
      <c r="O725" s="748" t="n"/>
      <c r="P725" s="748" t="n"/>
      <c r="Q725" s="748" t="n"/>
      <c r="R725" s="748" t="n"/>
      <c r="S725" s="748" t="n"/>
      <c r="T725" s="748" t="n"/>
      <c r="U725" s="748" t="n"/>
      <c r="V725" s="748" t="n"/>
      <c r="W725" s="748" t="n"/>
      <c r="X725" s="748" t="n"/>
      <c r="Y725" s="748" t="n"/>
      <c r="Z725" s="748" t="n"/>
      <c r="AA725" s="748" t="n"/>
      <c r="AB725" s="748" t="n"/>
      <c r="AC725" s="748" t="n"/>
      <c r="AD725" s="748" t="n"/>
      <c r="AE725" s="748" t="n"/>
      <c r="AF725" s="748" t="n"/>
      <c r="AG725" s="748" t="n"/>
      <c r="AH725" s="748" t="n"/>
    </row>
    <row r="726" hidden="1" outlineLevel="1" ht="15" customHeight="1">
      <c r="A726" s="756" t="inlineStr"/>
      <c r="B726" s="755" t="n"/>
      <c r="C726" s="288" t="inlineStr">
        <is>
          <t>9</t>
        </is>
      </c>
      <c r="D726" s="281" t="inlineStr">
        <is>
          <t>X</t>
        </is>
      </c>
      <c r="E726" s="749" t="n"/>
      <c r="F726" s="301" t="inlineStr">
        <is>
          <t>India</t>
        </is>
      </c>
      <c r="G726" s="268" t="inlineStr">
        <is>
          <t>X</t>
        </is>
      </c>
      <c r="H726" s="748" t="n"/>
      <c r="I726" s="748" t="n"/>
      <c r="J726" s="748" t="n"/>
      <c r="K726" s="748" t="n"/>
      <c r="L726" s="748" t="n"/>
      <c r="M726" s="748" t="n"/>
      <c r="N726" s="748" t="n"/>
      <c r="O726" s="748" t="n"/>
      <c r="P726" s="748" t="n"/>
      <c r="Q726" s="748" t="n"/>
      <c r="R726" s="748" t="n"/>
      <c r="S726" s="748" t="n"/>
      <c r="T726" s="748" t="n"/>
      <c r="U726" s="748" t="n"/>
      <c r="V726" s="748" t="n"/>
      <c r="W726" s="748" t="n"/>
      <c r="X726" s="748" t="n"/>
      <c r="Y726" s="748" t="n"/>
      <c r="Z726" s="748" t="n"/>
      <c r="AA726" s="748" t="n"/>
      <c r="AB726" s="748" t="n"/>
      <c r="AC726" s="748" t="n"/>
      <c r="AD726" s="748" t="n"/>
      <c r="AE726" s="748" t="n"/>
      <c r="AF726" s="748" t="n"/>
      <c r="AG726" s="748" t="n"/>
      <c r="AH726" s="748" t="n"/>
    </row>
    <row r="727" hidden="1" outlineLevel="1" ht="15" customHeight="1">
      <c r="A727" s="756" t="inlineStr"/>
      <c r="B727" s="755" t="n"/>
      <c r="C727" s="288" t="inlineStr">
        <is>
          <t>10</t>
        </is>
      </c>
      <c r="D727" s="281" t="inlineStr">
        <is>
          <t>X</t>
        </is>
      </c>
      <c r="E727" s="749" t="n"/>
      <c r="F727" s="301" t="inlineStr">
        <is>
          <t>World</t>
        </is>
      </c>
      <c r="G727" s="268" t="inlineStr">
        <is>
          <t>X</t>
        </is>
      </c>
      <c r="H727" s="748" t="n"/>
      <c r="I727" s="748" t="n"/>
      <c r="J727" s="748" t="n"/>
      <c r="K727" s="748" t="n"/>
      <c r="L727" s="748" t="n"/>
      <c r="M727" s="748" t="n"/>
      <c r="N727" s="748" t="n"/>
      <c r="O727" s="748" t="n"/>
      <c r="P727" s="748" t="n"/>
      <c r="Q727" s="748" t="n"/>
      <c r="R727" s="748" t="n"/>
      <c r="S727" s="748" t="n"/>
      <c r="T727" s="748" t="n"/>
      <c r="U727" s="748" t="n"/>
      <c r="V727" s="748" t="n"/>
      <c r="W727" s="748" t="n"/>
      <c r="X727" s="748" t="n"/>
      <c r="Y727" s="748" t="n"/>
      <c r="Z727" s="748" t="n"/>
      <c r="AA727" s="748" t="n"/>
      <c r="AB727" s="748" t="n"/>
      <c r="AC727" s="748" t="n"/>
      <c r="AD727" s="748" t="n"/>
      <c r="AE727" s="748" t="n"/>
      <c r="AF727" s="748" t="n"/>
      <c r="AG727" s="748" t="n"/>
      <c r="AH727" s="748" t="n"/>
    </row>
    <row r="728" hidden="1" outlineLevel="1" ht="15" customHeight="1">
      <c r="A728" s="756" t="inlineStr"/>
      <c r="B728" s="755" t="n"/>
      <c r="C728" s="288" t="n"/>
      <c r="D728" s="281" t="n"/>
      <c r="E728" s="749" t="n"/>
      <c r="F728" s="301" t="n"/>
      <c r="G728" s="276" t="n"/>
      <c r="H728" s="748" t="n"/>
      <c r="I728" s="748" t="n"/>
      <c r="J728" s="748" t="n"/>
      <c r="K728" s="748" t="n"/>
      <c r="L728" s="748" t="n"/>
      <c r="M728" s="748" t="n"/>
      <c r="N728" s="748" t="n"/>
      <c r="O728" s="748" t="n"/>
      <c r="P728" s="748" t="n"/>
      <c r="Q728" s="748" t="n"/>
      <c r="R728" s="748" t="n"/>
      <c r="S728" s="748" t="n"/>
      <c r="T728" s="748" t="n"/>
      <c r="U728" s="748" t="n"/>
      <c r="V728" s="748" t="n"/>
      <c r="W728" s="748" t="n"/>
      <c r="X728" s="748" t="n"/>
      <c r="Y728" s="748" t="n"/>
      <c r="Z728" s="748" t="n"/>
      <c r="AA728" s="748" t="n"/>
      <c r="AB728" s="748" t="n"/>
      <c r="AC728" s="748" t="n"/>
      <c r="AD728" s="748" t="n"/>
      <c r="AE728" s="748" t="n"/>
      <c r="AF728" s="748" t="n"/>
      <c r="AG728" s="748" t="n"/>
      <c r="AH728" s="748" t="n"/>
    </row>
    <row r="729" hidden="1" outlineLevel="1" ht="15" customHeight="1">
      <c r="A729" s="756" t="inlineStr"/>
      <c r="B729" s="755" t="n"/>
      <c r="C729" s="288" t="n"/>
      <c r="D729" s="281" t="n"/>
      <c r="E729" s="396" t="n"/>
      <c r="F729" s="296" t="n"/>
      <c r="G729" s="268" t="n"/>
      <c r="H729" s="748" t="n"/>
      <c r="I729" s="748" t="n"/>
      <c r="J729" s="748" t="n"/>
      <c r="K729" s="748" t="n"/>
      <c r="L729" s="748" t="n"/>
      <c r="M729" s="748" t="n"/>
      <c r="N729" s="748" t="n"/>
      <c r="O729" s="748" t="n"/>
      <c r="P729" s="748" t="n"/>
      <c r="Q729" s="748" t="n"/>
      <c r="R729" s="748" t="n"/>
      <c r="S729" s="748" t="n"/>
      <c r="T729" s="748" t="n"/>
      <c r="U729" s="748" t="n"/>
      <c r="V729" s="748" t="n"/>
      <c r="W729" s="748" t="n"/>
      <c r="X729" s="748" t="n"/>
      <c r="Y729" s="748" t="n"/>
      <c r="Z729" s="748" t="n"/>
      <c r="AA729" s="748" t="n"/>
      <c r="AB729" s="748" t="n"/>
      <c r="AC729" s="748" t="n"/>
      <c r="AD729" s="748" t="n"/>
      <c r="AE729" s="748" t="n"/>
      <c r="AF729" s="748" t="n"/>
      <c r="AG729" s="748" t="n"/>
      <c r="AH729" s="748" t="n"/>
    </row>
    <row r="730" hidden="1" outlineLevel="1" ht="15" customHeight="1">
      <c r="A730" s="756" t="inlineStr"/>
      <c r="B730" s="755" t="n"/>
      <c r="C730" s="288" t="n"/>
      <c r="D730" s="281" t="n"/>
      <c r="E730" s="396" t="n"/>
      <c r="F730" s="296" t="n"/>
      <c r="G730" s="268" t="n"/>
      <c r="H730" s="748" t="n"/>
      <c r="I730" s="748" t="n"/>
      <c r="J730" s="748" t="n"/>
      <c r="K730" s="748" t="n"/>
      <c r="L730" s="748" t="n"/>
      <c r="M730" s="748" t="n"/>
      <c r="N730" s="748" t="n"/>
      <c r="O730" s="748" t="n"/>
      <c r="P730" s="748" t="n"/>
      <c r="Q730" s="748" t="n"/>
      <c r="R730" s="748" t="n"/>
      <c r="S730" s="748" t="n"/>
      <c r="T730" s="748" t="n"/>
      <c r="U730" s="748" t="n"/>
      <c r="V730" s="748" t="n"/>
      <c r="W730" s="748" t="n"/>
      <c r="X730" s="748" t="n"/>
      <c r="Y730" s="748" t="n"/>
      <c r="Z730" s="748" t="n"/>
      <c r="AA730" s="748" t="n"/>
      <c r="AB730" s="748" t="n"/>
      <c r="AC730" s="748" t="n"/>
      <c r="AD730" s="748" t="n"/>
      <c r="AE730" s="748" t="n"/>
      <c r="AF730" s="748" t="n"/>
      <c r="AG730" s="748" t="n"/>
      <c r="AH730" s="748" t="n"/>
    </row>
    <row r="731" hidden="1" outlineLevel="1" ht="15" customHeight="1">
      <c r="A731" s="756" t="inlineStr"/>
      <c r="B731" s="755" t="n"/>
      <c r="C731" s="288" t="n"/>
      <c r="D731" s="281" t="n"/>
      <c r="E731" s="396" t="n"/>
      <c r="F731" s="296" t="n"/>
      <c r="G731" s="268" t="n"/>
      <c r="H731" s="748" t="n"/>
      <c r="I731" s="748" t="n"/>
      <c r="J731" s="748" t="n"/>
      <c r="K731" s="748" t="n"/>
      <c r="L731" s="748" t="n"/>
      <c r="M731" s="748" t="n"/>
      <c r="N731" s="748" t="n"/>
      <c r="O731" s="748" t="n"/>
      <c r="P731" s="748" t="n"/>
      <c r="Q731" s="748" t="n"/>
      <c r="R731" s="748" t="n"/>
      <c r="S731" s="748" t="n"/>
      <c r="T731" s="748" t="n"/>
      <c r="U731" s="748" t="n"/>
      <c r="V731" s="748" t="n"/>
      <c r="W731" s="748" t="n"/>
      <c r="X731" s="748" t="n"/>
      <c r="Y731" s="748" t="n"/>
      <c r="Z731" s="748" t="n"/>
      <c r="AA731" s="748" t="n"/>
      <c r="AB731" s="748" t="n"/>
      <c r="AC731" s="748" t="n"/>
      <c r="AD731" s="748" t="n"/>
      <c r="AE731" s="748" t="n"/>
      <c r="AF731" s="748" t="n"/>
      <c r="AG731" s="748" t="n"/>
      <c r="AH731" s="748" t="n"/>
    </row>
    <row r="732" hidden="1" outlineLevel="1" ht="15" customHeight="1">
      <c r="A732" s="756" t="inlineStr"/>
      <c r="B732" s="755" t="n"/>
      <c r="C732" s="288" t="n"/>
      <c r="D732" s="281" t="n"/>
      <c r="E732" s="396" t="n"/>
      <c r="F732" s="296" t="n"/>
      <c r="G732" s="268" t="n"/>
      <c r="H732" s="748" t="n"/>
      <c r="I732" s="748" t="n"/>
      <c r="J732" s="748" t="n"/>
      <c r="K732" s="748" t="n"/>
      <c r="L732" s="748" t="n"/>
      <c r="M732" s="748" t="n"/>
      <c r="N732" s="748" t="n"/>
      <c r="O732" s="748" t="n"/>
      <c r="P732" s="748" t="n"/>
      <c r="Q732" s="748" t="n"/>
      <c r="R732" s="748" t="n"/>
      <c r="S732" s="748" t="n"/>
      <c r="T732" s="748" t="n"/>
      <c r="U732" s="748" t="n"/>
      <c r="V732" s="748" t="n"/>
      <c r="W732" s="748" t="n"/>
      <c r="X732" s="748" t="n"/>
      <c r="Y732" s="748" t="n"/>
      <c r="Z732" s="748" t="n"/>
      <c r="AA732" s="748" t="n"/>
      <c r="AB732" s="748" t="n"/>
      <c r="AC732" s="748" t="n"/>
      <c r="AD732" s="748" t="n"/>
      <c r="AE732" s="748" t="n"/>
      <c r="AF732" s="748" t="n"/>
      <c r="AG732" s="748" t="n"/>
      <c r="AH732" s="748" t="n"/>
    </row>
    <row r="733" hidden="1" outlineLevel="1" ht="15.75" customHeight="1" thickBot="1">
      <c r="A733" s="756" t="inlineStr"/>
      <c r="B733" s="755" t="n"/>
      <c r="C733" s="288" t="n"/>
      <c r="D733" s="281" t="n"/>
      <c r="E733" s="397" t="n"/>
      <c r="F733" s="296" t="n"/>
      <c r="G733" s="268" t="n"/>
      <c r="H733" s="748" t="n"/>
      <c r="I733" s="748" t="n"/>
      <c r="J733" s="748" t="n"/>
      <c r="K733" s="748" t="n"/>
      <c r="L733" s="748" t="n"/>
      <c r="M733" s="748" t="n"/>
      <c r="N733" s="748" t="n"/>
      <c r="O733" s="748" t="n"/>
      <c r="P733" s="748" t="n"/>
      <c r="Q733" s="748" t="n"/>
      <c r="R733" s="748" t="n"/>
      <c r="S733" s="748" t="n"/>
      <c r="T733" s="748" t="n"/>
      <c r="U733" s="748" t="n"/>
      <c r="V733" s="748" t="n"/>
      <c r="W733" s="748" t="n"/>
      <c r="X733" s="748" t="n"/>
      <c r="Y733" s="748" t="n"/>
      <c r="Z733" s="748" t="n"/>
      <c r="AA733" s="748" t="n"/>
      <c r="AB733" s="748" t="n"/>
      <c r="AC733" s="748" t="n"/>
      <c r="AD733" s="748" t="n"/>
      <c r="AE733" s="748" t="n"/>
      <c r="AF733" s="748" t="n"/>
      <c r="AG733" s="748" t="n"/>
      <c r="AH733" s="748" t="n"/>
    </row>
    <row r="734" hidden="1" outlineLevel="1" ht="15" customHeight="1">
      <c r="A734" s="756" t="inlineStr"/>
      <c r="B734" s="277" t="inlineStr">
        <is>
          <t>Référence Ligne</t>
        </is>
      </c>
      <c r="C734" s="952" t="n"/>
      <c r="D734" s="1258" t="n"/>
      <c r="E734" s="1002" t="n"/>
      <c r="F734" s="1002" t="n"/>
      <c r="G734" s="1002" t="n"/>
      <c r="H734" s="748" t="n"/>
      <c r="I734" s="748" t="n"/>
      <c r="J734" s="748" t="n"/>
      <c r="K734" s="748" t="n"/>
      <c r="L734" s="748" t="n"/>
      <c r="M734" s="748" t="n"/>
      <c r="N734" s="748" t="n"/>
      <c r="O734" s="748" t="n"/>
      <c r="P734" s="748" t="n"/>
      <c r="Q734" s="748" t="n"/>
      <c r="R734" s="748" t="n"/>
      <c r="S734" s="748" t="n"/>
      <c r="T734" s="748" t="n"/>
      <c r="U734" s="748" t="n"/>
      <c r="V734" s="748" t="n"/>
      <c r="W734" s="748" t="n"/>
      <c r="X734" s="748" t="n"/>
      <c r="Y734" s="748" t="n"/>
      <c r="Z734" s="748" t="n"/>
      <c r="AA734" s="748" t="n"/>
      <c r="AB734" s="748" t="n"/>
      <c r="AC734" s="748" t="n"/>
      <c r="AD734" s="748" t="n"/>
      <c r="AE734" s="748" t="n"/>
      <c r="AF734" s="748" t="n"/>
      <c r="AG734" s="748" t="n"/>
      <c r="AH734" s="748" t="n"/>
    </row>
    <row r="735" hidden="1" outlineLevel="1" ht="15" customHeight="1">
      <c r="A735" s="756" t="inlineStr"/>
      <c r="B735" s="306" t="inlineStr">
        <is>
          <t>Throttle Position</t>
        </is>
      </c>
      <c r="C735" s="388" t="inlineStr">
        <is>
          <t>X</t>
        </is>
      </c>
      <c r="D735" s="389" t="inlineStr">
        <is>
          <t>Pedal change time</t>
        </is>
      </c>
      <c r="E735" s="471" t="n"/>
      <c r="F735" s="471" t="n"/>
      <c r="G735" s="471" t="n"/>
      <c r="H735" s="748" t="n"/>
      <c r="I735" s="748" t="n"/>
      <c r="J735" s="748" t="n"/>
      <c r="K735" s="748" t="n"/>
      <c r="L735" s="748" t="n"/>
      <c r="M735" s="748" t="n"/>
      <c r="N735" s="748" t="n"/>
      <c r="O735" s="748" t="n"/>
      <c r="P735" s="748" t="n"/>
      <c r="Q735" s="748" t="n"/>
      <c r="R735" s="748" t="n"/>
      <c r="S735" s="748" t="n"/>
      <c r="T735" s="748" t="n"/>
      <c r="U735" s="748" t="n"/>
      <c r="V735" s="748" t="n"/>
      <c r="W735" s="748" t="n"/>
      <c r="X735" s="748" t="n"/>
      <c r="Y735" s="748" t="n"/>
      <c r="Z735" s="748" t="n"/>
      <c r="AA735" s="748" t="n"/>
      <c r="AB735" s="748" t="n"/>
      <c r="AC735" s="748" t="n"/>
      <c r="AD735" s="748" t="n"/>
      <c r="AE735" s="748" t="n"/>
      <c r="AF735" s="748" t="n"/>
      <c r="AG735" s="748" t="n"/>
      <c r="AH735" s="748" t="n"/>
    </row>
    <row r="736" hidden="1" outlineLevel="1" ht="15.75" customHeight="1" thickBot="1">
      <c r="A736" s="756" t="inlineStr"/>
      <c r="B736" s="277" t="inlineStr">
        <is>
          <t>Verification Ligne</t>
        </is>
      </c>
      <c r="C736" s="952" t="inlineStr">
        <is>
          <t>Verification Colonne G-D</t>
        </is>
      </c>
      <c r="D736" s="1258" t="n"/>
      <c r="E736" s="1002" t="n"/>
      <c r="F736" s="1002" t="n"/>
      <c r="G736" s="1002" t="n"/>
      <c r="H736" s="748" t="n"/>
      <c r="I736" s="748" t="n"/>
      <c r="J736" s="748" t="n"/>
      <c r="K736" s="748" t="n"/>
      <c r="L736" s="748" t="n"/>
      <c r="M736" s="748" t="n"/>
      <c r="N736" s="748" t="n"/>
      <c r="O736" s="748" t="n"/>
      <c r="P736" s="748" t="n"/>
      <c r="Q736" s="748" t="n"/>
      <c r="R736" s="748" t="n"/>
      <c r="S736" s="748" t="n"/>
      <c r="T736" s="748" t="n"/>
      <c r="U736" s="748" t="n"/>
      <c r="V736" s="748" t="n"/>
      <c r="W736" s="748" t="n"/>
      <c r="X736" s="748" t="n"/>
      <c r="Y736" s="748" t="n"/>
      <c r="Z736" s="748" t="n"/>
      <c r="AA736" s="748" t="n"/>
      <c r="AB736" s="748" t="n"/>
      <c r="AC736" s="748" t="n"/>
      <c r="AD736" s="748" t="n"/>
      <c r="AE736" s="748" t="n"/>
      <c r="AF736" s="748" t="n"/>
      <c r="AG736" s="748" t="n"/>
      <c r="AH736" s="748" t="n"/>
    </row>
    <row r="737" hidden="1" outlineLevel="1" ht="15.75" customHeight="1" thickBot="1">
      <c r="A737" s="756" t="inlineStr"/>
      <c r="B737" s="383" t="inlineStr">
        <is>
          <t>INTERVALLE</t>
        </is>
      </c>
      <c r="C737" s="384" t="inlineStr">
        <is>
          <t>X</t>
        </is>
      </c>
      <c r="D737" s="383" t="inlineStr">
        <is>
          <t>INTERVALLE</t>
        </is>
      </c>
      <c r="E737" s="471" t="n"/>
      <c r="F737" s="471" t="n"/>
      <c r="G737" s="471" t="n"/>
      <c r="H737" s="748" t="n"/>
      <c r="I737" s="748" t="n"/>
      <c r="J737" s="748" t="n"/>
      <c r="K737" s="748" t="n"/>
      <c r="L737" s="748" t="n"/>
      <c r="M737" s="748" t="n"/>
      <c r="N737" s="748" t="n"/>
      <c r="O737" s="748" t="n"/>
      <c r="P737" s="748" t="n"/>
      <c r="Q737" s="748" t="n"/>
      <c r="R737" s="748" t="n"/>
      <c r="S737" s="748" t="n"/>
      <c r="T737" s="748" t="n"/>
      <c r="U737" s="748" t="n"/>
      <c r="V737" s="748" t="n"/>
      <c r="W737" s="748" t="n"/>
      <c r="X737" s="748" t="n"/>
      <c r="Y737" s="748" t="n"/>
      <c r="Z737" s="748" t="n"/>
      <c r="AA737" s="748" t="n"/>
      <c r="AB737" s="748" t="n"/>
      <c r="AC737" s="748" t="n"/>
      <c r="AD737" s="748" t="n"/>
      <c r="AE737" s="748" t="n"/>
      <c r="AF737" s="748" t="n"/>
      <c r="AG737" s="748" t="n"/>
      <c r="AH737" s="748" t="n"/>
    </row>
    <row r="738" hidden="1" outlineLevel="1" ht="12.75" customHeight="1">
      <c r="C738" s="210" t="n"/>
    </row>
    <row r="739" collapsed="1" ht="15" customFormat="1" customHeight="1" s="426" thickBot="1">
      <c r="A739" s="425" t="inlineStr">
        <is>
          <t>DRIVE AWAY CREEP ENG ON</t>
        </is>
      </c>
      <c r="B739" s="954" t="n"/>
      <c r="C739" s="1253" t="n"/>
      <c r="D739" s="1253" t="n"/>
      <c r="E739" s="1253" t="n"/>
      <c r="F739" s="1253" t="n"/>
      <c r="G739" s="1253" t="n"/>
      <c r="H739" s="1253" t="n"/>
      <c r="I739" s="1253" t="n"/>
      <c r="J739" s="1253" t="n"/>
      <c r="K739" s="1253" t="n"/>
      <c r="L739" s="1253" t="n"/>
      <c r="M739" s="1253" t="n"/>
      <c r="N739" s="1253" t="n"/>
      <c r="O739" s="1253" t="n"/>
      <c r="P739" s="1253" t="n"/>
      <c r="Q739" s="1253" t="n"/>
      <c r="R739" s="1253" t="n"/>
      <c r="S739" s="1253" t="n"/>
      <c r="T739" s="1253" t="n"/>
      <c r="U739" s="1253" t="n"/>
      <c r="V739" s="1253" t="n"/>
      <c r="W739" s="1253" t="n"/>
      <c r="X739" s="1253" t="n"/>
      <c r="Y739" s="1253" t="n"/>
      <c r="Z739" s="1253" t="n"/>
      <c r="AA739" s="1253" t="n"/>
      <c r="AB739" s="1253" t="n"/>
      <c r="AC739" s="1253" t="n"/>
      <c r="AD739" s="1253" t="n"/>
      <c r="AE739" s="1253" t="n"/>
      <c r="AF739" s="1253" t="n"/>
      <c r="AG739" s="1253" t="n"/>
      <c r="AH739" s="1253" t="n"/>
    </row>
    <row r="740" hidden="1" outlineLevel="1" ht="15.75" customHeight="1" thickBot="1">
      <c r="A740" s="756" t="inlineStr"/>
      <c r="B740" s="971" t="inlineStr">
        <is>
          <t>Config n°1 : Global</t>
        </is>
      </c>
    </row>
    <row r="741" hidden="1" outlineLevel="1" ht="15.75" customHeight="1" thickBot="1">
      <c r="A741" s="756" t="inlineStr"/>
      <c r="B741" s="297" t="inlineStr">
        <is>
          <t>Engine type</t>
        </is>
      </c>
      <c r="C741" s="744" t="n"/>
      <c r="D741" s="745" t="n"/>
      <c r="E741" s="297" t="inlineStr">
        <is>
          <t>Gearbox type</t>
        </is>
      </c>
      <c r="F741" s="746" t="n"/>
      <c r="G741" s="747" t="n"/>
      <c r="H741" s="989" t="inlineStr">
        <is>
          <t>X</t>
        </is>
      </c>
      <c r="J741" s="959" t="n">
        <v>0</v>
      </c>
      <c r="K741" s="748" t="n"/>
      <c r="L741" s="748" t="n"/>
      <c r="M741" s="748" t="n"/>
      <c r="N741" s="748" t="n"/>
      <c r="O741" s="748" t="n"/>
      <c r="P741" s="748" t="n"/>
      <c r="Q741" s="748" t="n"/>
      <c r="R741" s="748" t="n"/>
      <c r="S741" s="748" t="n"/>
      <c r="T741" s="748" t="n"/>
      <c r="U741" s="748" t="n"/>
      <c r="V741" s="748" t="n"/>
      <c r="W741" s="748" t="n"/>
      <c r="X741" s="748" t="n"/>
      <c r="Y741" s="748" t="n"/>
      <c r="Z741" s="748" t="n"/>
      <c r="AA741" s="748" t="n"/>
      <c r="AB741" s="748" t="n"/>
      <c r="AC741" s="748" t="n"/>
      <c r="AD741" s="748" t="n"/>
      <c r="AE741" s="748" t="n"/>
      <c r="AF741" s="748" t="n"/>
      <c r="AG741" s="748" t="n"/>
      <c r="AH741" s="748" t="n"/>
    </row>
    <row r="742" hidden="1" outlineLevel="1" ht="15.75" customHeight="1" thickBot="1">
      <c r="A742" s="756" t="inlineStr"/>
      <c r="B742" s="749" t="n"/>
      <c r="C742" s="296" t="inlineStr">
        <is>
          <t>GASOLINE</t>
        </is>
      </c>
      <c r="D742" s="281" t="inlineStr">
        <is>
          <t>X</t>
        </is>
      </c>
      <c r="E742" s="749" t="n"/>
      <c r="F742" s="304" t="inlineStr">
        <is>
          <t>AT</t>
        </is>
      </c>
      <c r="G742" s="305" t="inlineStr">
        <is>
          <t>X</t>
        </is>
      </c>
      <c r="H742" s="1291" t="inlineStr">
        <is>
          <t>Throttle (%)</t>
        </is>
      </c>
      <c r="I742" s="1253" t="n"/>
      <c r="J742" s="1281" t="n"/>
      <c r="K742" s="748" t="n"/>
      <c r="L742" s="748" t="n"/>
      <c r="M742" s="748" t="n"/>
      <c r="N742" s="748" t="n"/>
      <c r="O742" s="748" t="n"/>
      <c r="P742" s="748" t="n"/>
      <c r="Q742" s="748" t="n"/>
      <c r="R742" s="748" t="n"/>
      <c r="S742" s="748" t="n"/>
      <c r="T742" s="748" t="n"/>
      <c r="U742" s="748" t="n"/>
      <c r="V742" s="748" t="n"/>
      <c r="W742" s="748" t="n"/>
      <c r="X742" s="748" t="n"/>
      <c r="Y742" s="748" t="n"/>
      <c r="Z742" s="748" t="n"/>
      <c r="AA742" s="748" t="n"/>
      <c r="AB742" s="748" t="n"/>
      <c r="AC742" s="748" t="n"/>
      <c r="AD742" s="748" t="n"/>
      <c r="AE742" s="748" t="n"/>
      <c r="AF742" s="748" t="n"/>
      <c r="AG742" s="748" t="n"/>
      <c r="AH742" s="748" t="n"/>
    </row>
    <row r="743" hidden="1" outlineLevel="1" ht="15.75" customHeight="1" thickBot="1">
      <c r="A743" s="756" t="inlineStr"/>
      <c r="B743" s="749" t="n"/>
      <c r="C743" s="296" t="inlineStr">
        <is>
          <t>DIESEL</t>
        </is>
      </c>
      <c r="D743" s="281" t="inlineStr">
        <is>
          <t>X</t>
        </is>
      </c>
      <c r="E743" s="749" t="n"/>
      <c r="F743" s="296" t="n"/>
      <c r="G743" s="268" t="n"/>
      <c r="H743" s="279" t="n"/>
      <c r="I743" s="280" t="n"/>
      <c r="J743" s="401" t="n">
        <v>1</v>
      </c>
      <c r="K743" s="748" t="n"/>
      <c r="L743" s="748" t="n"/>
      <c r="M743" s="748" t="n"/>
      <c r="N743" s="748" t="n"/>
      <c r="O743" s="748" t="n"/>
      <c r="P743" s="748" t="n"/>
      <c r="Q743" s="748" t="n"/>
      <c r="R743" s="748" t="n"/>
      <c r="S743" s="748" t="n"/>
      <c r="T743" s="748" t="n"/>
      <c r="U743" s="748" t="n"/>
      <c r="V743" s="748" t="n"/>
      <c r="W743" s="748" t="n"/>
      <c r="X743" s="748" t="n"/>
      <c r="Y743" s="748" t="n"/>
      <c r="Z743" s="748" t="n"/>
      <c r="AA743" s="748" t="n"/>
      <c r="AB743" s="748" t="n"/>
      <c r="AC743" s="748" t="n"/>
      <c r="AD743" s="748" t="n"/>
      <c r="AE743" s="748" t="n"/>
      <c r="AF743" s="748" t="n"/>
      <c r="AG743" s="748" t="n"/>
      <c r="AH743" s="748" t="n"/>
    </row>
    <row r="744" hidden="1" outlineLevel="1" ht="15" customHeight="1">
      <c r="A744" s="756" t="inlineStr"/>
      <c r="B744" s="749" t="n"/>
      <c r="C744" s="296" t="n"/>
      <c r="D744" s="281" t="n"/>
      <c r="E744" s="749" t="n"/>
      <c r="F744" s="296" t="n"/>
      <c r="G744" s="268" t="n"/>
      <c r="H744" s="748" t="n"/>
      <c r="I744" s="748" t="n"/>
      <c r="J744" s="748" t="n"/>
      <c r="K744" s="748" t="n"/>
      <c r="L744" s="748" t="n"/>
      <c r="M744" s="748" t="n"/>
      <c r="N744" s="748" t="n"/>
      <c r="O744" s="748" t="n"/>
      <c r="P744" s="748" t="n"/>
      <c r="Q744" s="748" t="n"/>
      <c r="R744" s="748" t="n"/>
      <c r="S744" s="748" t="n"/>
      <c r="T744" s="748" t="n"/>
      <c r="U744" s="748" t="n"/>
      <c r="V744" s="748" t="n"/>
      <c r="W744" s="748" t="n"/>
      <c r="X744" s="748" t="n"/>
      <c r="Y744" s="748" t="n"/>
      <c r="Z744" s="748" t="n"/>
      <c r="AA744" s="748" t="n"/>
      <c r="AB744" s="748" t="n"/>
      <c r="AC744" s="748" t="n"/>
      <c r="AD744" s="748" t="n"/>
      <c r="AE744" s="748" t="n"/>
      <c r="AF744" s="748" t="n"/>
      <c r="AG744" s="748" t="n"/>
      <c r="AH744" s="748" t="n"/>
    </row>
    <row r="745" hidden="1" outlineLevel="1" ht="15" customHeight="1">
      <c r="A745" s="756" t="inlineStr"/>
      <c r="B745" s="749" t="n"/>
      <c r="C745" s="296" t="n"/>
      <c r="D745" s="281" t="n"/>
      <c r="E745" s="749" t="n"/>
      <c r="F745" s="296" t="n"/>
      <c r="G745" s="268" t="n"/>
      <c r="H745" s="748" t="n"/>
      <c r="I745" s="748" t="n"/>
      <c r="J745" s="748" t="n"/>
      <c r="K745" s="748" t="n"/>
      <c r="L745" s="748" t="n"/>
      <c r="M745" s="748" t="n"/>
      <c r="N745" s="748" t="n"/>
      <c r="O745" s="748" t="n"/>
      <c r="P745" s="748" t="n"/>
      <c r="Q745" s="748" t="n"/>
      <c r="R745" s="748" t="n"/>
      <c r="S745" s="748" t="n"/>
      <c r="T745" s="748" t="n"/>
      <c r="U745" s="748" t="n"/>
      <c r="V745" s="748" t="n"/>
      <c r="W745" s="748" t="n"/>
      <c r="X745" s="748" t="n"/>
      <c r="Y745" s="748" t="n"/>
      <c r="Z745" s="748" t="n"/>
      <c r="AA745" s="748" t="n"/>
      <c r="AB745" s="748" t="n"/>
      <c r="AC745" s="748" t="n"/>
      <c r="AD745" s="748" t="n"/>
      <c r="AE745" s="748" t="n"/>
      <c r="AF745" s="748" t="n"/>
      <c r="AG745" s="748" t="n"/>
      <c r="AH745" s="748" t="n"/>
    </row>
    <row r="746" hidden="1" outlineLevel="1" ht="15" customHeight="1">
      <c r="A746" s="756" t="inlineStr"/>
      <c r="B746" s="749" t="n"/>
      <c r="C746" s="296" t="n"/>
      <c r="D746" s="281" t="n"/>
      <c r="E746" s="749" t="n"/>
      <c r="F746" s="300" t="n"/>
      <c r="G746" s="268" t="n"/>
      <c r="H746" s="748" t="n"/>
      <c r="I746" s="748" t="n"/>
      <c r="J746" s="748" t="n"/>
      <c r="K746" s="748" t="n"/>
      <c r="L746" s="748" t="n"/>
      <c r="M746" s="748" t="n"/>
      <c r="N746" s="748" t="n"/>
      <c r="O746" s="748" t="n"/>
      <c r="P746" s="748" t="n"/>
      <c r="Q746" s="748" t="n"/>
      <c r="R746" s="748" t="n"/>
      <c r="S746" s="748" t="n"/>
      <c r="T746" s="748" t="n"/>
      <c r="U746" s="748" t="n"/>
      <c r="V746" s="748" t="n"/>
      <c r="W746" s="748" t="n"/>
      <c r="X746" s="748" t="n"/>
      <c r="Y746" s="748" t="n"/>
      <c r="Z746" s="748" t="n"/>
      <c r="AA746" s="748" t="n"/>
      <c r="AB746" s="748" t="n"/>
      <c r="AC746" s="748" t="n"/>
      <c r="AD746" s="748" t="n"/>
      <c r="AE746" s="748" t="n"/>
      <c r="AF746" s="748" t="n"/>
      <c r="AG746" s="748" t="n"/>
      <c r="AH746" s="748" t="n"/>
    </row>
    <row r="747" hidden="1" outlineLevel="1" ht="15" customHeight="1">
      <c r="A747" s="756" t="inlineStr"/>
      <c r="B747" s="749" t="n"/>
      <c r="C747" s="296" t="n"/>
      <c r="D747" s="281" t="n"/>
      <c r="E747" s="749" t="n"/>
      <c r="F747" s="296" t="n"/>
      <c r="G747" s="268" t="n"/>
      <c r="H747" s="748" t="n"/>
      <c r="I747" s="748" t="n"/>
      <c r="J747" s="748" t="n"/>
      <c r="K747" s="748" t="n"/>
      <c r="L747" s="748" t="n"/>
      <c r="M747" s="748" t="n"/>
      <c r="N747" s="748" t="n"/>
      <c r="O747" s="748" t="n"/>
      <c r="P747" s="748" t="n"/>
      <c r="Q747" s="748" t="n"/>
      <c r="R747" s="748" t="n"/>
      <c r="S747" s="748" t="n"/>
      <c r="T747" s="748" t="n"/>
      <c r="U747" s="748" t="n"/>
      <c r="V747" s="748" t="n"/>
      <c r="W747" s="748" t="n"/>
      <c r="X747" s="748" t="n"/>
      <c r="Y747" s="748" t="n"/>
      <c r="Z747" s="748" t="n"/>
      <c r="AA747" s="748" t="n"/>
      <c r="AB747" s="748" t="n"/>
      <c r="AC747" s="748" t="n"/>
      <c r="AD747" s="748" t="n"/>
      <c r="AE747" s="748" t="n"/>
      <c r="AF747" s="748" t="n"/>
      <c r="AG747" s="748" t="n"/>
      <c r="AH747" s="748" t="n"/>
    </row>
    <row r="748" hidden="1" outlineLevel="1" ht="15" customHeight="1">
      <c r="A748" s="756" t="inlineStr"/>
      <c r="B748" s="749" t="n"/>
      <c r="C748" s="296" t="n"/>
      <c r="D748" s="281" t="n"/>
      <c r="E748" s="749" t="n"/>
      <c r="F748" s="296" t="n"/>
      <c r="G748" s="268" t="n"/>
      <c r="H748" s="748" t="n"/>
      <c r="I748" s="748" t="n"/>
      <c r="J748" s="748" t="n"/>
      <c r="K748" s="748" t="n"/>
      <c r="L748" s="748" t="n"/>
      <c r="M748" s="748" t="n"/>
      <c r="N748" s="748" t="n"/>
      <c r="O748" s="748" t="n"/>
      <c r="P748" s="748" t="n"/>
      <c r="Q748" s="748" t="n"/>
      <c r="R748" s="748" t="n"/>
      <c r="S748" s="748" t="n"/>
      <c r="T748" s="748" t="n"/>
      <c r="U748" s="748" t="n"/>
      <c r="V748" s="748" t="n"/>
      <c r="W748" s="748" t="n"/>
      <c r="X748" s="748" t="n"/>
      <c r="Y748" s="748" t="n"/>
      <c r="Z748" s="748" t="n"/>
      <c r="AA748" s="748" t="n"/>
      <c r="AB748" s="748" t="n"/>
      <c r="AC748" s="748" t="n"/>
      <c r="AD748" s="748" t="n"/>
      <c r="AE748" s="748" t="n"/>
      <c r="AF748" s="748" t="n"/>
      <c r="AG748" s="748" t="n"/>
      <c r="AH748" s="748" t="n"/>
    </row>
    <row r="749" hidden="1" outlineLevel="1" ht="15" customHeight="1">
      <c r="A749" s="756" t="inlineStr"/>
      <c r="B749" s="396" t="n"/>
      <c r="C749" s="296" t="n"/>
      <c r="D749" s="281" t="n"/>
      <c r="E749" s="749" t="n"/>
      <c r="F749" s="296" t="n"/>
      <c r="G749" s="268" t="n"/>
      <c r="H749" s="748" t="n"/>
      <c r="I749" s="748" t="n"/>
      <c r="J749" s="748" t="n"/>
      <c r="K749" s="748" t="n"/>
      <c r="L749" s="748" t="n"/>
      <c r="M749" s="748" t="n"/>
      <c r="N749" s="748" t="n"/>
      <c r="O749" s="748" t="n"/>
      <c r="P749" s="748" t="n"/>
      <c r="Q749" s="748" t="n"/>
      <c r="R749" s="748" t="n"/>
      <c r="S749" s="748" t="n"/>
      <c r="T749" s="748" t="n"/>
      <c r="U749" s="748" t="n"/>
      <c r="V749" s="748" t="n"/>
      <c r="W749" s="748" t="n"/>
      <c r="X749" s="748" t="n"/>
      <c r="Y749" s="748" t="n"/>
      <c r="Z749" s="748" t="n"/>
      <c r="AA749" s="748" t="n"/>
      <c r="AB749" s="748" t="n"/>
      <c r="AC749" s="748" t="n"/>
      <c r="AD749" s="748" t="n"/>
      <c r="AE749" s="748" t="n"/>
      <c r="AF749" s="748" t="n"/>
      <c r="AG749" s="748" t="n"/>
      <c r="AH749" s="748" t="n"/>
    </row>
    <row r="750" hidden="1" outlineLevel="1" ht="15" customHeight="1">
      <c r="A750" s="756" t="inlineStr"/>
      <c r="B750" s="396" t="n"/>
      <c r="C750" s="296" t="n"/>
      <c r="D750" s="281" t="n"/>
      <c r="E750" s="749" t="n"/>
      <c r="F750" s="296" t="n"/>
      <c r="G750" s="268" t="n"/>
      <c r="H750" s="748" t="n"/>
      <c r="I750" s="748" t="n"/>
      <c r="J750" s="748" t="n"/>
      <c r="K750" s="748" t="n"/>
      <c r="L750" s="748" t="n"/>
      <c r="M750" s="748" t="n"/>
      <c r="N750" s="748" t="n"/>
      <c r="O750" s="748" t="n"/>
      <c r="P750" s="748" t="n"/>
      <c r="Q750" s="748" t="n"/>
      <c r="R750" s="748" t="n"/>
      <c r="S750" s="748" t="n"/>
      <c r="T750" s="748" t="n"/>
      <c r="U750" s="748" t="n"/>
      <c r="V750" s="748" t="n"/>
      <c r="W750" s="748" t="n"/>
      <c r="X750" s="748" t="n"/>
      <c r="Y750" s="748" t="n"/>
      <c r="Z750" s="748" t="n"/>
      <c r="AA750" s="748" t="n"/>
      <c r="AB750" s="748" t="n"/>
      <c r="AC750" s="748" t="n"/>
      <c r="AD750" s="748" t="n"/>
      <c r="AE750" s="748" t="n"/>
      <c r="AF750" s="748" t="n"/>
      <c r="AG750" s="748" t="n"/>
      <c r="AH750" s="748" t="n"/>
    </row>
    <row r="751" hidden="1" outlineLevel="1" ht="15" customHeight="1">
      <c r="A751" s="756" t="inlineStr"/>
      <c r="B751" s="396" t="n"/>
      <c r="C751" s="296" t="n"/>
      <c r="D751" s="281" t="n"/>
      <c r="E751" s="749" t="n"/>
      <c r="F751" s="296" t="n"/>
      <c r="G751" s="268" t="n"/>
      <c r="H751" s="748" t="n"/>
      <c r="I751" s="748" t="n"/>
      <c r="J751" s="748" t="n"/>
      <c r="K751" s="748" t="n"/>
      <c r="L751" s="748" t="n"/>
      <c r="M751" s="748" t="n"/>
      <c r="N751" s="748" t="n"/>
      <c r="O751" s="748" t="n"/>
      <c r="P751" s="748" t="n"/>
      <c r="Q751" s="748" t="n"/>
      <c r="R751" s="748" t="n"/>
      <c r="S751" s="748" t="n"/>
      <c r="T751" s="748" t="n"/>
      <c r="U751" s="748" t="n"/>
      <c r="V751" s="748" t="n"/>
      <c r="W751" s="748" t="n"/>
      <c r="X751" s="748" t="n"/>
      <c r="Y751" s="748" t="n"/>
      <c r="Z751" s="748" t="n"/>
      <c r="AA751" s="748" t="n"/>
      <c r="AB751" s="748" t="n"/>
      <c r="AC751" s="748" t="n"/>
      <c r="AD751" s="748" t="n"/>
      <c r="AE751" s="748" t="n"/>
      <c r="AF751" s="748" t="n"/>
      <c r="AG751" s="748" t="n"/>
      <c r="AH751" s="748" t="n"/>
    </row>
    <row r="752" hidden="1" outlineLevel="1" ht="15.75" customHeight="1" thickBot="1">
      <c r="A752" s="756" t="inlineStr"/>
      <c r="B752" s="397" t="n"/>
      <c r="C752" s="296" t="n"/>
      <c r="D752" s="281" t="n"/>
      <c r="E752" s="751" t="n"/>
      <c r="F752" s="296" t="n"/>
      <c r="G752" s="268" t="n"/>
      <c r="H752" s="748" t="n"/>
      <c r="I752" s="748" t="n"/>
      <c r="J752" s="748" t="n"/>
      <c r="K752" s="748" t="n"/>
      <c r="L752" s="748" t="n"/>
      <c r="M752" s="748" t="n"/>
      <c r="N752" s="748" t="n"/>
      <c r="O752" s="748" t="n"/>
      <c r="P752" s="748" t="n"/>
      <c r="Q752" s="748" t="n"/>
      <c r="R752" s="748" t="n"/>
      <c r="S752" s="748" t="n"/>
      <c r="T752" s="748" t="n"/>
      <c r="U752" s="748" t="n"/>
      <c r="V752" s="748" t="n"/>
      <c r="W752" s="748" t="n"/>
      <c r="X752" s="748" t="n"/>
      <c r="Y752" s="748" t="n"/>
      <c r="Z752" s="748" t="n"/>
      <c r="AA752" s="748" t="n"/>
      <c r="AB752" s="748" t="n"/>
      <c r="AC752" s="748" t="n"/>
      <c r="AD752" s="748" t="n"/>
      <c r="AE752" s="748" t="n"/>
      <c r="AF752" s="748" t="n"/>
      <c r="AG752" s="748" t="n"/>
      <c r="AH752" s="748" t="n"/>
    </row>
    <row r="753" hidden="1" outlineLevel="1" ht="15" customHeight="1">
      <c r="A753" s="756" t="inlineStr"/>
      <c r="B753" s="273" t="inlineStr">
        <is>
          <t>Number of gears</t>
        </is>
      </c>
      <c r="C753" s="752" t="n"/>
      <c r="D753" s="753" t="n"/>
      <c r="E753" s="297" t="inlineStr">
        <is>
          <t>Area</t>
        </is>
      </c>
      <c r="F753" s="752" t="n"/>
      <c r="G753" s="754" t="n"/>
      <c r="H753" s="748" t="n"/>
      <c r="I753" s="748" t="n"/>
      <c r="J753" s="748" t="n"/>
      <c r="K753" s="748" t="n"/>
      <c r="L753" s="748" t="n"/>
      <c r="M753" s="748" t="n"/>
      <c r="N753" s="748" t="n"/>
      <c r="O753" s="748" t="n"/>
      <c r="P753" s="748" t="n"/>
      <c r="Q753" s="748" t="n"/>
      <c r="R753" s="748" t="n"/>
      <c r="S753" s="748" t="n"/>
      <c r="T753" s="748" t="n"/>
      <c r="U753" s="748" t="n"/>
      <c r="V753" s="748" t="n"/>
      <c r="W753" s="748" t="n"/>
      <c r="X753" s="748" t="n"/>
      <c r="Y753" s="748" t="n"/>
      <c r="Z753" s="748" t="n"/>
      <c r="AA753" s="748" t="n"/>
      <c r="AB753" s="748" t="n"/>
      <c r="AC753" s="748" t="n"/>
      <c r="AD753" s="748" t="n"/>
      <c r="AE753" s="748" t="n"/>
      <c r="AF753" s="748" t="n"/>
      <c r="AG753" s="748" t="n"/>
      <c r="AH753" s="748" t="n"/>
    </row>
    <row r="754" hidden="1" outlineLevel="1" ht="15" customHeight="1">
      <c r="A754" s="756" t="inlineStr"/>
      <c r="B754" s="755" t="n"/>
      <c r="C754" s="288" t="inlineStr">
        <is>
          <t>5</t>
        </is>
      </c>
      <c r="D754" s="281" t="inlineStr">
        <is>
          <t>X</t>
        </is>
      </c>
      <c r="E754" s="749" t="n"/>
      <c r="F754" s="296" t="inlineStr">
        <is>
          <t>EUROPE</t>
        </is>
      </c>
      <c r="G754" s="268" t="inlineStr">
        <is>
          <t>X</t>
        </is>
      </c>
      <c r="H754" s="748" t="n"/>
      <c r="I754" s="748" t="n"/>
      <c r="J754" s="748" t="n"/>
      <c r="K754" s="748" t="n"/>
      <c r="L754" s="748" t="n"/>
      <c r="M754" s="748" t="n"/>
      <c r="N754" s="748" t="n"/>
      <c r="O754" s="748" t="n"/>
      <c r="P754" s="748" t="n"/>
      <c r="Q754" s="748" t="n"/>
      <c r="R754" s="748" t="n"/>
      <c r="S754" s="748" t="n"/>
      <c r="T754" s="748" t="n"/>
      <c r="U754" s="748" t="n"/>
      <c r="V754" s="748" t="n"/>
      <c r="W754" s="748" t="n"/>
      <c r="X754" s="748" t="n"/>
      <c r="Y754" s="748" t="n"/>
      <c r="Z754" s="748" t="n"/>
      <c r="AA754" s="748" t="n"/>
      <c r="AB754" s="748" t="n"/>
      <c r="AC754" s="748" t="n"/>
      <c r="AD754" s="748" t="n"/>
      <c r="AE754" s="748" t="n"/>
      <c r="AF754" s="748" t="n"/>
      <c r="AG754" s="748" t="n"/>
      <c r="AH754" s="748" t="n"/>
    </row>
    <row r="755" hidden="1" outlineLevel="1" ht="15" customHeight="1">
      <c r="A755" s="756" t="inlineStr"/>
      <c r="B755" s="755" t="n"/>
      <c r="C755" s="288" t="inlineStr">
        <is>
          <t>6</t>
        </is>
      </c>
      <c r="D755" s="281" t="inlineStr">
        <is>
          <t>X</t>
        </is>
      </c>
      <c r="E755" s="749" t="n"/>
      <c r="F755" s="296" t="inlineStr">
        <is>
          <t>CHINA</t>
        </is>
      </c>
      <c r="G755" s="268" t="inlineStr">
        <is>
          <t>X</t>
        </is>
      </c>
      <c r="H755" s="748" t="n"/>
      <c r="I755" s="748" t="n"/>
      <c r="J755" s="748" t="n"/>
      <c r="K755" s="748" t="n"/>
      <c r="L755" s="748" t="n"/>
      <c r="M755" s="748" t="n"/>
      <c r="N755" s="748" t="n"/>
      <c r="O755" s="748" t="n"/>
      <c r="P755" s="748" t="n"/>
      <c r="Q755" s="748" t="n"/>
      <c r="R755" s="748" t="n"/>
      <c r="S755" s="748" t="n"/>
      <c r="T755" s="748" t="n"/>
      <c r="U755" s="748" t="n"/>
      <c r="V755" s="748" t="n"/>
      <c r="W755" s="748" t="n"/>
      <c r="X755" s="748" t="n"/>
      <c r="Y755" s="748" t="n"/>
      <c r="Z755" s="748" t="n"/>
      <c r="AA755" s="748" t="n"/>
      <c r="AB755" s="748" t="n"/>
      <c r="AC755" s="748" t="n"/>
      <c r="AD755" s="748" t="n"/>
      <c r="AE755" s="748" t="n"/>
      <c r="AF755" s="748" t="n"/>
      <c r="AG755" s="748" t="n"/>
      <c r="AH755" s="748" t="n"/>
    </row>
    <row r="756" hidden="1" outlineLevel="1" ht="15" customHeight="1">
      <c r="A756" s="756" t="inlineStr"/>
      <c r="B756" s="755" t="n"/>
      <c r="C756" s="288" t="inlineStr">
        <is>
          <t>7</t>
        </is>
      </c>
      <c r="D756" s="281" t="inlineStr">
        <is>
          <t>X</t>
        </is>
      </c>
      <c r="E756" s="749" t="n"/>
      <c r="F756" s="303" t="inlineStr">
        <is>
          <t>North America</t>
        </is>
      </c>
      <c r="G756" s="268" t="inlineStr">
        <is>
          <t>X</t>
        </is>
      </c>
      <c r="H756" s="748" t="n"/>
      <c r="I756" s="748" t="n"/>
      <c r="J756" s="748" t="n"/>
      <c r="K756" s="748" t="n"/>
      <c r="L756" s="748" t="n"/>
      <c r="M756" s="748" t="n"/>
      <c r="N756" s="748" t="n"/>
      <c r="O756" s="748" t="n"/>
      <c r="P756" s="748" t="n"/>
      <c r="Q756" s="748" t="n"/>
      <c r="R756" s="748" t="n"/>
      <c r="S756" s="748" t="n"/>
      <c r="T756" s="748" t="n"/>
      <c r="U756" s="748" t="n"/>
      <c r="V756" s="748" t="n"/>
      <c r="W756" s="748" t="n"/>
      <c r="X756" s="748" t="n"/>
      <c r="Y756" s="748" t="n"/>
      <c r="Z756" s="748" t="n"/>
      <c r="AA756" s="748" t="n"/>
      <c r="AB756" s="748" t="n"/>
      <c r="AC756" s="748" t="n"/>
      <c r="AD756" s="748" t="n"/>
      <c r="AE756" s="748" t="n"/>
      <c r="AF756" s="748" t="n"/>
      <c r="AG756" s="748" t="n"/>
      <c r="AH756" s="748" t="n"/>
    </row>
    <row r="757" hidden="1" outlineLevel="1" ht="15" customHeight="1">
      <c r="A757" s="756" t="inlineStr"/>
      <c r="B757" s="755" t="n"/>
      <c r="C757" s="288" t="inlineStr">
        <is>
          <t>8</t>
        </is>
      </c>
      <c r="D757" s="281" t="inlineStr">
        <is>
          <t>X</t>
        </is>
      </c>
      <c r="E757" s="749" t="n"/>
      <c r="F757" s="301" t="inlineStr">
        <is>
          <t>LATAM</t>
        </is>
      </c>
      <c r="G757" s="268" t="inlineStr">
        <is>
          <t>X</t>
        </is>
      </c>
      <c r="H757" s="748" t="n"/>
      <c r="I757" s="748" t="n"/>
      <c r="J757" s="748" t="n"/>
      <c r="K757" s="748" t="n"/>
      <c r="L757" s="748" t="n"/>
      <c r="M757" s="748" t="n"/>
      <c r="N757" s="748" t="n"/>
      <c r="O757" s="748" t="n"/>
      <c r="P757" s="748" t="n"/>
      <c r="Q757" s="748" t="n"/>
      <c r="R757" s="748" t="n"/>
      <c r="S757" s="748" t="n"/>
      <c r="T757" s="748" t="n"/>
      <c r="U757" s="748" t="n"/>
      <c r="V757" s="748" t="n"/>
      <c r="W757" s="748" t="n"/>
      <c r="X757" s="748" t="n"/>
      <c r="Y757" s="748" t="n"/>
      <c r="Z757" s="748" t="n"/>
      <c r="AA757" s="748" t="n"/>
      <c r="AB757" s="748" t="n"/>
      <c r="AC757" s="748" t="n"/>
      <c r="AD757" s="748" t="n"/>
      <c r="AE757" s="748" t="n"/>
      <c r="AF757" s="748" t="n"/>
      <c r="AG757" s="748" t="n"/>
      <c r="AH757" s="748" t="n"/>
    </row>
    <row r="758" hidden="1" outlineLevel="1" ht="15" customHeight="1">
      <c r="A758" s="756" t="inlineStr"/>
      <c r="B758" s="755" t="n"/>
      <c r="C758" s="288" t="inlineStr">
        <is>
          <t>9</t>
        </is>
      </c>
      <c r="D758" s="281" t="inlineStr">
        <is>
          <t>X</t>
        </is>
      </c>
      <c r="E758" s="749" t="n"/>
      <c r="F758" s="301" t="inlineStr">
        <is>
          <t>India</t>
        </is>
      </c>
      <c r="G758" s="268" t="inlineStr">
        <is>
          <t>X</t>
        </is>
      </c>
      <c r="H758" s="748" t="n"/>
      <c r="I758" s="748" t="n"/>
      <c r="J758" s="748" t="n"/>
      <c r="K758" s="748" t="n"/>
      <c r="L758" s="748" t="n"/>
      <c r="M758" s="748" t="n"/>
      <c r="N758" s="748" t="n"/>
      <c r="O758" s="748" t="n"/>
      <c r="P758" s="748" t="n"/>
      <c r="Q758" s="748" t="n"/>
      <c r="R758" s="748" t="n"/>
      <c r="S758" s="748" t="n"/>
      <c r="T758" s="748" t="n"/>
      <c r="U758" s="748" t="n"/>
      <c r="V758" s="748" t="n"/>
      <c r="W758" s="748" t="n"/>
      <c r="X758" s="748" t="n"/>
      <c r="Y758" s="748" t="n"/>
      <c r="Z758" s="748" t="n"/>
      <c r="AA758" s="748" t="n"/>
      <c r="AB758" s="748" t="n"/>
      <c r="AC758" s="748" t="n"/>
      <c r="AD758" s="748" t="n"/>
      <c r="AE758" s="748" t="n"/>
      <c r="AF758" s="748" t="n"/>
      <c r="AG758" s="748" t="n"/>
      <c r="AH758" s="748" t="n"/>
    </row>
    <row r="759" hidden="1" outlineLevel="1" ht="15" customHeight="1">
      <c r="A759" s="756" t="inlineStr"/>
      <c r="B759" s="755" t="n"/>
      <c r="C759" s="288" t="inlineStr">
        <is>
          <t>10</t>
        </is>
      </c>
      <c r="D759" s="281" t="inlineStr">
        <is>
          <t>X</t>
        </is>
      </c>
      <c r="E759" s="749" t="n"/>
      <c r="F759" s="301" t="inlineStr">
        <is>
          <t>World</t>
        </is>
      </c>
      <c r="G759" s="268" t="inlineStr">
        <is>
          <t>X</t>
        </is>
      </c>
      <c r="H759" s="748" t="n"/>
      <c r="I759" s="748" t="n"/>
      <c r="J759" s="748" t="n"/>
      <c r="K759" s="748" t="n"/>
      <c r="L759" s="748" t="n"/>
      <c r="M759" s="748" t="n"/>
      <c r="N759" s="748" t="n"/>
      <c r="O759" s="748" t="n"/>
      <c r="P759" s="748" t="n"/>
      <c r="Q759" s="748" t="n"/>
      <c r="R759" s="748" t="n"/>
      <c r="S759" s="748" t="n"/>
      <c r="T759" s="748" t="n"/>
      <c r="U759" s="748" t="n"/>
      <c r="V759" s="748" t="n"/>
      <c r="W759" s="748" t="n"/>
      <c r="X759" s="748" t="n"/>
      <c r="Y759" s="748" t="n"/>
      <c r="Z759" s="748" t="n"/>
      <c r="AA759" s="748" t="n"/>
      <c r="AB759" s="748" t="n"/>
      <c r="AC759" s="748" t="n"/>
      <c r="AD759" s="748" t="n"/>
      <c r="AE759" s="748" t="n"/>
      <c r="AF759" s="748" t="n"/>
      <c r="AG759" s="748" t="n"/>
      <c r="AH759" s="748" t="n"/>
    </row>
    <row r="760" hidden="1" outlineLevel="1" ht="15" customHeight="1">
      <c r="A760" s="756" t="inlineStr"/>
      <c r="B760" s="755" t="n"/>
      <c r="C760" s="288" t="n"/>
      <c r="D760" s="281" t="n"/>
      <c r="E760" s="749" t="n"/>
      <c r="F760" s="301" t="n"/>
      <c r="G760" s="276" t="n"/>
      <c r="H760" s="748" t="n"/>
      <c r="I760" s="748" t="n"/>
      <c r="J760" s="748" t="n"/>
      <c r="K760" s="748" t="n"/>
      <c r="L760" s="748" t="n"/>
      <c r="M760" s="748" t="n"/>
      <c r="N760" s="748" t="n"/>
      <c r="O760" s="748" t="n"/>
      <c r="P760" s="748" t="n"/>
      <c r="Q760" s="748" t="n"/>
      <c r="R760" s="748" t="n"/>
      <c r="S760" s="748" t="n"/>
      <c r="T760" s="748" t="n"/>
      <c r="U760" s="748" t="n"/>
      <c r="V760" s="748" t="n"/>
      <c r="W760" s="748" t="n"/>
      <c r="X760" s="748" t="n"/>
      <c r="Y760" s="748" t="n"/>
      <c r="Z760" s="748" t="n"/>
      <c r="AA760" s="748" t="n"/>
      <c r="AB760" s="748" t="n"/>
      <c r="AC760" s="748" t="n"/>
      <c r="AD760" s="748" t="n"/>
      <c r="AE760" s="748" t="n"/>
      <c r="AF760" s="748" t="n"/>
      <c r="AG760" s="748" t="n"/>
      <c r="AH760" s="748" t="n"/>
    </row>
    <row r="761" hidden="1" outlineLevel="1" ht="15" customHeight="1">
      <c r="A761" s="756" t="inlineStr"/>
      <c r="B761" s="755" t="n"/>
      <c r="C761" s="288" t="n"/>
      <c r="D761" s="281" t="n"/>
      <c r="E761" s="396" t="n"/>
      <c r="F761" s="296" t="n"/>
      <c r="G761" s="268" t="n"/>
      <c r="H761" s="748" t="n"/>
      <c r="I761" s="748" t="n"/>
      <c r="J761" s="748" t="n"/>
      <c r="K761" s="748" t="n"/>
      <c r="L761" s="748" t="n"/>
      <c r="M761" s="748" t="n"/>
      <c r="N761" s="748" t="n"/>
      <c r="O761" s="748" t="n"/>
      <c r="P761" s="748" t="n"/>
      <c r="Q761" s="748" t="n"/>
      <c r="R761" s="748" t="n"/>
      <c r="S761" s="748" t="n"/>
      <c r="T761" s="748" t="n"/>
      <c r="U761" s="748" t="n"/>
      <c r="V761" s="748" t="n"/>
      <c r="W761" s="748" t="n"/>
      <c r="X761" s="748" t="n"/>
      <c r="Y761" s="748" t="n"/>
      <c r="Z761" s="748" t="n"/>
      <c r="AA761" s="748" t="n"/>
      <c r="AB761" s="748" t="n"/>
      <c r="AC761" s="748" t="n"/>
      <c r="AD761" s="748" t="n"/>
      <c r="AE761" s="748" t="n"/>
      <c r="AF761" s="748" t="n"/>
      <c r="AG761" s="748" t="n"/>
      <c r="AH761" s="748" t="n"/>
    </row>
    <row r="762" hidden="1" outlineLevel="1" ht="15" customHeight="1">
      <c r="A762" s="756" t="inlineStr"/>
      <c r="B762" s="755" t="n"/>
      <c r="C762" s="288" t="n"/>
      <c r="D762" s="281" t="n"/>
      <c r="E762" s="396" t="n"/>
      <c r="F762" s="296" t="n"/>
      <c r="G762" s="268" t="n"/>
      <c r="H762" s="748" t="n"/>
      <c r="I762" s="748" t="n"/>
      <c r="J762" s="748" t="n"/>
      <c r="K762" s="748" t="n"/>
      <c r="L762" s="748" t="n"/>
      <c r="M762" s="748" t="n"/>
      <c r="N762" s="748" t="n"/>
      <c r="O762" s="748" t="n"/>
      <c r="P762" s="748" t="n"/>
      <c r="Q762" s="748" t="n"/>
      <c r="R762" s="748" t="n"/>
      <c r="S762" s="748" t="n"/>
      <c r="T762" s="748" t="n"/>
      <c r="U762" s="748" t="n"/>
      <c r="V762" s="748" t="n"/>
      <c r="W762" s="748" t="n"/>
      <c r="X762" s="748" t="n"/>
      <c r="Y762" s="748" t="n"/>
      <c r="Z762" s="748" t="n"/>
      <c r="AA762" s="748" t="n"/>
      <c r="AB762" s="748" t="n"/>
      <c r="AC762" s="748" t="n"/>
      <c r="AD762" s="748" t="n"/>
      <c r="AE762" s="748" t="n"/>
      <c r="AF762" s="748" t="n"/>
      <c r="AG762" s="748" t="n"/>
      <c r="AH762" s="748" t="n"/>
    </row>
    <row r="763" hidden="1" outlineLevel="1" ht="15" customHeight="1">
      <c r="A763" s="756" t="inlineStr"/>
      <c r="B763" s="755" t="n"/>
      <c r="C763" s="288" t="n"/>
      <c r="D763" s="281" t="n"/>
      <c r="E763" s="396" t="n"/>
      <c r="F763" s="296" t="n"/>
      <c r="G763" s="268" t="n"/>
      <c r="H763" s="748" t="n"/>
      <c r="I763" s="748" t="n"/>
      <c r="J763" s="748" t="n"/>
      <c r="K763" s="748" t="n"/>
      <c r="L763" s="748" t="n"/>
      <c r="M763" s="748" t="n"/>
      <c r="N763" s="748" t="n"/>
      <c r="O763" s="748" t="n"/>
      <c r="P763" s="748" t="n"/>
      <c r="Q763" s="748" t="n"/>
      <c r="R763" s="748" t="n"/>
      <c r="S763" s="748" t="n"/>
      <c r="T763" s="748" t="n"/>
      <c r="U763" s="748" t="n"/>
      <c r="V763" s="748" t="n"/>
      <c r="W763" s="748" t="n"/>
      <c r="X763" s="748" t="n"/>
      <c r="Y763" s="748" t="n"/>
      <c r="Z763" s="748" t="n"/>
      <c r="AA763" s="748" t="n"/>
      <c r="AB763" s="748" t="n"/>
      <c r="AC763" s="748" t="n"/>
      <c r="AD763" s="748" t="n"/>
      <c r="AE763" s="748" t="n"/>
      <c r="AF763" s="748" t="n"/>
      <c r="AG763" s="748" t="n"/>
      <c r="AH763" s="748" t="n"/>
    </row>
    <row r="764" hidden="1" outlineLevel="1" ht="15" customHeight="1">
      <c r="A764" s="756" t="inlineStr"/>
      <c r="B764" s="755" t="n"/>
      <c r="C764" s="288" t="n"/>
      <c r="D764" s="281" t="n"/>
      <c r="E764" s="396" t="n"/>
      <c r="F764" s="296" t="n"/>
      <c r="G764" s="268" t="n"/>
      <c r="H764" s="748" t="n"/>
      <c r="I764" s="748" t="n"/>
      <c r="J764" s="748" t="n"/>
      <c r="K764" s="748" t="n"/>
      <c r="L764" s="748" t="n"/>
      <c r="M764" s="748" t="n"/>
      <c r="N764" s="748" t="n"/>
      <c r="O764" s="748" t="n"/>
      <c r="P764" s="748" t="n"/>
      <c r="Q764" s="748" t="n"/>
      <c r="R764" s="748" t="n"/>
      <c r="S764" s="748" t="n"/>
      <c r="T764" s="748" t="n"/>
      <c r="U764" s="748" t="n"/>
      <c r="V764" s="748" t="n"/>
      <c r="W764" s="748" t="n"/>
      <c r="X764" s="748" t="n"/>
      <c r="Y764" s="748" t="n"/>
      <c r="Z764" s="748" t="n"/>
      <c r="AA764" s="748" t="n"/>
      <c r="AB764" s="748" t="n"/>
      <c r="AC764" s="748" t="n"/>
      <c r="AD764" s="748" t="n"/>
      <c r="AE764" s="748" t="n"/>
      <c r="AF764" s="748" t="n"/>
      <c r="AG764" s="748" t="n"/>
      <c r="AH764" s="748" t="n"/>
    </row>
    <row r="765" hidden="1" outlineLevel="1" ht="15.75" customHeight="1" thickBot="1">
      <c r="A765" s="756" t="inlineStr"/>
      <c r="B765" s="755" t="n"/>
      <c r="C765" s="288" t="n"/>
      <c r="D765" s="281" t="n"/>
      <c r="E765" s="397" t="n"/>
      <c r="F765" s="296" t="n"/>
      <c r="G765" s="268" t="n"/>
      <c r="H765" s="748" t="n"/>
      <c r="I765" s="748" t="n"/>
      <c r="J765" s="748" t="n"/>
      <c r="K765" s="748" t="n"/>
      <c r="L765" s="748" t="n"/>
      <c r="M765" s="748" t="n"/>
      <c r="N765" s="748" t="n"/>
      <c r="O765" s="748" t="n"/>
      <c r="P765" s="748" t="n"/>
      <c r="Q765" s="748" t="n"/>
      <c r="R765" s="748" t="n"/>
      <c r="S765" s="748" t="n"/>
      <c r="T765" s="748" t="n"/>
      <c r="U765" s="748" t="n"/>
      <c r="V765" s="748" t="n"/>
      <c r="W765" s="748" t="n"/>
      <c r="X765" s="748" t="n"/>
      <c r="Y765" s="748" t="n"/>
      <c r="Z765" s="748" t="n"/>
      <c r="AA765" s="748" t="n"/>
      <c r="AB765" s="748" t="n"/>
      <c r="AC765" s="748" t="n"/>
      <c r="AD765" s="748" t="n"/>
      <c r="AE765" s="748" t="n"/>
      <c r="AF765" s="748" t="n"/>
      <c r="AG765" s="748" t="n"/>
      <c r="AH765" s="748" t="n"/>
    </row>
    <row r="766" hidden="1" outlineLevel="1" ht="15" customHeight="1">
      <c r="A766" s="756" t="inlineStr"/>
      <c r="B766" s="277" t="inlineStr">
        <is>
          <t>Référence Ligne</t>
        </is>
      </c>
      <c r="C766" s="952" t="n"/>
      <c r="D766" s="1258" t="n"/>
      <c r="E766" s="1002" t="n"/>
      <c r="F766" s="1002" t="n"/>
      <c r="G766" s="1002" t="n"/>
      <c r="H766" s="748" t="n"/>
      <c r="I766" s="748" t="n"/>
      <c r="J766" s="748" t="n"/>
      <c r="K766" s="748" t="n"/>
      <c r="L766" s="748" t="n"/>
      <c r="M766" s="748" t="n"/>
      <c r="N766" s="748" t="n"/>
      <c r="O766" s="748" t="n"/>
      <c r="P766" s="748" t="n"/>
      <c r="Q766" s="748" t="n"/>
      <c r="R766" s="748" t="n"/>
      <c r="S766" s="748" t="n"/>
      <c r="T766" s="748" t="n"/>
      <c r="U766" s="748" t="n"/>
      <c r="V766" s="748" t="n"/>
      <c r="W766" s="748" t="n"/>
      <c r="X766" s="748" t="n"/>
      <c r="Y766" s="748" t="n"/>
      <c r="Z766" s="748" t="n"/>
      <c r="AA766" s="748" t="n"/>
      <c r="AB766" s="748" t="n"/>
      <c r="AC766" s="748" t="n"/>
      <c r="AD766" s="748" t="n"/>
      <c r="AE766" s="748" t="n"/>
      <c r="AF766" s="748" t="n"/>
      <c r="AG766" s="748" t="n"/>
      <c r="AH766" s="748" t="n"/>
    </row>
    <row r="767" hidden="1" outlineLevel="1" ht="15" customHeight="1">
      <c r="A767" s="756" t="inlineStr"/>
      <c r="B767" s="306" t="inlineStr">
        <is>
          <t>Throttle Position</t>
        </is>
      </c>
      <c r="C767" s="388" t="inlineStr">
        <is>
          <t>X</t>
        </is>
      </c>
      <c r="D767" s="389" t="inlineStr">
        <is>
          <t>X</t>
        </is>
      </c>
      <c r="E767" s="471" t="n"/>
      <c r="F767" s="471" t="n"/>
      <c r="G767" s="471" t="n"/>
      <c r="H767" s="748" t="n"/>
      <c r="I767" s="748" t="n"/>
      <c r="J767" s="748" t="n"/>
      <c r="K767" s="748" t="n"/>
      <c r="L767" s="748" t="n"/>
      <c r="M767" s="748" t="n"/>
      <c r="N767" s="748" t="n"/>
      <c r="O767" s="748" t="n"/>
      <c r="P767" s="748" t="n"/>
      <c r="Q767" s="748" t="n"/>
      <c r="R767" s="748" t="n"/>
      <c r="S767" s="748" t="n"/>
      <c r="T767" s="748" t="n"/>
      <c r="U767" s="748" t="n"/>
      <c r="V767" s="748" t="n"/>
      <c r="W767" s="748" t="n"/>
      <c r="X767" s="748" t="n"/>
      <c r="Y767" s="748" t="n"/>
      <c r="Z767" s="748" t="n"/>
      <c r="AA767" s="748" t="n"/>
      <c r="AB767" s="748" t="n"/>
      <c r="AC767" s="748" t="n"/>
      <c r="AD767" s="748" t="n"/>
      <c r="AE767" s="748" t="n"/>
      <c r="AF767" s="748" t="n"/>
      <c r="AG767" s="748" t="n"/>
      <c r="AH767" s="748" t="n"/>
    </row>
    <row r="768" hidden="1" outlineLevel="1" ht="15.75" customHeight="1" thickBot="1">
      <c r="A768" s="756" t="inlineStr"/>
      <c r="B768" s="277" t="inlineStr">
        <is>
          <t>Verification Ligne</t>
        </is>
      </c>
      <c r="C768" s="952" t="inlineStr">
        <is>
          <t>Verification Colonne G-D</t>
        </is>
      </c>
      <c r="D768" s="1258" t="n"/>
      <c r="E768" s="1002" t="n"/>
      <c r="F768" s="1002" t="n"/>
      <c r="G768" s="1002" t="n"/>
      <c r="H768" s="748" t="n"/>
      <c r="I768" s="748" t="n"/>
      <c r="J768" s="748" t="n"/>
      <c r="K768" s="748" t="n"/>
      <c r="L768" s="748" t="n"/>
      <c r="M768" s="748" t="n"/>
      <c r="N768" s="748" t="n"/>
      <c r="O768" s="748" t="n"/>
      <c r="P768" s="748" t="n"/>
      <c r="Q768" s="748" t="n"/>
      <c r="R768" s="748" t="n"/>
      <c r="S768" s="748" t="n"/>
      <c r="T768" s="748" t="n"/>
      <c r="U768" s="748" t="n"/>
      <c r="V768" s="748" t="n"/>
      <c r="W768" s="748" t="n"/>
      <c r="X768" s="748" t="n"/>
      <c r="Y768" s="748" t="n"/>
      <c r="Z768" s="748" t="n"/>
      <c r="AA768" s="748" t="n"/>
      <c r="AB768" s="748" t="n"/>
      <c r="AC768" s="748" t="n"/>
      <c r="AD768" s="748" t="n"/>
      <c r="AE768" s="748" t="n"/>
      <c r="AF768" s="748" t="n"/>
      <c r="AG768" s="748" t="n"/>
      <c r="AH768" s="748" t="n"/>
    </row>
    <row r="769" hidden="1" outlineLevel="1" ht="15.75" customHeight="1" thickBot="1">
      <c r="A769" s="756" t="inlineStr"/>
      <c r="B769" s="383" t="inlineStr">
        <is>
          <t>EGALITE</t>
        </is>
      </c>
      <c r="C769" s="384" t="inlineStr">
        <is>
          <t>X</t>
        </is>
      </c>
      <c r="D769" s="385" t="inlineStr">
        <is>
          <t>X</t>
        </is>
      </c>
      <c r="E769" s="471" t="n"/>
      <c r="F769" s="471" t="n"/>
      <c r="G769" s="471" t="n"/>
      <c r="H769" s="748" t="n"/>
      <c r="I769" s="748" t="n"/>
      <c r="J769" s="748" t="n"/>
      <c r="K769" s="748" t="n"/>
      <c r="L769" s="748" t="n"/>
      <c r="M769" s="748" t="n"/>
      <c r="N769" s="748" t="n"/>
      <c r="O769" s="748" t="n"/>
      <c r="P769" s="748" t="n"/>
      <c r="Q769" s="748" t="n"/>
      <c r="R769" s="748" t="n"/>
      <c r="S769" s="748" t="n"/>
      <c r="T769" s="748" t="n"/>
      <c r="U769" s="748" t="n"/>
      <c r="V769" s="748" t="n"/>
      <c r="W769" s="748" t="n"/>
      <c r="X769" s="748" t="n"/>
      <c r="Y769" s="748" t="n"/>
      <c r="Z769" s="748" t="n"/>
      <c r="AA769" s="748" t="n"/>
      <c r="AB769" s="748" t="n"/>
      <c r="AC769" s="748" t="n"/>
      <c r="AD769" s="748" t="n"/>
      <c r="AE769" s="748" t="n"/>
      <c r="AF769" s="748" t="n"/>
      <c r="AG769" s="748" t="n"/>
      <c r="AH769" s="748" t="n"/>
    </row>
    <row r="770" hidden="1" outlineLevel="1" ht="15" customHeight="1">
      <c r="A770" s="756" t="inlineStr"/>
      <c r="B770" s="748" t="n"/>
      <c r="C770" s="748" t="n"/>
      <c r="D770" s="753" t="n"/>
      <c r="E770" s="753" t="n"/>
      <c r="F770" s="753" t="n"/>
      <c r="G770" s="753" t="n"/>
      <c r="H770" s="748" t="n"/>
      <c r="I770" s="748" t="n"/>
      <c r="J770" s="748" t="n"/>
      <c r="K770" s="748" t="n"/>
      <c r="L770" s="748" t="n"/>
      <c r="M770" s="748" t="n"/>
      <c r="N770" s="748" t="n"/>
      <c r="O770" s="748" t="n"/>
      <c r="P770" s="748" t="n"/>
      <c r="Q770" s="748" t="n"/>
      <c r="R770" s="748" t="n"/>
      <c r="S770" s="748" t="n"/>
      <c r="T770" s="748" t="n"/>
      <c r="U770" s="748" t="n"/>
      <c r="V770" s="748" t="n"/>
      <c r="W770" s="748" t="n"/>
      <c r="X770" s="748" t="n"/>
      <c r="Y770" s="748" t="n"/>
      <c r="Z770" s="748" t="n"/>
      <c r="AA770" s="748" t="n"/>
      <c r="AB770" s="748" t="n"/>
      <c r="AC770" s="748" t="n"/>
      <c r="AD770" s="748" t="n"/>
      <c r="AE770" s="748" t="n"/>
      <c r="AF770" s="748" t="n"/>
      <c r="AG770" s="748" t="n"/>
      <c r="AH770" s="748" t="n"/>
    </row>
    <row r="771" collapsed="1" ht="15" customHeight="1" thickBot="1">
      <c r="A771" s="425" t="inlineStr">
        <is>
          <t>ACCEL CST LOAD</t>
        </is>
      </c>
      <c r="B771" s="954" t="n"/>
      <c r="C771" s="1253" t="n"/>
      <c r="D771" s="1253" t="n"/>
      <c r="E771" s="1253" t="n"/>
      <c r="F771" s="1253" t="n"/>
      <c r="G771" s="1253" t="n"/>
      <c r="H771" s="1253" t="n"/>
      <c r="I771" s="1253" t="n"/>
      <c r="J771" s="1253" t="n"/>
      <c r="K771" s="1253" t="n"/>
      <c r="L771" s="1253" t="n"/>
      <c r="M771" s="1253" t="n"/>
      <c r="N771" s="1253" t="n"/>
      <c r="O771" s="1253" t="n"/>
      <c r="P771" s="1253" t="n"/>
      <c r="Q771" s="1253" t="n"/>
      <c r="R771" s="1253" t="n"/>
      <c r="S771" s="1253" t="n"/>
      <c r="T771" s="1253" t="n"/>
      <c r="U771" s="1253" t="n"/>
      <c r="V771" s="1253" t="n"/>
      <c r="W771" s="1253" t="n"/>
      <c r="X771" s="1253" t="n"/>
      <c r="Y771" s="1253" t="n"/>
      <c r="Z771" s="1253" t="n"/>
      <c r="AA771" s="1253" t="n"/>
      <c r="AB771" s="1253" t="n"/>
      <c r="AC771" s="1253" t="n"/>
      <c r="AD771" s="1253" t="n"/>
      <c r="AE771" s="1253" t="n"/>
      <c r="AF771" s="1253" t="n"/>
      <c r="AG771" s="1253" t="n"/>
      <c r="AH771" s="1253" t="n"/>
    </row>
    <row r="772" hidden="1" outlineLevel="1" collapsed="1" ht="15.75" customHeight="1">
      <c r="A772" s="743" t="inlineStr"/>
      <c r="B772" s="971" t="inlineStr">
        <is>
          <t>Config n°1 : Global</t>
        </is>
      </c>
    </row>
    <row r="773" hidden="1" outlineLevel="2" ht="15.75" customHeight="1" thickBot="1">
      <c r="A773" s="743" t="inlineStr"/>
      <c r="B773" s="297" t="inlineStr">
        <is>
          <t>Engine type</t>
        </is>
      </c>
      <c r="C773" s="744" t="n"/>
      <c r="D773" s="745" t="n"/>
      <c r="E773" s="297" t="inlineStr">
        <is>
          <t>Gearbox type</t>
        </is>
      </c>
      <c r="F773" s="746" t="n"/>
      <c r="G773" s="747" t="n"/>
      <c r="H773" s="969" t="inlineStr">
        <is>
          <t>Veh. Speed (km/h)</t>
        </is>
      </c>
      <c r="I773" s="1280" t="n"/>
      <c r="J773" s="959" t="n">
        <v>0</v>
      </c>
      <c r="K773" s="961" t="n">
        <v>10</v>
      </c>
      <c r="L773" s="961" t="n">
        <v>20</v>
      </c>
      <c r="M773" s="961" t="n">
        <v>30</v>
      </c>
      <c r="N773" s="961" t="n">
        <v>40</v>
      </c>
      <c r="O773" s="961" t="n">
        <v>50</v>
      </c>
      <c r="P773" s="961" t="n">
        <v>60</v>
      </c>
      <c r="Q773" s="959" t="n">
        <v>70</v>
      </c>
      <c r="R773" s="961" t="n">
        <v>80</v>
      </c>
      <c r="S773" s="961" t="n">
        <v>90</v>
      </c>
      <c r="T773" s="961" t="n">
        <v>100</v>
      </c>
      <c r="U773" s="961" t="n">
        <v>110</v>
      </c>
      <c r="V773" s="961" t="n">
        <v>120</v>
      </c>
      <c r="W773" s="961" t="n">
        <v>130</v>
      </c>
      <c r="X773" s="961" t="n">
        <v>140</v>
      </c>
      <c r="Y773" s="961" t="n">
        <v>150</v>
      </c>
      <c r="Z773" s="961" t="n">
        <v>160</v>
      </c>
      <c r="AA773" s="961" t="n">
        <v>170</v>
      </c>
      <c r="AB773" s="961" t="n">
        <v>180</v>
      </c>
      <c r="AC773" s="961" t="n">
        <v>190</v>
      </c>
      <c r="AD773" s="961" t="n">
        <v>200</v>
      </c>
      <c r="AE773" s="965" t="n">
        <v>250</v>
      </c>
      <c r="AF773" s="748" t="n"/>
      <c r="AG773" s="748" t="n"/>
      <c r="AH773" s="748" t="n"/>
    </row>
    <row r="774" hidden="1" outlineLevel="2" ht="15.75" customHeight="1" thickBot="1">
      <c r="A774" s="743" t="inlineStr"/>
      <c r="B774" s="749" t="n"/>
      <c r="C774" s="296" t="inlineStr">
        <is>
          <t>GASOLINE</t>
        </is>
      </c>
      <c r="D774" s="281" t="inlineStr">
        <is>
          <t>X</t>
        </is>
      </c>
      <c r="E774" s="749" t="n"/>
      <c r="F774" s="304" t="inlineStr">
        <is>
          <t>AT</t>
        </is>
      </c>
      <c r="G774" s="305" t="inlineStr">
        <is>
          <t>X</t>
        </is>
      </c>
      <c r="H774" s="429" t="n"/>
      <c r="I774" s="287" t="inlineStr">
        <is>
          <t>Throttle</t>
        </is>
      </c>
      <c r="J774" s="1281" t="n"/>
      <c r="K774" s="1282" t="n"/>
      <c r="L774" s="1282" t="n"/>
      <c r="M774" s="1282" t="n"/>
      <c r="N774" s="1282" t="n"/>
      <c r="O774" s="1282" t="n"/>
      <c r="P774" s="1282" t="n"/>
      <c r="Q774" s="1281" t="n"/>
      <c r="R774" s="1282" t="n"/>
      <c r="S774" s="1282" t="n"/>
      <c r="T774" s="1282" t="n"/>
      <c r="U774" s="1282" t="n"/>
      <c r="V774" s="1282" t="n"/>
      <c r="W774" s="1282" t="n"/>
      <c r="X774" s="1282" t="n"/>
      <c r="Y774" s="1282" t="n"/>
      <c r="Z774" s="1282" t="n"/>
      <c r="AA774" s="1282" t="n"/>
      <c r="AB774" s="1282" t="n"/>
      <c r="AC774" s="1282" t="n"/>
      <c r="AD774" s="1282" t="n"/>
      <c r="AE774" s="1282" t="n"/>
      <c r="AF774" s="748" t="n"/>
      <c r="AG774" s="748" t="n"/>
      <c r="AH774" s="748" t="n"/>
    </row>
    <row r="775" hidden="1" outlineLevel="2" ht="15.75" customHeight="1" thickBot="1">
      <c r="A775" s="743" t="inlineStr"/>
      <c r="B775" s="749" t="n"/>
      <c r="C775" s="296" t="inlineStr">
        <is>
          <t>DIESEL</t>
        </is>
      </c>
      <c r="D775" s="281" t="inlineStr">
        <is>
          <t>X</t>
        </is>
      </c>
      <c r="E775" s="749" t="n"/>
      <c r="F775" s="296" t="n"/>
      <c r="G775" s="268" t="n"/>
      <c r="H775" s="430" t="n"/>
      <c r="I775" s="427" t="inlineStr">
        <is>
          <t>0-10</t>
        </is>
      </c>
      <c r="J775" s="392" t="n">
        <v>2</v>
      </c>
      <c r="K775" s="392" t="n">
        <v>2</v>
      </c>
      <c r="L775" s="392" t="n">
        <v>2</v>
      </c>
      <c r="M775" s="392" t="n">
        <v>2</v>
      </c>
      <c r="N775" s="393" t="n">
        <v>2</v>
      </c>
      <c r="O775" s="393" t="n">
        <v>2</v>
      </c>
      <c r="P775" s="393" t="n">
        <v>3</v>
      </c>
      <c r="Q775" s="394" t="n">
        <v>3</v>
      </c>
      <c r="R775" s="393" t="n">
        <v>3</v>
      </c>
      <c r="S775" s="395" t="n">
        <v>3</v>
      </c>
      <c r="T775" s="395" t="n">
        <v>3</v>
      </c>
      <c r="U775" s="395" t="n">
        <v>3</v>
      </c>
      <c r="V775" s="395" t="n">
        <v>3</v>
      </c>
      <c r="W775" s="392" t="n">
        <v>3</v>
      </c>
      <c r="X775" s="392" t="n">
        <v>3</v>
      </c>
      <c r="Y775" s="392" t="n">
        <v>3</v>
      </c>
      <c r="Z775" s="394" t="n">
        <v>3</v>
      </c>
      <c r="AA775" s="393" t="n">
        <v>3</v>
      </c>
      <c r="AB775" s="394" t="n">
        <v>3</v>
      </c>
      <c r="AC775" s="393" t="n">
        <v>3</v>
      </c>
      <c r="AD775" s="393" t="n">
        <v>3</v>
      </c>
      <c r="AE775" s="750" t="n"/>
    </row>
    <row r="776" hidden="1" outlineLevel="2" ht="15.75" customHeight="1" thickBot="1">
      <c r="A776" s="743" t="inlineStr"/>
      <c r="B776" s="749" t="n"/>
      <c r="C776" s="296" t="n"/>
      <c r="D776" s="281" t="n"/>
      <c r="E776" s="749" t="n"/>
      <c r="F776" s="296" t="n"/>
      <c r="G776" s="268" t="n"/>
      <c r="H776" s="430" t="n"/>
      <c r="I776" s="428" t="inlineStr">
        <is>
          <t>10-20</t>
        </is>
      </c>
      <c r="J776" s="392" t="n">
        <v>1</v>
      </c>
      <c r="K776" s="392" t="n">
        <v>1</v>
      </c>
      <c r="L776" s="392" t="n">
        <v>1</v>
      </c>
      <c r="M776" s="392" t="n">
        <v>1</v>
      </c>
      <c r="N776" s="393" t="n">
        <v>1</v>
      </c>
      <c r="O776" s="393" t="n">
        <v>1</v>
      </c>
      <c r="P776" s="393" t="n">
        <v>1</v>
      </c>
      <c r="Q776" s="394" t="n">
        <v>2</v>
      </c>
      <c r="R776" s="393" t="n">
        <v>2</v>
      </c>
      <c r="S776" s="395" t="n">
        <v>2</v>
      </c>
      <c r="T776" s="395" t="n">
        <v>2</v>
      </c>
      <c r="U776" s="395" t="n">
        <v>2</v>
      </c>
      <c r="V776" s="395" t="n">
        <v>3</v>
      </c>
      <c r="W776" s="392" t="n">
        <v>3</v>
      </c>
      <c r="X776" s="392" t="n">
        <v>3</v>
      </c>
      <c r="Y776" s="392" t="n">
        <v>3</v>
      </c>
      <c r="Z776" s="394" t="n">
        <v>3</v>
      </c>
      <c r="AA776" s="393" t="n">
        <v>3</v>
      </c>
      <c r="AB776" s="394" t="n">
        <v>3</v>
      </c>
      <c r="AC776" s="393" t="n">
        <v>3</v>
      </c>
      <c r="AD776" s="393" t="n">
        <v>3</v>
      </c>
      <c r="AE776" s="750" t="n"/>
    </row>
    <row r="777" hidden="1" outlineLevel="2" ht="15.75" customHeight="1" thickBot="1">
      <c r="A777" s="743" t="inlineStr"/>
      <c r="B777" s="749" t="n"/>
      <c r="C777" s="296" t="n"/>
      <c r="D777" s="281" t="n"/>
      <c r="E777" s="749" t="n"/>
      <c r="F777" s="296" t="n"/>
      <c r="G777" s="268" t="n"/>
      <c r="H777" s="430" t="n"/>
      <c r="I777" s="428" t="inlineStr">
        <is>
          <t>20-30</t>
        </is>
      </c>
      <c r="J777" s="392" t="n">
        <v>1</v>
      </c>
      <c r="K777" s="392" t="n">
        <v>1</v>
      </c>
      <c r="L777" s="392" t="n">
        <v>1</v>
      </c>
      <c r="M777" s="392" t="n">
        <v>1</v>
      </c>
      <c r="N777" s="393" t="n">
        <v>1</v>
      </c>
      <c r="O777" s="393" t="n">
        <v>1</v>
      </c>
      <c r="P777" s="393" t="n">
        <v>1</v>
      </c>
      <c r="Q777" s="394" t="n">
        <v>1</v>
      </c>
      <c r="R777" s="393" t="n">
        <v>1</v>
      </c>
      <c r="S777" s="395" t="n">
        <v>2</v>
      </c>
      <c r="T777" s="395" t="n">
        <v>2</v>
      </c>
      <c r="U777" s="395" t="n">
        <v>2</v>
      </c>
      <c r="V777" s="395" t="n">
        <v>2</v>
      </c>
      <c r="W777" s="392" t="n">
        <v>3</v>
      </c>
      <c r="X777" s="392" t="n">
        <v>3</v>
      </c>
      <c r="Y777" s="392" t="n">
        <v>3</v>
      </c>
      <c r="Z777" s="394" t="n">
        <v>3</v>
      </c>
      <c r="AA777" s="393" t="n">
        <v>3</v>
      </c>
      <c r="AB777" s="394" t="n">
        <v>3</v>
      </c>
      <c r="AC777" s="393" t="n">
        <v>3</v>
      </c>
      <c r="AD777" s="393" t="n">
        <v>3</v>
      </c>
      <c r="AE777" s="750" t="n"/>
    </row>
    <row r="778" hidden="1" outlineLevel="2" ht="15.75" customHeight="1" thickBot="1">
      <c r="A778" s="743" t="inlineStr"/>
      <c r="B778" s="749" t="n"/>
      <c r="C778" s="296" t="n"/>
      <c r="D778" s="281" t="n"/>
      <c r="E778" s="749" t="n"/>
      <c r="F778" s="300" t="n"/>
      <c r="G778" s="268" t="n"/>
      <c r="H778" s="430" t="n"/>
      <c r="I778" s="428" t="inlineStr">
        <is>
          <t>30-40</t>
        </is>
      </c>
      <c r="J778" s="392" t="n">
        <v>2</v>
      </c>
      <c r="K778" s="392" t="n">
        <v>1</v>
      </c>
      <c r="L778" s="392" t="n">
        <v>1</v>
      </c>
      <c r="M778" s="392" t="n">
        <v>1</v>
      </c>
      <c r="N778" s="393" t="n">
        <v>1</v>
      </c>
      <c r="O778" s="393" t="n">
        <v>1</v>
      </c>
      <c r="P778" s="393" t="n">
        <v>1</v>
      </c>
      <c r="Q778" s="394" t="n">
        <v>1</v>
      </c>
      <c r="R778" s="393" t="n">
        <v>1</v>
      </c>
      <c r="S778" s="395" t="n">
        <v>2</v>
      </c>
      <c r="T778" s="395" t="n">
        <v>2</v>
      </c>
      <c r="U778" s="395" t="n">
        <v>2</v>
      </c>
      <c r="V778" s="395" t="n">
        <v>2</v>
      </c>
      <c r="W778" s="392" t="n">
        <v>3</v>
      </c>
      <c r="X778" s="392" t="n">
        <v>3</v>
      </c>
      <c r="Y778" s="392" t="n">
        <v>3</v>
      </c>
      <c r="Z778" s="394" t="n">
        <v>3</v>
      </c>
      <c r="AA778" s="393" t="n">
        <v>3</v>
      </c>
      <c r="AB778" s="394" t="n">
        <v>3</v>
      </c>
      <c r="AC778" s="393" t="n">
        <v>3</v>
      </c>
      <c r="AD778" s="393" t="n">
        <v>3</v>
      </c>
      <c r="AE778" s="750" t="n"/>
    </row>
    <row r="779" hidden="1" outlineLevel="2" ht="15.75" customHeight="1" thickBot="1">
      <c r="A779" s="743" t="inlineStr"/>
      <c r="B779" s="749" t="n"/>
      <c r="C779" s="296" t="n"/>
      <c r="D779" s="281" t="n"/>
      <c r="E779" s="749" t="n"/>
      <c r="F779" s="296" t="n"/>
      <c r="G779" s="268" t="n"/>
      <c r="H779" s="430" t="n"/>
      <c r="I779" s="428" t="inlineStr">
        <is>
          <t>40-50</t>
        </is>
      </c>
      <c r="J779" s="392" t="n">
        <v>3</v>
      </c>
      <c r="K779" s="392" t="n">
        <v>2</v>
      </c>
      <c r="L779" s="392" t="n">
        <v>2</v>
      </c>
      <c r="M779" s="392" t="n">
        <v>1</v>
      </c>
      <c r="N779" s="393" t="n">
        <v>1</v>
      </c>
      <c r="O779" s="393" t="n">
        <v>1</v>
      </c>
      <c r="P779" s="393" t="n">
        <v>2</v>
      </c>
      <c r="Q779" s="394" t="n">
        <v>2</v>
      </c>
      <c r="R779" s="393" t="n">
        <v>2</v>
      </c>
      <c r="S779" s="395" t="n">
        <v>2</v>
      </c>
      <c r="T779" s="395" t="n">
        <v>2</v>
      </c>
      <c r="U779" s="395" t="n">
        <v>2</v>
      </c>
      <c r="V779" s="395" t="n">
        <v>2</v>
      </c>
      <c r="W779" s="392" t="n">
        <v>3</v>
      </c>
      <c r="X779" s="392" t="n">
        <v>3</v>
      </c>
      <c r="Y779" s="392" t="n">
        <v>3</v>
      </c>
      <c r="Z779" s="394" t="n">
        <v>3</v>
      </c>
      <c r="AA779" s="393" t="n">
        <v>3</v>
      </c>
      <c r="AB779" s="394" t="n">
        <v>3</v>
      </c>
      <c r="AC779" s="393" t="n">
        <v>3</v>
      </c>
      <c r="AD779" s="393" t="n">
        <v>3</v>
      </c>
      <c r="AE779" s="750" t="n"/>
    </row>
    <row r="780" hidden="1" outlineLevel="2" ht="15.75" customHeight="1" thickBot="1">
      <c r="A780" s="743" t="inlineStr"/>
      <c r="B780" s="749" t="n"/>
      <c r="C780" s="296" t="n"/>
      <c r="D780" s="281" t="n"/>
      <c r="E780" s="749" t="n"/>
      <c r="F780" s="296" t="n"/>
      <c r="G780" s="268" t="n"/>
      <c r="H780" s="430" t="n"/>
      <c r="I780" s="428" t="inlineStr">
        <is>
          <t>50-60</t>
        </is>
      </c>
      <c r="J780" s="392" t="n">
        <v>3</v>
      </c>
      <c r="K780" s="392" t="n">
        <v>3</v>
      </c>
      <c r="L780" s="392" t="n">
        <v>3</v>
      </c>
      <c r="M780" s="392" t="n">
        <v>2</v>
      </c>
      <c r="N780" s="393" t="n">
        <v>2</v>
      </c>
      <c r="O780" s="393" t="n">
        <v>2</v>
      </c>
      <c r="P780" s="393" t="n">
        <v>2</v>
      </c>
      <c r="Q780" s="394" t="n">
        <v>2</v>
      </c>
      <c r="R780" s="393" t="n">
        <v>2</v>
      </c>
      <c r="S780" s="395" t="n">
        <v>2</v>
      </c>
      <c r="T780" s="395" t="n">
        <v>2</v>
      </c>
      <c r="U780" s="395" t="n">
        <v>2</v>
      </c>
      <c r="V780" s="395" t="n">
        <v>2</v>
      </c>
      <c r="W780" s="392" t="n">
        <v>3</v>
      </c>
      <c r="X780" s="392" t="n">
        <v>3</v>
      </c>
      <c r="Y780" s="392" t="n">
        <v>3</v>
      </c>
      <c r="Z780" s="394" t="n">
        <v>3</v>
      </c>
      <c r="AA780" s="393" t="n">
        <v>3</v>
      </c>
      <c r="AB780" s="394" t="n">
        <v>3</v>
      </c>
      <c r="AC780" s="393" t="n">
        <v>3</v>
      </c>
      <c r="AD780" s="393" t="n">
        <v>3</v>
      </c>
      <c r="AE780" s="750" t="n"/>
    </row>
    <row r="781" hidden="1" outlineLevel="2" ht="15.75" customHeight="1" thickBot="1">
      <c r="A781" s="743" t="inlineStr"/>
      <c r="B781" s="396" t="n"/>
      <c r="C781" s="296" t="n"/>
      <c r="D781" s="281" t="n"/>
      <c r="E781" s="749" t="n"/>
      <c r="F781" s="296" t="n"/>
      <c r="G781" s="268" t="n"/>
      <c r="H781" s="430" t="n"/>
      <c r="I781" s="428" t="inlineStr">
        <is>
          <t>60-70</t>
        </is>
      </c>
      <c r="J781" s="392" t="n">
        <v>3</v>
      </c>
      <c r="K781" s="392" t="n">
        <v>3</v>
      </c>
      <c r="L781" s="392" t="n">
        <v>3</v>
      </c>
      <c r="M781" s="392" t="n">
        <v>3</v>
      </c>
      <c r="N781" s="393" t="n">
        <v>3</v>
      </c>
      <c r="O781" s="393" t="n">
        <v>2</v>
      </c>
      <c r="P781" s="393" t="n">
        <v>3</v>
      </c>
      <c r="Q781" s="394" t="n">
        <v>3</v>
      </c>
      <c r="R781" s="393" t="n">
        <v>3</v>
      </c>
      <c r="S781" s="395" t="n">
        <v>3</v>
      </c>
      <c r="T781" s="395" t="n">
        <v>3</v>
      </c>
      <c r="U781" s="395" t="n">
        <v>3</v>
      </c>
      <c r="V781" s="395" t="n">
        <v>3</v>
      </c>
      <c r="W781" s="392" t="n">
        <v>3</v>
      </c>
      <c r="X781" s="392" t="n">
        <v>3</v>
      </c>
      <c r="Y781" s="392" t="n">
        <v>3</v>
      </c>
      <c r="Z781" s="394" t="n">
        <v>3</v>
      </c>
      <c r="AA781" s="393" t="n">
        <v>3</v>
      </c>
      <c r="AB781" s="394" t="n">
        <v>3</v>
      </c>
      <c r="AC781" s="393" t="n">
        <v>3</v>
      </c>
      <c r="AD781" s="393" t="n">
        <v>3</v>
      </c>
      <c r="AE781" s="750" t="n"/>
    </row>
    <row r="782" hidden="1" outlineLevel="2" ht="15.75" customHeight="1" thickBot="1">
      <c r="A782" s="743" t="inlineStr"/>
      <c r="B782" s="396" t="n"/>
      <c r="C782" s="296" t="n"/>
      <c r="D782" s="281" t="n"/>
      <c r="E782" s="749" t="n"/>
      <c r="F782" s="296" t="n"/>
      <c r="G782" s="268" t="n"/>
      <c r="H782" s="430" t="n"/>
      <c r="I782" s="428" t="inlineStr">
        <is>
          <t>70-80</t>
        </is>
      </c>
      <c r="J782" s="392" t="n">
        <v>3</v>
      </c>
      <c r="K782" s="392" t="n">
        <v>3</v>
      </c>
      <c r="L782" s="392" t="n">
        <v>3</v>
      </c>
      <c r="M782" s="392" t="n">
        <v>3</v>
      </c>
      <c r="N782" s="393" t="n">
        <v>3</v>
      </c>
      <c r="O782" s="393" t="n">
        <v>3</v>
      </c>
      <c r="P782" s="393" t="n">
        <v>3</v>
      </c>
      <c r="Q782" s="394" t="n">
        <v>3</v>
      </c>
      <c r="R782" s="393" t="n">
        <v>3</v>
      </c>
      <c r="S782" s="395" t="n">
        <v>3</v>
      </c>
      <c r="T782" s="395" t="n">
        <v>3</v>
      </c>
      <c r="U782" s="395" t="n">
        <v>3</v>
      </c>
      <c r="V782" s="395" t="n">
        <v>3</v>
      </c>
      <c r="W782" s="392" t="n">
        <v>3</v>
      </c>
      <c r="X782" s="392" t="n">
        <v>3</v>
      </c>
      <c r="Y782" s="392" t="n">
        <v>3</v>
      </c>
      <c r="Z782" s="394" t="n">
        <v>3</v>
      </c>
      <c r="AA782" s="393" t="n">
        <v>3</v>
      </c>
      <c r="AB782" s="394" t="n">
        <v>3</v>
      </c>
      <c r="AC782" s="393" t="n">
        <v>3</v>
      </c>
      <c r="AD782" s="393" t="n">
        <v>3</v>
      </c>
      <c r="AE782" s="750" t="n"/>
    </row>
    <row r="783" hidden="1" outlineLevel="2" ht="15.75" customHeight="1" thickBot="1">
      <c r="A783" s="743" t="inlineStr"/>
      <c r="B783" s="396" t="n"/>
      <c r="C783" s="296" t="n"/>
      <c r="D783" s="281" t="n"/>
      <c r="E783" s="749" t="n"/>
      <c r="F783" s="296" t="n"/>
      <c r="G783" s="268" t="n"/>
      <c r="H783" s="430" t="n"/>
      <c r="I783" s="428" t="inlineStr">
        <is>
          <t>80-90</t>
        </is>
      </c>
      <c r="J783" s="392" t="n">
        <v>3</v>
      </c>
      <c r="K783" s="392" t="n">
        <v>3</v>
      </c>
      <c r="L783" s="392" t="n">
        <v>3</v>
      </c>
      <c r="M783" s="392" t="n">
        <v>3</v>
      </c>
      <c r="N783" s="393" t="n">
        <v>3</v>
      </c>
      <c r="O783" s="393" t="n">
        <v>3</v>
      </c>
      <c r="P783" s="393" t="n">
        <v>3</v>
      </c>
      <c r="Q783" s="394" t="n">
        <v>3</v>
      </c>
      <c r="R783" s="393" t="n">
        <v>3</v>
      </c>
      <c r="S783" s="395" t="n">
        <v>3</v>
      </c>
      <c r="T783" s="395" t="n">
        <v>3</v>
      </c>
      <c r="U783" s="395" t="n">
        <v>3</v>
      </c>
      <c r="V783" s="395" t="n">
        <v>3</v>
      </c>
      <c r="W783" s="392" t="n">
        <v>3</v>
      </c>
      <c r="X783" s="392" t="n">
        <v>3</v>
      </c>
      <c r="Y783" s="392" t="n">
        <v>3</v>
      </c>
      <c r="Z783" s="394" t="n">
        <v>3</v>
      </c>
      <c r="AA783" s="393" t="n">
        <v>3</v>
      </c>
      <c r="AB783" s="394" t="n">
        <v>3</v>
      </c>
      <c r="AC783" s="393" t="n">
        <v>3</v>
      </c>
      <c r="AD783" s="393" t="n">
        <v>3</v>
      </c>
      <c r="AE783" s="750" t="n"/>
    </row>
    <row r="784" hidden="1" outlineLevel="2" ht="15.75" customHeight="1" thickBot="1">
      <c r="A784" s="743" t="inlineStr"/>
      <c r="B784" s="397" t="n"/>
      <c r="C784" s="296" t="n"/>
      <c r="D784" s="281" t="n"/>
      <c r="E784" s="751" t="n"/>
      <c r="F784" s="296" t="n"/>
      <c r="G784" s="268" t="n"/>
      <c r="H784" s="430" t="n"/>
      <c r="I784" s="428" t="inlineStr">
        <is>
          <t>90-99.7</t>
        </is>
      </c>
      <c r="J784" s="392" t="n">
        <v>3</v>
      </c>
      <c r="K784" s="392" t="n">
        <v>3</v>
      </c>
      <c r="L784" s="392" t="n">
        <v>3</v>
      </c>
      <c r="M784" s="392" t="n">
        <v>3</v>
      </c>
      <c r="N784" s="393" t="n">
        <v>3</v>
      </c>
      <c r="O784" s="393" t="n">
        <v>3</v>
      </c>
      <c r="P784" s="393" t="n">
        <v>3</v>
      </c>
      <c r="Q784" s="394" t="n">
        <v>3</v>
      </c>
      <c r="R784" s="393" t="n">
        <v>3</v>
      </c>
      <c r="S784" s="395" t="n">
        <v>3</v>
      </c>
      <c r="T784" s="395" t="n">
        <v>3</v>
      </c>
      <c r="U784" s="395" t="n">
        <v>3</v>
      </c>
      <c r="V784" s="395" t="n">
        <v>3</v>
      </c>
      <c r="W784" s="392" t="n">
        <v>3</v>
      </c>
      <c r="X784" s="392" t="n">
        <v>3</v>
      </c>
      <c r="Y784" s="392" t="n">
        <v>3</v>
      </c>
      <c r="Z784" s="394" t="n">
        <v>3</v>
      </c>
      <c r="AA784" s="393" t="n">
        <v>3</v>
      </c>
      <c r="AB784" s="394" t="n">
        <v>3</v>
      </c>
      <c r="AC784" s="393" t="n">
        <v>3</v>
      </c>
      <c r="AD784" s="393" t="n">
        <v>3</v>
      </c>
      <c r="AE784" s="750" t="n"/>
    </row>
    <row r="785" hidden="1" outlineLevel="2" ht="15" customHeight="1">
      <c r="A785" s="743" t="inlineStr"/>
      <c r="B785" s="273" t="inlineStr">
        <is>
          <t>Number of gears</t>
        </is>
      </c>
      <c r="C785" s="752" t="n"/>
      <c r="D785" s="753" t="n"/>
      <c r="E785" s="297" t="inlineStr">
        <is>
          <t>Area</t>
        </is>
      </c>
      <c r="F785" s="752" t="n"/>
      <c r="G785" s="754" t="n"/>
      <c r="H785" s="430" t="n"/>
      <c r="I785" s="428" t="inlineStr">
        <is>
          <t>99.7-130</t>
        </is>
      </c>
      <c r="J785" s="392" t="n">
        <v>3</v>
      </c>
      <c r="K785" s="392" t="n">
        <v>3</v>
      </c>
      <c r="L785" s="392" t="n">
        <v>3</v>
      </c>
      <c r="M785" s="392" t="n">
        <v>3</v>
      </c>
      <c r="N785" s="393" t="n">
        <v>3</v>
      </c>
      <c r="O785" s="393" t="n">
        <v>3</v>
      </c>
      <c r="P785" s="393" t="n">
        <v>3</v>
      </c>
      <c r="Q785" s="394" t="n">
        <v>3</v>
      </c>
      <c r="R785" s="393" t="n">
        <v>3</v>
      </c>
      <c r="S785" s="395" t="n">
        <v>3</v>
      </c>
      <c r="T785" s="395" t="n">
        <v>3</v>
      </c>
      <c r="U785" s="395" t="n">
        <v>3</v>
      </c>
      <c r="V785" s="395" t="n">
        <v>3</v>
      </c>
      <c r="W785" s="392" t="n">
        <v>3</v>
      </c>
      <c r="X785" s="392" t="n">
        <v>3</v>
      </c>
      <c r="Y785" s="392" t="n">
        <v>3</v>
      </c>
      <c r="Z785" s="394" t="n">
        <v>3</v>
      </c>
      <c r="AA785" s="393" t="n">
        <v>3</v>
      </c>
      <c r="AB785" s="394" t="n">
        <v>3</v>
      </c>
      <c r="AC785" s="393" t="n">
        <v>3</v>
      </c>
      <c r="AD785" s="393" t="n">
        <v>3</v>
      </c>
      <c r="AE785" s="750" t="n"/>
    </row>
    <row r="786" hidden="1" outlineLevel="2" ht="15" customHeight="1">
      <c r="A786" s="743" t="inlineStr"/>
      <c r="B786" s="755" t="n"/>
      <c r="C786" s="288" t="inlineStr">
        <is>
          <t>5</t>
        </is>
      </c>
      <c r="D786" s="281" t="inlineStr">
        <is>
          <t>X</t>
        </is>
      </c>
      <c r="E786" s="749" t="n"/>
      <c r="F786" s="296" t="inlineStr">
        <is>
          <t>EUROPE</t>
        </is>
      </c>
      <c r="G786" s="268" t="inlineStr">
        <is>
          <t>X</t>
        </is>
      </c>
      <c r="H786" s="748" t="n"/>
      <c r="I786" s="748" t="n"/>
      <c r="J786" s="748" t="n"/>
      <c r="K786" s="748" t="n"/>
      <c r="L786" s="748" t="n"/>
      <c r="M786" s="748" t="n"/>
      <c r="N786" s="748" t="n"/>
      <c r="O786" s="748" t="n"/>
      <c r="P786" s="748" t="n"/>
      <c r="Q786" s="748" t="n"/>
      <c r="R786" s="748" t="n"/>
      <c r="S786" s="748" t="n"/>
      <c r="T786" s="748" t="n"/>
      <c r="U786" s="748" t="n"/>
      <c r="V786" s="748" t="n"/>
      <c r="W786" s="748" t="n"/>
      <c r="X786" s="748" t="n"/>
      <c r="Y786" s="748" t="n"/>
      <c r="Z786" s="748" t="n"/>
      <c r="AA786" s="748" t="n"/>
      <c r="AB786" s="748" t="n"/>
    </row>
    <row r="787" hidden="1" outlineLevel="2" ht="15" customHeight="1">
      <c r="A787" s="743" t="inlineStr"/>
      <c r="B787" s="755" t="n"/>
      <c r="C787" s="288" t="inlineStr">
        <is>
          <t>6</t>
        </is>
      </c>
      <c r="D787" s="281" t="inlineStr">
        <is>
          <t>X</t>
        </is>
      </c>
      <c r="E787" s="749" t="n"/>
      <c r="F787" s="296" t="inlineStr">
        <is>
          <t>CHINA</t>
        </is>
      </c>
      <c r="G787" s="268" t="inlineStr">
        <is>
          <t>X</t>
        </is>
      </c>
      <c r="H787" s="748" t="n"/>
      <c r="I787" s="748" t="n"/>
      <c r="J787" s="748" t="n"/>
      <c r="K787" s="748" t="n"/>
      <c r="L787" s="748" t="n"/>
      <c r="M787" s="748" t="n"/>
      <c r="N787" s="748" t="n"/>
      <c r="O787" s="748" t="n"/>
      <c r="P787" s="748" t="n"/>
      <c r="Q787" s="748" t="n"/>
      <c r="R787" s="748" t="n"/>
      <c r="S787" s="748" t="n"/>
      <c r="T787" s="748" t="n"/>
      <c r="U787" s="748" t="n"/>
      <c r="V787" s="748" t="n"/>
      <c r="W787" s="748" t="n"/>
      <c r="X787" s="748" t="n"/>
      <c r="Y787" s="748" t="n"/>
      <c r="Z787" s="748" t="n"/>
      <c r="AA787" s="748" t="n"/>
      <c r="AB787" s="748" t="n"/>
    </row>
    <row r="788" hidden="1" outlineLevel="2" ht="15" customHeight="1">
      <c r="A788" s="743" t="inlineStr"/>
      <c r="B788" s="755" t="n"/>
      <c r="C788" s="288" t="inlineStr">
        <is>
          <t>7</t>
        </is>
      </c>
      <c r="D788" s="281" t="inlineStr">
        <is>
          <t>X</t>
        </is>
      </c>
      <c r="E788" s="749" t="n"/>
      <c r="F788" s="303" t="inlineStr">
        <is>
          <t>North America</t>
        </is>
      </c>
      <c r="G788" s="268" t="inlineStr">
        <is>
          <t>X</t>
        </is>
      </c>
      <c r="H788" s="748" t="n"/>
      <c r="I788" s="748" t="n"/>
      <c r="J788" s="748" t="n"/>
      <c r="K788" s="748" t="n"/>
      <c r="L788" s="748" t="n"/>
      <c r="M788" s="748" t="n"/>
      <c r="N788" s="748" t="n"/>
      <c r="O788" s="748" t="n"/>
      <c r="P788" s="748" t="n"/>
      <c r="Q788" s="748" t="n"/>
      <c r="R788" s="748" t="n"/>
      <c r="S788" s="748" t="n"/>
      <c r="T788" s="748" t="n"/>
      <c r="U788" s="748" t="n"/>
      <c r="V788" s="748" t="n"/>
      <c r="W788" s="748" t="n"/>
      <c r="X788" s="748" t="n"/>
      <c r="Y788" s="748" t="n"/>
      <c r="Z788" s="748" t="n"/>
      <c r="AA788" s="748" t="n"/>
      <c r="AB788" s="748" t="n"/>
    </row>
    <row r="789" hidden="1" outlineLevel="2" ht="15" customHeight="1">
      <c r="A789" s="743" t="inlineStr"/>
      <c r="B789" s="755" t="n"/>
      <c r="C789" s="288" t="inlineStr">
        <is>
          <t>8</t>
        </is>
      </c>
      <c r="D789" s="281" t="inlineStr">
        <is>
          <t>X</t>
        </is>
      </c>
      <c r="E789" s="749" t="n"/>
      <c r="F789" s="301" t="inlineStr">
        <is>
          <t>LATAM</t>
        </is>
      </c>
      <c r="G789" s="268" t="inlineStr">
        <is>
          <t>X</t>
        </is>
      </c>
      <c r="H789" s="748" t="n"/>
      <c r="I789" s="748" t="n"/>
      <c r="J789" s="748" t="n"/>
      <c r="K789" s="748" t="n"/>
      <c r="L789" s="748" t="n"/>
      <c r="M789" s="748" t="n"/>
      <c r="N789" s="748" t="n"/>
      <c r="O789" s="748" t="n"/>
      <c r="P789" s="748" t="n"/>
      <c r="Q789" s="748" t="n"/>
      <c r="R789" s="748" t="n"/>
      <c r="S789" s="748" t="n"/>
      <c r="T789" s="748" t="n"/>
      <c r="U789" s="748" t="n"/>
      <c r="V789" s="748" t="n"/>
      <c r="W789" s="748" t="n"/>
      <c r="X789" s="748" t="n"/>
      <c r="Y789" s="748" t="n"/>
      <c r="Z789" s="748" t="n"/>
      <c r="AA789" s="748" t="n"/>
      <c r="AB789" s="748" t="n"/>
    </row>
    <row r="790" hidden="1" outlineLevel="2" ht="15" customHeight="1">
      <c r="A790" s="743" t="inlineStr"/>
      <c r="B790" s="755" t="n"/>
      <c r="C790" s="288" t="inlineStr">
        <is>
          <t>9</t>
        </is>
      </c>
      <c r="D790" s="281" t="inlineStr">
        <is>
          <t>X</t>
        </is>
      </c>
      <c r="E790" s="749" t="n"/>
      <c r="F790" s="301" t="inlineStr">
        <is>
          <t>India</t>
        </is>
      </c>
      <c r="G790" s="268" t="inlineStr">
        <is>
          <t>X</t>
        </is>
      </c>
      <c r="H790" s="748" t="n"/>
      <c r="I790" s="748" t="n"/>
      <c r="J790" s="748" t="n"/>
      <c r="K790" s="748" t="n"/>
      <c r="L790" s="748" t="n"/>
      <c r="M790" s="748" t="n"/>
      <c r="N790" s="748" t="n"/>
      <c r="O790" s="748" t="n"/>
      <c r="P790" s="748" t="n"/>
      <c r="Q790" s="748" t="n"/>
      <c r="R790" s="748" t="n"/>
      <c r="S790" s="748" t="n"/>
      <c r="T790" s="748" t="n"/>
      <c r="U790" s="748" t="n"/>
      <c r="V790" s="748" t="n"/>
      <c r="W790" s="748" t="n"/>
      <c r="X790" s="748" t="n"/>
      <c r="Y790" s="748" t="n"/>
      <c r="Z790" s="748" t="n"/>
      <c r="AA790" s="748" t="n"/>
      <c r="AB790" s="748" t="n"/>
    </row>
    <row r="791" hidden="1" outlineLevel="2" ht="15" customHeight="1">
      <c r="A791" s="743" t="inlineStr"/>
      <c r="B791" s="755" t="n"/>
      <c r="C791" s="288" t="inlineStr">
        <is>
          <t>10</t>
        </is>
      </c>
      <c r="D791" s="281" t="inlineStr">
        <is>
          <t>X</t>
        </is>
      </c>
      <c r="E791" s="749" t="n"/>
      <c r="F791" s="301" t="inlineStr">
        <is>
          <t>World</t>
        </is>
      </c>
      <c r="G791" s="268" t="inlineStr">
        <is>
          <t>X</t>
        </is>
      </c>
      <c r="H791" s="748" t="n"/>
      <c r="I791" s="748" t="n"/>
      <c r="J791" s="748" t="n"/>
      <c r="K791" s="748" t="n"/>
      <c r="L791" s="748" t="n"/>
      <c r="M791" s="748" t="n"/>
      <c r="N791" s="748" t="n"/>
      <c r="O791" s="748" t="n"/>
      <c r="P791" s="748" t="n"/>
      <c r="Q791" s="748" t="n"/>
      <c r="R791" s="748" t="n"/>
      <c r="S791" s="748" t="n"/>
      <c r="T791" s="748" t="n"/>
      <c r="U791" s="748" t="n"/>
      <c r="V791" s="748" t="n"/>
      <c r="W791" s="748" t="n"/>
      <c r="X791" s="748" t="n"/>
      <c r="Y791" s="748" t="n"/>
      <c r="Z791" s="748" t="n"/>
      <c r="AA791" s="748" t="n"/>
      <c r="AB791" s="748" t="n"/>
      <c r="AC791" s="748" t="n"/>
      <c r="AD791" s="748" t="n"/>
      <c r="AE791" s="748" t="n"/>
      <c r="AF791" s="748" t="n"/>
      <c r="AG791" s="748" t="n"/>
      <c r="AH791" s="748" t="n"/>
    </row>
    <row r="792" hidden="1" outlineLevel="2" ht="15" customHeight="1">
      <c r="A792" s="743" t="inlineStr"/>
      <c r="B792" s="755" t="n"/>
      <c r="C792" s="288" t="n"/>
      <c r="D792" s="281" t="n"/>
      <c r="E792" s="749" t="n"/>
      <c r="F792" s="301" t="n"/>
      <c r="G792" s="276" t="n"/>
      <c r="H792" s="748" t="n"/>
      <c r="I792" s="748" t="n"/>
      <c r="J792" s="748" t="n"/>
      <c r="K792" s="748" t="n"/>
      <c r="L792" s="748" t="n"/>
      <c r="M792" s="748" t="n"/>
      <c r="N792" s="748" t="n"/>
      <c r="O792" s="748" t="n"/>
      <c r="P792" s="748" t="n"/>
      <c r="Q792" s="748" t="n"/>
      <c r="R792" s="748" t="n"/>
      <c r="S792" s="748" t="n"/>
      <c r="T792" s="748" t="n"/>
      <c r="U792" s="748" t="n"/>
      <c r="V792" s="748" t="n"/>
      <c r="W792" s="748" t="n"/>
      <c r="X792" s="748" t="n"/>
      <c r="Y792" s="748" t="n"/>
      <c r="Z792" s="748" t="n"/>
      <c r="AA792" s="748" t="n"/>
      <c r="AB792" s="748" t="n"/>
      <c r="AC792" s="748" t="n"/>
      <c r="AD792" s="748" t="n"/>
      <c r="AE792" s="748" t="n"/>
      <c r="AF792" s="748" t="n"/>
      <c r="AG792" s="748" t="n"/>
      <c r="AH792" s="748" t="n"/>
    </row>
    <row r="793" hidden="1" outlineLevel="2" ht="15" customHeight="1">
      <c r="A793" s="743" t="inlineStr"/>
      <c r="B793" s="755" t="n"/>
      <c r="C793" s="288" t="n"/>
      <c r="D793" s="281" t="n"/>
      <c r="E793" s="396" t="n"/>
      <c r="F793" s="296" t="n"/>
      <c r="G793" s="268" t="n"/>
      <c r="H793" s="748" t="n"/>
      <c r="I793" s="748" t="n"/>
      <c r="J793" s="748" t="n"/>
      <c r="K793" s="748" t="n"/>
      <c r="L793" s="748" t="n"/>
      <c r="M793" s="748" t="n"/>
      <c r="N793" s="748" t="n"/>
      <c r="O793" s="748" t="n"/>
      <c r="P793" s="748" t="n"/>
      <c r="Q793" s="748" t="n"/>
      <c r="R793" s="748" t="n"/>
      <c r="S793" s="748" t="n"/>
      <c r="T793" s="748" t="n"/>
      <c r="U793" s="748" t="n"/>
      <c r="V793" s="748" t="n"/>
      <c r="W793" s="748" t="n"/>
      <c r="X793" s="748" t="n"/>
      <c r="Y793" s="748" t="n"/>
      <c r="Z793" s="748" t="n"/>
      <c r="AA793" s="748" t="n"/>
      <c r="AB793" s="748" t="n"/>
      <c r="AC793" s="748" t="n"/>
      <c r="AD793" s="748" t="n"/>
      <c r="AE793" s="748" t="n"/>
      <c r="AF793" s="748" t="n"/>
      <c r="AG793" s="748" t="n"/>
      <c r="AH793" s="748" t="n"/>
    </row>
    <row r="794" hidden="1" outlineLevel="2" ht="15" customHeight="1">
      <c r="A794" s="743" t="inlineStr"/>
      <c r="B794" s="755" t="n"/>
      <c r="C794" s="288" t="n"/>
      <c r="D794" s="281" t="n"/>
      <c r="E794" s="396" t="n"/>
      <c r="F794" s="296" t="n"/>
      <c r="G794" s="268" t="n"/>
      <c r="H794" s="748" t="n"/>
      <c r="I794" s="748" t="n"/>
      <c r="J794" s="748" t="n"/>
      <c r="K794" s="748" t="n"/>
      <c r="L794" s="748" t="n"/>
      <c r="M794" s="748" t="n"/>
      <c r="N794" s="748" t="n"/>
      <c r="O794" s="748" t="n"/>
      <c r="P794" s="748" t="n"/>
      <c r="Q794" s="748" t="n"/>
      <c r="R794" s="748" t="n"/>
      <c r="S794" s="748" t="n"/>
      <c r="T794" s="748" t="n"/>
      <c r="U794" s="748" t="n"/>
      <c r="V794" s="748" t="n"/>
      <c r="W794" s="748" t="n"/>
      <c r="X794" s="748" t="n"/>
      <c r="Y794" s="748" t="n"/>
      <c r="Z794" s="748" t="n"/>
      <c r="AA794" s="748" t="n"/>
      <c r="AB794" s="748" t="n"/>
      <c r="AC794" s="748" t="n"/>
      <c r="AD794" s="748" t="n"/>
      <c r="AE794" s="748" t="n"/>
      <c r="AF794" s="748" t="n"/>
      <c r="AG794" s="748" t="n"/>
      <c r="AH794" s="748" t="n"/>
    </row>
    <row r="795" hidden="1" outlineLevel="2" ht="15" customHeight="1">
      <c r="A795" s="743" t="inlineStr"/>
      <c r="B795" s="755" t="n"/>
      <c r="C795" s="288" t="n"/>
      <c r="D795" s="281" t="n"/>
      <c r="E795" s="396" t="n"/>
      <c r="F795" s="296" t="n"/>
      <c r="G795" s="268" t="n"/>
      <c r="H795" s="748" t="n"/>
      <c r="I795" s="748" t="n"/>
      <c r="J795" s="748" t="n"/>
      <c r="K795" s="748" t="n"/>
      <c r="L795" s="748" t="n"/>
      <c r="M795" s="748" t="n"/>
      <c r="N795" s="748" t="n"/>
      <c r="O795" s="748" t="n"/>
      <c r="P795" s="748" t="n"/>
      <c r="Q795" s="748" t="n"/>
      <c r="R795" s="748" t="n"/>
      <c r="S795" s="748" t="n"/>
      <c r="T795" s="748" t="n"/>
      <c r="U795" s="748" t="n"/>
      <c r="V795" s="748" t="n"/>
      <c r="W795" s="748" t="n"/>
      <c r="X795" s="748" t="n"/>
      <c r="Y795" s="748" t="n"/>
      <c r="Z795" s="748" t="n"/>
      <c r="AA795" s="748" t="n"/>
      <c r="AB795" s="748" t="n"/>
      <c r="AC795" s="748" t="n"/>
      <c r="AD795" s="748" t="n"/>
      <c r="AE795" s="748" t="n"/>
      <c r="AF795" s="748" t="n"/>
      <c r="AG795" s="748" t="n"/>
      <c r="AH795" s="748" t="n"/>
    </row>
    <row r="796" hidden="1" outlineLevel="2" ht="15" customHeight="1">
      <c r="A796" s="743" t="inlineStr"/>
      <c r="B796" s="755" t="n"/>
      <c r="C796" s="288" t="n"/>
      <c r="D796" s="281" t="n"/>
      <c r="E796" s="396" t="n"/>
      <c r="F796" s="296" t="n"/>
      <c r="G796" s="268" t="n"/>
      <c r="H796" s="748" t="n"/>
      <c r="I796" s="748" t="n"/>
      <c r="J796" s="748" t="n"/>
      <c r="K796" s="748" t="n"/>
      <c r="L796" s="748" t="n"/>
      <c r="M796" s="748" t="n"/>
      <c r="N796" s="748" t="n"/>
      <c r="O796" s="748" t="n"/>
      <c r="P796" s="748" t="n"/>
      <c r="Q796" s="748" t="n"/>
      <c r="R796" s="748" t="n"/>
      <c r="S796" s="748" t="n"/>
      <c r="T796" s="748" t="n"/>
      <c r="U796" s="748" t="n"/>
      <c r="V796" s="748" t="n"/>
      <c r="W796" s="748" t="n"/>
      <c r="X796" s="748" t="n"/>
      <c r="Y796" s="748" t="n"/>
      <c r="Z796" s="748" t="n"/>
      <c r="AA796" s="748" t="n"/>
      <c r="AB796" s="748" t="n"/>
      <c r="AC796" s="748" t="n"/>
      <c r="AD796" s="748" t="n"/>
      <c r="AE796" s="748" t="n"/>
      <c r="AF796" s="748" t="n"/>
      <c r="AG796" s="748" t="n"/>
      <c r="AH796" s="748" t="n"/>
    </row>
    <row r="797" hidden="1" outlineLevel="2" ht="15.75" customHeight="1" thickBot="1">
      <c r="A797" s="743" t="inlineStr"/>
      <c r="B797" s="755" t="n"/>
      <c r="C797" s="288" t="n"/>
      <c r="D797" s="281" t="n"/>
      <c r="E797" s="397" t="n"/>
      <c r="F797" s="296" t="n"/>
      <c r="G797" s="268" t="n"/>
      <c r="H797" s="748" t="n"/>
      <c r="I797" s="748" t="n"/>
      <c r="J797" s="748" t="n"/>
      <c r="K797" s="748" t="n"/>
      <c r="L797" s="748" t="n"/>
      <c r="M797" s="748" t="n"/>
      <c r="N797" s="748" t="n"/>
      <c r="O797" s="748" t="n"/>
      <c r="P797" s="748" t="n"/>
      <c r="Q797" s="748" t="n"/>
      <c r="R797" s="748" t="n"/>
      <c r="S797" s="748" t="n"/>
      <c r="T797" s="748" t="n"/>
      <c r="U797" s="748" t="n"/>
      <c r="V797" s="748" t="n"/>
      <c r="W797" s="748" t="n"/>
      <c r="X797" s="748" t="n"/>
      <c r="Y797" s="748" t="n"/>
      <c r="Z797" s="748" t="n"/>
      <c r="AA797" s="748" t="n"/>
      <c r="AB797" s="748" t="n"/>
      <c r="AC797" s="748" t="n"/>
      <c r="AD797" s="748" t="n"/>
      <c r="AE797" s="748" t="n"/>
      <c r="AF797" s="748" t="n"/>
      <c r="AG797" s="748" t="n"/>
      <c r="AH797" s="748" t="n"/>
    </row>
    <row r="798" hidden="1" outlineLevel="2" ht="15.75" customHeight="1" thickBot="1">
      <c r="A798" s="743" t="inlineStr"/>
      <c r="B798" s="277" t="inlineStr">
        <is>
          <t>Référence Ligne</t>
        </is>
      </c>
      <c r="C798" s="952" t="n"/>
      <c r="D798" s="1258" t="n"/>
      <c r="E798" s="1002" t="n"/>
      <c r="F798" s="1002" t="n"/>
      <c r="G798" s="1002" t="n"/>
      <c r="H798" s="748" t="n"/>
      <c r="I798" s="748" t="n"/>
      <c r="J798" s="748" t="n"/>
      <c r="K798" s="748" t="n"/>
      <c r="L798" s="748" t="n"/>
      <c r="M798" s="748" t="n"/>
      <c r="N798" s="748" t="n"/>
      <c r="O798" s="748" t="n"/>
      <c r="P798" s="748" t="n"/>
      <c r="Q798" s="748" t="n"/>
      <c r="R798" s="748" t="n"/>
      <c r="S798" s="748" t="n"/>
      <c r="T798" s="748" t="n"/>
      <c r="U798" s="748" t="n"/>
      <c r="V798" s="748" t="n"/>
      <c r="W798" s="748" t="n"/>
      <c r="X798" s="748" t="n"/>
      <c r="Y798" s="748" t="n"/>
      <c r="Z798" s="748" t="n"/>
      <c r="AA798" s="748" t="n"/>
      <c r="AB798" s="748" t="n"/>
      <c r="AC798" s="748" t="n"/>
      <c r="AD798" s="748" t="n"/>
      <c r="AE798" s="748" t="n"/>
      <c r="AF798" s="748" t="n"/>
      <c r="AG798" s="748" t="n"/>
      <c r="AH798" s="748" t="n"/>
    </row>
    <row r="799" hidden="1" outlineLevel="2" ht="15.75" customHeight="1" thickBot="1">
      <c r="A799" s="743" t="inlineStr"/>
      <c r="B799" s="398" t="inlineStr">
        <is>
          <t>Vehicle Speed</t>
        </is>
      </c>
      <c r="C799" s="386" t="inlineStr">
        <is>
          <t>X</t>
        </is>
      </c>
      <c r="D799" s="399" t="inlineStr">
        <is>
          <t>Throttle Position</t>
        </is>
      </c>
      <c r="E799" s="471" t="n"/>
      <c r="F799" s="471" t="n"/>
      <c r="G799" s="471" t="n"/>
      <c r="H799" s="748" t="n"/>
      <c r="I799" s="748" t="n"/>
      <c r="J799" s="748" t="n"/>
      <c r="K799" s="748" t="n"/>
      <c r="L799" s="748" t="n"/>
      <c r="M799" s="748" t="n"/>
      <c r="N799" s="748" t="n"/>
      <c r="O799" s="748" t="n"/>
      <c r="P799" s="748" t="n"/>
      <c r="Q799" s="748" t="n"/>
      <c r="R799" s="748" t="n"/>
      <c r="S799" s="748" t="n"/>
      <c r="T799" s="748" t="n"/>
      <c r="U799" s="748" t="n"/>
      <c r="V799" s="748" t="n"/>
      <c r="W799" s="748" t="n"/>
      <c r="X799" s="748" t="n"/>
      <c r="Y799" s="748" t="n"/>
      <c r="Z799" s="748" t="n"/>
      <c r="AA799" s="748" t="n"/>
      <c r="AB799" s="748" t="n"/>
      <c r="AC799" s="748" t="n"/>
      <c r="AD799" s="748" t="n"/>
      <c r="AE799" s="748" t="n"/>
      <c r="AF799" s="748" t="n"/>
      <c r="AG799" s="748" t="n"/>
      <c r="AH799" s="748" t="n"/>
    </row>
    <row r="800" hidden="1" outlineLevel="2" ht="15.75" customHeight="1" thickBot="1">
      <c r="A800" s="743" t="inlineStr"/>
      <c r="B800" s="277" t="inlineStr">
        <is>
          <t>Verification Ligne</t>
        </is>
      </c>
      <c r="C800" s="952" t="inlineStr">
        <is>
          <t>Verification Colonne G-D</t>
        </is>
      </c>
      <c r="D800" s="1258" t="n"/>
      <c r="E800" s="1002" t="n"/>
      <c r="F800" s="1002" t="n"/>
      <c r="G800" s="1002" t="n"/>
      <c r="H800" s="748" t="n"/>
      <c r="I800" s="748" t="n"/>
      <c r="J800" s="748" t="n"/>
      <c r="K800" s="748" t="n"/>
      <c r="L800" s="748" t="n"/>
      <c r="M800" s="748" t="n"/>
      <c r="N800" s="748" t="n"/>
      <c r="O800" s="748" t="n"/>
      <c r="P800" s="748" t="n"/>
      <c r="Q800" s="748" t="n"/>
      <c r="R800" s="748" t="n"/>
      <c r="S800" s="748" t="n"/>
      <c r="T800" s="748" t="n"/>
      <c r="U800" s="748" t="n"/>
      <c r="V800" s="748" t="n"/>
      <c r="W800" s="748" t="n"/>
      <c r="X800" s="748" t="n"/>
      <c r="Y800" s="748" t="n"/>
      <c r="Z800" s="748" t="n"/>
      <c r="AA800" s="748" t="n"/>
      <c r="AB800" s="748" t="n"/>
      <c r="AC800" s="748" t="n"/>
      <c r="AD800" s="748" t="n"/>
      <c r="AE800" s="748" t="n"/>
      <c r="AF800" s="748" t="n"/>
      <c r="AG800" s="748" t="n"/>
      <c r="AH800" s="748" t="n"/>
    </row>
    <row r="801" hidden="1" outlineLevel="2" ht="15.75" customHeight="1" thickBot="1">
      <c r="A801" s="743" t="inlineStr"/>
      <c r="B801" s="383" t="inlineStr">
        <is>
          <t>INTERVALLE</t>
        </is>
      </c>
      <c r="C801" s="384" t="inlineStr">
        <is>
          <t>X</t>
        </is>
      </c>
      <c r="D801" s="400" t="inlineStr">
        <is>
          <t>INTERVALLE</t>
        </is>
      </c>
      <c r="E801" s="471" t="n"/>
      <c r="F801" s="471" t="n"/>
      <c r="G801" s="471" t="n"/>
      <c r="H801" s="748" t="n"/>
      <c r="I801" s="748" t="n"/>
      <c r="J801" s="748" t="n"/>
      <c r="K801" s="748" t="n"/>
      <c r="L801" s="748" t="n"/>
      <c r="M801" s="748" t="n"/>
      <c r="N801" s="748" t="n"/>
      <c r="O801" s="748" t="n"/>
      <c r="P801" s="748" t="n"/>
      <c r="Q801" s="748" t="n"/>
      <c r="R801" s="748" t="n"/>
      <c r="S801" s="748" t="n"/>
      <c r="T801" s="748" t="n"/>
      <c r="U801" s="748" t="n"/>
      <c r="V801" s="748" t="n"/>
      <c r="W801" s="748" t="n"/>
      <c r="X801" s="748" t="n"/>
      <c r="Y801" s="748" t="n"/>
      <c r="Z801" s="748" t="n"/>
      <c r="AA801" s="748" t="n"/>
      <c r="AB801" s="748" t="n"/>
      <c r="AC801" s="748" t="n"/>
      <c r="AD801" s="748" t="n"/>
      <c r="AE801" s="748" t="n"/>
      <c r="AF801" s="748" t="n"/>
      <c r="AG801" s="748" t="n"/>
      <c r="AH801" s="748" t="n"/>
    </row>
    <row r="802" hidden="1" outlineLevel="1" ht="15" customHeight="1">
      <c r="A802" s="743" t="n"/>
      <c r="B802" s="471" t="n"/>
      <c r="C802" s="471" t="n"/>
      <c r="D802" s="760" t="n"/>
      <c r="E802" s="471" t="n"/>
      <c r="F802" s="471" t="n"/>
      <c r="G802" s="471" t="n"/>
      <c r="H802" s="748" t="n"/>
      <c r="I802" s="748" t="n"/>
      <c r="J802" s="748" t="n"/>
      <c r="K802" s="748" t="n"/>
      <c r="L802" s="748" t="n"/>
      <c r="M802" s="748" t="n"/>
      <c r="N802" s="748" t="n"/>
      <c r="O802" s="748" t="n"/>
      <c r="P802" s="748" t="n"/>
      <c r="Q802" s="748" t="n"/>
      <c r="R802" s="748" t="n"/>
      <c r="S802" s="748" t="n"/>
      <c r="T802" s="748" t="n"/>
      <c r="U802" s="748" t="n"/>
      <c r="V802" s="748" t="n"/>
      <c r="W802" s="748" t="n"/>
      <c r="X802" s="748" t="n"/>
      <c r="Y802" s="748" t="n"/>
      <c r="Z802" s="748" t="n"/>
      <c r="AA802" s="748" t="n"/>
      <c r="AB802" s="748" t="n"/>
      <c r="AC802" s="748" t="n"/>
      <c r="AD802" s="748" t="n"/>
      <c r="AE802" s="748" t="n"/>
      <c r="AF802" s="748" t="n"/>
      <c r="AG802" s="748" t="n"/>
      <c r="AH802" s="748" t="n"/>
    </row>
    <row r="803" collapsed="1" ht="15" customHeight="1" thickBot="1">
      <c r="A803" s="425" t="inlineStr">
        <is>
          <t>CST SPEED WITHOUT LOAD</t>
        </is>
      </c>
      <c r="B803" s="954" t="n"/>
      <c r="C803" s="1253" t="n"/>
      <c r="D803" s="1253" t="n"/>
      <c r="E803" s="1253" t="n"/>
      <c r="F803" s="1253" t="n"/>
      <c r="G803" s="1253" t="n"/>
      <c r="H803" s="1253" t="n"/>
      <c r="I803" s="1253" t="n"/>
      <c r="J803" s="1253" t="n"/>
      <c r="K803" s="1253" t="n"/>
      <c r="L803" s="1253" t="n"/>
      <c r="M803" s="1253" t="n"/>
      <c r="N803" s="1253" t="n"/>
      <c r="O803" s="1253" t="n"/>
      <c r="P803" s="1253" t="n"/>
      <c r="Q803" s="1253" t="n"/>
      <c r="R803" s="1253" t="n"/>
      <c r="S803" s="1253" t="n"/>
      <c r="T803" s="1253" t="n"/>
      <c r="U803" s="1253" t="n"/>
      <c r="V803" s="1253" t="n"/>
      <c r="W803" s="1253" t="n"/>
      <c r="X803" s="1253" t="n"/>
      <c r="Y803" s="1253" t="n"/>
      <c r="Z803" s="1253" t="n"/>
      <c r="AA803" s="1253" t="n"/>
      <c r="AB803" s="1253" t="n"/>
      <c r="AC803" s="1253" t="n"/>
      <c r="AD803" s="1253" t="n"/>
      <c r="AE803" s="1253" t="n"/>
      <c r="AF803" s="1253" t="n"/>
      <c r="AG803" s="1253" t="n"/>
      <c r="AH803" s="1253" t="n"/>
    </row>
    <row r="804" hidden="1" outlineLevel="1" collapsed="1" ht="15.75" customHeight="1">
      <c r="A804" s="743" t="inlineStr"/>
      <c r="B804" s="956" t="inlineStr">
        <is>
          <t>Config n°1 : Global</t>
        </is>
      </c>
      <c r="C804" s="1249" t="n"/>
      <c r="D804" s="1249" t="n"/>
      <c r="E804" s="1249" t="n"/>
      <c r="F804" s="1249" t="n"/>
      <c r="G804" s="1249" t="n"/>
      <c r="H804" s="1249" t="n"/>
      <c r="I804" s="1249" t="n"/>
      <c r="J804" s="1249" t="n"/>
      <c r="K804" s="1249" t="n"/>
      <c r="L804" s="1249" t="n"/>
      <c r="M804" s="1249" t="n"/>
      <c r="N804" s="1249" t="n"/>
      <c r="O804" s="1249" t="n"/>
      <c r="P804" s="1249" t="n"/>
      <c r="Q804" s="1249" t="n"/>
      <c r="R804" s="1249" t="n"/>
      <c r="S804" s="1249" t="n"/>
      <c r="T804" s="1249" t="n"/>
      <c r="U804" s="1249" t="n"/>
      <c r="V804" s="1249" t="n"/>
      <c r="W804" s="1249" t="n"/>
      <c r="X804" s="1249" t="n"/>
      <c r="Y804" s="1249" t="n"/>
      <c r="Z804" s="1249" t="n"/>
      <c r="AA804" s="1249" t="n"/>
      <c r="AB804" s="1249" t="n"/>
      <c r="AC804" s="1249" t="n"/>
      <c r="AD804" s="1249" t="n"/>
      <c r="AE804" s="1249" t="n"/>
      <c r="AF804" s="1249" t="n"/>
      <c r="AG804" s="1249" t="n"/>
      <c r="AH804" s="1249" t="n"/>
    </row>
    <row r="805" hidden="1" outlineLevel="2" ht="15.75" customHeight="1" thickBot="1">
      <c r="A805" s="743" t="inlineStr"/>
      <c r="B805" s="297" t="inlineStr">
        <is>
          <t>Engine type</t>
        </is>
      </c>
      <c r="C805" s="744" t="n"/>
      <c r="D805" s="745" t="n"/>
      <c r="E805" s="297" t="inlineStr">
        <is>
          <t>Gearbox type</t>
        </is>
      </c>
      <c r="F805" s="746" t="n"/>
      <c r="G805" s="747" t="n"/>
      <c r="H805" s="969" t="inlineStr">
        <is>
          <t>Veh. Speed (km/h)</t>
        </is>
      </c>
      <c r="I805" s="1280" t="n"/>
      <c r="J805" s="959" t="n">
        <v>0</v>
      </c>
      <c r="K805" s="961" t="n">
        <v>10</v>
      </c>
      <c r="L805" s="961" t="n">
        <v>20</v>
      </c>
      <c r="M805" s="961" t="n">
        <v>30</v>
      </c>
      <c r="N805" s="961" t="n">
        <v>40</v>
      </c>
      <c r="O805" s="961" t="n">
        <v>50</v>
      </c>
      <c r="P805" s="961" t="n">
        <v>60</v>
      </c>
      <c r="Q805" s="959" t="n">
        <v>70</v>
      </c>
      <c r="R805" s="961" t="n">
        <v>80</v>
      </c>
      <c r="S805" s="961" t="n">
        <v>90</v>
      </c>
      <c r="T805" s="961" t="n">
        <v>100</v>
      </c>
      <c r="U805" s="961" t="n">
        <v>110</v>
      </c>
      <c r="V805" s="961" t="n">
        <v>120</v>
      </c>
      <c r="W805" s="961" t="n">
        <v>130</v>
      </c>
      <c r="X805" s="961" t="n">
        <v>140</v>
      </c>
      <c r="Y805" s="961" t="n">
        <v>150</v>
      </c>
      <c r="Z805" s="961" t="n">
        <v>160</v>
      </c>
      <c r="AA805" s="961" t="n">
        <v>170</v>
      </c>
      <c r="AB805" s="961" t="n">
        <v>180</v>
      </c>
      <c r="AC805" s="961" t="n">
        <v>190</v>
      </c>
      <c r="AD805" s="961" t="n">
        <v>200</v>
      </c>
      <c r="AE805" s="965" t="n">
        <v>250</v>
      </c>
      <c r="AF805" s="748" t="n"/>
      <c r="AG805" s="748" t="n"/>
      <c r="AH805" s="748" t="n"/>
    </row>
    <row r="806" hidden="1" outlineLevel="2" ht="15.75" customHeight="1" thickBot="1">
      <c r="A806" s="743" t="inlineStr"/>
      <c r="B806" s="749" t="n"/>
      <c r="C806" s="296" t="inlineStr">
        <is>
          <t>GASOLINE</t>
        </is>
      </c>
      <c r="D806" s="281" t="inlineStr">
        <is>
          <t>X</t>
        </is>
      </c>
      <c r="E806" s="749" t="n"/>
      <c r="F806" s="304" t="inlineStr">
        <is>
          <t>AT</t>
        </is>
      </c>
      <c r="G806" s="305" t="inlineStr">
        <is>
          <t>X</t>
        </is>
      </c>
      <c r="H806" s="429" t="n"/>
      <c r="I806" s="287" t="n"/>
      <c r="J806" s="1281" t="n"/>
      <c r="K806" s="1282" t="n"/>
      <c r="L806" s="1282" t="n"/>
      <c r="M806" s="1282" t="n"/>
      <c r="N806" s="1282" t="n"/>
      <c r="O806" s="1282" t="n"/>
      <c r="P806" s="1282" t="n"/>
      <c r="Q806" s="1281" t="n"/>
      <c r="R806" s="1282" t="n"/>
      <c r="S806" s="1282" t="n"/>
      <c r="T806" s="1282" t="n"/>
      <c r="U806" s="1282" t="n"/>
      <c r="V806" s="1282" t="n"/>
      <c r="W806" s="1282" t="n"/>
      <c r="X806" s="1282" t="n"/>
      <c r="Y806" s="1282" t="n"/>
      <c r="Z806" s="1282" t="n"/>
      <c r="AA806" s="1282" t="n"/>
      <c r="AB806" s="1282" t="n"/>
      <c r="AC806" s="1282" t="n"/>
      <c r="AD806" s="1282" t="n"/>
      <c r="AE806" s="1282" t="n"/>
      <c r="AF806" s="748" t="n"/>
      <c r="AG806" s="748" t="n"/>
      <c r="AH806" s="748" t="n"/>
    </row>
    <row r="807" hidden="1" outlineLevel="2" ht="15" customHeight="1">
      <c r="A807" s="743" t="inlineStr"/>
      <c r="B807" s="749" t="n"/>
      <c r="C807" s="296" t="inlineStr">
        <is>
          <t>DIESEL</t>
        </is>
      </c>
      <c r="D807" s="281" t="inlineStr">
        <is>
          <t>X</t>
        </is>
      </c>
      <c r="E807" s="749" t="n"/>
      <c r="F807" s="296" t="n"/>
      <c r="G807" s="268" t="n"/>
      <c r="H807" s="430" t="n"/>
      <c r="I807" s="427" t="n"/>
      <c r="J807" s="392" t="n">
        <v>1</v>
      </c>
      <c r="K807" s="392" t="n">
        <v>1</v>
      </c>
      <c r="L807" s="392" t="n">
        <v>1</v>
      </c>
      <c r="M807" s="392" t="n">
        <v>1</v>
      </c>
      <c r="N807" s="393" t="n">
        <v>1</v>
      </c>
      <c r="O807" s="393" t="n">
        <v>3</v>
      </c>
      <c r="P807" s="393" t="n">
        <v>3</v>
      </c>
      <c r="Q807" s="394" t="n">
        <v>3</v>
      </c>
      <c r="R807" s="393" t="n">
        <v>3</v>
      </c>
      <c r="S807" s="395" t="n">
        <v>3</v>
      </c>
      <c r="T807" s="395" t="n">
        <v>3</v>
      </c>
      <c r="U807" s="395" t="n">
        <v>3</v>
      </c>
      <c r="V807" s="395" t="n">
        <v>3</v>
      </c>
      <c r="W807" s="392" t="n">
        <v>3</v>
      </c>
      <c r="X807" s="392" t="n">
        <v>3</v>
      </c>
      <c r="Y807" s="392" t="n">
        <v>3</v>
      </c>
      <c r="Z807" s="394" t="n">
        <v>3</v>
      </c>
      <c r="AA807" s="393" t="n">
        <v>3</v>
      </c>
      <c r="AB807" s="394" t="n">
        <v>3</v>
      </c>
      <c r="AC807" s="393" t="n">
        <v>3</v>
      </c>
      <c r="AD807" s="393" t="n">
        <v>3</v>
      </c>
      <c r="AE807" s="750" t="n"/>
    </row>
    <row r="808" hidden="1" outlineLevel="2" ht="15" customHeight="1">
      <c r="A808" s="743" t="inlineStr"/>
      <c r="B808" s="749" t="n"/>
      <c r="C808" s="296" t="n"/>
      <c r="D808" s="281" t="n"/>
      <c r="E808" s="749" t="n"/>
      <c r="F808" s="296" t="n"/>
      <c r="G808" s="268" t="n"/>
      <c r="H808" s="748" t="n"/>
      <c r="I808" s="748" t="n"/>
      <c r="J808" s="748" t="n"/>
      <c r="K808" s="748" t="n"/>
      <c r="L808" s="748" t="n"/>
      <c r="M808" s="748" t="n"/>
      <c r="N808" s="748" t="n"/>
      <c r="O808" s="748" t="n"/>
      <c r="P808" s="748" t="n"/>
      <c r="Q808" s="748" t="n"/>
      <c r="R808" s="748" t="n"/>
      <c r="S808" s="748" t="n"/>
      <c r="T808" s="748" t="n"/>
      <c r="U808" s="748" t="n"/>
      <c r="V808" s="748" t="n"/>
      <c r="W808" s="748" t="n"/>
      <c r="X808" s="748" t="n"/>
      <c r="Y808" s="748" t="n"/>
      <c r="Z808" s="748" t="n"/>
      <c r="AA808" s="748" t="n"/>
      <c r="AB808" s="748" t="n"/>
    </row>
    <row r="809" hidden="1" outlineLevel="2" ht="15" customHeight="1">
      <c r="A809" s="743" t="inlineStr"/>
      <c r="B809" s="749" t="n"/>
      <c r="C809" s="296" t="n"/>
      <c r="D809" s="281" t="n"/>
      <c r="E809" s="749" t="n"/>
      <c r="F809" s="296" t="n"/>
      <c r="G809" s="268" t="n"/>
      <c r="H809" s="748" t="n"/>
      <c r="I809" s="748" t="n"/>
      <c r="J809" s="748" t="n"/>
      <c r="K809" s="748" t="n"/>
      <c r="L809" s="748" t="n"/>
      <c r="M809" s="748" t="n"/>
      <c r="N809" s="748" t="n"/>
      <c r="O809" s="748" t="n"/>
      <c r="P809" s="748" t="n"/>
      <c r="Q809" s="748" t="n"/>
      <c r="R809" s="748" t="n"/>
      <c r="S809" s="748" t="n"/>
      <c r="T809" s="748" t="n"/>
      <c r="U809" s="748" t="n"/>
      <c r="V809" s="748" t="n"/>
      <c r="W809" s="748" t="n"/>
      <c r="X809" s="748" t="n"/>
      <c r="Y809" s="748" t="n"/>
      <c r="Z809" s="748" t="n"/>
      <c r="AA809" s="748" t="n"/>
      <c r="AB809" s="748" t="n"/>
    </row>
    <row r="810" hidden="1" outlineLevel="2" ht="15" customHeight="1">
      <c r="A810" s="743" t="inlineStr"/>
      <c r="B810" s="749" t="n"/>
      <c r="C810" s="296" t="n"/>
      <c r="D810" s="281" t="n"/>
      <c r="E810" s="749" t="n"/>
      <c r="F810" s="300" t="n"/>
      <c r="G810" s="268" t="n"/>
      <c r="H810" s="748" t="n"/>
      <c r="I810" s="748" t="n"/>
      <c r="J810" s="748" t="n"/>
      <c r="K810" s="748" t="n"/>
      <c r="L810" s="748" t="n"/>
      <c r="M810" s="748" t="n"/>
      <c r="N810" s="748" t="n"/>
      <c r="O810" s="748" t="n"/>
      <c r="P810" s="748" t="n"/>
      <c r="Q810" s="748" t="n"/>
      <c r="R810" s="748" t="n"/>
      <c r="S810" s="748" t="n"/>
      <c r="T810" s="748" t="n"/>
      <c r="U810" s="748" t="n"/>
      <c r="V810" s="748" t="n"/>
      <c r="W810" s="748" t="n"/>
      <c r="X810" s="748" t="n"/>
      <c r="Y810" s="748" t="n"/>
      <c r="Z810" s="748" t="n"/>
      <c r="AA810" s="748" t="n"/>
      <c r="AB810" s="748" t="n"/>
    </row>
    <row r="811" hidden="1" outlineLevel="2" ht="15" customHeight="1">
      <c r="A811" s="743" t="inlineStr"/>
      <c r="B811" s="749" t="n"/>
      <c r="C811" s="296" t="n"/>
      <c r="D811" s="281" t="n"/>
      <c r="E811" s="749" t="n"/>
      <c r="F811" s="296" t="n"/>
      <c r="G811" s="268" t="n"/>
      <c r="H811" s="748" t="n"/>
      <c r="I811" s="748" t="n"/>
      <c r="J811" s="748" t="n"/>
      <c r="K811" s="748" t="n"/>
      <c r="L811" s="748" t="n"/>
      <c r="M811" s="748" t="n"/>
      <c r="N811" s="748" t="n"/>
      <c r="O811" s="748" t="n"/>
      <c r="P811" s="748" t="n"/>
      <c r="Q811" s="748" t="n"/>
      <c r="R811" s="748" t="n"/>
      <c r="S811" s="748" t="n"/>
      <c r="T811" s="748" t="n"/>
      <c r="U811" s="748" t="n"/>
      <c r="V811" s="748" t="n"/>
      <c r="W811" s="748" t="n"/>
      <c r="X811" s="748" t="n"/>
      <c r="Y811" s="748" t="n"/>
      <c r="Z811" s="748" t="n"/>
      <c r="AA811" s="748" t="n"/>
      <c r="AB811" s="748" t="n"/>
    </row>
    <row r="812" hidden="1" outlineLevel="2" ht="15" customHeight="1">
      <c r="A812" s="743" t="inlineStr"/>
      <c r="B812" s="749" t="n"/>
      <c r="C812" s="296" t="n"/>
      <c r="D812" s="281" t="n"/>
      <c r="E812" s="749" t="n"/>
      <c r="F812" s="296" t="n"/>
      <c r="G812" s="268" t="n"/>
      <c r="H812" s="748" t="n"/>
      <c r="I812" s="748" t="n"/>
      <c r="J812" s="748" t="n"/>
      <c r="K812" s="748" t="n"/>
      <c r="L812" s="748" t="n"/>
      <c r="M812" s="748" t="n"/>
      <c r="N812" s="748" t="n"/>
      <c r="O812" s="748" t="n"/>
      <c r="P812" s="748" t="n"/>
      <c r="Q812" s="748" t="n"/>
      <c r="R812" s="748" t="n"/>
      <c r="S812" s="748" t="n"/>
      <c r="T812" s="748" t="n"/>
      <c r="U812" s="748" t="n"/>
      <c r="V812" s="748" t="n"/>
      <c r="W812" s="748" t="n"/>
      <c r="X812" s="748" t="n"/>
      <c r="Y812" s="748" t="n"/>
      <c r="Z812" s="748" t="n"/>
      <c r="AA812" s="748" t="n"/>
      <c r="AB812" s="748" t="n"/>
    </row>
    <row r="813" hidden="1" outlineLevel="2" ht="15" customHeight="1">
      <c r="A813" s="743" t="inlineStr"/>
      <c r="B813" s="396" t="n"/>
      <c r="C813" s="296" t="n"/>
      <c r="D813" s="281" t="n"/>
      <c r="E813" s="749" t="n"/>
      <c r="F813" s="296" t="n"/>
      <c r="G813" s="268" t="n"/>
      <c r="H813" s="748" t="n"/>
      <c r="I813" s="748" t="n"/>
      <c r="J813" s="748" t="n"/>
      <c r="K813" s="748" t="n"/>
      <c r="L813" s="748" t="n"/>
      <c r="M813" s="748" t="n"/>
      <c r="N813" s="748" t="n"/>
      <c r="O813" s="748" t="n"/>
      <c r="P813" s="748" t="n"/>
      <c r="Q813" s="748" t="n"/>
      <c r="R813" s="748" t="n"/>
      <c r="S813" s="748" t="n"/>
      <c r="T813" s="748" t="n"/>
      <c r="U813" s="748" t="n"/>
      <c r="V813" s="748" t="n"/>
      <c r="W813" s="748" t="n"/>
      <c r="X813" s="748" t="n"/>
      <c r="Y813" s="748" t="n"/>
      <c r="Z813" s="748" t="n"/>
      <c r="AA813" s="748" t="n"/>
      <c r="AB813" s="748" t="n"/>
    </row>
    <row r="814" hidden="1" outlineLevel="2" ht="15" customHeight="1">
      <c r="A814" s="743" t="inlineStr"/>
      <c r="B814" s="396" t="n"/>
      <c r="C814" s="296" t="n"/>
      <c r="D814" s="281" t="n"/>
      <c r="E814" s="749" t="n"/>
      <c r="F814" s="296" t="n"/>
      <c r="G814" s="268" t="n"/>
      <c r="H814" s="748" t="n"/>
      <c r="I814" s="748" t="n"/>
      <c r="J814" s="748" t="n"/>
      <c r="K814" s="748" t="n"/>
      <c r="L814" s="748" t="n"/>
      <c r="M814" s="748" t="n"/>
      <c r="N814" s="748" t="n"/>
      <c r="O814" s="748" t="n"/>
      <c r="P814" s="748" t="n"/>
      <c r="Q814" s="748" t="n"/>
      <c r="R814" s="748" t="n"/>
      <c r="S814" s="748" t="n"/>
      <c r="T814" s="748" t="n"/>
      <c r="U814" s="748" t="n"/>
      <c r="V814" s="748" t="n"/>
      <c r="W814" s="748" t="n"/>
      <c r="X814" s="748" t="n"/>
      <c r="Y814" s="748" t="n"/>
      <c r="Z814" s="748" t="n"/>
      <c r="AA814" s="748" t="n"/>
      <c r="AB814" s="748" t="n"/>
    </row>
    <row r="815" hidden="1" outlineLevel="2" ht="15" customHeight="1">
      <c r="A815" s="743" t="inlineStr"/>
      <c r="B815" s="396" t="n"/>
      <c r="C815" s="296" t="n"/>
      <c r="D815" s="281" t="n"/>
      <c r="E815" s="749" t="n"/>
      <c r="F815" s="296" t="n"/>
      <c r="G815" s="268" t="n"/>
      <c r="H815" s="748" t="n"/>
      <c r="I815" s="748" t="n"/>
      <c r="J815" s="748" t="n"/>
      <c r="K815" s="748" t="n"/>
      <c r="L815" s="748" t="n"/>
      <c r="M815" s="748" t="n"/>
      <c r="N815" s="748" t="n"/>
      <c r="O815" s="748" t="n"/>
      <c r="P815" s="748" t="n"/>
      <c r="Q815" s="748" t="n"/>
      <c r="R815" s="748" t="n"/>
      <c r="S815" s="748" t="n"/>
      <c r="T815" s="748" t="n"/>
      <c r="U815" s="748" t="n"/>
      <c r="V815" s="748" t="n"/>
      <c r="W815" s="748" t="n"/>
      <c r="X815" s="748" t="n"/>
      <c r="Y815" s="748" t="n"/>
      <c r="Z815" s="748" t="n"/>
      <c r="AA815" s="748" t="n"/>
      <c r="AB815" s="748" t="n"/>
    </row>
    <row r="816" hidden="1" outlineLevel="2" ht="15.75" customHeight="1" thickBot="1">
      <c r="A816" s="743" t="inlineStr"/>
      <c r="B816" s="397" t="n"/>
      <c r="C816" s="296" t="n"/>
      <c r="D816" s="281" t="n"/>
      <c r="E816" s="751" t="n"/>
      <c r="F816" s="296" t="n"/>
      <c r="G816" s="268" t="n"/>
      <c r="H816" s="748" t="n"/>
      <c r="I816" s="748" t="n"/>
      <c r="J816" s="748" t="n"/>
      <c r="K816" s="748" t="n"/>
      <c r="L816" s="748" t="n"/>
      <c r="M816" s="748" t="n"/>
      <c r="N816" s="748" t="n"/>
      <c r="O816" s="748" t="n"/>
      <c r="P816" s="748" t="n"/>
      <c r="Q816" s="748" t="n"/>
      <c r="R816" s="748" t="n"/>
      <c r="S816" s="748" t="n"/>
      <c r="T816" s="748" t="n"/>
      <c r="U816" s="748" t="n"/>
      <c r="V816" s="748" t="n"/>
      <c r="W816" s="748" t="n"/>
      <c r="X816" s="748" t="n"/>
      <c r="Y816" s="748" t="n"/>
      <c r="Z816" s="748" t="n"/>
      <c r="AA816" s="748" t="n"/>
      <c r="AB816" s="748" t="n"/>
    </row>
    <row r="817" hidden="1" outlineLevel="2" ht="15" customHeight="1">
      <c r="A817" s="743" t="inlineStr"/>
      <c r="B817" s="273" t="inlineStr">
        <is>
          <t>Number of gears</t>
        </is>
      </c>
      <c r="C817" s="752" t="n"/>
      <c r="D817" s="753" t="n"/>
      <c r="E817" s="297" t="inlineStr">
        <is>
          <t>Area</t>
        </is>
      </c>
      <c r="F817" s="752" t="n"/>
      <c r="G817" s="754" t="n"/>
      <c r="H817" s="748" t="n"/>
      <c r="I817" s="748" t="n"/>
      <c r="J817" s="748" t="n"/>
      <c r="K817" s="748" t="n"/>
      <c r="L817" s="748" t="n"/>
      <c r="M817" s="748" t="n"/>
      <c r="N817" s="748" t="n"/>
      <c r="O817" s="748" t="n"/>
      <c r="P817" s="748" t="n"/>
      <c r="Q817" s="748" t="n"/>
      <c r="R817" s="748" t="n"/>
      <c r="S817" s="748" t="n"/>
      <c r="T817" s="748" t="n"/>
      <c r="U817" s="748" t="n"/>
      <c r="V817" s="748" t="n"/>
      <c r="W817" s="748" t="n"/>
      <c r="X817" s="748" t="n"/>
      <c r="Y817" s="748" t="n"/>
      <c r="Z817" s="748" t="n"/>
      <c r="AA817" s="748" t="n"/>
      <c r="AB817" s="748" t="n"/>
    </row>
    <row r="818" hidden="1" outlineLevel="2" ht="15" customHeight="1">
      <c r="A818" s="743" t="inlineStr"/>
      <c r="B818" s="755" t="n"/>
      <c r="C818" s="288" t="inlineStr">
        <is>
          <t>5</t>
        </is>
      </c>
      <c r="D818" s="281" t="inlineStr">
        <is>
          <t>X</t>
        </is>
      </c>
      <c r="E818" s="749" t="n"/>
      <c r="F818" s="296" t="inlineStr">
        <is>
          <t>EUROPE</t>
        </is>
      </c>
      <c r="G818" s="268" t="inlineStr">
        <is>
          <t>X</t>
        </is>
      </c>
      <c r="H818" s="748" t="n"/>
      <c r="I818" s="748" t="n"/>
      <c r="J818" s="748" t="n"/>
      <c r="K818" s="748" t="n"/>
      <c r="L818" s="748" t="n"/>
      <c r="M818" s="748" t="n"/>
      <c r="N818" s="748" t="n"/>
      <c r="O818" s="748" t="n"/>
      <c r="P818" s="748" t="n"/>
      <c r="Q818" s="748" t="n"/>
      <c r="R818" s="748" t="n"/>
      <c r="S818" s="748" t="n"/>
      <c r="T818" s="748" t="n"/>
      <c r="U818" s="748" t="n"/>
      <c r="V818" s="748" t="n"/>
      <c r="W818" s="748" t="n"/>
      <c r="X818" s="748" t="n"/>
      <c r="Y818" s="748" t="n"/>
      <c r="Z818" s="748" t="n"/>
      <c r="AA818" s="748" t="n"/>
      <c r="AB818" s="748" t="n"/>
    </row>
    <row r="819" hidden="1" outlineLevel="2" ht="15" customHeight="1">
      <c r="A819" s="743" t="inlineStr"/>
      <c r="B819" s="755" t="n"/>
      <c r="C819" s="288" t="inlineStr">
        <is>
          <t>6</t>
        </is>
      </c>
      <c r="D819" s="281" t="inlineStr">
        <is>
          <t>X</t>
        </is>
      </c>
      <c r="E819" s="749" t="n"/>
      <c r="F819" s="296" t="inlineStr">
        <is>
          <t>CHINA</t>
        </is>
      </c>
      <c r="G819" s="268" t="inlineStr">
        <is>
          <t>X</t>
        </is>
      </c>
      <c r="H819" s="748" t="n"/>
      <c r="I819" s="748" t="n"/>
      <c r="J819" s="748" t="n"/>
      <c r="K819" s="748" t="n"/>
      <c r="L819" s="748" t="n"/>
      <c r="M819" s="748" t="n"/>
      <c r="N819" s="748" t="n"/>
      <c r="O819" s="748" t="n"/>
      <c r="P819" s="748" t="n"/>
      <c r="Q819" s="748" t="n"/>
      <c r="R819" s="748" t="n"/>
      <c r="S819" s="748" t="n"/>
      <c r="T819" s="748" t="n"/>
      <c r="U819" s="748" t="n"/>
      <c r="V819" s="748" t="n"/>
      <c r="W819" s="748" t="n"/>
      <c r="X819" s="748" t="n"/>
      <c r="Y819" s="748" t="n"/>
      <c r="Z819" s="748" t="n"/>
      <c r="AA819" s="748" t="n"/>
      <c r="AB819" s="748" t="n"/>
    </row>
    <row r="820" hidden="1" outlineLevel="2" ht="15" customHeight="1">
      <c r="A820" s="743" t="inlineStr"/>
      <c r="B820" s="755" t="n"/>
      <c r="C820" s="288" t="inlineStr">
        <is>
          <t>7</t>
        </is>
      </c>
      <c r="D820" s="281" t="inlineStr">
        <is>
          <t>X</t>
        </is>
      </c>
      <c r="E820" s="749" t="n"/>
      <c r="F820" s="303" t="inlineStr">
        <is>
          <t>North America</t>
        </is>
      </c>
      <c r="G820" s="268" t="inlineStr">
        <is>
          <t>X</t>
        </is>
      </c>
      <c r="H820" s="748" t="n"/>
      <c r="I820" s="748" t="n"/>
      <c r="J820" s="748" t="n"/>
      <c r="K820" s="748" t="n"/>
      <c r="L820" s="748" t="n"/>
      <c r="M820" s="748" t="n"/>
      <c r="N820" s="748" t="n"/>
      <c r="O820" s="748" t="n"/>
      <c r="P820" s="748" t="n"/>
      <c r="Q820" s="748" t="n"/>
      <c r="R820" s="748" t="n"/>
      <c r="S820" s="748" t="n"/>
      <c r="T820" s="748" t="n"/>
      <c r="U820" s="748" t="n"/>
      <c r="V820" s="748" t="n"/>
      <c r="W820" s="748" t="n"/>
      <c r="X820" s="748" t="n"/>
      <c r="Y820" s="748" t="n"/>
      <c r="Z820" s="748" t="n"/>
      <c r="AA820" s="748" t="n"/>
      <c r="AB820" s="748" t="n"/>
    </row>
    <row r="821" hidden="1" outlineLevel="2" ht="15" customHeight="1">
      <c r="A821" s="743" t="inlineStr"/>
      <c r="B821" s="755" t="n"/>
      <c r="C821" s="288" t="inlineStr">
        <is>
          <t>8</t>
        </is>
      </c>
      <c r="D821" s="281" t="inlineStr">
        <is>
          <t>X</t>
        </is>
      </c>
      <c r="E821" s="749" t="n"/>
      <c r="F821" s="301" t="inlineStr">
        <is>
          <t>LATAM</t>
        </is>
      </c>
      <c r="G821" s="268" t="inlineStr">
        <is>
          <t>X</t>
        </is>
      </c>
      <c r="H821" s="748" t="n"/>
      <c r="I821" s="748" t="n"/>
      <c r="J821" s="748" t="n"/>
      <c r="K821" s="748" t="n"/>
      <c r="L821" s="748" t="n"/>
      <c r="M821" s="748" t="n"/>
      <c r="N821" s="748" t="n"/>
      <c r="O821" s="748" t="n"/>
      <c r="P821" s="748" t="n"/>
      <c r="Q821" s="748" t="n"/>
      <c r="R821" s="748" t="n"/>
      <c r="S821" s="748" t="n"/>
      <c r="T821" s="748" t="n"/>
      <c r="U821" s="748" t="n"/>
      <c r="V821" s="748" t="n"/>
      <c r="W821" s="748" t="n"/>
      <c r="X821" s="748" t="n"/>
      <c r="Y821" s="748" t="n"/>
      <c r="Z821" s="748" t="n"/>
      <c r="AA821" s="748" t="n"/>
      <c r="AB821" s="748" t="n"/>
    </row>
    <row r="822" hidden="1" outlineLevel="2" ht="15" customHeight="1">
      <c r="A822" s="743" t="inlineStr"/>
      <c r="B822" s="755" t="n"/>
      <c r="C822" s="288" t="inlineStr">
        <is>
          <t>9</t>
        </is>
      </c>
      <c r="D822" s="281" t="inlineStr">
        <is>
          <t>X</t>
        </is>
      </c>
      <c r="E822" s="749" t="n"/>
      <c r="F822" s="301" t="inlineStr">
        <is>
          <t>India</t>
        </is>
      </c>
      <c r="G822" s="268" t="inlineStr">
        <is>
          <t>X</t>
        </is>
      </c>
      <c r="H822" s="748" t="n"/>
      <c r="I822" s="748" t="n"/>
      <c r="J822" s="748" t="n"/>
      <c r="K822" s="748" t="n"/>
      <c r="L822" s="748" t="n"/>
      <c r="M822" s="748" t="n"/>
      <c r="N822" s="748" t="n"/>
      <c r="O822" s="748" t="n"/>
      <c r="P822" s="748" t="n"/>
      <c r="Q822" s="748" t="n"/>
      <c r="R822" s="748" t="n"/>
      <c r="S822" s="748" t="n"/>
      <c r="T822" s="748" t="n"/>
      <c r="U822" s="748" t="n"/>
      <c r="V822" s="748" t="n"/>
      <c r="W822" s="748" t="n"/>
      <c r="X822" s="748" t="n"/>
      <c r="Y822" s="748" t="n"/>
      <c r="Z822" s="748" t="n"/>
      <c r="AA822" s="748" t="n"/>
      <c r="AB822" s="748" t="n"/>
    </row>
    <row r="823" hidden="1" outlineLevel="2" ht="15" customHeight="1">
      <c r="A823" s="743" t="inlineStr"/>
      <c r="B823" s="755" t="n"/>
      <c r="C823" s="288" t="inlineStr">
        <is>
          <t>10</t>
        </is>
      </c>
      <c r="D823" s="281" t="inlineStr">
        <is>
          <t>X</t>
        </is>
      </c>
      <c r="E823" s="749" t="n"/>
      <c r="F823" s="301" t="inlineStr">
        <is>
          <t>World</t>
        </is>
      </c>
      <c r="G823" s="268" t="inlineStr">
        <is>
          <t>X</t>
        </is>
      </c>
      <c r="H823" s="748" t="n"/>
      <c r="I823" s="748" t="n"/>
      <c r="J823" s="748" t="n"/>
      <c r="K823" s="748" t="n"/>
      <c r="L823" s="748" t="n"/>
      <c r="M823" s="748" t="n"/>
      <c r="N823" s="748" t="n"/>
      <c r="O823" s="748" t="n"/>
      <c r="P823" s="748" t="n"/>
      <c r="Q823" s="748" t="n"/>
      <c r="R823" s="748" t="n"/>
      <c r="S823" s="748" t="n"/>
      <c r="T823" s="748" t="n"/>
      <c r="U823" s="748" t="n"/>
      <c r="V823" s="748" t="n"/>
      <c r="W823" s="748" t="n"/>
      <c r="X823" s="748" t="n"/>
      <c r="Y823" s="748" t="n"/>
      <c r="Z823" s="748" t="n"/>
      <c r="AA823" s="748" t="n"/>
      <c r="AB823" s="748" t="n"/>
      <c r="AC823" s="748" t="n"/>
      <c r="AD823" s="748" t="n"/>
      <c r="AE823" s="748" t="n"/>
      <c r="AF823" s="748" t="n"/>
      <c r="AG823" s="748" t="n"/>
      <c r="AH823" s="748" t="n"/>
    </row>
    <row r="824" hidden="1" outlineLevel="2" ht="15" customHeight="1">
      <c r="A824" s="743" t="inlineStr"/>
      <c r="B824" s="755" t="n"/>
      <c r="C824" s="288" t="n"/>
      <c r="D824" s="281" t="n"/>
      <c r="E824" s="749" t="n"/>
      <c r="F824" s="301" t="n"/>
      <c r="G824" s="276" t="n"/>
      <c r="H824" s="748" t="n"/>
      <c r="I824" s="748" t="n"/>
      <c r="J824" s="748" t="n"/>
      <c r="K824" s="748" t="n"/>
      <c r="L824" s="748" t="n"/>
      <c r="M824" s="748" t="n"/>
      <c r="N824" s="748" t="n"/>
      <c r="O824" s="748" t="n"/>
      <c r="P824" s="748" t="n"/>
      <c r="Q824" s="748" t="n"/>
      <c r="R824" s="748" t="n"/>
      <c r="S824" s="748" t="n"/>
      <c r="T824" s="748" t="n"/>
      <c r="U824" s="748" t="n"/>
      <c r="V824" s="748" t="n"/>
      <c r="W824" s="748" t="n"/>
      <c r="X824" s="748" t="n"/>
      <c r="Y824" s="748" t="n"/>
      <c r="Z824" s="748" t="n"/>
      <c r="AA824" s="748" t="n"/>
      <c r="AB824" s="748" t="n"/>
      <c r="AC824" s="748" t="n"/>
      <c r="AD824" s="748" t="n"/>
      <c r="AE824" s="748" t="n"/>
      <c r="AF824" s="748" t="n"/>
      <c r="AG824" s="748" t="n"/>
      <c r="AH824" s="748" t="n"/>
    </row>
    <row r="825" hidden="1" outlineLevel="2" ht="15" customHeight="1">
      <c r="A825" s="743" t="inlineStr"/>
      <c r="B825" s="755" t="n"/>
      <c r="C825" s="288" t="n"/>
      <c r="D825" s="281" t="n"/>
      <c r="E825" s="396" t="n"/>
      <c r="F825" s="296" t="n"/>
      <c r="G825" s="268" t="n"/>
      <c r="H825" s="748" t="n"/>
      <c r="I825" s="748" t="n"/>
      <c r="J825" s="748" t="n"/>
      <c r="K825" s="748" t="n"/>
      <c r="L825" s="748" t="n"/>
      <c r="M825" s="748" t="n"/>
      <c r="N825" s="748" t="n"/>
      <c r="O825" s="748" t="n"/>
      <c r="P825" s="748" t="n"/>
      <c r="Q825" s="748" t="n"/>
      <c r="R825" s="748" t="n"/>
      <c r="S825" s="748" t="n"/>
      <c r="T825" s="748" t="n"/>
      <c r="U825" s="748" t="n"/>
      <c r="V825" s="748" t="n"/>
      <c r="W825" s="748" t="n"/>
      <c r="X825" s="748" t="n"/>
      <c r="Y825" s="748" t="n"/>
      <c r="Z825" s="748" t="n"/>
      <c r="AA825" s="748" t="n"/>
      <c r="AB825" s="748" t="n"/>
      <c r="AC825" s="748" t="n"/>
      <c r="AD825" s="748" t="n"/>
      <c r="AE825" s="748" t="n"/>
      <c r="AF825" s="748" t="n"/>
      <c r="AG825" s="748" t="n"/>
      <c r="AH825" s="748" t="n"/>
    </row>
    <row r="826" hidden="1" outlineLevel="2" ht="15" customHeight="1">
      <c r="A826" s="743" t="inlineStr"/>
      <c r="B826" s="755" t="n"/>
      <c r="C826" s="288" t="n"/>
      <c r="D826" s="281" t="n"/>
      <c r="E826" s="396" t="n"/>
      <c r="F826" s="296" t="n"/>
      <c r="G826" s="268" t="n"/>
      <c r="H826" s="748" t="n"/>
      <c r="I826" s="748" t="n"/>
      <c r="J826" s="748" t="n"/>
      <c r="K826" s="748" t="n"/>
      <c r="L826" s="748" t="n"/>
      <c r="M826" s="748" t="n"/>
      <c r="N826" s="748" t="n"/>
      <c r="O826" s="748" t="n"/>
      <c r="P826" s="748" t="n"/>
      <c r="Q826" s="748" t="n"/>
      <c r="R826" s="748" t="n"/>
      <c r="S826" s="748" t="n"/>
      <c r="T826" s="748" t="n"/>
      <c r="U826" s="748" t="n"/>
      <c r="V826" s="748" t="n"/>
      <c r="W826" s="748" t="n"/>
      <c r="X826" s="748" t="n"/>
      <c r="Y826" s="748" t="n"/>
      <c r="Z826" s="748" t="n"/>
      <c r="AA826" s="748" t="n"/>
      <c r="AB826" s="748" t="n"/>
      <c r="AC826" s="748" t="n"/>
      <c r="AD826" s="748" t="n"/>
      <c r="AE826" s="748" t="n"/>
      <c r="AF826" s="748" t="n"/>
      <c r="AG826" s="748" t="n"/>
      <c r="AH826" s="748" t="n"/>
    </row>
    <row r="827" hidden="1" outlineLevel="2" ht="15" customHeight="1">
      <c r="A827" s="743" t="inlineStr"/>
      <c r="B827" s="755" t="n"/>
      <c r="C827" s="288" t="n"/>
      <c r="D827" s="281" t="n"/>
      <c r="E827" s="396" t="n"/>
      <c r="F827" s="296" t="n"/>
      <c r="G827" s="268" t="n"/>
      <c r="H827" s="748" t="n"/>
      <c r="I827" s="748" t="n"/>
      <c r="J827" s="748" t="n"/>
      <c r="K827" s="748" t="n"/>
      <c r="L827" s="748" t="n"/>
      <c r="M827" s="748" t="n"/>
      <c r="N827" s="748" t="n"/>
      <c r="O827" s="748" t="n"/>
      <c r="P827" s="748" t="n"/>
      <c r="Q827" s="748" t="n"/>
      <c r="R827" s="748" t="n"/>
      <c r="S827" s="748" t="n"/>
      <c r="T827" s="748" t="n"/>
      <c r="U827" s="748" t="n"/>
      <c r="V827" s="748" t="n"/>
      <c r="W827" s="748" t="n"/>
      <c r="X827" s="748" t="n"/>
      <c r="Y827" s="748" t="n"/>
      <c r="Z827" s="748" t="n"/>
      <c r="AA827" s="748" t="n"/>
      <c r="AB827" s="748" t="n"/>
      <c r="AC827" s="748" t="n"/>
      <c r="AD827" s="748" t="n"/>
      <c r="AE827" s="748" t="n"/>
      <c r="AF827" s="748" t="n"/>
      <c r="AG827" s="748" t="n"/>
      <c r="AH827" s="748" t="n"/>
    </row>
    <row r="828" hidden="1" outlineLevel="2" ht="15" customHeight="1">
      <c r="A828" s="743" t="inlineStr"/>
      <c r="B828" s="755" t="n"/>
      <c r="C828" s="288" t="n"/>
      <c r="D828" s="281" t="n"/>
      <c r="E828" s="396" t="n"/>
      <c r="F828" s="296" t="n"/>
      <c r="G828" s="268" t="n"/>
      <c r="H828" s="748" t="n"/>
      <c r="I828" s="748" t="n"/>
      <c r="J828" s="748" t="n"/>
      <c r="K828" s="748" t="n"/>
      <c r="L828" s="748" t="n"/>
      <c r="M828" s="748" t="n"/>
      <c r="N828" s="748" t="n"/>
      <c r="O828" s="748" t="n"/>
      <c r="P828" s="748" t="n"/>
      <c r="Q828" s="748" t="n"/>
      <c r="R828" s="748" t="n"/>
      <c r="S828" s="748" t="n"/>
      <c r="T828" s="748" t="n"/>
      <c r="U828" s="748" t="n"/>
      <c r="V828" s="748" t="n"/>
      <c r="W828" s="748" t="n"/>
      <c r="X828" s="748" t="n"/>
      <c r="Y828" s="748" t="n"/>
      <c r="Z828" s="748" t="n"/>
      <c r="AA828" s="748" t="n"/>
      <c r="AB828" s="748" t="n"/>
      <c r="AC828" s="748" t="n"/>
      <c r="AD828" s="748" t="n"/>
      <c r="AE828" s="748" t="n"/>
      <c r="AF828" s="748" t="n"/>
      <c r="AG828" s="748" t="n"/>
      <c r="AH828" s="748" t="n"/>
    </row>
    <row r="829" hidden="1" outlineLevel="2" ht="15.75" customHeight="1" thickBot="1">
      <c r="A829" s="743" t="inlineStr"/>
      <c r="B829" s="755" t="n"/>
      <c r="C829" s="288" t="n"/>
      <c r="D829" s="281" t="n"/>
      <c r="E829" s="397" t="n"/>
      <c r="F829" s="296" t="n"/>
      <c r="G829" s="268" t="n"/>
      <c r="H829" s="748" t="n"/>
      <c r="I829" s="748" t="n"/>
      <c r="J829" s="748" t="n"/>
      <c r="K829" s="748" t="n"/>
      <c r="L829" s="748" t="n"/>
      <c r="M829" s="748" t="n"/>
      <c r="N829" s="748" t="n"/>
      <c r="O829" s="748" t="n"/>
      <c r="P829" s="748" t="n"/>
      <c r="Q829" s="748" t="n"/>
      <c r="R829" s="748" t="n"/>
      <c r="S829" s="748" t="n"/>
      <c r="T829" s="748" t="n"/>
      <c r="U829" s="748" t="n"/>
      <c r="V829" s="748" t="n"/>
      <c r="W829" s="748" t="n"/>
      <c r="X829" s="748" t="n"/>
      <c r="Y829" s="748" t="n"/>
      <c r="Z829" s="748" t="n"/>
      <c r="AA829" s="748" t="n"/>
      <c r="AB829" s="748" t="n"/>
      <c r="AC829" s="748" t="n"/>
      <c r="AD829" s="748" t="n"/>
      <c r="AE829" s="748" t="n"/>
      <c r="AF829" s="748" t="n"/>
      <c r="AG829" s="748" t="n"/>
      <c r="AH829" s="748" t="n"/>
    </row>
    <row r="830" hidden="1" outlineLevel="2" ht="15.75" customHeight="1" thickBot="1">
      <c r="A830" s="743" t="inlineStr"/>
      <c r="B830" s="277" t="inlineStr">
        <is>
          <t>Référence Ligne</t>
        </is>
      </c>
      <c r="C830" s="952" t="n"/>
      <c r="D830" s="1258" t="n"/>
      <c r="E830" s="1002" t="n"/>
      <c r="F830" s="1002" t="n"/>
      <c r="G830" s="1002" t="n"/>
      <c r="H830" s="748" t="n"/>
      <c r="I830" s="748" t="n"/>
      <c r="J830" s="748" t="n"/>
      <c r="K830" s="748" t="n"/>
      <c r="L830" s="748" t="n"/>
      <c r="M830" s="748" t="n"/>
      <c r="N830" s="748" t="n"/>
      <c r="O830" s="748" t="n"/>
      <c r="P830" s="748" t="n"/>
      <c r="Q830" s="748" t="n"/>
      <c r="R830" s="748" t="n"/>
      <c r="S830" s="748" t="n"/>
      <c r="T830" s="748" t="n"/>
      <c r="U830" s="748" t="n"/>
      <c r="V830" s="748" t="n"/>
      <c r="W830" s="748" t="n"/>
      <c r="X830" s="748" t="n"/>
      <c r="Y830" s="748" t="n"/>
      <c r="Z830" s="748" t="n"/>
      <c r="AA830" s="748" t="n"/>
      <c r="AB830" s="748" t="n"/>
      <c r="AC830" s="748" t="n"/>
      <c r="AD830" s="748" t="n"/>
      <c r="AE830" s="748" t="n"/>
      <c r="AF830" s="748" t="n"/>
      <c r="AG830" s="748" t="n"/>
      <c r="AH830" s="748" t="n"/>
    </row>
    <row r="831" hidden="1" outlineLevel="2" ht="15.75" customHeight="1" thickBot="1">
      <c r="A831" s="743" t="inlineStr"/>
      <c r="B831" s="398" t="inlineStr">
        <is>
          <t>Vehicle Speed</t>
        </is>
      </c>
      <c r="C831" s="386" t="inlineStr">
        <is>
          <t>X</t>
        </is>
      </c>
      <c r="D831" s="399" t="inlineStr">
        <is>
          <t>X</t>
        </is>
      </c>
      <c r="E831" s="471" t="n"/>
      <c r="F831" s="471" t="n"/>
      <c r="G831" s="471" t="n"/>
      <c r="H831" s="748" t="n"/>
      <c r="I831" s="748" t="n"/>
      <c r="J831" s="748" t="n"/>
      <c r="K831" s="748" t="n"/>
      <c r="L831" s="748" t="n"/>
      <c r="M831" s="748" t="n"/>
      <c r="N831" s="748" t="n"/>
      <c r="O831" s="748" t="n"/>
      <c r="P831" s="748" t="n"/>
      <c r="Q831" s="748" t="n"/>
      <c r="R831" s="748" t="n"/>
      <c r="S831" s="748" t="n"/>
      <c r="T831" s="748" t="n"/>
      <c r="U831" s="748" t="n"/>
      <c r="V831" s="748" t="n"/>
      <c r="W831" s="748" t="n"/>
      <c r="X831" s="748" t="n"/>
      <c r="Y831" s="748" t="n"/>
      <c r="Z831" s="748" t="n"/>
      <c r="AA831" s="748" t="n"/>
      <c r="AB831" s="748" t="n"/>
      <c r="AC831" s="748" t="n"/>
      <c r="AD831" s="748" t="n"/>
      <c r="AE831" s="748" t="n"/>
      <c r="AF831" s="748" t="n"/>
      <c r="AG831" s="748" t="n"/>
      <c r="AH831" s="748" t="n"/>
    </row>
    <row r="832" hidden="1" outlineLevel="2" ht="15.75" customHeight="1" thickBot="1">
      <c r="A832" s="743" t="inlineStr"/>
      <c r="B832" s="277" t="inlineStr">
        <is>
          <t>Verification Ligne</t>
        </is>
      </c>
      <c r="C832" s="952" t="inlineStr">
        <is>
          <t>Verification Colonne G-D</t>
        </is>
      </c>
      <c r="D832" s="1258" t="n"/>
      <c r="E832" s="1002" t="n"/>
      <c r="F832" s="1002" t="n"/>
      <c r="G832" s="1002" t="n"/>
      <c r="H832" s="748" t="n"/>
      <c r="I832" s="748" t="n"/>
      <c r="J832" s="748" t="n"/>
      <c r="K832" s="748" t="n"/>
      <c r="L832" s="748" t="n"/>
      <c r="M832" s="748" t="n"/>
      <c r="N832" s="748" t="n"/>
      <c r="O832" s="748" t="n"/>
      <c r="P832" s="748" t="n"/>
      <c r="Q832" s="748" t="n"/>
      <c r="R832" s="748" t="n"/>
      <c r="S832" s="748" t="n"/>
      <c r="T832" s="748" t="n"/>
      <c r="U832" s="748" t="n"/>
      <c r="V832" s="748" t="n"/>
      <c r="W832" s="748" t="n"/>
      <c r="X832" s="748" t="n"/>
      <c r="Y832" s="748" t="n"/>
      <c r="Z832" s="748" t="n"/>
      <c r="AA832" s="748" t="n"/>
      <c r="AB832" s="748" t="n"/>
      <c r="AC832" s="748" t="n"/>
      <c r="AD832" s="748" t="n"/>
      <c r="AE832" s="748" t="n"/>
      <c r="AF832" s="748" t="n"/>
      <c r="AG832" s="748" t="n"/>
      <c r="AH832" s="748" t="n"/>
    </row>
    <row r="833" hidden="1" outlineLevel="2" ht="15.75" customHeight="1" thickBot="1">
      <c r="A833" s="743" t="inlineStr"/>
      <c r="B833" s="383" t="inlineStr">
        <is>
          <t>INTERVALLE</t>
        </is>
      </c>
      <c r="C833" s="384" t="inlineStr">
        <is>
          <t>X</t>
        </is>
      </c>
      <c r="D833" s="400" t="inlineStr">
        <is>
          <t>X</t>
        </is>
      </c>
      <c r="E833" s="471" t="n"/>
      <c r="F833" s="471" t="n"/>
      <c r="G833" s="471" t="n"/>
      <c r="H833" s="748" t="n"/>
      <c r="I833" s="748" t="n"/>
      <c r="J833" s="748" t="n"/>
      <c r="K833" s="748" t="n"/>
      <c r="L833" s="748" t="n"/>
      <c r="M833" s="748" t="n"/>
      <c r="N833" s="748" t="n"/>
      <c r="O833" s="748" t="n"/>
      <c r="P833" s="748" t="n"/>
      <c r="Q833" s="748" t="n"/>
      <c r="R833" s="748" t="n"/>
      <c r="S833" s="748" t="n"/>
      <c r="T833" s="748" t="n"/>
      <c r="U833" s="748" t="n"/>
      <c r="V833" s="748" t="n"/>
      <c r="W833" s="748" t="n"/>
      <c r="X833" s="748" t="n"/>
      <c r="Y833" s="748" t="n"/>
      <c r="Z833" s="748" t="n"/>
      <c r="AA833" s="748" t="n"/>
      <c r="AB833" s="748" t="n"/>
      <c r="AC833" s="748" t="n"/>
      <c r="AD833" s="748" t="n"/>
      <c r="AE833" s="748" t="n"/>
      <c r="AF833" s="748" t="n"/>
      <c r="AG833" s="748" t="n"/>
      <c r="AH833" s="748" t="n"/>
    </row>
    <row r="834" hidden="1" outlineLevel="1" ht="15" customHeight="1">
      <c r="A834" s="743" t="inlineStr"/>
      <c r="B834" s="471" t="n"/>
      <c r="C834" s="471" t="n"/>
      <c r="D834" s="471" t="n"/>
      <c r="E834" s="471" t="n"/>
      <c r="F834" s="471" t="n"/>
      <c r="G834" s="471" t="n"/>
      <c r="H834" s="748" t="n"/>
      <c r="I834" s="748" t="n"/>
      <c r="J834" s="748" t="n"/>
      <c r="K834" s="748" t="n"/>
      <c r="L834" s="748" t="n"/>
      <c r="M834" s="748" t="n"/>
      <c r="N834" s="748" t="n"/>
      <c r="O834" s="748" t="n"/>
      <c r="P834" s="748" t="n"/>
      <c r="Q834" s="748" t="n"/>
      <c r="R834" s="748" t="n"/>
      <c r="S834" s="748" t="n"/>
      <c r="T834" s="748" t="n"/>
      <c r="U834" s="748" t="n"/>
      <c r="V834" s="748" t="n"/>
      <c r="W834" s="748" t="n"/>
      <c r="X834" s="748" t="n"/>
      <c r="Y834" s="748" t="n"/>
      <c r="Z834" s="748" t="n"/>
      <c r="AA834" s="748" t="n"/>
      <c r="AB834" s="748" t="n"/>
      <c r="AC834" s="748" t="n"/>
      <c r="AD834" s="748" t="n"/>
      <c r="AE834" s="748" t="n"/>
      <c r="AF834" s="748" t="n"/>
      <c r="AG834" s="748" t="n"/>
      <c r="AH834" s="748" t="n"/>
    </row>
    <row r="835" collapsed="1" ht="15" customHeight="1" thickBot="1">
      <c r="A835" s="425" t="inlineStr">
        <is>
          <t>CST SPEED CST LOAD</t>
        </is>
      </c>
      <c r="B835" s="954" t="n"/>
      <c r="C835" s="1253" t="n"/>
      <c r="D835" s="1253" t="n"/>
      <c r="E835" s="1253" t="n"/>
      <c r="F835" s="1253" t="n"/>
      <c r="G835" s="1253" t="n"/>
      <c r="H835" s="1253" t="n"/>
      <c r="I835" s="1253" t="n"/>
      <c r="J835" s="1253" t="n"/>
      <c r="K835" s="1253" t="n"/>
      <c r="L835" s="1253" t="n"/>
      <c r="M835" s="1253" t="n"/>
      <c r="N835" s="1253" t="n"/>
      <c r="O835" s="1253" t="n"/>
      <c r="P835" s="1253" t="n"/>
      <c r="Q835" s="1253" t="n"/>
      <c r="R835" s="1253" t="n"/>
      <c r="S835" s="1253" t="n"/>
      <c r="T835" s="1253" t="n"/>
      <c r="U835" s="1253" t="n"/>
      <c r="V835" s="1253" t="n"/>
      <c r="W835" s="1253" t="n"/>
      <c r="X835" s="1253" t="n"/>
      <c r="Y835" s="1253" t="n"/>
      <c r="Z835" s="1253" t="n"/>
      <c r="AA835" s="1253" t="n"/>
      <c r="AB835" s="1253" t="n"/>
      <c r="AC835" s="1253" t="n"/>
      <c r="AD835" s="1253" t="n"/>
      <c r="AE835" s="1253" t="n"/>
      <c r="AF835" s="1253" t="n"/>
      <c r="AG835" s="1253" t="n"/>
      <c r="AH835" s="1253" t="n"/>
    </row>
    <row r="836" hidden="1" outlineLevel="1" collapsed="1" ht="30" customHeight="1">
      <c r="A836" s="743" t="inlineStr"/>
      <c r="B836" s="956" t="inlineStr">
        <is>
          <t>Config n°1 : Global</t>
        </is>
      </c>
      <c r="C836" s="1249" t="n"/>
      <c r="D836" s="1249" t="n"/>
      <c r="E836" s="1249" t="n"/>
      <c r="F836" s="1249" t="n"/>
      <c r="G836" s="1249" t="n"/>
      <c r="H836" s="1249" t="n"/>
      <c r="I836" s="1249" t="n"/>
      <c r="J836" s="1249" t="n"/>
      <c r="K836" s="1249" t="n"/>
      <c r="L836" s="1249" t="n"/>
      <c r="M836" s="1249" t="n"/>
      <c r="N836" s="1249" t="n"/>
      <c r="O836" s="1249" t="n"/>
      <c r="P836" s="1249" t="n"/>
      <c r="Q836" s="1249" t="n"/>
      <c r="R836" s="1249" t="n"/>
      <c r="S836" s="1249" t="n"/>
      <c r="T836" s="1249" t="n"/>
      <c r="U836" s="1249" t="n"/>
      <c r="V836" s="1249" t="n"/>
      <c r="W836" s="1249" t="n"/>
      <c r="X836" s="1249" t="n"/>
      <c r="Y836" s="1249" t="n"/>
      <c r="Z836" s="1249" t="n"/>
      <c r="AA836" s="1249" t="n"/>
      <c r="AB836" s="1249" t="n"/>
      <c r="AC836" s="1249" t="n"/>
      <c r="AD836" s="1249" t="n"/>
      <c r="AE836" s="1249" t="n"/>
      <c r="AF836" s="1249" t="n"/>
      <c r="AG836" s="1249" t="n"/>
      <c r="AH836" s="1249" t="n"/>
    </row>
    <row r="837" hidden="1" outlineLevel="2" ht="15.75" customHeight="1" thickBot="1">
      <c r="A837" s="743" t="inlineStr"/>
      <c r="B837" s="297" t="inlineStr">
        <is>
          <t>Engine type</t>
        </is>
      </c>
      <c r="C837" s="744" t="n"/>
      <c r="D837" s="745" t="n"/>
      <c r="E837" s="297" t="inlineStr">
        <is>
          <t>Gearbox type</t>
        </is>
      </c>
      <c r="F837" s="746" t="n"/>
      <c r="G837" s="747" t="n"/>
      <c r="H837" s="969" t="inlineStr">
        <is>
          <t>Veh. Speed (km/h)</t>
        </is>
      </c>
      <c r="I837" s="1280" t="n"/>
      <c r="J837" s="959" t="n">
        <v>0</v>
      </c>
      <c r="K837" s="961" t="n">
        <v>10</v>
      </c>
      <c r="L837" s="961" t="n">
        <v>20</v>
      </c>
      <c r="M837" s="961" t="n">
        <v>30</v>
      </c>
      <c r="N837" s="961" t="n">
        <v>40</v>
      </c>
      <c r="O837" s="961" t="n">
        <v>50</v>
      </c>
      <c r="P837" s="961" t="n">
        <v>60</v>
      </c>
      <c r="Q837" s="959" t="n">
        <v>70</v>
      </c>
      <c r="R837" s="961" t="n">
        <v>80</v>
      </c>
      <c r="S837" s="961" t="n">
        <v>90</v>
      </c>
      <c r="T837" s="961" t="n">
        <v>100</v>
      </c>
      <c r="U837" s="961" t="n">
        <v>110</v>
      </c>
      <c r="V837" s="961" t="n">
        <v>120</v>
      </c>
      <c r="W837" s="961" t="n">
        <v>130</v>
      </c>
      <c r="X837" s="961" t="n">
        <v>140</v>
      </c>
      <c r="Y837" s="961" t="n">
        <v>150</v>
      </c>
      <c r="Z837" s="961" t="n">
        <v>160</v>
      </c>
      <c r="AA837" s="961" t="n">
        <v>170</v>
      </c>
      <c r="AB837" s="961" t="n">
        <v>180</v>
      </c>
      <c r="AC837" s="961" t="n">
        <v>190</v>
      </c>
      <c r="AD837" s="961" t="n">
        <v>200</v>
      </c>
      <c r="AE837" s="965" t="n">
        <v>250</v>
      </c>
      <c r="AF837" s="748" t="n"/>
      <c r="AG837" s="748" t="n"/>
      <c r="AH837" s="748" t="n"/>
    </row>
    <row r="838" hidden="1" outlineLevel="2" ht="15.75" customHeight="1" thickBot="1">
      <c r="A838" s="743" t="inlineStr"/>
      <c r="B838" s="749" t="n"/>
      <c r="C838" s="296" t="inlineStr">
        <is>
          <t>GASOLINE</t>
        </is>
      </c>
      <c r="D838" s="281" t="inlineStr">
        <is>
          <t>X</t>
        </is>
      </c>
      <c r="E838" s="749" t="n"/>
      <c r="F838" s="304" t="inlineStr">
        <is>
          <t>AT</t>
        </is>
      </c>
      <c r="G838" s="305" t="inlineStr">
        <is>
          <t>X</t>
        </is>
      </c>
      <c r="H838" s="429" t="n"/>
      <c r="I838" s="287" t="inlineStr">
        <is>
          <t>Throttle</t>
        </is>
      </c>
      <c r="J838" s="1281" t="n"/>
      <c r="K838" s="1282" t="n"/>
      <c r="L838" s="1282" t="n"/>
      <c r="M838" s="1282" t="n"/>
      <c r="N838" s="1282" t="n"/>
      <c r="O838" s="1282" t="n"/>
      <c r="P838" s="1282" t="n"/>
      <c r="Q838" s="1281" t="n"/>
      <c r="R838" s="1282" t="n"/>
      <c r="S838" s="1282" t="n"/>
      <c r="T838" s="1282" t="n"/>
      <c r="U838" s="1282" t="n"/>
      <c r="V838" s="1282" t="n"/>
      <c r="W838" s="1282" t="n"/>
      <c r="X838" s="1282" t="n"/>
      <c r="Y838" s="1282" t="n"/>
      <c r="Z838" s="1282" t="n"/>
      <c r="AA838" s="1282" t="n"/>
      <c r="AB838" s="1282" t="n"/>
      <c r="AC838" s="1282" t="n"/>
      <c r="AD838" s="1282" t="n"/>
      <c r="AE838" s="1282" t="n"/>
      <c r="AF838" s="748" t="n"/>
      <c r="AG838" s="748" t="n"/>
      <c r="AH838" s="748" t="n"/>
    </row>
    <row r="839" hidden="1" outlineLevel="2" ht="15.75" customHeight="1" thickBot="1">
      <c r="A839" s="743" t="inlineStr"/>
      <c r="B839" s="749" t="n"/>
      <c r="C839" s="296" t="inlineStr">
        <is>
          <t>DIESEL</t>
        </is>
      </c>
      <c r="D839" s="281" t="inlineStr">
        <is>
          <t>X</t>
        </is>
      </c>
      <c r="E839" s="749" t="n"/>
      <c r="F839" s="296" t="n"/>
      <c r="G839" s="268" t="n"/>
      <c r="H839" s="430" t="n"/>
      <c r="I839" s="427" t="inlineStr">
        <is>
          <t>0-20</t>
        </is>
      </c>
      <c r="J839" s="392" t="n">
        <v>2</v>
      </c>
      <c r="K839" s="392" t="n">
        <v>1</v>
      </c>
      <c r="L839" s="392" t="n">
        <v>1</v>
      </c>
      <c r="M839" s="392" t="n">
        <v>1</v>
      </c>
      <c r="N839" s="393" t="n">
        <v>1</v>
      </c>
      <c r="O839" s="393" t="n">
        <v>1</v>
      </c>
      <c r="P839" s="393" t="n">
        <v>1</v>
      </c>
      <c r="Q839" s="394" t="n">
        <v>1</v>
      </c>
      <c r="R839" s="393" t="n">
        <v>1</v>
      </c>
      <c r="S839" s="395" t="n">
        <v>1</v>
      </c>
      <c r="T839" s="395" t="n">
        <v>1</v>
      </c>
      <c r="U839" s="395" t="n">
        <v>1</v>
      </c>
      <c r="V839" s="395" t="n">
        <v>1</v>
      </c>
      <c r="W839" s="392" t="n">
        <v>3</v>
      </c>
      <c r="X839" s="392" t="n">
        <v>3</v>
      </c>
      <c r="Y839" s="392" t="n">
        <v>3</v>
      </c>
      <c r="Z839" s="394" t="n">
        <v>3</v>
      </c>
      <c r="AA839" s="393" t="n">
        <v>3</v>
      </c>
      <c r="AB839" s="394" t="n">
        <v>3</v>
      </c>
      <c r="AC839" s="393" t="n">
        <v>3</v>
      </c>
      <c r="AD839" s="393" t="n">
        <v>3</v>
      </c>
      <c r="AE839" s="750" t="n"/>
    </row>
    <row r="840" hidden="1" outlineLevel="2" ht="15.75" customHeight="1" thickBot="1">
      <c r="A840" s="743" t="inlineStr"/>
      <c r="B840" s="749" t="n"/>
      <c r="C840" s="296" t="n"/>
      <c r="D840" s="281" t="n"/>
      <c r="E840" s="749" t="n"/>
      <c r="F840" s="296" t="n"/>
      <c r="G840" s="268" t="n"/>
      <c r="H840" s="430" t="n"/>
      <c r="I840" s="428" t="inlineStr">
        <is>
          <t>20-40</t>
        </is>
      </c>
      <c r="J840" s="392" t="n">
        <v>3</v>
      </c>
      <c r="K840" s="392" t="n">
        <v>3</v>
      </c>
      <c r="L840" s="392" t="n">
        <v>2</v>
      </c>
      <c r="M840" s="392" t="n">
        <v>1</v>
      </c>
      <c r="N840" s="393" t="n">
        <v>1</v>
      </c>
      <c r="O840" s="393" t="n">
        <v>1</v>
      </c>
      <c r="P840" s="393" t="n">
        <v>1</v>
      </c>
      <c r="Q840" s="394" t="n">
        <v>1</v>
      </c>
      <c r="R840" s="393" t="n">
        <v>1</v>
      </c>
      <c r="S840" s="395" t="n">
        <v>1</v>
      </c>
      <c r="T840" s="395" t="n">
        <v>1</v>
      </c>
      <c r="U840" s="395" t="n">
        <v>1</v>
      </c>
      <c r="V840" s="395" t="n">
        <v>1</v>
      </c>
      <c r="W840" s="392" t="n">
        <v>2</v>
      </c>
      <c r="X840" s="392" t="n">
        <v>3</v>
      </c>
      <c r="Y840" s="392" t="n">
        <v>3</v>
      </c>
      <c r="Z840" s="394" t="n">
        <v>3</v>
      </c>
      <c r="AA840" s="393" t="n">
        <v>3</v>
      </c>
      <c r="AB840" s="394" t="n">
        <v>3</v>
      </c>
      <c r="AC840" s="393" t="n">
        <v>3</v>
      </c>
      <c r="AD840" s="393" t="n">
        <v>3</v>
      </c>
      <c r="AE840" s="750" t="n"/>
    </row>
    <row r="841" hidden="1" outlineLevel="2" ht="15.75" customHeight="1" thickBot="1">
      <c r="A841" s="743" t="inlineStr"/>
      <c r="B841" s="749" t="n"/>
      <c r="C841" s="296" t="n"/>
      <c r="D841" s="281" t="n"/>
      <c r="E841" s="749" t="n"/>
      <c r="F841" s="296" t="n"/>
      <c r="G841" s="268" t="n"/>
      <c r="H841" s="430" t="n"/>
      <c r="I841" s="428" t="inlineStr">
        <is>
          <t>40-60</t>
        </is>
      </c>
      <c r="J841" s="392" t="n">
        <v>3</v>
      </c>
      <c r="K841" s="392" t="n">
        <v>3</v>
      </c>
      <c r="L841" s="392" t="n">
        <v>3</v>
      </c>
      <c r="M841" s="392" t="n">
        <v>3</v>
      </c>
      <c r="N841" s="393" t="n">
        <v>2</v>
      </c>
      <c r="O841" s="393" t="n">
        <v>3</v>
      </c>
      <c r="P841" s="393" t="n">
        <v>3</v>
      </c>
      <c r="Q841" s="394" t="n">
        <v>3</v>
      </c>
      <c r="R841" s="393" t="n">
        <v>2</v>
      </c>
      <c r="S841" s="395" t="n">
        <v>2</v>
      </c>
      <c r="T841" s="395" t="n">
        <v>2</v>
      </c>
      <c r="U841" s="395" t="n">
        <v>1</v>
      </c>
      <c r="V841" s="395" t="n">
        <v>2</v>
      </c>
      <c r="W841" s="392" t="n">
        <v>3</v>
      </c>
      <c r="X841" s="392" t="n">
        <v>3</v>
      </c>
      <c r="Y841" s="392" t="n">
        <v>3</v>
      </c>
      <c r="Z841" s="394" t="n">
        <v>3</v>
      </c>
      <c r="AA841" s="393" t="n">
        <v>3</v>
      </c>
      <c r="AB841" s="394" t="n">
        <v>3</v>
      </c>
      <c r="AC841" s="393" t="n">
        <v>3</v>
      </c>
      <c r="AD841" s="393" t="n">
        <v>3</v>
      </c>
      <c r="AE841" s="750" t="n"/>
    </row>
    <row r="842" hidden="1" outlineLevel="2" ht="15.75" customHeight="1" thickBot="1">
      <c r="A842" s="743" t="inlineStr"/>
      <c r="B842" s="749" t="n"/>
      <c r="C842" s="296" t="n"/>
      <c r="D842" s="281" t="n"/>
      <c r="E842" s="749" t="n"/>
      <c r="F842" s="300" t="n"/>
      <c r="G842" s="268" t="n"/>
      <c r="H842" s="430" t="n"/>
      <c r="I842" s="428" t="inlineStr">
        <is>
          <t>60-80</t>
        </is>
      </c>
      <c r="J842" s="392" t="n">
        <v>3</v>
      </c>
      <c r="K842" s="392" t="n">
        <v>3</v>
      </c>
      <c r="L842" s="392" t="n">
        <v>3</v>
      </c>
      <c r="M842" s="392" t="n">
        <v>3</v>
      </c>
      <c r="N842" s="393" t="n">
        <v>3</v>
      </c>
      <c r="O842" s="393" t="n">
        <v>3</v>
      </c>
      <c r="P842" s="393" t="n">
        <v>3</v>
      </c>
      <c r="Q842" s="394" t="n">
        <v>3</v>
      </c>
      <c r="R842" s="393" t="n">
        <v>2</v>
      </c>
      <c r="S842" s="395" t="n">
        <v>2</v>
      </c>
      <c r="T842" s="395" t="n">
        <v>3</v>
      </c>
      <c r="U842" s="395" t="n">
        <v>3</v>
      </c>
      <c r="V842" s="395" t="n">
        <v>3</v>
      </c>
      <c r="W842" s="392" t="n">
        <v>3</v>
      </c>
      <c r="X842" s="392" t="n">
        <v>3</v>
      </c>
      <c r="Y842" s="392" t="n">
        <v>3</v>
      </c>
      <c r="Z842" s="394" t="n">
        <v>3</v>
      </c>
      <c r="AA842" s="393" t="n">
        <v>3</v>
      </c>
      <c r="AB842" s="394" t="n">
        <v>3</v>
      </c>
      <c r="AC842" s="393" t="n">
        <v>3</v>
      </c>
      <c r="AD842" s="393" t="n">
        <v>3</v>
      </c>
      <c r="AE842" s="750" t="n"/>
    </row>
    <row r="843" hidden="1" outlineLevel="2" ht="15.75" customHeight="1" thickBot="1">
      <c r="A843" s="743" t="inlineStr"/>
      <c r="B843" s="749" t="n"/>
      <c r="C843" s="296" t="n"/>
      <c r="D843" s="281" t="n"/>
      <c r="E843" s="749" t="n"/>
      <c r="F843" s="296" t="n"/>
      <c r="G843" s="268" t="n"/>
      <c r="H843" s="430" t="n"/>
      <c r="I843" s="428" t="inlineStr">
        <is>
          <t>80-100</t>
        </is>
      </c>
      <c r="J843" s="392" t="n">
        <v>3</v>
      </c>
      <c r="K843" s="392" t="n">
        <v>3</v>
      </c>
      <c r="L843" s="392" t="n">
        <v>3</v>
      </c>
      <c r="M843" s="392" t="n">
        <v>3</v>
      </c>
      <c r="N843" s="393" t="n">
        <v>3</v>
      </c>
      <c r="O843" s="393" t="n">
        <v>3</v>
      </c>
      <c r="P843" s="393" t="n">
        <v>3</v>
      </c>
      <c r="Q843" s="394" t="n">
        <v>3</v>
      </c>
      <c r="R843" s="393" t="n">
        <v>3</v>
      </c>
      <c r="S843" s="395" t="n">
        <v>3</v>
      </c>
      <c r="T843" s="395" t="n">
        <v>3</v>
      </c>
      <c r="U843" s="395" t="n">
        <v>2</v>
      </c>
      <c r="V843" s="395" t="n">
        <v>2</v>
      </c>
      <c r="W843" s="392" t="n">
        <v>3</v>
      </c>
      <c r="X843" s="392" t="n">
        <v>3</v>
      </c>
      <c r="Y843" s="392" t="n">
        <v>3</v>
      </c>
      <c r="Z843" s="394" t="n">
        <v>3</v>
      </c>
      <c r="AA843" s="393" t="n">
        <v>3</v>
      </c>
      <c r="AB843" s="394" t="n">
        <v>3</v>
      </c>
      <c r="AC843" s="393" t="n">
        <v>3</v>
      </c>
      <c r="AD843" s="393" t="n">
        <v>3</v>
      </c>
      <c r="AE843" s="750" t="n"/>
    </row>
    <row r="844" hidden="1" outlineLevel="2" ht="15" customHeight="1">
      <c r="A844" s="743" t="inlineStr"/>
      <c r="B844" s="749" t="n"/>
      <c r="C844" s="296" t="n"/>
      <c r="D844" s="281" t="n"/>
      <c r="E844" s="749" t="n"/>
      <c r="F844" s="296" t="n"/>
      <c r="G844" s="268" t="n"/>
      <c r="H844" s="430" t="n"/>
      <c r="I844" s="428" t="inlineStr">
        <is>
          <t>100-130</t>
        </is>
      </c>
      <c r="J844" s="392" t="n">
        <v>3</v>
      </c>
      <c r="K844" s="392" t="n">
        <v>3</v>
      </c>
      <c r="L844" s="392" t="n">
        <v>3</v>
      </c>
      <c r="M844" s="392" t="n">
        <v>3</v>
      </c>
      <c r="N844" s="393" t="n">
        <v>3</v>
      </c>
      <c r="O844" s="393" t="n">
        <v>3</v>
      </c>
      <c r="P844" s="393" t="n">
        <v>3</v>
      </c>
      <c r="Q844" s="394" t="n">
        <v>3</v>
      </c>
      <c r="R844" s="393" t="n">
        <v>3</v>
      </c>
      <c r="S844" s="395" t="n">
        <v>3</v>
      </c>
      <c r="T844" s="395" t="n">
        <v>3</v>
      </c>
      <c r="U844" s="395" t="n">
        <v>3</v>
      </c>
      <c r="V844" s="395" t="n">
        <v>3</v>
      </c>
      <c r="W844" s="392" t="n">
        <v>3</v>
      </c>
      <c r="X844" s="392" t="n">
        <v>3</v>
      </c>
      <c r="Y844" s="392" t="n">
        <v>3</v>
      </c>
      <c r="Z844" s="394" t="n">
        <v>3</v>
      </c>
      <c r="AA844" s="393" t="n">
        <v>3</v>
      </c>
      <c r="AB844" s="394" t="n">
        <v>3</v>
      </c>
      <c r="AC844" s="393" t="n">
        <v>3</v>
      </c>
      <c r="AD844" s="393" t="n">
        <v>3</v>
      </c>
      <c r="AE844" s="750" t="n"/>
    </row>
    <row r="845" hidden="1" outlineLevel="2" ht="15" customHeight="1">
      <c r="A845" s="743" t="inlineStr"/>
      <c r="B845" s="396" t="n"/>
      <c r="C845" s="296" t="n"/>
      <c r="D845" s="281" t="n"/>
      <c r="E845" s="749" t="n"/>
      <c r="F845" s="296" t="n"/>
      <c r="G845" s="268" t="n"/>
      <c r="H845" s="748" t="n"/>
      <c r="I845" s="748" t="n"/>
      <c r="J845" s="748" t="n"/>
      <c r="K845" s="748" t="n"/>
      <c r="L845" s="748" t="n"/>
      <c r="M845" s="748" t="n"/>
      <c r="N845" s="748" t="n"/>
      <c r="O845" s="748" t="n"/>
      <c r="P845" s="748" t="n"/>
      <c r="Q845" s="748" t="n"/>
      <c r="R845" s="748" t="n"/>
      <c r="S845" s="748" t="n"/>
      <c r="T845" s="748" t="n"/>
      <c r="U845" s="748" t="n"/>
      <c r="V845" s="748" t="n"/>
      <c r="W845" s="748" t="n"/>
      <c r="X845" s="748" t="n"/>
      <c r="Y845" s="748" t="n"/>
      <c r="Z845" s="748" t="n"/>
      <c r="AA845" s="748" t="n"/>
      <c r="AB845" s="748" t="n"/>
    </row>
    <row r="846" hidden="1" outlineLevel="2" ht="15" customHeight="1">
      <c r="A846" s="743" t="inlineStr"/>
      <c r="B846" s="396" t="n"/>
      <c r="C846" s="296" t="n"/>
      <c r="D846" s="281" t="n"/>
      <c r="E846" s="749" t="n"/>
      <c r="F846" s="296" t="n"/>
      <c r="G846" s="268" t="n"/>
      <c r="H846" s="748" t="n"/>
      <c r="I846" s="748" t="n"/>
      <c r="J846" s="748" t="n"/>
      <c r="K846" s="748" t="n"/>
      <c r="L846" s="748" t="n"/>
      <c r="M846" s="748" t="n"/>
      <c r="N846" s="748" t="n"/>
      <c r="O846" s="748" t="n"/>
      <c r="P846" s="748" t="n"/>
      <c r="Q846" s="748" t="n"/>
      <c r="R846" s="748" t="n"/>
      <c r="S846" s="748" t="n"/>
      <c r="T846" s="748" t="n"/>
      <c r="U846" s="748" t="n"/>
      <c r="V846" s="748" t="n"/>
      <c r="W846" s="748" t="n"/>
      <c r="X846" s="748" t="n"/>
      <c r="Y846" s="748" t="n"/>
      <c r="Z846" s="748" t="n"/>
      <c r="AA846" s="748" t="n"/>
      <c r="AB846" s="748" t="n"/>
    </row>
    <row r="847" hidden="1" outlineLevel="2" ht="15" customHeight="1">
      <c r="A847" s="743" t="inlineStr"/>
      <c r="B847" s="396" t="n"/>
      <c r="C847" s="296" t="n"/>
      <c r="D847" s="281" t="n"/>
      <c r="E847" s="749" t="n"/>
      <c r="F847" s="296" t="n"/>
      <c r="G847" s="268" t="n"/>
      <c r="H847" s="748" t="n"/>
      <c r="I847" s="748" t="n"/>
      <c r="J847" s="748" t="n"/>
      <c r="K847" s="748" t="n"/>
      <c r="L847" s="748" t="n"/>
      <c r="M847" s="748" t="n"/>
      <c r="N847" s="748" t="n"/>
      <c r="O847" s="748" t="n"/>
      <c r="P847" s="748" t="n"/>
      <c r="Q847" s="748" t="n"/>
      <c r="R847" s="748" t="n"/>
      <c r="S847" s="748" t="n"/>
      <c r="T847" s="748" t="n"/>
      <c r="U847" s="748" t="n"/>
      <c r="V847" s="748" t="n"/>
      <c r="W847" s="748" t="n"/>
      <c r="X847" s="748" t="n"/>
      <c r="Y847" s="748" t="n"/>
      <c r="Z847" s="748" t="n"/>
      <c r="AA847" s="748" t="n"/>
      <c r="AB847" s="748" t="n"/>
    </row>
    <row r="848" hidden="1" outlineLevel="2" ht="15.75" customHeight="1" thickBot="1">
      <c r="A848" s="743" t="inlineStr"/>
      <c r="B848" s="397" t="n"/>
      <c r="C848" s="296" t="n"/>
      <c r="D848" s="281" t="n"/>
      <c r="E848" s="751" t="n"/>
      <c r="F848" s="296" t="n"/>
      <c r="G848" s="268" t="n"/>
      <c r="H848" s="748" t="n"/>
      <c r="I848" s="748" t="n"/>
      <c r="J848" s="748" t="n"/>
      <c r="K848" s="748" t="n"/>
      <c r="L848" s="748" t="n"/>
      <c r="M848" s="748" t="n"/>
      <c r="N848" s="748" t="n"/>
      <c r="O848" s="748" t="n"/>
      <c r="P848" s="748" t="n"/>
      <c r="Q848" s="748" t="n"/>
      <c r="R848" s="748" t="n"/>
      <c r="S848" s="748" t="n"/>
      <c r="T848" s="748" t="n"/>
      <c r="U848" s="748" t="n"/>
      <c r="V848" s="748" t="n"/>
      <c r="W848" s="748" t="n"/>
      <c r="X848" s="748" t="n"/>
      <c r="Y848" s="748" t="n"/>
      <c r="Z848" s="748" t="n"/>
      <c r="AA848" s="748" t="n"/>
      <c r="AB848" s="748" t="n"/>
    </row>
    <row r="849" hidden="1" outlineLevel="2" ht="15" customHeight="1">
      <c r="A849" s="743" t="inlineStr"/>
      <c r="B849" s="273" t="inlineStr">
        <is>
          <t>Number of gears</t>
        </is>
      </c>
      <c r="C849" s="752" t="n"/>
      <c r="D849" s="753" t="n"/>
      <c r="E849" s="297" t="inlineStr">
        <is>
          <t>Area</t>
        </is>
      </c>
      <c r="F849" s="752" t="n"/>
      <c r="G849" s="754" t="n"/>
      <c r="H849" s="748" t="n"/>
      <c r="I849" s="748" t="n"/>
      <c r="J849" s="748" t="n"/>
      <c r="K849" s="748" t="n"/>
      <c r="L849" s="748" t="n"/>
      <c r="M849" s="748" t="n"/>
      <c r="N849" s="748" t="n"/>
      <c r="O849" s="748" t="n"/>
      <c r="P849" s="748" t="n"/>
      <c r="Q849" s="748" t="n"/>
      <c r="R849" s="748" t="n"/>
      <c r="S849" s="748" t="n"/>
      <c r="T849" s="748" t="n"/>
      <c r="U849" s="748" t="n"/>
      <c r="V849" s="748" t="n"/>
      <c r="W849" s="748" t="n"/>
      <c r="X849" s="748" t="n"/>
      <c r="Y849" s="748" t="n"/>
      <c r="Z849" s="748" t="n"/>
      <c r="AA849" s="748" t="n"/>
      <c r="AB849" s="748" t="n"/>
    </row>
    <row r="850" hidden="1" outlineLevel="2" ht="15" customHeight="1">
      <c r="A850" s="743" t="inlineStr"/>
      <c r="B850" s="755" t="n"/>
      <c r="C850" s="288" t="inlineStr">
        <is>
          <t>5</t>
        </is>
      </c>
      <c r="D850" s="281" t="inlineStr">
        <is>
          <t>X</t>
        </is>
      </c>
      <c r="E850" s="749" t="n"/>
      <c r="F850" s="296" t="inlineStr">
        <is>
          <t>EUROPE</t>
        </is>
      </c>
      <c r="G850" s="268" t="inlineStr">
        <is>
          <t>X</t>
        </is>
      </c>
      <c r="H850" s="748" t="n"/>
      <c r="I850" s="748" t="n"/>
      <c r="J850" s="748" t="n"/>
      <c r="K850" s="748" t="n"/>
      <c r="L850" s="748" t="n"/>
      <c r="M850" s="748" t="n"/>
      <c r="N850" s="748" t="n"/>
      <c r="O850" s="748" t="n"/>
      <c r="P850" s="748" t="n"/>
      <c r="Q850" s="748" t="n"/>
      <c r="R850" s="748" t="n"/>
      <c r="S850" s="748" t="n"/>
      <c r="T850" s="748" t="n"/>
      <c r="U850" s="748" t="n"/>
      <c r="V850" s="748" t="n"/>
      <c r="W850" s="748" t="n"/>
      <c r="X850" s="748" t="n"/>
      <c r="Y850" s="748" t="n"/>
      <c r="Z850" s="748" t="n"/>
      <c r="AA850" s="748" t="n"/>
      <c r="AB850" s="748" t="n"/>
    </row>
    <row r="851" hidden="1" outlineLevel="2" ht="15" customHeight="1">
      <c r="A851" s="743" t="inlineStr"/>
      <c r="B851" s="755" t="n"/>
      <c r="C851" s="288" t="inlineStr">
        <is>
          <t>6</t>
        </is>
      </c>
      <c r="D851" s="281" t="inlineStr">
        <is>
          <t>X</t>
        </is>
      </c>
      <c r="E851" s="749" t="n"/>
      <c r="F851" s="296" t="inlineStr">
        <is>
          <t>CHINA</t>
        </is>
      </c>
      <c r="G851" s="268" t="inlineStr">
        <is>
          <t>X</t>
        </is>
      </c>
      <c r="H851" s="748" t="n"/>
      <c r="I851" s="748" t="n"/>
      <c r="J851" s="748" t="n"/>
      <c r="K851" s="748" t="n"/>
      <c r="L851" s="748" t="n"/>
      <c r="M851" s="748" t="n"/>
      <c r="N851" s="748" t="n"/>
      <c r="O851" s="748" t="n"/>
      <c r="P851" s="748" t="n"/>
      <c r="Q851" s="748" t="n"/>
      <c r="R851" s="748" t="n"/>
      <c r="S851" s="748" t="n"/>
      <c r="T851" s="748" t="n"/>
      <c r="U851" s="748" t="n"/>
      <c r="V851" s="748" t="n"/>
      <c r="W851" s="748" t="n"/>
      <c r="X851" s="748" t="n"/>
      <c r="Y851" s="748" t="n"/>
      <c r="Z851" s="748" t="n"/>
      <c r="AA851" s="748" t="n"/>
      <c r="AB851" s="748" t="n"/>
    </row>
    <row r="852" hidden="1" outlineLevel="2" ht="15" customHeight="1">
      <c r="A852" s="743" t="inlineStr"/>
      <c r="B852" s="755" t="n"/>
      <c r="C852" s="288" t="inlineStr">
        <is>
          <t>7</t>
        </is>
      </c>
      <c r="D852" s="281" t="inlineStr">
        <is>
          <t>X</t>
        </is>
      </c>
      <c r="E852" s="749" t="n"/>
      <c r="F852" s="303" t="inlineStr">
        <is>
          <t>North America</t>
        </is>
      </c>
      <c r="G852" s="268" t="inlineStr">
        <is>
          <t>X</t>
        </is>
      </c>
      <c r="H852" s="748" t="n"/>
      <c r="I852" s="748" t="n"/>
      <c r="J852" s="748" t="n"/>
      <c r="K852" s="748" t="n"/>
      <c r="L852" s="748" t="n"/>
      <c r="M852" s="748" t="n"/>
      <c r="N852" s="748" t="n"/>
      <c r="O852" s="748" t="n"/>
      <c r="P852" s="748" t="n"/>
      <c r="Q852" s="748" t="n"/>
      <c r="R852" s="748" t="n"/>
      <c r="S852" s="748" t="n"/>
      <c r="T852" s="748" t="n"/>
      <c r="U852" s="748" t="n"/>
      <c r="V852" s="748" t="n"/>
      <c r="W852" s="748" t="n"/>
      <c r="X852" s="748" t="n"/>
      <c r="Y852" s="748" t="n"/>
      <c r="Z852" s="748" t="n"/>
      <c r="AA852" s="748" t="n"/>
      <c r="AB852" s="748" t="n"/>
    </row>
    <row r="853" hidden="1" outlineLevel="2" ht="15" customHeight="1">
      <c r="A853" s="743" t="inlineStr"/>
      <c r="B853" s="755" t="n"/>
      <c r="C853" s="288" t="inlineStr">
        <is>
          <t>8</t>
        </is>
      </c>
      <c r="D853" s="281" t="inlineStr">
        <is>
          <t>X</t>
        </is>
      </c>
      <c r="E853" s="749" t="n"/>
      <c r="F853" s="301" t="inlineStr">
        <is>
          <t>LATAM</t>
        </is>
      </c>
      <c r="G853" s="268" t="inlineStr">
        <is>
          <t>X</t>
        </is>
      </c>
      <c r="H853" s="748" t="n"/>
      <c r="I853" s="748" t="n"/>
      <c r="J853" s="748" t="n"/>
      <c r="K853" s="748" t="n"/>
      <c r="L853" s="748" t="n"/>
      <c r="M853" s="748" t="n"/>
      <c r="N853" s="748" t="n"/>
      <c r="O853" s="748" t="n"/>
      <c r="P853" s="748" t="n"/>
      <c r="Q853" s="748" t="n"/>
      <c r="R853" s="748" t="n"/>
      <c r="S853" s="748" t="n"/>
      <c r="T853" s="748" t="n"/>
      <c r="U853" s="748" t="n"/>
      <c r="V853" s="748" t="n"/>
      <c r="W853" s="748" t="n"/>
      <c r="X853" s="748" t="n"/>
      <c r="Y853" s="748" t="n"/>
      <c r="Z853" s="748" t="n"/>
      <c r="AA853" s="748" t="n"/>
      <c r="AB853" s="748" t="n"/>
    </row>
    <row r="854" hidden="1" outlineLevel="2" ht="15" customHeight="1">
      <c r="A854" s="743" t="inlineStr"/>
      <c r="B854" s="755" t="n"/>
      <c r="C854" s="288" t="inlineStr">
        <is>
          <t>9</t>
        </is>
      </c>
      <c r="D854" s="281" t="inlineStr">
        <is>
          <t>X</t>
        </is>
      </c>
      <c r="E854" s="749" t="n"/>
      <c r="F854" s="301" t="inlineStr">
        <is>
          <t>India</t>
        </is>
      </c>
      <c r="G854" s="268" t="inlineStr">
        <is>
          <t>X</t>
        </is>
      </c>
      <c r="H854" s="748" t="n"/>
      <c r="I854" s="748" t="n"/>
      <c r="J854" s="748" t="n"/>
      <c r="K854" s="748" t="n"/>
      <c r="L854" s="748" t="n"/>
      <c r="M854" s="748" t="n"/>
      <c r="N854" s="748" t="n"/>
      <c r="O854" s="748" t="n"/>
      <c r="P854" s="748" t="n"/>
      <c r="Q854" s="748" t="n"/>
      <c r="R854" s="748" t="n"/>
      <c r="S854" s="748" t="n"/>
      <c r="T854" s="748" t="n"/>
      <c r="U854" s="748" t="n"/>
      <c r="V854" s="748" t="n"/>
      <c r="W854" s="748" t="n"/>
      <c r="X854" s="748" t="n"/>
      <c r="Y854" s="748" t="n"/>
      <c r="Z854" s="748" t="n"/>
      <c r="AA854" s="748" t="n"/>
      <c r="AB854" s="748" t="n"/>
    </row>
    <row r="855" hidden="1" outlineLevel="2" ht="15" customHeight="1">
      <c r="A855" s="743" t="inlineStr"/>
      <c r="B855" s="755" t="n"/>
      <c r="C855" s="288" t="inlineStr">
        <is>
          <t>10</t>
        </is>
      </c>
      <c r="D855" s="281" t="inlineStr">
        <is>
          <t>X</t>
        </is>
      </c>
      <c r="E855" s="749" t="n"/>
      <c r="F855" s="301" t="inlineStr">
        <is>
          <t>World</t>
        </is>
      </c>
      <c r="G855" s="268" t="inlineStr">
        <is>
          <t>X</t>
        </is>
      </c>
      <c r="H855" s="748" t="n"/>
      <c r="I855" s="748" t="n"/>
      <c r="J855" s="748" t="n"/>
      <c r="K855" s="748" t="n"/>
      <c r="L855" s="748" t="n"/>
      <c r="M855" s="748" t="n"/>
      <c r="N855" s="748" t="n"/>
      <c r="O855" s="748" t="n"/>
      <c r="P855" s="748" t="n"/>
      <c r="Q855" s="748" t="n"/>
      <c r="R855" s="748" t="n"/>
      <c r="S855" s="748" t="n"/>
      <c r="T855" s="748" t="n"/>
      <c r="U855" s="748" t="n"/>
      <c r="V855" s="748" t="n"/>
      <c r="W855" s="748" t="n"/>
      <c r="X855" s="748" t="n"/>
      <c r="Y855" s="748" t="n"/>
      <c r="Z855" s="748" t="n"/>
      <c r="AA855" s="748" t="n"/>
      <c r="AB855" s="748" t="n"/>
      <c r="AC855" s="748" t="n"/>
      <c r="AD855" s="748" t="n"/>
      <c r="AE855" s="748" t="n"/>
      <c r="AF855" s="748" t="n"/>
      <c r="AG855" s="748" t="n"/>
      <c r="AH855" s="748" t="n"/>
    </row>
    <row r="856" hidden="1" outlineLevel="2" ht="15" customHeight="1">
      <c r="A856" s="743" t="inlineStr"/>
      <c r="B856" s="755" t="n"/>
      <c r="C856" s="288" t="n"/>
      <c r="D856" s="281" t="n"/>
      <c r="E856" s="749" t="n"/>
      <c r="F856" s="301" t="n"/>
      <c r="G856" s="276" t="n"/>
      <c r="H856" s="748" t="n"/>
      <c r="I856" s="748" t="n"/>
      <c r="J856" s="748" t="n"/>
      <c r="K856" s="748" t="n"/>
      <c r="L856" s="748" t="n"/>
      <c r="M856" s="748" t="n"/>
      <c r="N856" s="748" t="n"/>
      <c r="O856" s="748" t="n"/>
      <c r="P856" s="748" t="n"/>
      <c r="Q856" s="748" t="n"/>
      <c r="R856" s="748" t="n"/>
      <c r="S856" s="748" t="n"/>
      <c r="T856" s="748" t="n"/>
      <c r="U856" s="748" t="n"/>
      <c r="V856" s="748" t="n"/>
      <c r="W856" s="748" t="n"/>
      <c r="X856" s="748" t="n"/>
      <c r="Y856" s="748" t="n"/>
      <c r="Z856" s="748" t="n"/>
      <c r="AA856" s="748" t="n"/>
      <c r="AB856" s="748" t="n"/>
      <c r="AC856" s="748" t="n"/>
      <c r="AD856" s="748" t="n"/>
      <c r="AE856" s="748" t="n"/>
      <c r="AF856" s="748" t="n"/>
      <c r="AG856" s="748" t="n"/>
      <c r="AH856" s="748" t="n"/>
    </row>
    <row r="857" hidden="1" outlineLevel="2" ht="15" customHeight="1">
      <c r="A857" s="743" t="inlineStr"/>
      <c r="B857" s="755" t="n"/>
      <c r="C857" s="288" t="n"/>
      <c r="D857" s="281" t="n"/>
      <c r="E857" s="396" t="n"/>
      <c r="F857" s="296" t="n"/>
      <c r="G857" s="268" t="n"/>
      <c r="H857" s="748" t="n"/>
      <c r="I857" s="748" t="n"/>
      <c r="J857" s="748" t="n"/>
      <c r="K857" s="748" t="n"/>
      <c r="L857" s="748" t="n"/>
      <c r="M857" s="748" t="n"/>
      <c r="N857" s="748" t="n"/>
      <c r="O857" s="748" t="n"/>
      <c r="P857" s="748" t="n"/>
      <c r="Q857" s="748" t="n"/>
      <c r="R857" s="748" t="n"/>
      <c r="S857" s="748" t="n"/>
      <c r="T857" s="748" t="n"/>
      <c r="U857" s="748" t="n"/>
      <c r="V857" s="748" t="n"/>
      <c r="W857" s="748" t="n"/>
      <c r="X857" s="748" t="n"/>
      <c r="Y857" s="748" t="n"/>
      <c r="Z857" s="748" t="n"/>
      <c r="AA857" s="748" t="n"/>
      <c r="AB857" s="748" t="n"/>
      <c r="AC857" s="748" t="n"/>
      <c r="AD857" s="748" t="n"/>
      <c r="AE857" s="748" t="n"/>
      <c r="AF857" s="748" t="n"/>
      <c r="AG857" s="748" t="n"/>
      <c r="AH857" s="748" t="n"/>
    </row>
    <row r="858" hidden="1" outlineLevel="2" ht="15" customHeight="1">
      <c r="A858" s="743" t="inlineStr"/>
      <c r="B858" s="755" t="n"/>
      <c r="C858" s="288" t="n"/>
      <c r="D858" s="281" t="n"/>
      <c r="E858" s="396" t="n"/>
      <c r="F858" s="296" t="n"/>
      <c r="G858" s="268" t="n"/>
      <c r="H858" s="748" t="n"/>
      <c r="I858" s="748" t="n"/>
      <c r="J858" s="748" t="n"/>
      <c r="K858" s="748" t="n"/>
      <c r="L858" s="748" t="n"/>
      <c r="M858" s="748" t="n"/>
      <c r="N858" s="748" t="n"/>
      <c r="O858" s="748" t="n"/>
      <c r="P858" s="748" t="n"/>
      <c r="Q858" s="748" t="n"/>
      <c r="R858" s="748" t="n"/>
      <c r="S858" s="748" t="n"/>
      <c r="T858" s="748" t="n"/>
      <c r="U858" s="748" t="n"/>
      <c r="V858" s="748" t="n"/>
      <c r="W858" s="748" t="n"/>
      <c r="X858" s="748" t="n"/>
      <c r="Y858" s="748" t="n"/>
      <c r="Z858" s="748" t="n"/>
      <c r="AA858" s="748" t="n"/>
      <c r="AB858" s="748" t="n"/>
      <c r="AC858" s="748" t="n"/>
      <c r="AD858" s="748" t="n"/>
      <c r="AE858" s="748" t="n"/>
      <c r="AF858" s="748" t="n"/>
      <c r="AG858" s="748" t="n"/>
      <c r="AH858" s="748" t="n"/>
    </row>
    <row r="859" hidden="1" outlineLevel="2" ht="15" customHeight="1">
      <c r="A859" s="743" t="inlineStr"/>
      <c r="B859" s="755" t="n"/>
      <c r="C859" s="288" t="n"/>
      <c r="D859" s="281" t="n"/>
      <c r="E859" s="396" t="n"/>
      <c r="F859" s="296" t="n"/>
      <c r="G859" s="268" t="n"/>
      <c r="H859" s="748" t="n"/>
      <c r="I859" s="748" t="n"/>
      <c r="J859" s="748" t="n"/>
      <c r="K859" s="748" t="n"/>
      <c r="L859" s="748" t="n"/>
      <c r="M859" s="748" t="n"/>
      <c r="N859" s="748" t="n"/>
      <c r="O859" s="748" t="n"/>
      <c r="P859" s="748" t="n"/>
      <c r="Q859" s="748" t="n"/>
      <c r="R859" s="748" t="n"/>
      <c r="S859" s="748" t="n"/>
      <c r="T859" s="748" t="n"/>
      <c r="U859" s="748" t="n"/>
      <c r="V859" s="748" t="n"/>
      <c r="W859" s="748" t="n"/>
      <c r="X859" s="748" t="n"/>
      <c r="Y859" s="748" t="n"/>
      <c r="Z859" s="748" t="n"/>
      <c r="AA859" s="748" t="n"/>
      <c r="AB859" s="748" t="n"/>
      <c r="AC859" s="748" t="n"/>
      <c r="AD859" s="748" t="n"/>
      <c r="AE859" s="748" t="n"/>
      <c r="AF859" s="748" t="n"/>
      <c r="AG859" s="748" t="n"/>
      <c r="AH859" s="748" t="n"/>
    </row>
    <row r="860" hidden="1" outlineLevel="2" ht="15" customHeight="1">
      <c r="A860" s="743" t="inlineStr"/>
      <c r="B860" s="755" t="n"/>
      <c r="C860" s="288" t="n"/>
      <c r="D860" s="281" t="n"/>
      <c r="E860" s="396" t="n"/>
      <c r="F860" s="296" t="n"/>
      <c r="G860" s="268" t="n"/>
      <c r="H860" s="748" t="n"/>
      <c r="I860" s="748" t="n"/>
      <c r="J860" s="748" t="n"/>
      <c r="K860" s="748" t="n"/>
      <c r="L860" s="748" t="n"/>
      <c r="M860" s="748" t="n"/>
      <c r="N860" s="748" t="n"/>
      <c r="O860" s="748" t="n"/>
      <c r="P860" s="748" t="n"/>
      <c r="Q860" s="748" t="n"/>
      <c r="R860" s="748" t="n"/>
      <c r="S860" s="748" t="n"/>
      <c r="T860" s="748" t="n"/>
      <c r="U860" s="748" t="n"/>
      <c r="V860" s="748" t="n"/>
      <c r="W860" s="748" t="n"/>
      <c r="X860" s="748" t="n"/>
      <c r="Y860" s="748" t="n"/>
      <c r="Z860" s="748" t="n"/>
      <c r="AA860" s="748" t="n"/>
      <c r="AB860" s="748" t="n"/>
      <c r="AC860" s="748" t="n"/>
      <c r="AD860" s="748" t="n"/>
      <c r="AE860" s="748" t="n"/>
      <c r="AF860" s="748" t="n"/>
      <c r="AG860" s="748" t="n"/>
      <c r="AH860" s="748" t="n"/>
    </row>
    <row r="861" hidden="1" outlineLevel="2" ht="15.75" customHeight="1" thickBot="1">
      <c r="A861" s="743" t="inlineStr"/>
      <c r="B861" s="755" t="n"/>
      <c r="C861" s="288" t="n"/>
      <c r="D861" s="281" t="n"/>
      <c r="E861" s="397" t="n"/>
      <c r="F861" s="296" t="n"/>
      <c r="G861" s="268" t="n"/>
      <c r="H861" s="748" t="n"/>
      <c r="I861" s="748" t="n"/>
      <c r="J861" s="748" t="n"/>
      <c r="K861" s="748" t="n"/>
      <c r="L861" s="748" t="n"/>
      <c r="M861" s="748" t="n"/>
      <c r="N861" s="748" t="n"/>
      <c r="O861" s="748" t="n"/>
      <c r="P861" s="748" t="n"/>
      <c r="Q861" s="748" t="n"/>
      <c r="R861" s="748" t="n"/>
      <c r="S861" s="748" t="n"/>
      <c r="T861" s="748" t="n"/>
      <c r="U861" s="748" t="n"/>
      <c r="V861" s="748" t="n"/>
      <c r="W861" s="748" t="n"/>
      <c r="X861" s="748" t="n"/>
      <c r="Y861" s="748" t="n"/>
      <c r="Z861" s="748" t="n"/>
      <c r="AA861" s="748" t="n"/>
      <c r="AB861" s="748" t="n"/>
      <c r="AC861" s="748" t="n"/>
      <c r="AD861" s="748" t="n"/>
      <c r="AE861" s="748" t="n"/>
      <c r="AF861" s="748" t="n"/>
      <c r="AG861" s="748" t="n"/>
      <c r="AH861" s="748" t="n"/>
    </row>
    <row r="862" hidden="1" outlineLevel="2" ht="15.75" customHeight="1" thickBot="1">
      <c r="A862" s="743" t="inlineStr"/>
      <c r="B862" s="277" t="inlineStr">
        <is>
          <t>Référence Ligne</t>
        </is>
      </c>
      <c r="C862" s="952" t="n"/>
      <c r="D862" s="1258" t="n"/>
      <c r="E862" s="1002" t="n"/>
      <c r="F862" s="1002" t="n"/>
      <c r="G862" s="1002" t="n"/>
      <c r="H862" s="748" t="n"/>
      <c r="I862" s="748" t="n"/>
      <c r="J862" s="748" t="n"/>
      <c r="K862" s="748" t="n"/>
      <c r="L862" s="748" t="n"/>
      <c r="M862" s="748" t="n"/>
      <c r="N862" s="748" t="n"/>
      <c r="O862" s="748" t="n"/>
      <c r="P862" s="748" t="n"/>
      <c r="Q862" s="748" t="n"/>
      <c r="R862" s="748" t="n"/>
      <c r="S862" s="748" t="n"/>
      <c r="T862" s="748" t="n"/>
      <c r="U862" s="748" t="n"/>
      <c r="V862" s="748" t="n"/>
      <c r="W862" s="748" t="n"/>
      <c r="X862" s="748" t="n"/>
      <c r="Y862" s="748" t="n"/>
      <c r="Z862" s="748" t="n"/>
      <c r="AA862" s="748" t="n"/>
      <c r="AB862" s="748" t="n"/>
      <c r="AC862" s="748" t="n"/>
      <c r="AD862" s="748" t="n"/>
      <c r="AE862" s="748" t="n"/>
      <c r="AF862" s="748" t="n"/>
      <c r="AG862" s="748" t="n"/>
      <c r="AH862" s="748" t="n"/>
    </row>
    <row r="863" hidden="1" outlineLevel="2" ht="15.75" customHeight="1" thickBot="1">
      <c r="A863" s="743" t="inlineStr"/>
      <c r="B863" s="398" t="inlineStr">
        <is>
          <t>Vehicle Speed</t>
        </is>
      </c>
      <c r="C863" s="386" t="inlineStr">
        <is>
          <t>X</t>
        </is>
      </c>
      <c r="D863" s="399" t="inlineStr">
        <is>
          <t>Throttle Position</t>
        </is>
      </c>
      <c r="E863" s="471" t="n"/>
      <c r="F863" s="471" t="n"/>
      <c r="G863" s="471" t="n"/>
      <c r="H863" s="748" t="n"/>
      <c r="I863" s="748" t="n"/>
      <c r="J863" s="748" t="n"/>
      <c r="K863" s="748" t="n"/>
      <c r="L863" s="748" t="n"/>
      <c r="M863" s="748" t="n"/>
      <c r="N863" s="748" t="n"/>
      <c r="O863" s="748" t="n"/>
      <c r="P863" s="748" t="n"/>
      <c r="Q863" s="748" t="n"/>
      <c r="R863" s="748" t="n"/>
      <c r="S863" s="748" t="n"/>
      <c r="T863" s="748" t="n"/>
      <c r="U863" s="748" t="n"/>
      <c r="V863" s="748" t="n"/>
      <c r="W863" s="748" t="n"/>
      <c r="X863" s="748" t="n"/>
      <c r="Y863" s="748" t="n"/>
      <c r="Z863" s="748" t="n"/>
      <c r="AA863" s="748" t="n"/>
      <c r="AB863" s="748" t="n"/>
      <c r="AC863" s="748" t="n"/>
      <c r="AD863" s="748" t="n"/>
      <c r="AE863" s="748" t="n"/>
      <c r="AF863" s="748" t="n"/>
      <c r="AG863" s="748" t="n"/>
      <c r="AH863" s="748" t="n"/>
    </row>
    <row r="864" hidden="1" outlineLevel="2" ht="15.75" customHeight="1" thickBot="1">
      <c r="A864" s="743" t="inlineStr"/>
      <c r="B864" s="277" t="inlineStr">
        <is>
          <t>Verification Ligne</t>
        </is>
      </c>
      <c r="C864" s="952" t="inlineStr">
        <is>
          <t>Verification Colonne G-D</t>
        </is>
      </c>
      <c r="D864" s="1258" t="n"/>
      <c r="E864" s="1002" t="n"/>
      <c r="F864" s="1002" t="n"/>
      <c r="G864" s="1002" t="n"/>
      <c r="H864" s="748" t="n"/>
      <c r="I864" s="748" t="n"/>
      <c r="J864" s="748" t="n"/>
      <c r="K864" s="748" t="n"/>
      <c r="L864" s="748" t="n"/>
      <c r="M864" s="748" t="n"/>
      <c r="N864" s="748" t="n"/>
      <c r="O864" s="748" t="n"/>
      <c r="P864" s="748" t="n"/>
      <c r="Q864" s="748" t="n"/>
      <c r="R864" s="748" t="n"/>
      <c r="S864" s="748" t="n"/>
      <c r="T864" s="748" t="n"/>
      <c r="U864" s="748" t="n"/>
      <c r="V864" s="748" t="n"/>
      <c r="W864" s="748" t="n"/>
      <c r="X864" s="748" t="n"/>
      <c r="Y864" s="748" t="n"/>
      <c r="Z864" s="748" t="n"/>
      <c r="AA864" s="748" t="n"/>
      <c r="AB864" s="748" t="n"/>
      <c r="AC864" s="748" t="n"/>
      <c r="AD864" s="748" t="n"/>
      <c r="AE864" s="748" t="n"/>
      <c r="AF864" s="748" t="n"/>
      <c r="AG864" s="748" t="n"/>
      <c r="AH864" s="748" t="n"/>
    </row>
    <row r="865" hidden="1" outlineLevel="2" ht="15.75" customHeight="1" thickBot="1">
      <c r="A865" s="743" t="inlineStr"/>
      <c r="B865" s="383" t="inlineStr">
        <is>
          <t>INTERVALLE</t>
        </is>
      </c>
      <c r="C865" s="384" t="inlineStr">
        <is>
          <t>X</t>
        </is>
      </c>
      <c r="D865" s="400" t="inlineStr">
        <is>
          <t>INTERVALLE</t>
        </is>
      </c>
      <c r="E865" s="471" t="n"/>
      <c r="F865" s="471" t="n"/>
      <c r="G865" s="471" t="n"/>
      <c r="H865" s="748" t="n"/>
      <c r="I865" s="748" t="n"/>
      <c r="J865" s="748" t="n"/>
      <c r="K865" s="748" t="n"/>
      <c r="L865" s="748" t="n"/>
      <c r="M865" s="748" t="n"/>
      <c r="N865" s="748" t="n"/>
      <c r="O865" s="748" t="n"/>
      <c r="P865" s="748" t="n"/>
      <c r="Q865" s="748" t="n"/>
      <c r="R865" s="748" t="n"/>
      <c r="S865" s="748" t="n"/>
      <c r="T865" s="748" t="n"/>
      <c r="U865" s="748" t="n"/>
      <c r="V865" s="748" t="n"/>
      <c r="W865" s="748" t="n"/>
      <c r="X865" s="748" t="n"/>
      <c r="Y865" s="748" t="n"/>
      <c r="Z865" s="748" t="n"/>
      <c r="AA865" s="748" t="n"/>
      <c r="AB865" s="748" t="n"/>
      <c r="AC865" s="748" t="n"/>
      <c r="AD865" s="748" t="n"/>
      <c r="AE865" s="748" t="n"/>
      <c r="AF865" s="748" t="n"/>
      <c r="AG865" s="748" t="n"/>
      <c r="AH865" s="748" t="n"/>
    </row>
    <row r="866" hidden="1" outlineLevel="1" ht="15" customHeight="1">
      <c r="A866" s="743" t="inlineStr"/>
      <c r="B866" s="471" t="n"/>
      <c r="C866" s="471" t="n"/>
      <c r="D866" s="471" t="n"/>
      <c r="E866" s="471" t="n"/>
      <c r="F866" s="471" t="n"/>
      <c r="G866" s="471" t="n"/>
      <c r="H866" s="748" t="n"/>
      <c r="I866" s="748" t="n"/>
      <c r="J866" s="748" t="n"/>
      <c r="K866" s="748" t="n"/>
      <c r="L866" s="748" t="n"/>
      <c r="M866" s="748" t="n"/>
      <c r="N866" s="748" t="n"/>
      <c r="O866" s="748" t="n"/>
      <c r="P866" s="748" t="n"/>
      <c r="Q866" s="748" t="n"/>
      <c r="R866" s="748" t="n"/>
      <c r="S866" s="748" t="n"/>
      <c r="T866" s="748" t="n"/>
      <c r="U866" s="748" t="n"/>
      <c r="V866" s="748" t="n"/>
      <c r="W866" s="748" t="n"/>
      <c r="X866" s="748" t="n"/>
      <c r="Y866" s="748" t="n"/>
      <c r="Z866" s="748" t="n"/>
      <c r="AA866" s="748" t="n"/>
      <c r="AB866" s="748" t="n"/>
      <c r="AC866" s="748" t="n"/>
      <c r="AD866" s="748" t="n"/>
      <c r="AE866" s="748" t="n"/>
      <c r="AF866" s="748" t="n"/>
      <c r="AG866" s="748" t="n"/>
      <c r="AH866" s="748" t="n"/>
    </row>
    <row r="867" collapsed="1" ht="15" customHeight="1" thickBot="1">
      <c r="A867" s="425" t="inlineStr">
        <is>
          <t>IDLE VEHICLE STATIONARY</t>
        </is>
      </c>
      <c r="B867" s="954" t="n"/>
      <c r="C867" s="1253" t="n"/>
      <c r="D867" s="1253" t="n"/>
      <c r="E867" s="1253" t="n"/>
      <c r="F867" s="1253" t="n"/>
      <c r="G867" s="1253" t="n"/>
      <c r="H867" s="1253" t="n"/>
      <c r="I867" s="1253" t="n"/>
      <c r="J867" s="1253" t="n"/>
      <c r="K867" s="1253" t="n"/>
      <c r="L867" s="1253" t="n"/>
      <c r="M867" s="1253" t="n"/>
      <c r="N867" s="1253" t="n"/>
      <c r="O867" s="1253" t="n"/>
      <c r="P867" s="1253" t="n"/>
      <c r="Q867" s="1253" t="n"/>
      <c r="R867" s="1253" t="n"/>
      <c r="S867" s="1253" t="n"/>
      <c r="T867" s="1253" t="n"/>
      <c r="U867" s="1253" t="n"/>
      <c r="V867" s="1253" t="n"/>
      <c r="W867" s="1253" t="n"/>
      <c r="X867" s="1253" t="n"/>
      <c r="Y867" s="1253" t="n"/>
      <c r="Z867" s="1253" t="n"/>
      <c r="AA867" s="1253" t="n"/>
      <c r="AB867" s="1253" t="n"/>
      <c r="AC867" s="1253" t="n"/>
      <c r="AD867" s="1253" t="n"/>
      <c r="AE867" s="1253" t="n"/>
      <c r="AF867" s="1253" t="n"/>
      <c r="AG867" s="1253" t="n"/>
      <c r="AH867" s="1253" t="n"/>
    </row>
    <row r="868" hidden="1" outlineLevel="1" collapsed="1" ht="15.75" customHeight="1">
      <c r="A868" s="756" t="inlineStr"/>
      <c r="B868" s="956" t="inlineStr">
        <is>
          <t>Config n°1 : GLOBAL CONV OR XHEV AT</t>
        </is>
      </c>
      <c r="C868" s="1249" t="n"/>
      <c r="D868" s="1249" t="n"/>
      <c r="E868" s="1249" t="n"/>
      <c r="F868" s="1249" t="n"/>
      <c r="G868" s="1249" t="n"/>
      <c r="H868" s="1249" t="n"/>
      <c r="I868" s="1249" t="n"/>
      <c r="J868" s="1249" t="n"/>
      <c r="K868" s="1249" t="n"/>
      <c r="L868" s="1249" t="n"/>
      <c r="M868" s="1249" t="n"/>
      <c r="N868" s="1249" t="n"/>
      <c r="O868" s="1249" t="n"/>
      <c r="P868" s="1249" t="n"/>
      <c r="Q868" s="1249" t="n"/>
      <c r="R868" s="1249" t="n"/>
      <c r="S868" s="1249" t="n"/>
      <c r="T868" s="1249" t="n"/>
      <c r="U868" s="1249" t="n"/>
      <c r="V868" s="1249" t="n"/>
      <c r="W868" s="1249" t="n"/>
      <c r="X868" s="1249" t="n"/>
      <c r="Y868" s="1249" t="n"/>
      <c r="Z868" s="1249" t="n"/>
      <c r="AA868" s="1249" t="n"/>
      <c r="AB868" s="1249" t="n"/>
      <c r="AC868" s="1249" t="n"/>
      <c r="AD868" s="1249" t="n"/>
      <c r="AE868" s="1249" t="n"/>
      <c r="AF868" s="1249" t="n"/>
      <c r="AG868" s="1249" t="n"/>
      <c r="AH868" s="1249" t="n"/>
    </row>
    <row r="869" hidden="1" outlineLevel="2" ht="15.75" customHeight="1" thickBot="1">
      <c r="A869" s="756" t="inlineStr"/>
      <c r="B869" s="297" t="inlineStr">
        <is>
          <t>Engine type</t>
        </is>
      </c>
      <c r="C869" s="744" t="n"/>
      <c r="D869" s="745" t="n"/>
      <c r="E869" s="297" t="inlineStr">
        <is>
          <t>Gearbox type</t>
        </is>
      </c>
      <c r="F869" s="746" t="n"/>
      <c r="G869" s="747" t="n"/>
      <c r="H869" s="992" t="inlineStr">
        <is>
          <t>X</t>
        </is>
      </c>
      <c r="J869" s="761" t="n"/>
      <c r="K869" s="974" t="n"/>
      <c r="L869" s="974" t="n"/>
      <c r="M869" s="974" t="n"/>
      <c r="N869" s="974" t="n"/>
      <c r="O869" s="974" t="n"/>
      <c r="P869" s="974" t="n"/>
      <c r="Q869" s="974" t="n"/>
      <c r="R869" s="974" t="n"/>
      <c r="S869" s="974" t="n"/>
      <c r="T869" s="974" t="n"/>
      <c r="U869" s="974" t="n"/>
      <c r="V869" s="974" t="n"/>
      <c r="W869" s="974" t="n"/>
      <c r="X869" s="748" t="n"/>
      <c r="Y869" s="748" t="n"/>
      <c r="Z869" s="748" t="n"/>
      <c r="AA869" s="748" t="n"/>
      <c r="AB869" s="748" t="n"/>
      <c r="AC869" s="748" t="n"/>
      <c r="AD869" s="748" t="n"/>
      <c r="AE869" s="748" t="n"/>
      <c r="AF869" s="748" t="n"/>
      <c r="AG869" s="748" t="n"/>
      <c r="AH869" s="748" t="n"/>
    </row>
    <row r="870" hidden="1" outlineLevel="2" ht="15.75" customHeight="1" thickBot="1">
      <c r="A870" s="756" t="inlineStr"/>
      <c r="B870" s="749" t="n"/>
      <c r="C870" s="296" t="inlineStr">
        <is>
          <t>GASOLINE</t>
        </is>
      </c>
      <c r="D870" s="281" t="inlineStr">
        <is>
          <t>X</t>
        </is>
      </c>
      <c r="E870" s="749" t="n"/>
      <c r="F870" s="304" t="inlineStr">
        <is>
          <t>AT</t>
        </is>
      </c>
      <c r="G870" s="305" t="inlineStr">
        <is>
          <t>X</t>
        </is>
      </c>
      <c r="H870" s="993" t="inlineStr">
        <is>
          <t>Selector Lever</t>
        </is>
      </c>
      <c r="I870" s="1280" t="n"/>
      <c r="J870" s="757" t="n"/>
      <c r="K870" s="1290" t="n"/>
      <c r="L870" s="1290" t="n"/>
      <c r="M870" s="1290" t="n"/>
      <c r="N870" s="1290" t="n"/>
      <c r="O870" s="1290" t="n"/>
      <c r="P870" s="1290" t="n"/>
      <c r="Q870" s="1290" t="n"/>
      <c r="R870" s="1290" t="n"/>
      <c r="S870" s="1290" t="n"/>
      <c r="T870" s="1290" t="n"/>
      <c r="U870" s="1290" t="n"/>
      <c r="V870" s="1290" t="n"/>
      <c r="W870" s="1290" t="n"/>
      <c r="X870" s="748" t="n"/>
      <c r="Y870" s="748" t="n"/>
      <c r="Z870" s="748" t="n"/>
      <c r="AA870" s="748" t="n"/>
      <c r="AB870" s="748" t="n"/>
      <c r="AC870" s="748" t="n"/>
      <c r="AD870" s="748" t="n"/>
      <c r="AE870" s="748" t="n"/>
      <c r="AF870" s="748" t="n"/>
      <c r="AG870" s="748" t="n"/>
      <c r="AH870" s="748" t="n"/>
    </row>
    <row r="871" hidden="1" outlineLevel="2" ht="15.75" customHeight="1" thickBot="1">
      <c r="A871" s="756" t="inlineStr"/>
      <c r="B871" s="749" t="n"/>
      <c r="C871" s="296" t="inlineStr">
        <is>
          <t>DIESEL</t>
        </is>
      </c>
      <c r="D871" s="281" t="inlineStr">
        <is>
          <t>X</t>
        </is>
      </c>
      <c r="E871" s="749" t="n"/>
      <c r="F871" s="296" t="n"/>
      <c r="G871" s="268" t="n"/>
      <c r="H871" s="282" t="n"/>
      <c r="I871" s="282" t="inlineStr">
        <is>
          <t>P</t>
        </is>
      </c>
      <c r="J871" s="405" t="n">
        <v>1</v>
      </c>
      <c r="K871" s="406" t="n"/>
      <c r="L871" s="406" t="n"/>
      <c r="M871" s="406" t="n"/>
      <c r="N871" s="406" t="n"/>
      <c r="O871" s="406" t="n"/>
      <c r="P871" s="406" t="n"/>
      <c r="Q871" s="407" t="n"/>
      <c r="R871" s="406" t="n"/>
      <c r="S871" s="407" t="n"/>
      <c r="T871" s="407" t="n"/>
      <c r="U871" s="407" t="n"/>
      <c r="V871" s="407" t="n"/>
      <c r="W871" s="759" t="n"/>
      <c r="X871" s="748" t="n"/>
      <c r="Y871" s="748" t="n"/>
      <c r="Z871" s="748" t="n"/>
      <c r="AA871" s="748" t="n"/>
      <c r="AB871" s="748" t="n"/>
      <c r="AC871" s="748" t="n"/>
      <c r="AD871" s="748" t="n"/>
      <c r="AE871" s="748" t="n"/>
      <c r="AF871" s="748" t="n"/>
      <c r="AG871" s="748" t="n"/>
      <c r="AH871" s="748" t="n"/>
    </row>
    <row r="872" hidden="1" outlineLevel="2" ht="15.75" customHeight="1" thickBot="1">
      <c r="A872" s="756" t="inlineStr"/>
      <c r="B872" s="749" t="n"/>
      <c r="C872" s="296" t="n"/>
      <c r="D872" s="281" t="n"/>
      <c r="E872" s="749" t="n"/>
      <c r="F872" s="296" t="n"/>
      <c r="G872" s="268" t="n"/>
      <c r="H872" s="282" t="n"/>
      <c r="I872" s="282" t="inlineStr">
        <is>
          <t>R</t>
        </is>
      </c>
      <c r="J872" s="405" t="n">
        <v>2</v>
      </c>
      <c r="K872" s="748" t="n"/>
      <c r="L872" s="748" t="n"/>
      <c r="M872" s="748" t="n"/>
      <c r="N872" s="748" t="n"/>
      <c r="O872" s="748" t="n"/>
      <c r="P872" s="748" t="n"/>
      <c r="Q872" s="748" t="n"/>
      <c r="R872" s="748" t="n"/>
      <c r="S872" s="748" t="n"/>
      <c r="T872" s="748" t="n"/>
      <c r="U872" s="748" t="n"/>
      <c r="V872" s="748" t="n"/>
      <c r="W872" s="748" t="n"/>
      <c r="X872" s="748" t="n"/>
      <c r="Y872" s="748" t="n"/>
      <c r="Z872" s="748" t="n"/>
      <c r="AA872" s="748" t="n"/>
      <c r="AB872" s="748" t="n"/>
      <c r="AC872" s="748" t="n"/>
      <c r="AD872" s="748" t="n"/>
      <c r="AE872" s="748" t="n"/>
      <c r="AF872" s="748" t="n"/>
      <c r="AG872" s="748" t="n"/>
      <c r="AH872" s="748" t="n"/>
    </row>
    <row r="873" hidden="1" outlineLevel="2" ht="15.75" customHeight="1" thickBot="1">
      <c r="A873" s="756" t="inlineStr"/>
      <c r="B873" s="749" t="n"/>
      <c r="C873" s="296" t="n"/>
      <c r="D873" s="281" t="n"/>
      <c r="E873" s="749" t="n"/>
      <c r="F873" s="296" t="n"/>
      <c r="G873" s="268" t="n"/>
      <c r="H873" s="282" t="n"/>
      <c r="I873" s="282" t="inlineStr">
        <is>
          <t>N</t>
        </is>
      </c>
      <c r="J873" s="405" t="n">
        <v>1</v>
      </c>
      <c r="K873" s="748" t="n"/>
      <c r="L873" s="748" t="n"/>
      <c r="M873" s="748" t="n"/>
      <c r="N873" s="748" t="n"/>
      <c r="O873" s="748" t="n"/>
      <c r="P873" s="748" t="n"/>
      <c r="Q873" s="748" t="n"/>
      <c r="R873" s="748" t="n"/>
      <c r="S873" s="748" t="n"/>
      <c r="T873" s="748" t="n"/>
      <c r="U873" s="748" t="n"/>
      <c r="V873" s="748" t="n"/>
      <c r="W873" s="748" t="n"/>
      <c r="X873" s="748" t="n"/>
      <c r="Y873" s="748" t="n"/>
      <c r="Z873" s="748" t="n"/>
      <c r="AA873" s="748" t="n"/>
      <c r="AB873" s="748" t="n"/>
      <c r="AC873" s="748" t="n"/>
      <c r="AD873" s="748" t="n"/>
      <c r="AE873" s="748" t="n"/>
      <c r="AF873" s="748" t="n"/>
      <c r="AG873" s="748" t="n"/>
      <c r="AH873" s="748" t="n"/>
    </row>
    <row r="874" hidden="1" outlineLevel="2" ht="15.75" customHeight="1" thickBot="1">
      <c r="A874" s="756" t="inlineStr"/>
      <c r="B874" s="749" t="n"/>
      <c r="C874" s="296" t="n"/>
      <c r="D874" s="281" t="n"/>
      <c r="E874" s="749" t="n"/>
      <c r="F874" s="300" t="n"/>
      <c r="G874" s="268" t="n"/>
      <c r="H874" s="283" t="n"/>
      <c r="I874" s="283" t="inlineStr">
        <is>
          <t>D</t>
        </is>
      </c>
      <c r="J874" s="405" t="n">
        <v>1</v>
      </c>
      <c r="K874" s="748" t="n"/>
      <c r="L874" s="748" t="n"/>
      <c r="M874" s="748" t="n"/>
      <c r="N874" s="748" t="n"/>
      <c r="O874" s="748" t="n"/>
      <c r="P874" s="748" t="n"/>
      <c r="Q874" s="748" t="n"/>
      <c r="R874" s="748" t="n"/>
      <c r="S874" s="748" t="n"/>
      <c r="T874" s="748" t="n"/>
      <c r="U874" s="748" t="n"/>
      <c r="V874" s="748" t="n"/>
      <c r="W874" s="748" t="n"/>
      <c r="X874" s="748" t="n"/>
      <c r="Y874" s="748" t="n"/>
      <c r="Z874" s="748" t="n"/>
      <c r="AA874" s="748" t="n"/>
      <c r="AB874" s="748" t="n"/>
      <c r="AC874" s="748" t="n"/>
      <c r="AD874" s="748" t="n"/>
      <c r="AE874" s="748" t="n"/>
      <c r="AF874" s="748" t="n"/>
      <c r="AG874" s="748" t="n"/>
      <c r="AH874" s="748" t="n"/>
    </row>
    <row r="875" hidden="1" outlineLevel="2" ht="15" customHeight="1">
      <c r="A875" s="756" t="inlineStr"/>
      <c r="B875" s="749" t="n"/>
      <c r="C875" s="296" t="n"/>
      <c r="D875" s="281" t="n"/>
      <c r="E875" s="749" t="n"/>
      <c r="F875" s="296" t="n"/>
      <c r="G875" s="268" t="n"/>
      <c r="H875" s="284" t="n"/>
      <c r="I875" s="284" t="inlineStr">
        <is>
          <t>M</t>
        </is>
      </c>
      <c r="J875" s="406" t="n">
        <v>3</v>
      </c>
      <c r="K875" s="748" t="n"/>
      <c r="L875" s="748" t="n"/>
      <c r="M875" s="748" t="n"/>
      <c r="N875" s="748" t="n"/>
      <c r="O875" s="748" t="n"/>
      <c r="P875" s="748" t="n"/>
      <c r="Q875" s="748" t="n"/>
      <c r="R875" s="748" t="n"/>
      <c r="S875" s="748" t="n"/>
      <c r="T875" s="748" t="n"/>
      <c r="U875" s="748" t="n"/>
      <c r="V875" s="748" t="n"/>
      <c r="W875" s="748" t="n"/>
      <c r="X875" s="748" t="n"/>
      <c r="Y875" s="748" t="n"/>
      <c r="Z875" s="748" t="n"/>
      <c r="AA875" s="748" t="n"/>
      <c r="AB875" s="748" t="n"/>
      <c r="AC875" s="748" t="n"/>
      <c r="AD875" s="748" t="n"/>
      <c r="AE875" s="748" t="n"/>
      <c r="AF875" s="748" t="n"/>
      <c r="AG875" s="748" t="n"/>
      <c r="AH875" s="748" t="n"/>
    </row>
    <row r="876" hidden="1" outlineLevel="2" ht="15" customHeight="1">
      <c r="A876" s="756" t="inlineStr"/>
      <c r="B876" s="749" t="n"/>
      <c r="C876" s="296" t="n"/>
      <c r="D876" s="281" t="n"/>
      <c r="E876" s="749" t="n"/>
      <c r="F876" s="296" t="n"/>
      <c r="G876" s="268" t="n"/>
      <c r="H876" s="748" t="n"/>
      <c r="I876" s="748" t="n"/>
      <c r="J876" s="748" t="n"/>
      <c r="K876" s="748" t="n"/>
      <c r="L876" s="748" t="n"/>
      <c r="M876" s="748" t="n"/>
      <c r="N876" s="748" t="n"/>
      <c r="O876" s="748" t="n"/>
      <c r="P876" s="748" t="n"/>
      <c r="Q876" s="748" t="n"/>
      <c r="R876" s="748" t="n"/>
      <c r="S876" s="748" t="n"/>
      <c r="T876" s="748" t="n"/>
      <c r="U876" s="748" t="n"/>
      <c r="V876" s="748" t="n"/>
      <c r="W876" s="748" t="n"/>
      <c r="X876" s="748" t="n"/>
      <c r="Y876" s="748" t="n"/>
      <c r="Z876" s="748" t="n"/>
      <c r="AA876" s="748" t="n"/>
      <c r="AB876" s="748" t="n"/>
      <c r="AC876" s="748" t="n"/>
      <c r="AD876" s="748" t="n"/>
      <c r="AE876" s="748" t="n"/>
      <c r="AF876" s="748" t="n"/>
      <c r="AG876" s="748" t="n"/>
      <c r="AH876" s="748" t="n"/>
    </row>
    <row r="877" hidden="1" outlineLevel="2" ht="15" customHeight="1">
      <c r="A877" s="756" t="inlineStr"/>
      <c r="B877" s="396" t="n"/>
      <c r="C877" s="296" t="n"/>
      <c r="D877" s="281" t="n"/>
      <c r="E877" s="749" t="n"/>
      <c r="F877" s="296" t="n"/>
      <c r="G877" s="268" t="n"/>
    </row>
    <row r="878" hidden="1" outlineLevel="2" ht="15" customHeight="1">
      <c r="A878" s="756" t="inlineStr"/>
      <c r="B878" s="396" t="n"/>
      <c r="C878" s="296" t="n"/>
      <c r="D878" s="281" t="n"/>
      <c r="E878" s="749" t="n"/>
      <c r="F878" s="296" t="n"/>
      <c r="G878" s="268" t="n"/>
    </row>
    <row r="879" hidden="1" outlineLevel="2" ht="15" customHeight="1">
      <c r="A879" s="756" t="inlineStr"/>
      <c r="B879" s="396" t="n"/>
      <c r="C879" s="296" t="n"/>
      <c r="D879" s="281" t="n"/>
      <c r="E879" s="749" t="n"/>
      <c r="F879" s="296" t="n"/>
      <c r="G879" s="268" t="n"/>
    </row>
    <row r="880" hidden="1" outlineLevel="2" ht="15.75" customHeight="1" thickBot="1">
      <c r="A880" s="756" t="inlineStr"/>
      <c r="B880" s="397" t="n"/>
      <c r="C880" s="296" t="n"/>
      <c r="D880" s="281" t="n"/>
      <c r="E880" s="751" t="n"/>
      <c r="F880" s="296" t="n"/>
      <c r="G880" s="268" t="n"/>
    </row>
    <row r="881" hidden="1" outlineLevel="2" ht="15" customHeight="1">
      <c r="A881" s="756" t="inlineStr"/>
      <c r="B881" s="273" t="inlineStr">
        <is>
          <t>Number of gears</t>
        </is>
      </c>
      <c r="C881" s="752" t="n"/>
      <c r="D881" s="753" t="n"/>
      <c r="E881" s="297" t="inlineStr">
        <is>
          <t>Area</t>
        </is>
      </c>
      <c r="F881" s="752" t="n"/>
      <c r="G881" s="754" t="n"/>
    </row>
    <row r="882" hidden="1" outlineLevel="2" ht="15" customHeight="1">
      <c r="A882" s="756" t="inlineStr"/>
      <c r="B882" s="755" t="n"/>
      <c r="C882" s="288" t="inlineStr">
        <is>
          <t>5</t>
        </is>
      </c>
      <c r="D882" s="281" t="inlineStr">
        <is>
          <t>X</t>
        </is>
      </c>
      <c r="E882" s="749" t="n"/>
      <c r="F882" s="296" t="inlineStr">
        <is>
          <t>EUROPE</t>
        </is>
      </c>
      <c r="G882" s="268" t="inlineStr">
        <is>
          <t>X</t>
        </is>
      </c>
    </row>
    <row r="883" hidden="1" outlineLevel="2" ht="15" customHeight="1">
      <c r="A883" s="756" t="inlineStr"/>
      <c r="B883" s="755" t="n"/>
      <c r="C883" s="288" t="inlineStr">
        <is>
          <t>6</t>
        </is>
      </c>
      <c r="D883" s="281" t="inlineStr">
        <is>
          <t>X</t>
        </is>
      </c>
      <c r="E883" s="749" t="n"/>
      <c r="F883" s="296" t="inlineStr">
        <is>
          <t>CHINA</t>
        </is>
      </c>
      <c r="G883" s="268" t="inlineStr">
        <is>
          <t>X</t>
        </is>
      </c>
    </row>
    <row r="884" hidden="1" outlineLevel="2" ht="15" customHeight="1">
      <c r="A884" s="756" t="inlineStr"/>
      <c r="B884" s="755" t="n"/>
      <c r="C884" s="288" t="inlineStr">
        <is>
          <t>7</t>
        </is>
      </c>
      <c r="D884" s="281" t="inlineStr">
        <is>
          <t>X</t>
        </is>
      </c>
      <c r="E884" s="749" t="n"/>
      <c r="F884" s="303" t="inlineStr">
        <is>
          <t>North America</t>
        </is>
      </c>
      <c r="G884" s="268" t="inlineStr">
        <is>
          <t>X</t>
        </is>
      </c>
    </row>
    <row r="885" hidden="1" outlineLevel="2" ht="15" customHeight="1">
      <c r="A885" s="756" t="inlineStr"/>
      <c r="B885" s="755" t="n"/>
      <c r="C885" s="288" t="inlineStr">
        <is>
          <t>8</t>
        </is>
      </c>
      <c r="D885" s="281" t="inlineStr">
        <is>
          <t>X</t>
        </is>
      </c>
      <c r="E885" s="749" t="n"/>
      <c r="F885" s="301" t="inlineStr">
        <is>
          <t>LATAM</t>
        </is>
      </c>
      <c r="G885" s="268" t="inlineStr">
        <is>
          <t>X</t>
        </is>
      </c>
    </row>
    <row r="886" hidden="1" outlineLevel="2" ht="15" customHeight="1">
      <c r="A886" s="756" t="inlineStr"/>
      <c r="B886" s="755" t="n"/>
      <c r="C886" s="288" t="inlineStr">
        <is>
          <t>9</t>
        </is>
      </c>
      <c r="D886" s="281" t="inlineStr">
        <is>
          <t>X</t>
        </is>
      </c>
      <c r="E886" s="749" t="n"/>
      <c r="F886" s="301" t="inlineStr">
        <is>
          <t>India</t>
        </is>
      </c>
      <c r="G886" s="268" t="inlineStr">
        <is>
          <t>X</t>
        </is>
      </c>
    </row>
    <row r="887" hidden="1" outlineLevel="2" ht="15" customHeight="1">
      <c r="A887" s="756" t="inlineStr"/>
      <c r="B887" s="755" t="n"/>
      <c r="C887" s="288" t="inlineStr">
        <is>
          <t>10</t>
        </is>
      </c>
      <c r="D887" s="281" t="inlineStr">
        <is>
          <t>X</t>
        </is>
      </c>
      <c r="E887" s="749" t="n"/>
      <c r="F887" s="301" t="inlineStr">
        <is>
          <t>World</t>
        </is>
      </c>
      <c r="G887" s="268" t="inlineStr">
        <is>
          <t>X</t>
        </is>
      </c>
    </row>
    <row r="888" hidden="1" outlineLevel="2" ht="15" customHeight="1">
      <c r="A888" s="756" t="inlineStr"/>
      <c r="B888" s="755" t="n"/>
      <c r="C888" s="288" t="n"/>
      <c r="D888" s="281" t="n"/>
      <c r="E888" s="749" t="n"/>
      <c r="F888" s="301" t="n"/>
      <c r="G888" s="276" t="n"/>
    </row>
    <row r="889" hidden="1" outlineLevel="2" ht="15" customHeight="1">
      <c r="A889" s="756" t="inlineStr"/>
      <c r="B889" s="755" t="n"/>
      <c r="C889" s="288" t="n"/>
      <c r="D889" s="281" t="n"/>
      <c r="E889" s="396" t="n"/>
      <c r="F889" s="296" t="n"/>
      <c r="G889" s="268" t="n"/>
    </row>
    <row r="890" hidden="1" outlineLevel="2" ht="15" customHeight="1">
      <c r="A890" s="756" t="inlineStr"/>
      <c r="B890" s="755" t="n"/>
      <c r="C890" s="288" t="n"/>
      <c r="D890" s="281" t="n"/>
      <c r="E890" s="396" t="n"/>
      <c r="F890" s="296" t="n"/>
      <c r="G890" s="268" t="n"/>
    </row>
    <row r="891" hidden="1" outlineLevel="2" ht="15" customHeight="1">
      <c r="A891" s="756" t="inlineStr"/>
      <c r="B891" s="755" t="n"/>
      <c r="C891" s="288" t="n"/>
      <c r="D891" s="281" t="n"/>
      <c r="E891" s="396" t="n"/>
      <c r="F891" s="296" t="n"/>
      <c r="G891" s="268" t="n"/>
    </row>
    <row r="892" hidden="1" outlineLevel="2" ht="15" customHeight="1">
      <c r="A892" s="756" t="inlineStr"/>
      <c r="B892" s="755" t="n"/>
      <c r="C892" s="288" t="n"/>
      <c r="D892" s="281" t="n"/>
      <c r="E892" s="396" t="n"/>
      <c r="F892" s="296" t="n"/>
      <c r="G892" s="268" t="n"/>
    </row>
    <row r="893" hidden="1" outlineLevel="2" ht="15.75" customHeight="1" thickBot="1">
      <c r="A893" s="756" t="inlineStr"/>
      <c r="B893" s="755" t="n"/>
      <c r="C893" s="288" t="n"/>
      <c r="D893" s="281" t="n"/>
      <c r="E893" s="397" t="n"/>
      <c r="F893" s="296" t="n"/>
      <c r="G893" s="268" t="n"/>
    </row>
    <row r="894" hidden="1" outlineLevel="2" ht="15.75" customHeight="1" thickBot="1">
      <c r="A894" s="756" t="inlineStr"/>
      <c r="B894" s="277" t="inlineStr">
        <is>
          <t>Référence Ligne</t>
        </is>
      </c>
      <c r="C894" s="952" t="n"/>
      <c r="D894" s="1258" t="n"/>
      <c r="E894" s="1002" t="n"/>
      <c r="F894" s="1002" t="n"/>
      <c r="G894" s="1002" t="n"/>
    </row>
    <row r="895" hidden="1" outlineLevel="2" ht="15" customHeight="1">
      <c r="A895" s="756" t="inlineStr"/>
      <c r="B895" s="398" t="inlineStr">
        <is>
          <t>X</t>
        </is>
      </c>
      <c r="C895" s="388" t="inlineStr">
        <is>
          <t>X</t>
        </is>
      </c>
      <c r="D895" s="390" t="inlineStr">
        <is>
          <t>Selector_Lever_Position</t>
        </is>
      </c>
      <c r="E895" s="471" t="n"/>
      <c r="F895" s="471" t="n"/>
      <c r="G895" s="471" t="n"/>
      <c r="H895" s="748" t="n"/>
      <c r="I895" s="748" t="n"/>
      <c r="J895" s="748" t="n"/>
      <c r="K895" s="748" t="n"/>
      <c r="L895" s="748" t="n"/>
      <c r="M895" s="748" t="n"/>
      <c r="N895" s="748" t="n"/>
      <c r="O895" s="748" t="n"/>
      <c r="P895" s="748" t="n"/>
      <c r="Q895" s="748" t="n"/>
      <c r="R895" s="748" t="n"/>
      <c r="S895" s="748" t="n"/>
      <c r="T895" s="748" t="n"/>
      <c r="U895" s="748" t="n"/>
      <c r="V895" s="748" t="n"/>
      <c r="W895" s="748" t="n"/>
      <c r="X895" s="748" t="n"/>
      <c r="Y895" s="748" t="n"/>
      <c r="Z895" s="748" t="n"/>
      <c r="AA895" s="748" t="n"/>
      <c r="AB895" s="748" t="n"/>
      <c r="AC895" s="748" t="n"/>
      <c r="AD895" s="748" t="n"/>
      <c r="AE895" s="748" t="n"/>
      <c r="AF895" s="748" t="n"/>
      <c r="AG895" s="748" t="n"/>
      <c r="AH895" s="748" t="n"/>
    </row>
    <row r="896" hidden="1" outlineLevel="2" ht="15.75" customHeight="1" thickBot="1">
      <c r="A896" s="756" t="inlineStr"/>
      <c r="B896" s="277" t="inlineStr">
        <is>
          <t>Verification Ligne</t>
        </is>
      </c>
      <c r="C896" s="952" t="inlineStr">
        <is>
          <t>Verification Colonne G-D</t>
        </is>
      </c>
      <c r="D896" s="1258" t="n"/>
      <c r="E896" s="1002" t="n"/>
      <c r="F896" s="1002" t="n"/>
      <c r="G896" s="1002" t="n"/>
      <c r="H896" s="748" t="n"/>
      <c r="I896" s="748" t="n"/>
      <c r="J896" s="748" t="n"/>
      <c r="K896" s="748" t="n"/>
      <c r="L896" s="748" t="n"/>
      <c r="M896" s="748" t="n"/>
      <c r="N896" s="748" t="n"/>
      <c r="O896" s="748" t="n"/>
      <c r="P896" s="748" t="n"/>
      <c r="Q896" s="748" t="n"/>
      <c r="R896" s="748" t="n"/>
      <c r="S896" s="748" t="n"/>
      <c r="T896" s="748" t="n"/>
      <c r="U896" s="748" t="n"/>
      <c r="V896" s="748" t="n"/>
      <c r="W896" s="748" t="n"/>
      <c r="X896" s="748" t="n"/>
      <c r="Y896" s="748" t="n"/>
      <c r="Z896" s="748" t="n"/>
      <c r="AA896" s="748" t="n"/>
      <c r="AB896" s="748" t="n"/>
      <c r="AC896" s="748" t="n"/>
      <c r="AD896" s="748" t="n"/>
      <c r="AE896" s="748" t="n"/>
      <c r="AF896" s="748" t="n"/>
      <c r="AG896" s="748" t="n"/>
      <c r="AH896" s="748" t="n"/>
    </row>
    <row r="897" hidden="1" outlineLevel="2" ht="15.75" customHeight="1" thickBot="1">
      <c r="A897" s="756" t="inlineStr"/>
      <c r="B897" s="383" t="inlineStr">
        <is>
          <t>X</t>
        </is>
      </c>
      <c r="C897" s="384" t="inlineStr">
        <is>
          <t>X</t>
        </is>
      </c>
      <c r="D897" s="385" t="inlineStr">
        <is>
          <t>EGALITE</t>
        </is>
      </c>
      <c r="E897" s="471" t="n"/>
      <c r="F897" s="471" t="n"/>
      <c r="G897" s="471" t="n"/>
      <c r="H897" s="748" t="n"/>
      <c r="I897" s="748" t="n"/>
      <c r="J897" s="748" t="n"/>
      <c r="K897" s="748" t="n"/>
      <c r="L897" s="748" t="n"/>
      <c r="M897" s="748" t="n"/>
      <c r="N897" s="748" t="n"/>
      <c r="O897" s="748" t="n"/>
      <c r="P897" s="748" t="n"/>
      <c r="Q897" s="748" t="n"/>
      <c r="R897" s="748" t="n"/>
      <c r="S897" s="748" t="n"/>
      <c r="T897" s="748" t="n"/>
      <c r="U897" s="748" t="n"/>
      <c r="V897" s="748" t="n"/>
      <c r="W897" s="748" t="n"/>
      <c r="X897" s="748" t="n"/>
      <c r="Y897" s="748" t="n"/>
      <c r="Z897" s="748" t="n"/>
      <c r="AA897" s="748" t="n"/>
      <c r="AB897" s="748" t="n"/>
      <c r="AC897" s="748" t="n"/>
      <c r="AD897" s="748" t="n"/>
      <c r="AE897" s="748" t="n"/>
      <c r="AF897" s="748" t="n"/>
      <c r="AG897" s="748" t="n"/>
      <c r="AH897" s="748" t="n"/>
    </row>
    <row r="898" hidden="1" outlineLevel="1" ht="14.25" customHeight="1">
      <c r="A898" s="391" t="inlineStr"/>
      <c r="C898" s="472" t="n"/>
    </row>
    <row r="899" collapsed="1" ht="15" customHeight="1" thickBot="1">
      <c r="A899" s="425" t="inlineStr">
        <is>
          <t>IDLE AIR COND ON-OFF</t>
        </is>
      </c>
      <c r="B899" s="954" t="n"/>
      <c r="C899" s="1253" t="n"/>
      <c r="D899" s="1253" t="n"/>
      <c r="E899" s="1253" t="n"/>
      <c r="F899" s="1253" t="n"/>
      <c r="G899" s="1253" t="n"/>
      <c r="H899" s="1253" t="n"/>
      <c r="I899" s="1253" t="n"/>
      <c r="J899" s="1253" t="n"/>
      <c r="K899" s="1253" t="n"/>
      <c r="L899" s="1253" t="n"/>
      <c r="M899" s="1253" t="n"/>
      <c r="N899" s="1253" t="n"/>
      <c r="O899" s="1253" t="n"/>
      <c r="P899" s="1253" t="n"/>
      <c r="Q899" s="1253" t="n"/>
      <c r="R899" s="1253" t="n"/>
      <c r="S899" s="1253" t="n"/>
      <c r="T899" s="1253" t="n"/>
      <c r="U899" s="1253" t="n"/>
      <c r="V899" s="1253" t="n"/>
      <c r="W899" s="1253" t="n"/>
      <c r="X899" s="1253" t="n"/>
      <c r="Y899" s="1253" t="n"/>
      <c r="Z899" s="1253" t="n"/>
      <c r="AA899" s="1253" t="n"/>
      <c r="AB899" s="1253" t="n"/>
      <c r="AC899" s="1253" t="n"/>
      <c r="AD899" s="1253" t="n"/>
      <c r="AE899" s="1253" t="n"/>
      <c r="AF899" s="1253" t="n"/>
      <c r="AG899" s="1253" t="n"/>
      <c r="AH899" s="1253" t="n"/>
    </row>
    <row r="900" hidden="1" outlineLevel="1" collapsed="1" ht="15.75" customHeight="1">
      <c r="A900" s="756" t="inlineStr"/>
      <c r="B900" s="956" t="inlineStr">
        <is>
          <t>Config n°1 : GLOBAL CONV OR XHEV AT</t>
        </is>
      </c>
      <c r="C900" s="1249" t="n"/>
      <c r="D900" s="1249" t="n"/>
      <c r="E900" s="1249" t="n"/>
      <c r="F900" s="1249" t="n"/>
      <c r="G900" s="1249" t="n"/>
      <c r="H900" s="1249" t="n"/>
      <c r="I900" s="1249" t="n"/>
      <c r="J900" s="1249" t="n"/>
      <c r="K900" s="1249" t="n"/>
      <c r="L900" s="1249" t="n"/>
      <c r="M900" s="1249" t="n"/>
      <c r="N900" s="1249" t="n"/>
      <c r="O900" s="1249" t="n"/>
      <c r="P900" s="1249" t="n"/>
      <c r="Q900" s="1249" t="n"/>
      <c r="R900" s="1249" t="n"/>
      <c r="S900" s="1249" t="n"/>
      <c r="T900" s="1249" t="n"/>
      <c r="U900" s="1249" t="n"/>
      <c r="V900" s="1249" t="n"/>
      <c r="W900" s="1249" t="n"/>
      <c r="X900" s="1249" t="n"/>
      <c r="Y900" s="1249" t="n"/>
      <c r="Z900" s="1249" t="n"/>
      <c r="AA900" s="1249" t="n"/>
      <c r="AB900" s="1249" t="n"/>
      <c r="AC900" s="1249" t="n"/>
      <c r="AD900" s="1249" t="n"/>
      <c r="AE900" s="1249" t="n"/>
      <c r="AF900" s="1249" t="n"/>
      <c r="AG900" s="1249" t="n"/>
      <c r="AH900" s="1249" t="n"/>
    </row>
    <row r="901" hidden="1" outlineLevel="2" ht="15.75" customHeight="1" thickBot="1">
      <c r="A901" s="756" t="inlineStr"/>
      <c r="B901" s="297" t="inlineStr">
        <is>
          <t>Engine type</t>
        </is>
      </c>
      <c r="C901" s="744" t="n"/>
      <c r="D901" s="745" t="n"/>
      <c r="E901" s="297" t="inlineStr">
        <is>
          <t>Gearbox type</t>
        </is>
      </c>
      <c r="F901" s="746" t="n"/>
      <c r="G901" s="747" t="n"/>
      <c r="H901" s="992" t="inlineStr">
        <is>
          <t>X</t>
        </is>
      </c>
      <c r="J901" s="761" t="n"/>
      <c r="K901" s="974" t="n"/>
      <c r="L901" s="974" t="n"/>
      <c r="M901" s="974" t="n"/>
      <c r="N901" s="974" t="n"/>
      <c r="O901" s="974" t="n"/>
      <c r="P901" s="974" t="n"/>
      <c r="Q901" s="974" t="n"/>
      <c r="R901" s="974" t="n"/>
      <c r="S901" s="974" t="n"/>
      <c r="T901" s="974" t="n"/>
      <c r="U901" s="974" t="n"/>
      <c r="V901" s="974" t="n"/>
      <c r="W901" s="974" t="n"/>
      <c r="X901" s="748" t="n"/>
      <c r="Y901" s="748" t="n"/>
      <c r="Z901" s="748" t="n"/>
      <c r="AA901" s="748" t="n"/>
      <c r="AB901" s="748" t="n"/>
      <c r="AC901" s="748" t="n"/>
      <c r="AD901" s="748" t="n"/>
      <c r="AE901" s="748" t="n"/>
      <c r="AF901" s="748" t="n"/>
      <c r="AG901" s="748" t="n"/>
      <c r="AH901" s="748" t="n"/>
    </row>
    <row r="902" hidden="1" outlineLevel="2" ht="15.75" customHeight="1" thickBot="1">
      <c r="A902" s="756" t="inlineStr"/>
      <c r="B902" s="749" t="n"/>
      <c r="C902" s="296" t="inlineStr">
        <is>
          <t>GASOLINE</t>
        </is>
      </c>
      <c r="D902" s="281" t="inlineStr">
        <is>
          <t>X</t>
        </is>
      </c>
      <c r="E902" s="749" t="n"/>
      <c r="F902" s="304" t="inlineStr">
        <is>
          <t>AT</t>
        </is>
      </c>
      <c r="G902" s="305" t="inlineStr">
        <is>
          <t>X</t>
        </is>
      </c>
      <c r="H902" s="993" t="inlineStr">
        <is>
          <t>Selector Lever</t>
        </is>
      </c>
      <c r="I902" s="1280" t="n"/>
      <c r="J902" s="757" t="n"/>
      <c r="K902" s="1290" t="n"/>
      <c r="L902" s="1290" t="n"/>
      <c r="M902" s="1290" t="n"/>
      <c r="N902" s="1290" t="n"/>
      <c r="O902" s="1290" t="n"/>
      <c r="P902" s="1290" t="n"/>
      <c r="Q902" s="1290" t="n"/>
      <c r="R902" s="1290" t="n"/>
      <c r="S902" s="1290" t="n"/>
      <c r="T902" s="1290" t="n"/>
      <c r="U902" s="1290" t="n"/>
      <c r="V902" s="1290" t="n"/>
      <c r="W902" s="1290" t="n"/>
      <c r="X902" s="748" t="n"/>
      <c r="Y902" s="748" t="n"/>
      <c r="Z902" s="748" t="n"/>
      <c r="AA902" s="748" t="n"/>
      <c r="AB902" s="748" t="n"/>
      <c r="AC902" s="748" t="n"/>
      <c r="AD902" s="748" t="n"/>
      <c r="AE902" s="748" t="n"/>
      <c r="AF902" s="748" t="n"/>
      <c r="AG902" s="748" t="n"/>
      <c r="AH902" s="748" t="n"/>
    </row>
    <row r="903" hidden="1" outlineLevel="2" ht="15.75" customHeight="1" thickBot="1">
      <c r="A903" s="756" t="inlineStr"/>
      <c r="B903" s="749" t="n"/>
      <c r="C903" s="296" t="inlineStr">
        <is>
          <t>DIESEL</t>
        </is>
      </c>
      <c r="D903" s="281" t="inlineStr">
        <is>
          <t>X</t>
        </is>
      </c>
      <c r="E903" s="749" t="n"/>
      <c r="F903" s="296" t="n"/>
      <c r="G903" s="268" t="n"/>
      <c r="H903" s="282" t="n"/>
      <c r="I903" s="282" t="inlineStr">
        <is>
          <t>P</t>
        </is>
      </c>
      <c r="J903" s="405" t="n">
        <v>1</v>
      </c>
      <c r="K903" s="406" t="n"/>
      <c r="L903" s="406" t="n"/>
      <c r="M903" s="406" t="n"/>
      <c r="N903" s="406" t="n"/>
      <c r="O903" s="406" t="n"/>
      <c r="P903" s="406" t="n"/>
      <c r="Q903" s="407" t="n"/>
      <c r="R903" s="406" t="n"/>
      <c r="S903" s="407" t="n"/>
      <c r="T903" s="407" t="n"/>
      <c r="U903" s="407" t="n"/>
      <c r="V903" s="407" t="n"/>
      <c r="W903" s="759" t="n"/>
      <c r="X903" s="748" t="n"/>
      <c r="Y903" s="748" t="n"/>
      <c r="Z903" s="748" t="n"/>
      <c r="AA903" s="748" t="n"/>
      <c r="AB903" s="748" t="n"/>
      <c r="AC903" s="748" t="n"/>
      <c r="AD903" s="748" t="n"/>
      <c r="AE903" s="748" t="n"/>
      <c r="AF903" s="748" t="n"/>
      <c r="AG903" s="748" t="n"/>
      <c r="AH903" s="748" t="n"/>
    </row>
    <row r="904" hidden="1" outlineLevel="2" ht="15.75" customHeight="1" thickBot="1">
      <c r="A904" s="756" t="inlineStr"/>
      <c r="B904" s="749" t="n"/>
      <c r="C904" s="296" t="n"/>
      <c r="D904" s="281" t="n"/>
      <c r="E904" s="749" t="n"/>
      <c r="F904" s="296" t="n"/>
      <c r="G904" s="268" t="n"/>
      <c r="H904" s="282" t="n"/>
      <c r="I904" s="282" t="inlineStr">
        <is>
          <t>R</t>
        </is>
      </c>
      <c r="J904" s="405" t="n">
        <v>3</v>
      </c>
      <c r="K904" s="748" t="n"/>
      <c r="L904" s="748" t="n"/>
      <c r="M904" s="748" t="n"/>
      <c r="N904" s="748" t="n"/>
      <c r="O904" s="748" t="n"/>
      <c r="P904" s="748" t="n"/>
      <c r="Q904" s="748" t="n"/>
      <c r="R904" s="748" t="n"/>
      <c r="S904" s="748" t="n"/>
      <c r="T904" s="748" t="n"/>
      <c r="U904" s="748" t="n"/>
      <c r="V904" s="748" t="n"/>
      <c r="W904" s="748" t="n"/>
      <c r="X904" s="748" t="n"/>
      <c r="Y904" s="748" t="n"/>
      <c r="Z904" s="748" t="n"/>
      <c r="AA904" s="748" t="n"/>
      <c r="AB904" s="748" t="n"/>
      <c r="AC904" s="748" t="n"/>
      <c r="AD904" s="748" t="n"/>
      <c r="AE904" s="748" t="n"/>
      <c r="AF904" s="748" t="n"/>
      <c r="AG904" s="748" t="n"/>
      <c r="AH904" s="748" t="n"/>
    </row>
    <row r="905" hidden="1" outlineLevel="2" ht="15.75" customHeight="1" thickBot="1">
      <c r="A905" s="756" t="inlineStr"/>
      <c r="B905" s="749" t="n"/>
      <c r="C905" s="296" t="n"/>
      <c r="D905" s="281" t="n"/>
      <c r="E905" s="749" t="n"/>
      <c r="F905" s="296" t="n"/>
      <c r="G905" s="268" t="n"/>
      <c r="H905" s="282" t="n"/>
      <c r="I905" s="282" t="inlineStr">
        <is>
          <t>N</t>
        </is>
      </c>
      <c r="J905" s="405" t="n">
        <v>3</v>
      </c>
      <c r="K905" s="748" t="n"/>
      <c r="L905" s="748" t="n"/>
      <c r="M905" s="748" t="n"/>
      <c r="N905" s="748" t="n"/>
      <c r="O905" s="748" t="n"/>
      <c r="P905" s="748" t="n"/>
      <c r="Q905" s="748" t="n"/>
      <c r="R905" s="748" t="n"/>
      <c r="S905" s="748" t="n"/>
      <c r="T905" s="748" t="n"/>
      <c r="U905" s="748" t="n"/>
      <c r="V905" s="748" t="n"/>
      <c r="W905" s="748" t="n"/>
      <c r="X905" s="748" t="n"/>
      <c r="Y905" s="748" t="n"/>
      <c r="Z905" s="748" t="n"/>
      <c r="AA905" s="748" t="n"/>
      <c r="AB905" s="748" t="n"/>
      <c r="AC905" s="748" t="n"/>
      <c r="AD905" s="748" t="n"/>
      <c r="AE905" s="748" t="n"/>
      <c r="AF905" s="748" t="n"/>
      <c r="AG905" s="748" t="n"/>
      <c r="AH905" s="748" t="n"/>
    </row>
    <row r="906" hidden="1" outlineLevel="2" ht="15.75" customHeight="1" thickBot="1">
      <c r="A906" s="756" t="inlineStr"/>
      <c r="B906" s="749" t="n"/>
      <c r="C906" s="296" t="n"/>
      <c r="D906" s="281" t="n"/>
      <c r="E906" s="749" t="n"/>
      <c r="F906" s="300" t="n"/>
      <c r="G906" s="268" t="n"/>
      <c r="H906" s="283" t="n"/>
      <c r="I906" s="283" t="inlineStr">
        <is>
          <t>D</t>
        </is>
      </c>
      <c r="J906" s="405" t="n">
        <v>1</v>
      </c>
      <c r="K906" s="748" t="n"/>
      <c r="L906" s="748" t="n"/>
      <c r="M906" s="748" t="n"/>
      <c r="N906" s="748" t="n"/>
      <c r="O906" s="748" t="n"/>
      <c r="P906" s="748" t="n"/>
      <c r="Q906" s="748" t="n"/>
      <c r="R906" s="748" t="n"/>
      <c r="S906" s="748" t="n"/>
      <c r="T906" s="748" t="n"/>
      <c r="U906" s="748" t="n"/>
      <c r="V906" s="748" t="n"/>
      <c r="W906" s="748" t="n"/>
      <c r="X906" s="748" t="n"/>
      <c r="Y906" s="748" t="n"/>
      <c r="Z906" s="748" t="n"/>
      <c r="AA906" s="748" t="n"/>
      <c r="AB906" s="748" t="n"/>
      <c r="AC906" s="748" t="n"/>
      <c r="AD906" s="748" t="n"/>
      <c r="AE906" s="748" t="n"/>
      <c r="AF906" s="748" t="n"/>
      <c r="AG906" s="748" t="n"/>
      <c r="AH906" s="748" t="n"/>
    </row>
    <row r="907" hidden="1" outlineLevel="2" ht="15" customHeight="1">
      <c r="A907" s="756" t="inlineStr"/>
      <c r="B907" s="749" t="n"/>
      <c r="C907" s="296" t="n"/>
      <c r="D907" s="281" t="n"/>
      <c r="E907" s="749" t="n"/>
      <c r="F907" s="296" t="n"/>
      <c r="G907" s="268" t="n"/>
      <c r="H907" s="284" t="n"/>
      <c r="I907" s="284" t="inlineStr">
        <is>
          <t>M</t>
        </is>
      </c>
      <c r="J907" s="406" t="n">
        <v>3</v>
      </c>
      <c r="K907" s="748" t="n"/>
      <c r="L907" s="748" t="n"/>
      <c r="M907" s="748" t="n"/>
      <c r="N907" s="748" t="n"/>
      <c r="O907" s="748" t="n"/>
      <c r="P907" s="748" t="n"/>
      <c r="Q907" s="748" t="n"/>
      <c r="R907" s="748" t="n"/>
      <c r="S907" s="748" t="n"/>
      <c r="T907" s="748" t="n"/>
      <c r="U907" s="748" t="n"/>
      <c r="V907" s="748" t="n"/>
      <c r="W907" s="748" t="n"/>
      <c r="X907" s="748" t="n"/>
      <c r="Y907" s="748" t="n"/>
      <c r="Z907" s="748" t="n"/>
      <c r="AA907" s="748" t="n"/>
      <c r="AB907" s="748" t="n"/>
      <c r="AC907" s="748" t="n"/>
      <c r="AD907" s="748" t="n"/>
      <c r="AE907" s="748" t="n"/>
      <c r="AF907" s="748" t="n"/>
      <c r="AG907" s="748" t="n"/>
      <c r="AH907" s="748" t="n"/>
    </row>
    <row r="908" hidden="1" outlineLevel="2" ht="15" customHeight="1">
      <c r="A908" s="756" t="inlineStr"/>
      <c r="B908" s="749" t="n"/>
      <c r="C908" s="296" t="n"/>
      <c r="D908" s="281" t="n"/>
      <c r="E908" s="749" t="n"/>
      <c r="F908" s="296" t="n"/>
      <c r="G908" s="268" t="n"/>
      <c r="H908" s="748" t="n"/>
      <c r="I908" s="748" t="n"/>
      <c r="J908" s="748" t="n"/>
      <c r="K908" s="748" t="n"/>
      <c r="L908" s="748" t="n"/>
      <c r="M908" s="748" t="n"/>
      <c r="N908" s="748" t="n"/>
      <c r="O908" s="748" t="n"/>
      <c r="P908" s="748" t="n"/>
      <c r="Q908" s="748" t="n"/>
      <c r="R908" s="748" t="n"/>
      <c r="S908" s="748" t="n"/>
      <c r="T908" s="748" t="n"/>
      <c r="U908" s="748" t="n"/>
      <c r="V908" s="748" t="n"/>
      <c r="W908" s="748" t="n"/>
      <c r="X908" s="748" t="n"/>
      <c r="Y908" s="748" t="n"/>
      <c r="Z908" s="748" t="n"/>
      <c r="AA908" s="748" t="n"/>
      <c r="AB908" s="748" t="n"/>
      <c r="AC908" s="748" t="n"/>
      <c r="AD908" s="748" t="n"/>
      <c r="AE908" s="748" t="n"/>
      <c r="AF908" s="748" t="n"/>
      <c r="AG908" s="748" t="n"/>
      <c r="AH908" s="748" t="n"/>
    </row>
    <row r="909" hidden="1" outlineLevel="2" ht="15" customHeight="1">
      <c r="A909" s="756" t="inlineStr"/>
      <c r="B909" s="396" t="n"/>
      <c r="C909" s="296" t="n"/>
      <c r="D909" s="281" t="n"/>
      <c r="E909" s="749" t="n"/>
      <c r="F909" s="296" t="n"/>
      <c r="G909" s="268" t="n"/>
    </row>
    <row r="910" hidden="1" outlineLevel="2" ht="15" customHeight="1">
      <c r="A910" s="756" t="inlineStr"/>
      <c r="B910" s="396" t="n"/>
      <c r="C910" s="296" t="n"/>
      <c r="D910" s="281" t="n"/>
      <c r="E910" s="749" t="n"/>
      <c r="F910" s="296" t="n"/>
      <c r="G910" s="268" t="n"/>
    </row>
    <row r="911" hidden="1" outlineLevel="2" ht="15" customHeight="1">
      <c r="A911" s="756" t="inlineStr"/>
      <c r="B911" s="396" t="n"/>
      <c r="C911" s="296" t="n"/>
      <c r="D911" s="281" t="n"/>
      <c r="E911" s="749" t="n"/>
      <c r="F911" s="296" t="n"/>
      <c r="G911" s="268" t="n"/>
    </row>
    <row r="912" hidden="1" outlineLevel="2" ht="15.75" customHeight="1" thickBot="1">
      <c r="A912" s="756" t="inlineStr"/>
      <c r="B912" s="397" t="n"/>
      <c r="C912" s="296" t="n"/>
      <c r="D912" s="281" t="n"/>
      <c r="E912" s="751" t="n"/>
      <c r="F912" s="296" t="n"/>
      <c r="G912" s="268" t="n"/>
    </row>
    <row r="913" hidden="1" outlineLevel="2" ht="15" customHeight="1">
      <c r="A913" s="756" t="inlineStr"/>
      <c r="B913" s="273" t="inlineStr">
        <is>
          <t>Number of gears</t>
        </is>
      </c>
      <c r="C913" s="752" t="n"/>
      <c r="D913" s="753" t="n"/>
      <c r="E913" s="297" t="inlineStr">
        <is>
          <t>Area</t>
        </is>
      </c>
      <c r="F913" s="752" t="n"/>
      <c r="G913" s="754" t="n"/>
    </row>
    <row r="914" hidden="1" outlineLevel="2" ht="15" customHeight="1">
      <c r="A914" s="756" t="inlineStr"/>
      <c r="B914" s="755" t="n"/>
      <c r="C914" s="288" t="inlineStr">
        <is>
          <t>5</t>
        </is>
      </c>
      <c r="D914" s="281" t="inlineStr">
        <is>
          <t>X</t>
        </is>
      </c>
      <c r="E914" s="749" t="n"/>
      <c r="F914" s="296" t="inlineStr">
        <is>
          <t>EUROPE</t>
        </is>
      </c>
      <c r="G914" s="268" t="inlineStr">
        <is>
          <t>X</t>
        </is>
      </c>
    </row>
    <row r="915" hidden="1" outlineLevel="2" ht="15" customHeight="1">
      <c r="A915" s="756" t="inlineStr"/>
      <c r="B915" s="755" t="n"/>
      <c r="C915" s="288" t="inlineStr">
        <is>
          <t>6</t>
        </is>
      </c>
      <c r="D915" s="281" t="inlineStr">
        <is>
          <t>X</t>
        </is>
      </c>
      <c r="E915" s="749" t="n"/>
      <c r="F915" s="296" t="inlineStr">
        <is>
          <t>CHINA</t>
        </is>
      </c>
      <c r="G915" s="268" t="inlineStr">
        <is>
          <t>X</t>
        </is>
      </c>
    </row>
    <row r="916" hidden="1" outlineLevel="2" ht="15" customHeight="1">
      <c r="A916" s="756" t="inlineStr"/>
      <c r="B916" s="755" t="n"/>
      <c r="C916" s="288" t="inlineStr">
        <is>
          <t>7</t>
        </is>
      </c>
      <c r="D916" s="281" t="inlineStr">
        <is>
          <t>X</t>
        </is>
      </c>
      <c r="E916" s="749" t="n"/>
      <c r="F916" s="303" t="inlineStr">
        <is>
          <t>North America</t>
        </is>
      </c>
      <c r="G916" s="268" t="inlineStr">
        <is>
          <t>X</t>
        </is>
      </c>
    </row>
    <row r="917" hidden="1" outlineLevel="2" ht="15" customHeight="1">
      <c r="A917" s="756" t="inlineStr"/>
      <c r="B917" s="755" t="n"/>
      <c r="C917" s="288" t="inlineStr">
        <is>
          <t>8</t>
        </is>
      </c>
      <c r="D917" s="281" t="inlineStr">
        <is>
          <t>X</t>
        </is>
      </c>
      <c r="E917" s="749" t="n"/>
      <c r="F917" s="301" t="inlineStr">
        <is>
          <t>LATAM</t>
        </is>
      </c>
      <c r="G917" s="268" t="inlineStr">
        <is>
          <t>X</t>
        </is>
      </c>
    </row>
    <row r="918" hidden="1" outlineLevel="2" ht="15" customHeight="1">
      <c r="A918" s="756" t="inlineStr"/>
      <c r="B918" s="755" t="n"/>
      <c r="C918" s="288" t="inlineStr">
        <is>
          <t>9</t>
        </is>
      </c>
      <c r="D918" s="281" t="inlineStr">
        <is>
          <t>X</t>
        </is>
      </c>
      <c r="E918" s="749" t="n"/>
      <c r="F918" s="301" t="inlineStr">
        <is>
          <t>India</t>
        </is>
      </c>
      <c r="G918" s="268" t="inlineStr">
        <is>
          <t>X</t>
        </is>
      </c>
    </row>
    <row r="919" hidden="1" outlineLevel="2" ht="15" customHeight="1">
      <c r="A919" s="756" t="inlineStr"/>
      <c r="B919" s="755" t="n"/>
      <c r="C919" s="288" t="inlineStr">
        <is>
          <t>10</t>
        </is>
      </c>
      <c r="D919" s="281" t="inlineStr">
        <is>
          <t>X</t>
        </is>
      </c>
      <c r="E919" s="749" t="n"/>
      <c r="F919" s="301" t="inlineStr">
        <is>
          <t>World</t>
        </is>
      </c>
      <c r="G919" s="268" t="inlineStr">
        <is>
          <t>X</t>
        </is>
      </c>
    </row>
    <row r="920" hidden="1" outlineLevel="2" ht="15" customHeight="1">
      <c r="A920" s="756" t="inlineStr"/>
      <c r="B920" s="755" t="n"/>
      <c r="C920" s="288" t="n"/>
      <c r="D920" s="281" t="n"/>
      <c r="E920" s="749" t="n"/>
      <c r="F920" s="301" t="n"/>
      <c r="G920" s="276" t="n"/>
    </row>
    <row r="921" hidden="1" outlineLevel="2" ht="15" customHeight="1">
      <c r="A921" s="756" t="inlineStr"/>
      <c r="B921" s="755" t="n"/>
      <c r="C921" s="288" t="n"/>
      <c r="D921" s="281" t="n"/>
      <c r="E921" s="396" t="n"/>
      <c r="F921" s="296" t="n"/>
      <c r="G921" s="268" t="n"/>
    </row>
    <row r="922" hidden="1" outlineLevel="2" ht="15" customHeight="1">
      <c r="A922" s="756" t="inlineStr"/>
      <c r="B922" s="755" t="n"/>
      <c r="C922" s="288" t="n"/>
      <c r="D922" s="281" t="n"/>
      <c r="E922" s="396" t="n"/>
      <c r="F922" s="296" t="n"/>
      <c r="G922" s="268" t="n"/>
    </row>
    <row r="923" hidden="1" outlineLevel="2" ht="15" customHeight="1">
      <c r="A923" s="756" t="inlineStr"/>
      <c r="B923" s="755" t="n"/>
      <c r="C923" s="288" t="n"/>
      <c r="D923" s="281" t="n"/>
      <c r="E923" s="396" t="n"/>
      <c r="F923" s="296" t="n"/>
      <c r="G923" s="268" t="n"/>
    </row>
    <row r="924" hidden="1" outlineLevel="2" ht="15" customHeight="1">
      <c r="A924" s="756" t="inlineStr"/>
      <c r="B924" s="755" t="n"/>
      <c r="C924" s="288" t="n"/>
      <c r="D924" s="281" t="n"/>
      <c r="E924" s="396" t="n"/>
      <c r="F924" s="296" t="n"/>
      <c r="G924" s="268" t="n"/>
    </row>
    <row r="925" hidden="1" outlineLevel="2" ht="15.75" customHeight="1" thickBot="1">
      <c r="A925" s="756" t="inlineStr"/>
      <c r="B925" s="755" t="n"/>
      <c r="C925" s="288" t="n"/>
      <c r="D925" s="281" t="n"/>
      <c r="E925" s="397" t="n"/>
      <c r="F925" s="296" t="n"/>
      <c r="G925" s="268" t="n"/>
    </row>
    <row r="926" hidden="1" outlineLevel="2" ht="15.75" customHeight="1" thickBot="1">
      <c r="A926" s="756" t="inlineStr"/>
      <c r="B926" s="277" t="inlineStr">
        <is>
          <t>Référence Ligne</t>
        </is>
      </c>
      <c r="C926" s="952" t="n"/>
      <c r="D926" s="1258" t="n"/>
      <c r="E926" s="1002" t="n"/>
      <c r="F926" s="1002" t="n"/>
      <c r="G926" s="1002" t="n"/>
    </row>
    <row r="927" hidden="1" outlineLevel="2" ht="15" customHeight="1">
      <c r="A927" s="756" t="inlineStr"/>
      <c r="B927" s="398" t="inlineStr">
        <is>
          <t>X</t>
        </is>
      </c>
      <c r="C927" s="388" t="inlineStr">
        <is>
          <t>X</t>
        </is>
      </c>
      <c r="D927" s="390" t="inlineStr">
        <is>
          <t>Selector_Lever_Position</t>
        </is>
      </c>
      <c r="E927" s="471" t="n"/>
      <c r="F927" s="471" t="n"/>
      <c r="G927" s="471" t="n"/>
      <c r="H927" s="748" t="n"/>
      <c r="I927" s="748" t="n"/>
      <c r="J927" s="748" t="n"/>
      <c r="K927" s="748" t="n"/>
      <c r="L927" s="748" t="n"/>
      <c r="M927" s="748" t="n"/>
      <c r="N927" s="748" t="n"/>
      <c r="O927" s="748" t="n"/>
      <c r="P927" s="748" t="n"/>
      <c r="Q927" s="748" t="n"/>
      <c r="R927" s="748" t="n"/>
      <c r="S927" s="748" t="n"/>
      <c r="T927" s="748" t="n"/>
      <c r="U927" s="748" t="n"/>
      <c r="V927" s="748" t="n"/>
      <c r="W927" s="748" t="n"/>
      <c r="X927" s="748" t="n"/>
      <c r="Y927" s="748" t="n"/>
      <c r="Z927" s="748" t="n"/>
      <c r="AA927" s="748" t="n"/>
      <c r="AB927" s="748" t="n"/>
      <c r="AC927" s="748" t="n"/>
      <c r="AD927" s="748" t="n"/>
      <c r="AE927" s="748" t="n"/>
      <c r="AF927" s="748" t="n"/>
      <c r="AG927" s="748" t="n"/>
      <c r="AH927" s="748" t="n"/>
    </row>
    <row r="928" hidden="1" outlineLevel="2" ht="15.75" customHeight="1" thickBot="1">
      <c r="A928" s="756" t="inlineStr"/>
      <c r="B928" s="277" t="inlineStr">
        <is>
          <t>Verification Ligne</t>
        </is>
      </c>
      <c r="C928" s="952" t="inlineStr">
        <is>
          <t>Verification Colonne G-D</t>
        </is>
      </c>
      <c r="D928" s="1258" t="n"/>
      <c r="E928" s="1002" t="n"/>
      <c r="F928" s="1002" t="n"/>
      <c r="G928" s="1002" t="n"/>
      <c r="H928" s="748" t="n"/>
      <c r="I928" s="748" t="n"/>
      <c r="J928" s="748" t="n"/>
      <c r="K928" s="748" t="n"/>
      <c r="L928" s="748" t="n"/>
      <c r="M928" s="748" t="n"/>
      <c r="N928" s="748" t="n"/>
      <c r="O928" s="748" t="n"/>
      <c r="P928" s="748" t="n"/>
      <c r="Q928" s="748" t="n"/>
      <c r="R928" s="748" t="n"/>
      <c r="S928" s="748" t="n"/>
      <c r="T928" s="748" t="n"/>
      <c r="U928" s="748" t="n"/>
      <c r="V928" s="748" t="n"/>
      <c r="W928" s="748" t="n"/>
      <c r="X928" s="748" t="n"/>
      <c r="Y928" s="748" t="n"/>
      <c r="Z928" s="748" t="n"/>
      <c r="AA928" s="748" t="n"/>
      <c r="AB928" s="748" t="n"/>
      <c r="AC928" s="748" t="n"/>
      <c r="AD928" s="748" t="n"/>
      <c r="AE928" s="748" t="n"/>
      <c r="AF928" s="748" t="n"/>
      <c r="AG928" s="748" t="n"/>
      <c r="AH928" s="748" t="n"/>
    </row>
    <row r="929" hidden="1" outlineLevel="2" ht="15.75" customHeight="1" thickBot="1">
      <c r="A929" s="756" t="inlineStr"/>
      <c r="B929" s="383" t="inlineStr">
        <is>
          <t>X</t>
        </is>
      </c>
      <c r="C929" s="384" t="inlineStr">
        <is>
          <t>X</t>
        </is>
      </c>
      <c r="D929" s="385" t="inlineStr">
        <is>
          <t>EGALITE</t>
        </is>
      </c>
      <c r="E929" s="471" t="n"/>
      <c r="F929" s="471" t="n"/>
      <c r="G929" s="471" t="n"/>
      <c r="H929" s="748" t="n"/>
      <c r="I929" s="748" t="n"/>
      <c r="J929" s="748" t="n"/>
      <c r="K929" s="748" t="n"/>
      <c r="L929" s="748" t="n"/>
      <c r="M929" s="748" t="n"/>
      <c r="N929" s="748" t="n"/>
      <c r="O929" s="748" t="n"/>
      <c r="P929" s="748" t="n"/>
      <c r="Q929" s="748" t="n"/>
      <c r="R929" s="748" t="n"/>
      <c r="S929" s="748" t="n"/>
      <c r="T929" s="748" t="n"/>
      <c r="U929" s="748" t="n"/>
      <c r="V929" s="748" t="n"/>
      <c r="W929" s="748" t="n"/>
      <c r="X929" s="748" t="n"/>
      <c r="Y929" s="748" t="n"/>
      <c r="Z929" s="748" t="n"/>
      <c r="AA929" s="748" t="n"/>
      <c r="AB929" s="748" t="n"/>
      <c r="AC929" s="748" t="n"/>
      <c r="AD929" s="748" t="n"/>
      <c r="AE929" s="748" t="n"/>
      <c r="AF929" s="748" t="n"/>
      <c r="AG929" s="748" t="n"/>
      <c r="AH929" s="748" t="n"/>
    </row>
    <row r="930" hidden="1" outlineLevel="1" ht="14.25" customHeight="1">
      <c r="A930" s="391" t="inlineStr"/>
      <c r="C930" s="472" t="n"/>
    </row>
    <row r="931" collapsed="1" ht="15" customHeight="1" thickBot="1">
      <c r="A931" s="425" t="inlineStr">
        <is>
          <t>CYLINDER DEACTIVATION</t>
        </is>
      </c>
      <c r="B931" s="954" t="n"/>
      <c r="C931" s="1253" t="n"/>
      <c r="D931" s="1253" t="n"/>
      <c r="E931" s="1253" t="n"/>
      <c r="F931" s="1253" t="n"/>
      <c r="G931" s="1253" t="n"/>
      <c r="H931" s="1253" t="n"/>
      <c r="I931" s="1253" t="n"/>
      <c r="J931" s="1253" t="n"/>
      <c r="K931" s="1253" t="n"/>
      <c r="L931" s="1253" t="n"/>
      <c r="M931" s="1253" t="n"/>
      <c r="N931" s="1253" t="n"/>
      <c r="O931" s="1253" t="n"/>
      <c r="P931" s="1253" t="n"/>
      <c r="Q931" s="1253" t="n"/>
      <c r="R931" s="1253" t="n"/>
      <c r="S931" s="1253" t="n"/>
      <c r="T931" s="1253" t="n"/>
      <c r="U931" s="1253" t="n"/>
      <c r="V931" s="1253" t="n"/>
      <c r="W931" s="1253" t="n"/>
      <c r="X931" s="1253" t="n"/>
      <c r="Y931" s="1253" t="n"/>
      <c r="Z931" s="1253" t="n"/>
      <c r="AA931" s="1253" t="n"/>
      <c r="AB931" s="1253" t="n"/>
      <c r="AC931" s="1253" t="n"/>
      <c r="AD931" s="1253" t="n"/>
      <c r="AE931" s="1253" t="n"/>
      <c r="AF931" s="1253" t="n"/>
      <c r="AG931" s="1253" t="n"/>
      <c r="AH931" s="1253" t="n"/>
    </row>
    <row r="932" hidden="1" outlineLevel="1" ht="15.75" customHeight="1" thickBot="1">
      <c r="A932" s="743" t="inlineStr"/>
      <c r="B932" s="971" t="inlineStr">
        <is>
          <t>Config n°1 : ICE</t>
        </is>
      </c>
    </row>
    <row r="933" hidden="1" outlineLevel="1" ht="15.75" customHeight="1" thickBot="1">
      <c r="A933" s="743" t="inlineStr"/>
      <c r="B933" s="297" t="inlineStr">
        <is>
          <t>Engine type</t>
        </is>
      </c>
      <c r="C933" s="744" t="n"/>
      <c r="D933" s="745" t="n"/>
      <c r="E933" s="297" t="inlineStr">
        <is>
          <t>Gearbox type</t>
        </is>
      </c>
      <c r="F933" s="746" t="n"/>
      <c r="G933" s="747" t="n"/>
      <c r="H933" s="969" t="inlineStr">
        <is>
          <t>Veh. Speed (km/h)</t>
        </is>
      </c>
      <c r="I933" s="1280" t="n"/>
      <c r="J933" s="959" t="n">
        <v>0</v>
      </c>
      <c r="K933" s="961" t="n">
        <v>10</v>
      </c>
      <c r="L933" s="961" t="n">
        <v>20</v>
      </c>
      <c r="M933" s="961" t="n">
        <v>30</v>
      </c>
      <c r="N933" s="961" t="n">
        <v>40</v>
      </c>
      <c r="O933" s="961" t="n">
        <v>50</v>
      </c>
      <c r="P933" s="961" t="n">
        <v>60</v>
      </c>
      <c r="Q933" s="959" t="n">
        <v>70</v>
      </c>
      <c r="R933" s="961" t="n">
        <v>80</v>
      </c>
      <c r="S933" s="961" t="n">
        <v>90</v>
      </c>
      <c r="T933" s="961" t="n">
        <v>100</v>
      </c>
      <c r="U933" s="961" t="n">
        <v>110</v>
      </c>
      <c r="V933" s="961" t="n">
        <v>120</v>
      </c>
      <c r="W933" s="961" t="n">
        <v>130</v>
      </c>
      <c r="X933" s="961" t="n">
        <v>140</v>
      </c>
      <c r="Y933" s="961" t="n">
        <v>150</v>
      </c>
      <c r="Z933" s="961" t="n">
        <v>160</v>
      </c>
      <c r="AA933" s="961" t="n">
        <v>170</v>
      </c>
      <c r="AB933" s="961" t="n">
        <v>180</v>
      </c>
      <c r="AC933" s="961" t="n">
        <v>190</v>
      </c>
      <c r="AD933" s="961" t="n">
        <v>200</v>
      </c>
      <c r="AE933" s="965" t="n">
        <v>250</v>
      </c>
      <c r="AF933" s="748" t="n"/>
      <c r="AG933" s="748" t="n"/>
      <c r="AH933" s="748" t="n"/>
    </row>
    <row r="934" hidden="1" outlineLevel="1" ht="15.75" customHeight="1" thickBot="1">
      <c r="A934" s="743" t="inlineStr"/>
      <c r="B934" s="749" t="n"/>
      <c r="C934" s="296" t="inlineStr">
        <is>
          <t>GASOLINE</t>
        </is>
      </c>
      <c r="D934" s="281" t="inlineStr">
        <is>
          <t>X</t>
        </is>
      </c>
      <c r="E934" s="749" t="n"/>
      <c r="F934" s="304" t="inlineStr">
        <is>
          <t>AT</t>
        </is>
      </c>
      <c r="G934" s="305" t="inlineStr">
        <is>
          <t>X</t>
        </is>
      </c>
      <c r="H934" s="429" t="n"/>
      <c r="I934" s="287" t="inlineStr">
        <is>
          <t>Throttle</t>
        </is>
      </c>
      <c r="J934" s="1281" t="n"/>
      <c r="K934" s="1282" t="n"/>
      <c r="L934" s="1282" t="n"/>
      <c r="M934" s="1282" t="n"/>
      <c r="N934" s="1282" t="n"/>
      <c r="O934" s="1282" t="n"/>
      <c r="P934" s="1282" t="n"/>
      <c r="Q934" s="1281" t="n"/>
      <c r="R934" s="1282" t="n"/>
      <c r="S934" s="1282" t="n"/>
      <c r="T934" s="1282" t="n"/>
      <c r="U934" s="1282" t="n"/>
      <c r="V934" s="1282" t="n"/>
      <c r="W934" s="1282" t="n"/>
      <c r="X934" s="1282" t="n"/>
      <c r="Y934" s="1282" t="n"/>
      <c r="Z934" s="1282" t="n"/>
      <c r="AA934" s="1282" t="n"/>
      <c r="AB934" s="1282" t="n"/>
      <c r="AC934" s="1282" t="n"/>
      <c r="AD934" s="1282" t="n"/>
      <c r="AE934" s="1282" t="n"/>
      <c r="AF934" s="748" t="n"/>
      <c r="AG934" s="748" t="n"/>
      <c r="AH934" s="748" t="n"/>
    </row>
    <row r="935" hidden="1" outlineLevel="1" ht="15.75" customHeight="1" thickBot="1">
      <c r="A935" s="743" t="inlineStr"/>
      <c r="B935" s="749" t="n"/>
      <c r="C935" s="296" t="inlineStr">
        <is>
          <t>DIESEL</t>
        </is>
      </c>
      <c r="D935" s="281" t="inlineStr">
        <is>
          <t>X</t>
        </is>
      </c>
      <c r="E935" s="749" t="n"/>
      <c r="F935" s="296" t="n"/>
      <c r="G935" s="268" t="n"/>
      <c r="H935" s="430" t="n"/>
      <c r="I935" s="427" t="inlineStr">
        <is>
          <t>0-10</t>
        </is>
      </c>
      <c r="J935" s="392" t="n">
        <v>3</v>
      </c>
      <c r="K935" s="392" t="n">
        <v>3</v>
      </c>
      <c r="L935" s="392" t="n">
        <v>1</v>
      </c>
      <c r="M935" s="392" t="n">
        <v>1</v>
      </c>
      <c r="N935" s="393" t="n">
        <v>1</v>
      </c>
      <c r="O935" s="393" t="n">
        <v>1</v>
      </c>
      <c r="P935" s="393" t="n">
        <v>1</v>
      </c>
      <c r="Q935" s="394" t="n">
        <v>1</v>
      </c>
      <c r="R935" s="393" t="n">
        <v>1</v>
      </c>
      <c r="S935" s="395" t="n">
        <v>1</v>
      </c>
      <c r="T935" s="395" t="n">
        <v>1</v>
      </c>
      <c r="U935" s="395" t="n">
        <v>1</v>
      </c>
      <c r="V935" s="395" t="n">
        <v>1</v>
      </c>
      <c r="W935" s="392" t="n">
        <v>1</v>
      </c>
      <c r="X935" s="392" t="n">
        <v>2</v>
      </c>
      <c r="Y935" s="392" t="n">
        <v>3</v>
      </c>
      <c r="Z935" s="394" t="n">
        <v>3</v>
      </c>
      <c r="AA935" s="393" t="n">
        <v>3</v>
      </c>
      <c r="AB935" s="394" t="n">
        <v>3</v>
      </c>
      <c r="AC935" s="393" t="n">
        <v>3</v>
      </c>
      <c r="AD935" s="393" t="n">
        <v>3</v>
      </c>
      <c r="AE935" s="750" t="n"/>
    </row>
    <row r="936" hidden="1" outlineLevel="1" ht="15.75" customHeight="1" thickBot="1">
      <c r="A936" s="743" t="inlineStr"/>
      <c r="B936" s="749" t="n"/>
      <c r="C936" s="296" t="n"/>
      <c r="D936" s="281" t="n"/>
      <c r="E936" s="749" t="n"/>
      <c r="F936" s="296" t="n"/>
      <c r="G936" s="268" t="n"/>
      <c r="H936" s="430" t="n"/>
      <c r="I936" s="428" t="inlineStr">
        <is>
          <t>10-20</t>
        </is>
      </c>
      <c r="J936" s="392" t="n">
        <v>3</v>
      </c>
      <c r="K936" s="392" t="n">
        <v>3</v>
      </c>
      <c r="L936" s="392" t="n">
        <v>1</v>
      </c>
      <c r="M936" s="392" t="n">
        <v>1</v>
      </c>
      <c r="N936" s="393" t="n">
        <v>3</v>
      </c>
      <c r="O936" s="393" t="n">
        <v>2</v>
      </c>
      <c r="P936" s="393" t="n">
        <v>2</v>
      </c>
      <c r="Q936" s="394" t="n">
        <v>3</v>
      </c>
      <c r="R936" s="393" t="n">
        <v>2</v>
      </c>
      <c r="S936" s="395" t="n">
        <v>1</v>
      </c>
      <c r="T936" s="395" t="n">
        <v>3</v>
      </c>
      <c r="U936" s="395" t="n">
        <v>3</v>
      </c>
      <c r="V936" s="395" t="n">
        <v>3</v>
      </c>
      <c r="W936" s="392" t="n">
        <v>3</v>
      </c>
      <c r="X936" s="392" t="n">
        <v>3</v>
      </c>
      <c r="Y936" s="392" t="n">
        <v>3</v>
      </c>
      <c r="Z936" s="394" t="n">
        <v>3</v>
      </c>
      <c r="AA936" s="393" t="n">
        <v>3</v>
      </c>
      <c r="AB936" s="394" t="n">
        <v>3</v>
      </c>
      <c r="AC936" s="393" t="n">
        <v>3</v>
      </c>
      <c r="AD936" s="393" t="n">
        <v>3</v>
      </c>
      <c r="AE936" s="750" t="n"/>
    </row>
    <row r="937" hidden="1" outlineLevel="1" ht="15.75" customHeight="1" thickBot="1">
      <c r="A937" s="743" t="inlineStr"/>
      <c r="B937" s="749" t="n"/>
      <c r="C937" s="296" t="n"/>
      <c r="D937" s="281" t="n"/>
      <c r="E937" s="749" t="n"/>
      <c r="F937" s="296" t="n"/>
      <c r="G937" s="268" t="n"/>
      <c r="H937" s="430" t="n"/>
      <c r="I937" s="428" t="inlineStr">
        <is>
          <t>20-30</t>
        </is>
      </c>
      <c r="J937" s="392" t="n">
        <v>3</v>
      </c>
      <c r="K937" s="392" t="n">
        <v>3</v>
      </c>
      <c r="L937" s="392" t="n">
        <v>3</v>
      </c>
      <c r="M937" s="392" t="n">
        <v>1</v>
      </c>
      <c r="N937" s="393" t="n">
        <v>2</v>
      </c>
      <c r="O937" s="393" t="n">
        <v>2</v>
      </c>
      <c r="P937" s="393" t="n">
        <v>3</v>
      </c>
      <c r="Q937" s="394" t="n">
        <v>3</v>
      </c>
      <c r="R937" s="393" t="n">
        <v>3</v>
      </c>
      <c r="S937" s="395" t="n">
        <v>1</v>
      </c>
      <c r="T937" s="395" t="n">
        <v>3</v>
      </c>
      <c r="U937" s="395" t="n">
        <v>2</v>
      </c>
      <c r="V937" s="395" t="n">
        <v>3</v>
      </c>
      <c r="W937" s="392" t="n">
        <v>3</v>
      </c>
      <c r="X937" s="392" t="n">
        <v>3</v>
      </c>
      <c r="Y937" s="392" t="n">
        <v>3</v>
      </c>
      <c r="Z937" s="394" t="n">
        <v>3</v>
      </c>
      <c r="AA937" s="393" t="n">
        <v>3</v>
      </c>
      <c r="AB937" s="394" t="n">
        <v>3</v>
      </c>
      <c r="AC937" s="393" t="n">
        <v>3</v>
      </c>
      <c r="AD937" s="393" t="n">
        <v>3</v>
      </c>
      <c r="AE937" s="750" t="n"/>
    </row>
    <row r="938" hidden="1" outlineLevel="1" ht="15.75" customHeight="1" thickBot="1">
      <c r="A938" s="743" t="inlineStr"/>
      <c r="B938" s="749" t="n"/>
      <c r="C938" s="296" t="n"/>
      <c r="D938" s="281" t="n"/>
      <c r="E938" s="749" t="n"/>
      <c r="F938" s="300" t="n"/>
      <c r="G938" s="268" t="n"/>
      <c r="H938" s="430" t="n"/>
      <c r="I938" s="428" t="inlineStr">
        <is>
          <t>30-40</t>
        </is>
      </c>
      <c r="J938" s="392" t="n">
        <v>3</v>
      </c>
      <c r="K938" s="392" t="n">
        <v>3</v>
      </c>
      <c r="L938" s="392" t="n">
        <v>2</v>
      </c>
      <c r="M938" s="392" t="n">
        <v>3</v>
      </c>
      <c r="N938" s="393" t="n">
        <v>2</v>
      </c>
      <c r="O938" s="393" t="n">
        <v>3</v>
      </c>
      <c r="P938" s="393" t="n">
        <v>2</v>
      </c>
      <c r="Q938" s="394" t="n">
        <v>3</v>
      </c>
      <c r="R938" s="393" t="n">
        <v>3</v>
      </c>
      <c r="S938" s="395" t="n">
        <v>2</v>
      </c>
      <c r="T938" s="395" t="n">
        <v>3</v>
      </c>
      <c r="U938" s="395" t="n">
        <v>2</v>
      </c>
      <c r="V938" s="395" t="n">
        <v>3</v>
      </c>
      <c r="W938" s="392" t="n">
        <v>3</v>
      </c>
      <c r="X938" s="392" t="n">
        <v>3</v>
      </c>
      <c r="Y938" s="392" t="n">
        <v>3</v>
      </c>
      <c r="Z938" s="394" t="n">
        <v>3</v>
      </c>
      <c r="AA938" s="393" t="n">
        <v>3</v>
      </c>
      <c r="AB938" s="394" t="n">
        <v>3</v>
      </c>
      <c r="AC938" s="393" t="n">
        <v>3</v>
      </c>
      <c r="AD938" s="393" t="n">
        <v>3</v>
      </c>
      <c r="AE938" s="750" t="n"/>
    </row>
    <row r="939" hidden="1" outlineLevel="1" ht="15.75" customHeight="1" thickBot="1">
      <c r="A939" s="743" t="inlineStr"/>
      <c r="B939" s="749" t="n"/>
      <c r="C939" s="296" t="n"/>
      <c r="D939" s="281" t="n"/>
      <c r="E939" s="749" t="n"/>
      <c r="F939" s="296" t="n"/>
      <c r="G939" s="268" t="n"/>
      <c r="H939" s="430" t="n"/>
      <c r="I939" s="428" t="inlineStr">
        <is>
          <t>40-50</t>
        </is>
      </c>
      <c r="J939" s="392" t="n">
        <v>3</v>
      </c>
      <c r="K939" s="392" t="n">
        <v>3</v>
      </c>
      <c r="L939" s="392" t="n">
        <v>3</v>
      </c>
      <c r="M939" s="392" t="n">
        <v>2</v>
      </c>
      <c r="N939" s="393" t="n">
        <v>2</v>
      </c>
      <c r="O939" s="393" t="n">
        <v>3</v>
      </c>
      <c r="P939" s="393" t="n">
        <v>1</v>
      </c>
      <c r="Q939" s="394" t="n">
        <v>3</v>
      </c>
      <c r="R939" s="393" t="n">
        <v>3</v>
      </c>
      <c r="S939" s="395" t="n">
        <v>2</v>
      </c>
      <c r="T939" s="395" t="n">
        <v>3</v>
      </c>
      <c r="U939" s="395" t="n">
        <v>3</v>
      </c>
      <c r="V939" s="395" t="n">
        <v>3</v>
      </c>
      <c r="W939" s="392" t="n">
        <v>3</v>
      </c>
      <c r="X939" s="392" t="n">
        <v>3</v>
      </c>
      <c r="Y939" s="392" t="n">
        <v>3</v>
      </c>
      <c r="Z939" s="394" t="n">
        <v>3</v>
      </c>
      <c r="AA939" s="393" t="n">
        <v>3</v>
      </c>
      <c r="AB939" s="394" t="n">
        <v>3</v>
      </c>
      <c r="AC939" s="393" t="n">
        <v>3</v>
      </c>
      <c r="AD939" s="393" t="n">
        <v>3</v>
      </c>
      <c r="AE939" s="750" t="n"/>
    </row>
    <row r="940" hidden="1" outlineLevel="1" ht="15.75" customHeight="1" thickBot="1">
      <c r="A940" s="743" t="inlineStr"/>
      <c r="B940" s="749" t="n"/>
      <c r="C940" s="296" t="n"/>
      <c r="D940" s="281" t="n"/>
      <c r="E940" s="749" t="n"/>
      <c r="F940" s="296" t="n"/>
      <c r="G940" s="268" t="n"/>
      <c r="H940" s="430" t="n"/>
      <c r="I940" s="428" t="inlineStr">
        <is>
          <t>50-60</t>
        </is>
      </c>
      <c r="J940" s="392" t="n">
        <v>3</v>
      </c>
      <c r="K940" s="392" t="n">
        <v>3</v>
      </c>
      <c r="L940" s="392" t="n">
        <v>3</v>
      </c>
      <c r="M940" s="392" t="n">
        <v>2</v>
      </c>
      <c r="N940" s="393" t="n">
        <v>3</v>
      </c>
      <c r="O940" s="393" t="n">
        <v>3</v>
      </c>
      <c r="P940" s="393" t="n">
        <v>2</v>
      </c>
      <c r="Q940" s="394" t="n">
        <v>3</v>
      </c>
      <c r="R940" s="393" t="n">
        <v>3</v>
      </c>
      <c r="S940" s="395" t="n">
        <v>3</v>
      </c>
      <c r="T940" s="395" t="n">
        <v>3</v>
      </c>
      <c r="U940" s="395" t="n">
        <v>3</v>
      </c>
      <c r="V940" s="395" t="n">
        <v>3</v>
      </c>
      <c r="W940" s="392" t="n">
        <v>3</v>
      </c>
      <c r="X940" s="392" t="n">
        <v>3</v>
      </c>
      <c r="Y940" s="392" t="n">
        <v>3</v>
      </c>
      <c r="Z940" s="394" t="n">
        <v>3</v>
      </c>
      <c r="AA940" s="393" t="n">
        <v>3</v>
      </c>
      <c r="AB940" s="394" t="n">
        <v>3</v>
      </c>
      <c r="AC940" s="393" t="n">
        <v>3</v>
      </c>
      <c r="AD940" s="393" t="n">
        <v>3</v>
      </c>
      <c r="AE940" s="750" t="n"/>
    </row>
    <row r="941" hidden="1" outlineLevel="1" ht="15.75" customHeight="1" thickBot="1">
      <c r="A941" s="743" t="inlineStr"/>
      <c r="B941" s="396" t="n"/>
      <c r="C941" s="296" t="n"/>
      <c r="D941" s="281" t="n"/>
      <c r="E941" s="749" t="n"/>
      <c r="F941" s="296" t="n"/>
      <c r="G941" s="268" t="n"/>
      <c r="H941" s="430" t="n"/>
      <c r="I941" s="428" t="inlineStr">
        <is>
          <t>60-70</t>
        </is>
      </c>
      <c r="J941" s="392" t="n">
        <v>3</v>
      </c>
      <c r="K941" s="392" t="n">
        <v>3</v>
      </c>
      <c r="L941" s="392" t="n">
        <v>3</v>
      </c>
      <c r="M941" s="392" t="n">
        <v>3</v>
      </c>
      <c r="N941" s="393" t="n">
        <v>2</v>
      </c>
      <c r="O941" s="393" t="n">
        <v>3</v>
      </c>
      <c r="P941" s="393" t="n">
        <v>2</v>
      </c>
      <c r="Q941" s="394" t="n">
        <v>3</v>
      </c>
      <c r="R941" s="393" t="n">
        <v>3</v>
      </c>
      <c r="S941" s="395" t="n">
        <v>3</v>
      </c>
      <c r="T941" s="395" t="n">
        <v>3</v>
      </c>
      <c r="U941" s="395" t="n">
        <v>3</v>
      </c>
      <c r="V941" s="395" t="n">
        <v>3</v>
      </c>
      <c r="W941" s="392" t="n">
        <v>3</v>
      </c>
      <c r="X941" s="392" t="n">
        <v>3</v>
      </c>
      <c r="Y941" s="392" t="n">
        <v>3</v>
      </c>
      <c r="Z941" s="394" t="n">
        <v>3</v>
      </c>
      <c r="AA941" s="393" t="n">
        <v>3</v>
      </c>
      <c r="AB941" s="394" t="n">
        <v>3</v>
      </c>
      <c r="AC941" s="393" t="n">
        <v>3</v>
      </c>
      <c r="AD941" s="393" t="n">
        <v>3</v>
      </c>
      <c r="AE941" s="750" t="n"/>
    </row>
    <row r="942" hidden="1" outlineLevel="1" ht="15.75" customHeight="1" thickBot="1">
      <c r="A942" s="743" t="inlineStr"/>
      <c r="B942" s="396" t="n"/>
      <c r="C942" s="296" t="n"/>
      <c r="D942" s="281" t="n"/>
      <c r="E942" s="749" t="n"/>
      <c r="F942" s="296" t="n"/>
      <c r="G942" s="268" t="n"/>
      <c r="H942" s="430" t="n"/>
      <c r="I942" s="428" t="inlineStr">
        <is>
          <t>70-80</t>
        </is>
      </c>
      <c r="J942" s="392" t="n">
        <v>3</v>
      </c>
      <c r="K942" s="392" t="n">
        <v>3</v>
      </c>
      <c r="L942" s="392" t="n">
        <v>3</v>
      </c>
      <c r="M942" s="392" t="n">
        <v>3</v>
      </c>
      <c r="N942" s="393" t="n">
        <v>2</v>
      </c>
      <c r="O942" s="393" t="n">
        <v>3</v>
      </c>
      <c r="P942" s="393" t="n">
        <v>3</v>
      </c>
      <c r="Q942" s="394" t="n">
        <v>3</v>
      </c>
      <c r="R942" s="393" t="n">
        <v>3</v>
      </c>
      <c r="S942" s="395" t="n">
        <v>3</v>
      </c>
      <c r="T942" s="395" t="n">
        <v>3</v>
      </c>
      <c r="U942" s="395" t="n">
        <v>3</v>
      </c>
      <c r="V942" s="395" t="n">
        <v>3</v>
      </c>
      <c r="W942" s="392" t="n">
        <v>3</v>
      </c>
      <c r="X942" s="392" t="n">
        <v>3</v>
      </c>
      <c r="Y942" s="392" t="n">
        <v>3</v>
      </c>
      <c r="Z942" s="394" t="n">
        <v>3</v>
      </c>
      <c r="AA942" s="393" t="n">
        <v>3</v>
      </c>
      <c r="AB942" s="394" t="n">
        <v>3</v>
      </c>
      <c r="AC942" s="393" t="n">
        <v>3</v>
      </c>
      <c r="AD942" s="393" t="n">
        <v>3</v>
      </c>
      <c r="AE942" s="750" t="n"/>
    </row>
    <row r="943" hidden="1" outlineLevel="1" ht="15.75" customHeight="1" thickBot="1">
      <c r="A943" s="743" t="inlineStr"/>
      <c r="B943" s="396" t="n"/>
      <c r="C943" s="296" t="n"/>
      <c r="D943" s="281" t="n"/>
      <c r="E943" s="749" t="n"/>
      <c r="F943" s="296" t="n"/>
      <c r="G943" s="268" t="n"/>
      <c r="H943" s="430" t="n"/>
      <c r="I943" s="428" t="inlineStr">
        <is>
          <t>80-90</t>
        </is>
      </c>
      <c r="J943" s="392" t="n">
        <v>3</v>
      </c>
      <c r="K943" s="392" t="n">
        <v>3</v>
      </c>
      <c r="L943" s="392" t="n">
        <v>3</v>
      </c>
      <c r="M943" s="392" t="n">
        <v>3</v>
      </c>
      <c r="N943" s="393" t="n">
        <v>3</v>
      </c>
      <c r="O943" s="393" t="n">
        <v>3</v>
      </c>
      <c r="P943" s="393" t="n">
        <v>3</v>
      </c>
      <c r="Q943" s="394" t="n">
        <v>3</v>
      </c>
      <c r="R943" s="393" t="n">
        <v>3</v>
      </c>
      <c r="S943" s="395" t="n">
        <v>3</v>
      </c>
      <c r="T943" s="395" t="n">
        <v>3</v>
      </c>
      <c r="U943" s="395" t="n">
        <v>3</v>
      </c>
      <c r="V943" s="395" t="n">
        <v>3</v>
      </c>
      <c r="W943" s="392" t="n">
        <v>3</v>
      </c>
      <c r="X943" s="392" t="n">
        <v>3</v>
      </c>
      <c r="Y943" s="392" t="n">
        <v>3</v>
      </c>
      <c r="Z943" s="394" t="n">
        <v>3</v>
      </c>
      <c r="AA943" s="393" t="n">
        <v>3</v>
      </c>
      <c r="AB943" s="394" t="n">
        <v>3</v>
      </c>
      <c r="AC943" s="393" t="n">
        <v>3</v>
      </c>
      <c r="AD943" s="393" t="n">
        <v>3</v>
      </c>
      <c r="AE943" s="750" t="n"/>
    </row>
    <row r="944" hidden="1" outlineLevel="1" ht="15.75" customHeight="1" thickBot="1">
      <c r="A944" s="743" t="inlineStr"/>
      <c r="B944" s="397" t="n"/>
      <c r="C944" s="296" t="n"/>
      <c r="D944" s="281" t="n"/>
      <c r="E944" s="751" t="n"/>
      <c r="F944" s="296" t="n"/>
      <c r="G944" s="268" t="n"/>
      <c r="H944" s="430" t="n"/>
      <c r="I944" s="428" t="inlineStr">
        <is>
          <t>90-99.7</t>
        </is>
      </c>
      <c r="J944" s="392" t="n">
        <v>3</v>
      </c>
      <c r="K944" s="392" t="n">
        <v>3</v>
      </c>
      <c r="L944" s="392" t="n">
        <v>3</v>
      </c>
      <c r="M944" s="392" t="n">
        <v>3</v>
      </c>
      <c r="N944" s="393" t="n">
        <v>2</v>
      </c>
      <c r="O944" s="393" t="n">
        <v>3</v>
      </c>
      <c r="P944" s="393" t="n">
        <v>2</v>
      </c>
      <c r="Q944" s="394" t="n">
        <v>3</v>
      </c>
      <c r="R944" s="393" t="n">
        <v>3</v>
      </c>
      <c r="S944" s="395" t="n">
        <v>2</v>
      </c>
      <c r="T944" s="395" t="n">
        <v>3</v>
      </c>
      <c r="U944" s="395" t="n">
        <v>3</v>
      </c>
      <c r="V944" s="395" t="n">
        <v>3</v>
      </c>
      <c r="W944" s="392" t="n">
        <v>3</v>
      </c>
      <c r="X944" s="392" t="n">
        <v>3</v>
      </c>
      <c r="Y944" s="392" t="n">
        <v>3</v>
      </c>
      <c r="Z944" s="394" t="n">
        <v>3</v>
      </c>
      <c r="AA944" s="393" t="n">
        <v>3</v>
      </c>
      <c r="AB944" s="394" t="n">
        <v>3</v>
      </c>
      <c r="AC944" s="393" t="n">
        <v>3</v>
      </c>
      <c r="AD944" s="393" t="n">
        <v>3</v>
      </c>
      <c r="AE944" s="750" t="n"/>
    </row>
    <row r="945" hidden="1" outlineLevel="1" ht="15" customHeight="1">
      <c r="A945" s="743" t="inlineStr"/>
      <c r="B945" s="273" t="inlineStr">
        <is>
          <t>Number of gears</t>
        </is>
      </c>
      <c r="C945" s="752" t="n"/>
      <c r="D945" s="753" t="n"/>
      <c r="E945" s="297" t="inlineStr">
        <is>
          <t>Area</t>
        </is>
      </c>
      <c r="F945" s="752" t="n"/>
      <c r="G945" s="754" t="n"/>
      <c r="H945" s="430" t="n"/>
      <c r="I945" s="428" t="inlineStr">
        <is>
          <t>99.7-130</t>
        </is>
      </c>
      <c r="J945" s="392" t="n">
        <v>3</v>
      </c>
      <c r="K945" s="392" t="n">
        <v>3</v>
      </c>
      <c r="L945" s="392" t="n">
        <v>3</v>
      </c>
      <c r="M945" s="392" t="n">
        <v>3</v>
      </c>
      <c r="N945" s="393" t="n">
        <v>3</v>
      </c>
      <c r="O945" s="393" t="n">
        <v>3</v>
      </c>
      <c r="P945" s="393" t="n">
        <v>3</v>
      </c>
      <c r="Q945" s="394" t="n">
        <v>3</v>
      </c>
      <c r="R945" s="393" t="n">
        <v>3</v>
      </c>
      <c r="S945" s="395" t="n">
        <v>3</v>
      </c>
      <c r="T945" s="395" t="n">
        <v>3</v>
      </c>
      <c r="U945" s="395" t="n">
        <v>3</v>
      </c>
      <c r="V945" s="395" t="n">
        <v>3</v>
      </c>
      <c r="W945" s="392" t="n">
        <v>3</v>
      </c>
      <c r="X945" s="392" t="n">
        <v>3</v>
      </c>
      <c r="Y945" s="392" t="n">
        <v>3</v>
      </c>
      <c r="Z945" s="394" t="n">
        <v>3</v>
      </c>
      <c r="AA945" s="393" t="n">
        <v>3</v>
      </c>
      <c r="AB945" s="394" t="n">
        <v>3</v>
      </c>
      <c r="AC945" s="393" t="n">
        <v>3</v>
      </c>
      <c r="AD945" s="393" t="n">
        <v>3</v>
      </c>
      <c r="AE945" s="750" t="n"/>
    </row>
    <row r="946" hidden="1" outlineLevel="1" ht="15" customHeight="1">
      <c r="A946" s="743" t="inlineStr"/>
      <c r="B946" s="755" t="n"/>
      <c r="C946" s="288" t="inlineStr">
        <is>
          <t>5</t>
        </is>
      </c>
      <c r="D946" s="281" t="inlineStr">
        <is>
          <t>X</t>
        </is>
      </c>
      <c r="E946" s="749" t="n"/>
      <c r="F946" s="296" t="inlineStr">
        <is>
          <t>EUROPE</t>
        </is>
      </c>
      <c r="G946" s="268" t="inlineStr">
        <is>
          <t>X</t>
        </is>
      </c>
      <c r="H946" s="748" t="n"/>
      <c r="I946" s="748" t="n"/>
      <c r="J946" s="748" t="n"/>
      <c r="K946" s="748" t="n"/>
      <c r="L946" s="748" t="n"/>
      <c r="M946" s="748" t="n"/>
      <c r="N946" s="748" t="n"/>
      <c r="O946" s="748" t="n"/>
      <c r="P946" s="748" t="n"/>
      <c r="Q946" s="748" t="n"/>
      <c r="R946" s="748" t="n"/>
      <c r="S946" s="748" t="n"/>
      <c r="T946" s="748" t="n"/>
      <c r="U946" s="748" t="n"/>
      <c r="V946" s="748" t="n"/>
      <c r="W946" s="748" t="n"/>
      <c r="X946" s="748" t="n"/>
      <c r="Y946" s="748" t="n"/>
      <c r="Z946" s="748" t="n"/>
      <c r="AA946" s="748" t="n"/>
      <c r="AB946" s="748" t="n"/>
    </row>
    <row r="947" hidden="1" outlineLevel="1" ht="15" customHeight="1">
      <c r="A947" s="743" t="inlineStr"/>
      <c r="B947" s="755" t="n"/>
      <c r="C947" s="288" t="inlineStr">
        <is>
          <t>6</t>
        </is>
      </c>
      <c r="D947" s="281" t="inlineStr">
        <is>
          <t>X</t>
        </is>
      </c>
      <c r="E947" s="749" t="n"/>
      <c r="F947" s="296" t="inlineStr">
        <is>
          <t>CHINA</t>
        </is>
      </c>
      <c r="G947" s="268" t="inlineStr">
        <is>
          <t>X</t>
        </is>
      </c>
      <c r="H947" s="748" t="n"/>
      <c r="I947" s="748" t="n"/>
      <c r="J947" s="748" t="n"/>
      <c r="K947" s="748" t="n"/>
      <c r="L947" s="748" t="n"/>
      <c r="M947" s="748" t="n"/>
      <c r="N947" s="748" t="n"/>
      <c r="O947" s="748" t="n"/>
      <c r="P947" s="748" t="n"/>
      <c r="Q947" s="748" t="n"/>
      <c r="R947" s="748" t="n"/>
      <c r="S947" s="748" t="n"/>
      <c r="T947" s="748" t="n"/>
      <c r="U947" s="748" t="n"/>
      <c r="V947" s="748" t="n"/>
      <c r="W947" s="748" t="n"/>
      <c r="X947" s="748" t="n"/>
      <c r="Y947" s="748" t="n"/>
      <c r="Z947" s="748" t="n"/>
      <c r="AA947" s="748" t="n"/>
      <c r="AB947" s="748" t="n"/>
    </row>
    <row r="948" hidden="1" outlineLevel="1" ht="15" customHeight="1">
      <c r="A948" s="743" t="inlineStr"/>
      <c r="B948" s="755" t="n"/>
      <c r="C948" s="288" t="inlineStr">
        <is>
          <t>7</t>
        </is>
      </c>
      <c r="D948" s="281" t="inlineStr">
        <is>
          <t>X</t>
        </is>
      </c>
      <c r="E948" s="749" t="n"/>
      <c r="F948" s="303" t="inlineStr">
        <is>
          <t>North America</t>
        </is>
      </c>
      <c r="G948" s="268" t="inlineStr">
        <is>
          <t>X</t>
        </is>
      </c>
      <c r="H948" s="748" t="n"/>
      <c r="I948" s="748" t="n"/>
      <c r="J948" s="748" t="n"/>
      <c r="K948" s="748" t="n"/>
      <c r="L948" s="748" t="n"/>
      <c r="M948" s="748" t="n"/>
      <c r="N948" s="748" t="n"/>
      <c r="O948" s="748" t="n"/>
      <c r="P948" s="748" t="n"/>
      <c r="Q948" s="748" t="n"/>
      <c r="R948" s="748" t="n"/>
      <c r="S948" s="748" t="n"/>
      <c r="T948" s="748" t="n"/>
      <c r="U948" s="748" t="n"/>
      <c r="V948" s="748" t="n"/>
      <c r="W948" s="748" t="n"/>
      <c r="X948" s="748" t="n"/>
      <c r="Y948" s="748" t="n"/>
      <c r="Z948" s="748" t="n"/>
      <c r="AA948" s="748" t="n"/>
      <c r="AB948" s="748" t="n"/>
    </row>
    <row r="949" hidden="1" outlineLevel="1" ht="15" customHeight="1">
      <c r="A949" s="743" t="inlineStr"/>
      <c r="B949" s="755" t="n"/>
      <c r="C949" s="288" t="inlineStr">
        <is>
          <t>8</t>
        </is>
      </c>
      <c r="D949" s="281" t="inlineStr">
        <is>
          <t>X</t>
        </is>
      </c>
      <c r="E949" s="749" t="n"/>
      <c r="F949" s="301" t="inlineStr">
        <is>
          <t>LATAM</t>
        </is>
      </c>
      <c r="G949" s="268" t="inlineStr">
        <is>
          <t>X</t>
        </is>
      </c>
      <c r="H949" s="748" t="n"/>
      <c r="I949" s="748" t="n"/>
      <c r="J949" s="748" t="n"/>
      <c r="K949" s="748" t="n"/>
      <c r="L949" s="748" t="n"/>
      <c r="M949" s="748" t="n"/>
      <c r="N949" s="748" t="n"/>
      <c r="O949" s="748" t="n"/>
      <c r="P949" s="748" t="n"/>
      <c r="Q949" s="748" t="n"/>
      <c r="R949" s="748" t="n"/>
      <c r="S949" s="748" t="n"/>
      <c r="T949" s="748" t="n"/>
      <c r="U949" s="748" t="n"/>
      <c r="V949" s="748" t="n"/>
      <c r="W949" s="748" t="n"/>
      <c r="X949" s="748" t="n"/>
      <c r="Y949" s="748" t="n"/>
      <c r="Z949" s="748" t="n"/>
      <c r="AA949" s="748" t="n"/>
      <c r="AB949" s="748" t="n"/>
    </row>
    <row r="950" hidden="1" outlineLevel="1" ht="15" customHeight="1">
      <c r="A950" s="743" t="inlineStr"/>
      <c r="B950" s="755" t="n"/>
      <c r="C950" s="288" t="inlineStr">
        <is>
          <t>9</t>
        </is>
      </c>
      <c r="D950" s="281" t="inlineStr">
        <is>
          <t>X</t>
        </is>
      </c>
      <c r="E950" s="749" t="n"/>
      <c r="F950" s="301" t="inlineStr">
        <is>
          <t>India</t>
        </is>
      </c>
      <c r="G950" s="268" t="inlineStr">
        <is>
          <t>X</t>
        </is>
      </c>
      <c r="H950" s="748" t="n"/>
      <c r="I950" s="748" t="n"/>
      <c r="J950" s="748" t="n"/>
      <c r="K950" s="748" t="n"/>
      <c r="L950" s="748" t="n"/>
      <c r="M950" s="748" t="n"/>
      <c r="N950" s="748" t="n"/>
      <c r="O950" s="748" t="n"/>
      <c r="P950" s="748" t="n"/>
      <c r="Q950" s="748" t="n"/>
      <c r="R950" s="748" t="n"/>
      <c r="S950" s="748" t="n"/>
      <c r="T950" s="748" t="n"/>
      <c r="U950" s="748" t="n"/>
      <c r="V950" s="748" t="n"/>
      <c r="W950" s="748" t="n"/>
      <c r="X950" s="748" t="n"/>
      <c r="Y950" s="748" t="n"/>
      <c r="Z950" s="748" t="n"/>
      <c r="AA950" s="748" t="n"/>
      <c r="AB950" s="748" t="n"/>
    </row>
    <row r="951" hidden="1" outlineLevel="1" ht="15" customHeight="1">
      <c r="A951" s="743" t="inlineStr"/>
      <c r="B951" s="755" t="n"/>
      <c r="C951" s="288" t="inlineStr">
        <is>
          <t>10</t>
        </is>
      </c>
      <c r="D951" s="281" t="inlineStr">
        <is>
          <t>X</t>
        </is>
      </c>
      <c r="E951" s="749" t="n"/>
      <c r="F951" s="301" t="inlineStr">
        <is>
          <t>World</t>
        </is>
      </c>
      <c r="G951" s="268" t="inlineStr">
        <is>
          <t>X</t>
        </is>
      </c>
      <c r="H951" s="748" t="n"/>
      <c r="I951" s="748" t="n"/>
      <c r="J951" s="748" t="n"/>
      <c r="K951" s="748" t="n"/>
      <c r="L951" s="748" t="n"/>
      <c r="M951" s="748" t="n"/>
      <c r="N951" s="748" t="n"/>
      <c r="O951" s="748" t="n"/>
      <c r="P951" s="748" t="n"/>
      <c r="Q951" s="748" t="n"/>
      <c r="R951" s="748" t="n"/>
      <c r="S951" s="748" t="n"/>
      <c r="T951" s="748" t="n"/>
      <c r="U951" s="748" t="n"/>
      <c r="V951" s="748" t="n"/>
      <c r="W951" s="748" t="n"/>
      <c r="X951" s="748" t="n"/>
      <c r="Y951" s="748" t="n"/>
      <c r="Z951" s="748" t="n"/>
      <c r="AA951" s="748" t="n"/>
      <c r="AB951" s="748" t="n"/>
      <c r="AC951" s="748" t="n"/>
      <c r="AD951" s="748" t="n"/>
      <c r="AE951" s="748" t="n"/>
      <c r="AF951" s="748" t="n"/>
      <c r="AG951" s="748" t="n"/>
      <c r="AH951" s="748" t="n"/>
    </row>
    <row r="952" hidden="1" outlineLevel="1" ht="15" customHeight="1">
      <c r="A952" s="743" t="inlineStr"/>
      <c r="B952" s="755" t="n"/>
      <c r="C952" s="288" t="n"/>
      <c r="D952" s="281" t="n"/>
      <c r="E952" s="749" t="n"/>
      <c r="F952" s="301" t="n"/>
      <c r="G952" s="276" t="n"/>
      <c r="H952" s="748" t="n"/>
      <c r="I952" s="748" t="n"/>
      <c r="J952" s="748" t="n"/>
      <c r="K952" s="748" t="n"/>
      <c r="L952" s="748" t="n"/>
      <c r="M952" s="748" t="n"/>
      <c r="N952" s="748" t="n"/>
      <c r="O952" s="748" t="n"/>
      <c r="P952" s="748" t="n"/>
      <c r="Q952" s="748" t="n"/>
      <c r="R952" s="748" t="n"/>
      <c r="S952" s="748" t="n"/>
      <c r="T952" s="748" t="n"/>
      <c r="U952" s="748" t="n"/>
      <c r="V952" s="748" t="n"/>
      <c r="W952" s="748" t="n"/>
      <c r="X952" s="748" t="n"/>
      <c r="Y952" s="748" t="n"/>
      <c r="Z952" s="748" t="n"/>
      <c r="AA952" s="748" t="n"/>
      <c r="AB952" s="748" t="n"/>
      <c r="AC952" s="748" t="n"/>
      <c r="AD952" s="748" t="n"/>
      <c r="AE952" s="748" t="n"/>
      <c r="AF952" s="748" t="n"/>
      <c r="AG952" s="748" t="n"/>
      <c r="AH952" s="748" t="n"/>
    </row>
    <row r="953" hidden="1" outlineLevel="1" ht="15" customHeight="1">
      <c r="A953" s="743" t="inlineStr"/>
      <c r="B953" s="755" t="n"/>
      <c r="C953" s="288" t="n"/>
      <c r="D953" s="281" t="n"/>
      <c r="E953" s="396" t="n"/>
      <c r="F953" s="296" t="n"/>
      <c r="G953" s="268" t="n"/>
      <c r="H953" s="748" t="n"/>
      <c r="I953" s="748" t="n"/>
      <c r="J953" s="748" t="n"/>
      <c r="K953" s="748" t="n"/>
      <c r="L953" s="748" t="n"/>
      <c r="M953" s="748" t="n"/>
      <c r="N953" s="748" t="n"/>
      <c r="O953" s="748" t="n"/>
      <c r="P953" s="748" t="n"/>
      <c r="Q953" s="748" t="n"/>
      <c r="R953" s="748" t="n"/>
      <c r="S953" s="748" t="n"/>
      <c r="T953" s="748" t="n"/>
      <c r="U953" s="748" t="n"/>
      <c r="V953" s="748" t="n"/>
      <c r="W953" s="748" t="n"/>
      <c r="X953" s="748" t="n"/>
      <c r="Y953" s="748" t="n"/>
      <c r="Z953" s="748" t="n"/>
      <c r="AA953" s="748" t="n"/>
      <c r="AB953" s="748" t="n"/>
      <c r="AC953" s="748" t="n"/>
      <c r="AD953" s="748" t="n"/>
      <c r="AE953" s="748" t="n"/>
      <c r="AF953" s="748" t="n"/>
      <c r="AG953" s="748" t="n"/>
      <c r="AH953" s="748" t="n"/>
    </row>
    <row r="954" hidden="1" outlineLevel="1" ht="15" customHeight="1">
      <c r="A954" s="743" t="inlineStr"/>
      <c r="B954" s="755" t="n"/>
      <c r="C954" s="288" t="n"/>
      <c r="D954" s="281" t="n"/>
      <c r="E954" s="396" t="n"/>
      <c r="F954" s="296" t="n"/>
      <c r="G954" s="268" t="n"/>
      <c r="H954" s="748" t="n"/>
      <c r="I954" s="748" t="n"/>
      <c r="J954" s="748" t="n"/>
      <c r="K954" s="748" t="n"/>
      <c r="L954" s="748" t="n"/>
      <c r="M954" s="748" t="n"/>
      <c r="N954" s="748" t="n"/>
      <c r="O954" s="748" t="n"/>
      <c r="P954" s="748" t="n"/>
      <c r="Q954" s="748" t="n"/>
      <c r="R954" s="748" t="n"/>
      <c r="S954" s="748" t="n"/>
      <c r="T954" s="748" t="n"/>
      <c r="U954" s="748" t="n"/>
      <c r="V954" s="748" t="n"/>
      <c r="W954" s="748" t="n"/>
      <c r="X954" s="748" t="n"/>
      <c r="Y954" s="748" t="n"/>
      <c r="Z954" s="748" t="n"/>
      <c r="AA954" s="748" t="n"/>
      <c r="AB954" s="748" t="n"/>
      <c r="AC954" s="748" t="n"/>
      <c r="AD954" s="748" t="n"/>
      <c r="AE954" s="748" t="n"/>
      <c r="AF954" s="748" t="n"/>
      <c r="AG954" s="748" t="n"/>
      <c r="AH954" s="748" t="n"/>
    </row>
    <row r="955" hidden="1" outlineLevel="1" ht="15" customHeight="1">
      <c r="A955" s="743" t="inlineStr"/>
      <c r="B955" s="755" t="n"/>
      <c r="C955" s="288" t="n"/>
      <c r="D955" s="281" t="n"/>
      <c r="E955" s="396" t="n"/>
      <c r="F955" s="296" t="n"/>
      <c r="G955" s="268" t="n"/>
      <c r="H955" s="748" t="n"/>
      <c r="I955" s="748" t="n"/>
      <c r="J955" s="748" t="n"/>
      <c r="K955" s="748" t="n"/>
      <c r="L955" s="748" t="n"/>
      <c r="M955" s="748" t="n"/>
      <c r="N955" s="748" t="n"/>
      <c r="O955" s="748" t="n"/>
      <c r="P955" s="748" t="n"/>
      <c r="Q955" s="748" t="n"/>
      <c r="R955" s="748" t="n"/>
      <c r="S955" s="748" t="n"/>
      <c r="T955" s="748" t="n"/>
      <c r="U955" s="748" t="n"/>
      <c r="V955" s="748" t="n"/>
      <c r="W955" s="748" t="n"/>
      <c r="X955" s="748" t="n"/>
      <c r="Y955" s="748" t="n"/>
      <c r="Z955" s="748" t="n"/>
      <c r="AA955" s="748" t="n"/>
      <c r="AB955" s="748" t="n"/>
      <c r="AC955" s="748" t="n"/>
      <c r="AD955" s="748" t="n"/>
      <c r="AE955" s="748" t="n"/>
      <c r="AF955" s="748" t="n"/>
      <c r="AG955" s="748" t="n"/>
      <c r="AH955" s="748" t="n"/>
    </row>
    <row r="956" hidden="1" outlineLevel="1" ht="15" customHeight="1">
      <c r="A956" s="743" t="inlineStr"/>
      <c r="B956" s="755" t="n"/>
      <c r="C956" s="288" t="n"/>
      <c r="D956" s="281" t="n"/>
      <c r="E956" s="396" t="n"/>
      <c r="F956" s="296" t="n"/>
      <c r="G956" s="268" t="n"/>
      <c r="H956" s="748" t="n"/>
      <c r="I956" s="748" t="n"/>
      <c r="J956" s="748" t="n"/>
      <c r="K956" s="748" t="n"/>
      <c r="L956" s="748" t="n"/>
      <c r="M956" s="748" t="n"/>
      <c r="N956" s="748" t="n"/>
      <c r="O956" s="748" t="n"/>
      <c r="P956" s="748" t="n"/>
      <c r="Q956" s="748" t="n"/>
      <c r="R956" s="748" t="n"/>
      <c r="S956" s="748" t="n"/>
      <c r="T956" s="748" t="n"/>
      <c r="U956" s="748" t="n"/>
      <c r="V956" s="748" t="n"/>
      <c r="W956" s="748" t="n"/>
      <c r="X956" s="748" t="n"/>
      <c r="Y956" s="748" t="n"/>
      <c r="Z956" s="748" t="n"/>
      <c r="AA956" s="748" t="n"/>
      <c r="AB956" s="748" t="n"/>
      <c r="AC956" s="748" t="n"/>
      <c r="AD956" s="748" t="n"/>
      <c r="AE956" s="748" t="n"/>
      <c r="AF956" s="748" t="n"/>
      <c r="AG956" s="748" t="n"/>
      <c r="AH956" s="748" t="n"/>
    </row>
    <row r="957" hidden="1" outlineLevel="1" ht="15.75" customHeight="1" thickBot="1">
      <c r="A957" s="743" t="inlineStr"/>
      <c r="B957" s="755" t="n"/>
      <c r="C957" s="288" t="n"/>
      <c r="D957" s="281" t="n"/>
      <c r="E957" s="397" t="n"/>
      <c r="F957" s="296" t="n"/>
      <c r="G957" s="268" t="n"/>
      <c r="H957" s="748" t="n"/>
      <c r="I957" s="748" t="n"/>
      <c r="J957" s="748" t="n"/>
      <c r="K957" s="748" t="n"/>
      <c r="L957" s="748" t="n"/>
      <c r="M957" s="748" t="n"/>
      <c r="N957" s="748" t="n"/>
      <c r="O957" s="748" t="n"/>
      <c r="P957" s="748" t="n"/>
      <c r="Q957" s="748" t="n"/>
      <c r="R957" s="748" t="n"/>
      <c r="S957" s="748" t="n"/>
      <c r="T957" s="748" t="n"/>
      <c r="U957" s="748" t="n"/>
      <c r="V957" s="748" t="n"/>
      <c r="W957" s="748" t="n"/>
      <c r="X957" s="748" t="n"/>
      <c r="Y957" s="748" t="n"/>
      <c r="Z957" s="748" t="n"/>
      <c r="AA957" s="748" t="n"/>
      <c r="AB957" s="748" t="n"/>
      <c r="AC957" s="748" t="n"/>
      <c r="AD957" s="748" t="n"/>
      <c r="AE957" s="748" t="n"/>
      <c r="AF957" s="748" t="n"/>
      <c r="AG957" s="748" t="n"/>
      <c r="AH957" s="748" t="n"/>
    </row>
    <row r="958" hidden="1" outlineLevel="1" ht="15.75" customHeight="1" thickBot="1">
      <c r="A958" s="743" t="inlineStr"/>
      <c r="B958" s="277" t="inlineStr">
        <is>
          <t>Référence Ligne</t>
        </is>
      </c>
      <c r="C958" s="952" t="n"/>
      <c r="D958" s="1258" t="n"/>
      <c r="E958" s="1002" t="n"/>
      <c r="F958" s="1002" t="n"/>
      <c r="G958" s="1002" t="n"/>
      <c r="H958" s="748" t="n"/>
      <c r="I958" s="748" t="n"/>
      <c r="J958" s="748" t="n"/>
      <c r="K958" s="748" t="n"/>
      <c r="L958" s="748" t="n"/>
      <c r="M958" s="748" t="n"/>
      <c r="N958" s="748" t="n"/>
      <c r="O958" s="748" t="n"/>
      <c r="P958" s="748" t="n"/>
      <c r="Q958" s="748" t="n"/>
      <c r="R958" s="748" t="n"/>
      <c r="S958" s="748" t="n"/>
      <c r="T958" s="748" t="n"/>
      <c r="U958" s="748" t="n"/>
      <c r="V958" s="748" t="n"/>
      <c r="W958" s="748" t="n"/>
      <c r="X958" s="748" t="n"/>
      <c r="Y958" s="748" t="n"/>
      <c r="Z958" s="748" t="n"/>
      <c r="AA958" s="748" t="n"/>
      <c r="AB958" s="748" t="n"/>
      <c r="AC958" s="748" t="n"/>
      <c r="AD958" s="748" t="n"/>
      <c r="AE958" s="748" t="n"/>
      <c r="AF958" s="748" t="n"/>
      <c r="AG958" s="748" t="n"/>
      <c r="AH958" s="748" t="n"/>
    </row>
    <row r="959" hidden="1" outlineLevel="1" ht="15.75" customHeight="1" thickBot="1">
      <c r="A959" s="743" t="inlineStr"/>
      <c r="B959" s="398" t="inlineStr">
        <is>
          <t>Vehicle Speed</t>
        </is>
      </c>
      <c r="C959" s="386" t="inlineStr">
        <is>
          <t>X</t>
        </is>
      </c>
      <c r="D959" s="399" t="inlineStr">
        <is>
          <t>Throttle Position</t>
        </is>
      </c>
      <c r="E959" s="471" t="n"/>
      <c r="F959" s="471" t="n"/>
      <c r="G959" s="471" t="n"/>
      <c r="H959" s="748" t="n"/>
      <c r="I959" s="748" t="n"/>
      <c r="J959" s="748" t="n"/>
      <c r="K959" s="748" t="n"/>
      <c r="L959" s="748" t="n"/>
      <c r="M959" s="748" t="n"/>
      <c r="N959" s="748" t="n"/>
      <c r="O959" s="748" t="n"/>
      <c r="P959" s="748" t="n"/>
      <c r="Q959" s="748" t="n"/>
      <c r="R959" s="748" t="n"/>
      <c r="S959" s="748" t="n"/>
      <c r="T959" s="748" t="n"/>
      <c r="U959" s="748" t="n"/>
      <c r="V959" s="748" t="n"/>
      <c r="W959" s="748" t="n"/>
      <c r="X959" s="748" t="n"/>
      <c r="Y959" s="748" t="n"/>
      <c r="Z959" s="748" t="n"/>
      <c r="AA959" s="748" t="n"/>
      <c r="AB959" s="748" t="n"/>
      <c r="AC959" s="748" t="n"/>
      <c r="AD959" s="748" t="n"/>
      <c r="AE959" s="748" t="n"/>
      <c r="AF959" s="748" t="n"/>
      <c r="AG959" s="748" t="n"/>
      <c r="AH959" s="748" t="n"/>
    </row>
    <row r="960" hidden="1" outlineLevel="1" ht="15.75" customHeight="1" thickBot="1">
      <c r="A960" s="743" t="inlineStr"/>
      <c r="B960" s="277" t="inlineStr">
        <is>
          <t>Verification Ligne</t>
        </is>
      </c>
      <c r="C960" s="952" t="inlineStr">
        <is>
          <t>Verification Colonne G-D</t>
        </is>
      </c>
      <c r="D960" s="1258" t="n"/>
      <c r="E960" s="1002" t="n"/>
      <c r="F960" s="1002" t="n"/>
      <c r="G960" s="1002" t="n"/>
      <c r="H960" s="748" t="n"/>
      <c r="I960" s="748" t="n"/>
      <c r="J960" s="748" t="n"/>
      <c r="K960" s="748" t="n"/>
      <c r="L960" s="748" t="n"/>
      <c r="M960" s="748" t="n"/>
      <c r="N960" s="748" t="n"/>
      <c r="O960" s="748" t="n"/>
      <c r="P960" s="748" t="n"/>
      <c r="Q960" s="748" t="n"/>
      <c r="R960" s="748" t="n"/>
      <c r="S960" s="748" t="n"/>
      <c r="T960" s="748" t="n"/>
      <c r="U960" s="748" t="n"/>
      <c r="V960" s="748" t="n"/>
      <c r="W960" s="748" t="n"/>
      <c r="X960" s="748" t="n"/>
      <c r="Y960" s="748" t="n"/>
      <c r="Z960" s="748" t="n"/>
      <c r="AA960" s="748" t="n"/>
      <c r="AB960" s="748" t="n"/>
      <c r="AC960" s="748" t="n"/>
      <c r="AD960" s="748" t="n"/>
      <c r="AE960" s="748" t="n"/>
      <c r="AF960" s="748" t="n"/>
      <c r="AG960" s="748" t="n"/>
      <c r="AH960" s="748" t="n"/>
    </row>
    <row r="961" hidden="1" outlineLevel="1" ht="15.75" customHeight="1" thickBot="1">
      <c r="A961" s="743" t="inlineStr"/>
      <c r="B961" s="383" t="inlineStr">
        <is>
          <t>INTERVALLE</t>
        </is>
      </c>
      <c r="C961" s="384" t="inlineStr">
        <is>
          <t>X</t>
        </is>
      </c>
      <c r="D961" s="400" t="inlineStr">
        <is>
          <t>INTERVALLE</t>
        </is>
      </c>
      <c r="E961" s="471" t="n"/>
      <c r="F961" s="471" t="n"/>
      <c r="G961" s="471" t="n"/>
      <c r="H961" s="748" t="n"/>
      <c r="I961" s="748" t="n"/>
      <c r="J961" s="748" t="n"/>
      <c r="K961" s="748" t="n"/>
      <c r="L961" s="748" t="n"/>
      <c r="M961" s="748" t="n"/>
      <c r="N961" s="748" t="n"/>
      <c r="O961" s="748" t="n"/>
      <c r="P961" s="748" t="n"/>
      <c r="Q961" s="748" t="n"/>
      <c r="R961" s="748" t="n"/>
      <c r="S961" s="748" t="n"/>
      <c r="T961" s="748" t="n"/>
      <c r="U961" s="748" t="n"/>
      <c r="V961" s="748" t="n"/>
      <c r="W961" s="748" t="n"/>
      <c r="X961" s="748" t="n"/>
      <c r="Y961" s="748" t="n"/>
      <c r="Z961" s="748" t="n"/>
      <c r="AA961" s="748" t="n"/>
      <c r="AB961" s="748" t="n"/>
      <c r="AC961" s="748" t="n"/>
      <c r="AD961" s="748" t="n"/>
      <c r="AE961" s="748" t="n"/>
      <c r="AF961" s="748" t="n"/>
      <c r="AG961" s="748" t="n"/>
      <c r="AH961" s="748" t="n"/>
    </row>
    <row r="962" hidden="1" outlineLevel="1" ht="15" customHeight="1">
      <c r="A962" s="743" t="inlineStr"/>
      <c r="B962" s="471" t="n"/>
      <c r="C962" s="471" t="n"/>
      <c r="D962" s="471" t="n"/>
      <c r="E962" s="471" t="n"/>
      <c r="F962" s="471" t="n"/>
      <c r="G962" s="471" t="n"/>
      <c r="H962" s="748" t="n"/>
      <c r="I962" s="748" t="n"/>
      <c r="J962" s="748" t="n"/>
      <c r="K962" s="748" t="n"/>
      <c r="L962" s="748" t="n"/>
      <c r="M962" s="748" t="n"/>
      <c r="N962" s="748" t="n"/>
      <c r="O962" s="748" t="n"/>
      <c r="P962" s="748" t="n"/>
      <c r="Q962" s="748" t="n"/>
      <c r="R962" s="748" t="n"/>
      <c r="S962" s="748" t="n"/>
      <c r="T962" s="748" t="n"/>
      <c r="U962" s="748" t="n"/>
      <c r="V962" s="748" t="n"/>
      <c r="W962" s="748" t="n"/>
      <c r="X962" s="748" t="n"/>
      <c r="Y962" s="748" t="n"/>
      <c r="Z962" s="748" t="n"/>
      <c r="AA962" s="748" t="n"/>
      <c r="AB962" s="748" t="n"/>
      <c r="AC962" s="748" t="n"/>
      <c r="AD962" s="748" t="n"/>
      <c r="AE962" s="748" t="n"/>
      <c r="AF962" s="748" t="n"/>
      <c r="AG962" s="748" t="n"/>
      <c r="AH962" s="748" t="n"/>
    </row>
    <row r="963" collapsed="1" ht="15" customHeight="1" thickBot="1">
      <c r="A963" s="425" t="inlineStr">
        <is>
          <t>CYLINDER REACTIVATION</t>
        </is>
      </c>
      <c r="B963" s="954" t="n"/>
      <c r="C963" s="1253" t="n"/>
      <c r="D963" s="1253" t="n"/>
      <c r="E963" s="1253" t="n"/>
      <c r="F963" s="1253" t="n"/>
      <c r="G963" s="1253" t="n"/>
      <c r="H963" s="1253" t="n"/>
      <c r="I963" s="1253" t="n"/>
      <c r="J963" s="1253" t="n"/>
      <c r="K963" s="1253" t="n"/>
      <c r="L963" s="1253" t="n"/>
      <c r="M963" s="1253" t="n"/>
      <c r="N963" s="1253" t="n"/>
      <c r="O963" s="1253" t="n"/>
      <c r="P963" s="1253" t="n"/>
      <c r="Q963" s="1253" t="n"/>
      <c r="R963" s="1253" t="n"/>
      <c r="S963" s="1253" t="n"/>
      <c r="T963" s="1253" t="n"/>
      <c r="U963" s="1253" t="n"/>
      <c r="V963" s="1253" t="n"/>
      <c r="W963" s="1253" t="n"/>
      <c r="X963" s="1253" t="n"/>
      <c r="Y963" s="1253" t="n"/>
      <c r="Z963" s="1253" t="n"/>
      <c r="AA963" s="1253" t="n"/>
      <c r="AB963" s="1253" t="n"/>
      <c r="AC963" s="1253" t="n"/>
      <c r="AD963" s="1253" t="n"/>
      <c r="AE963" s="1253" t="n"/>
      <c r="AF963" s="1253" t="n"/>
      <c r="AG963" s="1253" t="n"/>
      <c r="AH963" s="1253" t="n"/>
    </row>
    <row r="964" hidden="1" outlineLevel="1" ht="15.75" customHeight="1" thickBot="1">
      <c r="A964" s="743" t="inlineStr"/>
      <c r="B964" s="971" t="inlineStr">
        <is>
          <t>Config n°1 : ICE</t>
        </is>
      </c>
    </row>
    <row r="965" hidden="1" outlineLevel="1" ht="15.75" customHeight="1" thickBot="1">
      <c r="A965" s="743" t="inlineStr"/>
      <c r="B965" s="297" t="inlineStr">
        <is>
          <t>Engine type</t>
        </is>
      </c>
      <c r="C965" s="744" t="n"/>
      <c r="D965" s="745" t="n"/>
      <c r="E965" s="297" t="inlineStr">
        <is>
          <t>Gearbox type</t>
        </is>
      </c>
      <c r="F965" s="746" t="n"/>
      <c r="G965" s="747" t="n"/>
      <c r="H965" s="969" t="inlineStr">
        <is>
          <t>Veh. Speed (km/h)</t>
        </is>
      </c>
      <c r="I965" s="1280" t="n"/>
      <c r="J965" s="959" t="n">
        <v>0</v>
      </c>
      <c r="K965" s="961" t="n">
        <v>10</v>
      </c>
      <c r="L965" s="961" t="n">
        <v>20</v>
      </c>
      <c r="M965" s="961" t="n">
        <v>30</v>
      </c>
      <c r="N965" s="961" t="n">
        <v>40</v>
      </c>
      <c r="O965" s="961" t="n">
        <v>50</v>
      </c>
      <c r="P965" s="961" t="n">
        <v>60</v>
      </c>
      <c r="Q965" s="959" t="n">
        <v>70</v>
      </c>
      <c r="R965" s="961" t="n">
        <v>80</v>
      </c>
      <c r="S965" s="961" t="n">
        <v>90</v>
      </c>
      <c r="T965" s="961" t="n">
        <v>100</v>
      </c>
      <c r="U965" s="961" t="n">
        <v>110</v>
      </c>
      <c r="V965" s="961" t="n">
        <v>120</v>
      </c>
      <c r="W965" s="961" t="n">
        <v>130</v>
      </c>
      <c r="X965" s="961" t="n">
        <v>140</v>
      </c>
      <c r="Y965" s="961" t="n">
        <v>150</v>
      </c>
      <c r="Z965" s="961" t="n">
        <v>160</v>
      </c>
      <c r="AA965" s="961" t="n">
        <v>170</v>
      </c>
      <c r="AB965" s="961" t="n">
        <v>180</v>
      </c>
      <c r="AC965" s="961" t="n">
        <v>190</v>
      </c>
      <c r="AD965" s="961" t="n">
        <v>200</v>
      </c>
      <c r="AE965" s="965" t="n">
        <v>250</v>
      </c>
      <c r="AF965" s="748" t="n"/>
      <c r="AG965" s="748" t="n"/>
      <c r="AH965" s="748" t="n"/>
    </row>
    <row r="966" hidden="1" outlineLevel="1" ht="15.75" customHeight="1" thickBot="1">
      <c r="A966" s="743" t="inlineStr"/>
      <c r="B966" s="749" t="n"/>
      <c r="C966" s="296" t="inlineStr">
        <is>
          <t>GASOLINE</t>
        </is>
      </c>
      <c r="D966" s="281" t="inlineStr">
        <is>
          <t>X</t>
        </is>
      </c>
      <c r="E966" s="749" t="n"/>
      <c r="F966" s="304" t="inlineStr">
        <is>
          <t>AT</t>
        </is>
      </c>
      <c r="G966" s="305" t="inlineStr">
        <is>
          <t>X</t>
        </is>
      </c>
      <c r="H966" s="429" t="n"/>
      <c r="I966" s="287" t="inlineStr">
        <is>
          <t>Throttle</t>
        </is>
      </c>
      <c r="J966" s="1281" t="n"/>
      <c r="K966" s="1282" t="n"/>
      <c r="L966" s="1282" t="n"/>
      <c r="M966" s="1282" t="n"/>
      <c r="N966" s="1282" t="n"/>
      <c r="O966" s="1282" t="n"/>
      <c r="P966" s="1282" t="n"/>
      <c r="Q966" s="1281" t="n"/>
      <c r="R966" s="1282" t="n"/>
      <c r="S966" s="1282" t="n"/>
      <c r="T966" s="1282" t="n"/>
      <c r="U966" s="1282" t="n"/>
      <c r="V966" s="1282" t="n"/>
      <c r="W966" s="1282" t="n"/>
      <c r="X966" s="1282" t="n"/>
      <c r="Y966" s="1282" t="n"/>
      <c r="Z966" s="1282" t="n"/>
      <c r="AA966" s="1282" t="n"/>
      <c r="AB966" s="1282" t="n"/>
      <c r="AC966" s="1282" t="n"/>
      <c r="AD966" s="1282" t="n"/>
      <c r="AE966" s="1282" t="n"/>
      <c r="AF966" s="748" t="n"/>
      <c r="AG966" s="748" t="n"/>
      <c r="AH966" s="748" t="n"/>
    </row>
    <row r="967" hidden="1" outlineLevel="1" ht="15.75" customHeight="1" thickBot="1">
      <c r="A967" s="743" t="inlineStr"/>
      <c r="B967" s="749" t="n"/>
      <c r="C967" s="296" t="inlineStr">
        <is>
          <t>DIESEL</t>
        </is>
      </c>
      <c r="D967" s="281" t="inlineStr">
        <is>
          <t>X</t>
        </is>
      </c>
      <c r="E967" s="749" t="n"/>
      <c r="F967" s="296" t="n"/>
      <c r="G967" s="268" t="n"/>
      <c r="H967" s="430" t="n"/>
      <c r="I967" s="427" t="inlineStr">
        <is>
          <t>0-10</t>
        </is>
      </c>
      <c r="J967" s="392" t="n">
        <v>3</v>
      </c>
      <c r="K967" s="392" t="n">
        <v>1</v>
      </c>
      <c r="L967" s="392" t="n">
        <v>1</v>
      </c>
      <c r="M967" s="392" t="n">
        <v>1</v>
      </c>
      <c r="N967" s="393" t="n">
        <v>1</v>
      </c>
      <c r="O967" s="393" t="n">
        <v>2</v>
      </c>
      <c r="P967" s="393" t="n">
        <v>2</v>
      </c>
      <c r="Q967" s="394" t="n">
        <v>3</v>
      </c>
      <c r="R967" s="393" t="n">
        <v>2</v>
      </c>
      <c r="S967" s="395" t="n">
        <v>3</v>
      </c>
      <c r="T967" s="395" t="n">
        <v>3</v>
      </c>
      <c r="U967" s="395" t="n">
        <v>3</v>
      </c>
      <c r="V967" s="395" t="n">
        <v>3</v>
      </c>
      <c r="W967" s="392" t="n">
        <v>2</v>
      </c>
      <c r="X967" s="392" t="n">
        <v>3</v>
      </c>
      <c r="Y967" s="392" t="n">
        <v>3</v>
      </c>
      <c r="Z967" s="394" t="n">
        <v>3</v>
      </c>
      <c r="AA967" s="393" t="n">
        <v>3</v>
      </c>
      <c r="AB967" s="394" t="n">
        <v>3</v>
      </c>
      <c r="AC967" s="393" t="n">
        <v>3</v>
      </c>
      <c r="AD967" s="393" t="n">
        <v>3</v>
      </c>
      <c r="AE967" s="750" t="n"/>
    </row>
    <row r="968" hidden="1" outlineLevel="1" ht="15.75" customHeight="1" thickBot="1">
      <c r="A968" s="743" t="inlineStr"/>
      <c r="B968" s="749" t="n"/>
      <c r="C968" s="296" t="n"/>
      <c r="D968" s="281" t="n"/>
      <c r="E968" s="749" t="n"/>
      <c r="F968" s="296" t="n"/>
      <c r="G968" s="268" t="n"/>
      <c r="H968" s="430" t="n"/>
      <c r="I968" s="428" t="inlineStr">
        <is>
          <t>10-20</t>
        </is>
      </c>
      <c r="J968" s="392" t="n">
        <v>3</v>
      </c>
      <c r="K968" s="392" t="n">
        <v>3</v>
      </c>
      <c r="L968" s="392" t="n">
        <v>2</v>
      </c>
      <c r="M968" s="392" t="n">
        <v>1</v>
      </c>
      <c r="N968" s="393" t="n">
        <v>2</v>
      </c>
      <c r="O968" s="393" t="n">
        <v>2</v>
      </c>
      <c r="P968" s="393" t="n">
        <v>1</v>
      </c>
      <c r="Q968" s="394" t="n">
        <v>3</v>
      </c>
      <c r="R968" s="393" t="n">
        <v>2</v>
      </c>
      <c r="S968" s="395" t="n">
        <v>1</v>
      </c>
      <c r="T968" s="395" t="n">
        <v>2</v>
      </c>
      <c r="U968" s="395" t="n">
        <v>3</v>
      </c>
      <c r="V968" s="395" t="n">
        <v>3</v>
      </c>
      <c r="W968" s="392" t="n">
        <v>3</v>
      </c>
      <c r="X968" s="392" t="n">
        <v>3</v>
      </c>
      <c r="Y968" s="392" t="n">
        <v>3</v>
      </c>
      <c r="Z968" s="394" t="n">
        <v>3</v>
      </c>
      <c r="AA968" s="393" t="n">
        <v>3</v>
      </c>
      <c r="AB968" s="394" t="n">
        <v>3</v>
      </c>
      <c r="AC968" s="393" t="n">
        <v>3</v>
      </c>
      <c r="AD968" s="393" t="n">
        <v>3</v>
      </c>
      <c r="AE968" s="750" t="n"/>
    </row>
    <row r="969" hidden="1" outlineLevel="1" ht="15.75" customHeight="1" thickBot="1">
      <c r="A969" s="743" t="inlineStr"/>
      <c r="B969" s="749" t="n"/>
      <c r="C969" s="296" t="n"/>
      <c r="D969" s="281" t="n"/>
      <c r="E969" s="749" t="n"/>
      <c r="F969" s="296" t="n"/>
      <c r="G969" s="268" t="n"/>
      <c r="H969" s="430" t="n"/>
      <c r="I969" s="428" t="inlineStr">
        <is>
          <t>20-30</t>
        </is>
      </c>
      <c r="J969" s="392" t="n">
        <v>3</v>
      </c>
      <c r="K969" s="392" t="n">
        <v>3</v>
      </c>
      <c r="L969" s="392" t="n">
        <v>2</v>
      </c>
      <c r="M969" s="392" t="n">
        <v>3</v>
      </c>
      <c r="N969" s="393" t="n">
        <v>1</v>
      </c>
      <c r="O969" s="393" t="n">
        <v>2</v>
      </c>
      <c r="P969" s="393" t="n">
        <v>1</v>
      </c>
      <c r="Q969" s="394" t="n">
        <v>3</v>
      </c>
      <c r="R969" s="393" t="n">
        <v>2</v>
      </c>
      <c r="S969" s="395" t="n">
        <v>1</v>
      </c>
      <c r="T969" s="395" t="n">
        <v>1</v>
      </c>
      <c r="U969" s="395" t="n">
        <v>2</v>
      </c>
      <c r="V969" s="395" t="n">
        <v>3</v>
      </c>
      <c r="W969" s="392" t="n">
        <v>3</v>
      </c>
      <c r="X969" s="392" t="n">
        <v>3</v>
      </c>
      <c r="Y969" s="392" t="n">
        <v>3</v>
      </c>
      <c r="Z969" s="394" t="n">
        <v>3</v>
      </c>
      <c r="AA969" s="393" t="n">
        <v>3</v>
      </c>
      <c r="AB969" s="394" t="n">
        <v>3</v>
      </c>
      <c r="AC969" s="393" t="n">
        <v>3</v>
      </c>
      <c r="AD969" s="393" t="n">
        <v>3</v>
      </c>
      <c r="AE969" s="750" t="n"/>
    </row>
    <row r="970" hidden="1" outlineLevel="1" ht="15.75" customHeight="1" thickBot="1">
      <c r="A970" s="743" t="inlineStr"/>
      <c r="B970" s="749" t="n"/>
      <c r="C970" s="296" t="n"/>
      <c r="D970" s="281" t="n"/>
      <c r="E970" s="749" t="n"/>
      <c r="F970" s="300" t="n"/>
      <c r="G970" s="268" t="n"/>
      <c r="H970" s="430" t="n"/>
      <c r="I970" s="428" t="inlineStr">
        <is>
          <t>30-40</t>
        </is>
      </c>
      <c r="J970" s="392" t="n">
        <v>3</v>
      </c>
      <c r="K970" s="392" t="n">
        <v>3</v>
      </c>
      <c r="L970" s="392" t="n">
        <v>2</v>
      </c>
      <c r="M970" s="392" t="n">
        <v>1</v>
      </c>
      <c r="N970" s="393" t="n">
        <v>2</v>
      </c>
      <c r="O970" s="393" t="n">
        <v>3</v>
      </c>
      <c r="P970" s="393" t="n">
        <v>1</v>
      </c>
      <c r="Q970" s="394" t="n">
        <v>3</v>
      </c>
      <c r="R970" s="393" t="n">
        <v>2</v>
      </c>
      <c r="S970" s="395" t="n">
        <v>2</v>
      </c>
      <c r="T970" s="395" t="n">
        <v>3</v>
      </c>
      <c r="U970" s="395" t="n">
        <v>2</v>
      </c>
      <c r="V970" s="395" t="n">
        <v>3</v>
      </c>
      <c r="W970" s="392" t="n">
        <v>3</v>
      </c>
      <c r="X970" s="392" t="n">
        <v>3</v>
      </c>
      <c r="Y970" s="392" t="n">
        <v>3</v>
      </c>
      <c r="Z970" s="394" t="n">
        <v>3</v>
      </c>
      <c r="AA970" s="393" t="n">
        <v>3</v>
      </c>
      <c r="AB970" s="394" t="n">
        <v>3</v>
      </c>
      <c r="AC970" s="393" t="n">
        <v>3</v>
      </c>
      <c r="AD970" s="393" t="n">
        <v>3</v>
      </c>
      <c r="AE970" s="750" t="n"/>
    </row>
    <row r="971" hidden="1" outlineLevel="1" ht="15.75" customHeight="1" thickBot="1">
      <c r="A971" s="743" t="inlineStr"/>
      <c r="B971" s="749" t="n"/>
      <c r="C971" s="296" t="n"/>
      <c r="D971" s="281" t="n"/>
      <c r="E971" s="749" t="n"/>
      <c r="F971" s="296" t="n"/>
      <c r="G971" s="268" t="n"/>
      <c r="H971" s="430" t="n"/>
      <c r="I971" s="428" t="inlineStr">
        <is>
          <t>40-50</t>
        </is>
      </c>
      <c r="J971" s="392" t="n">
        <v>3</v>
      </c>
      <c r="K971" s="392" t="n">
        <v>3</v>
      </c>
      <c r="L971" s="392" t="n">
        <v>1</v>
      </c>
      <c r="M971" s="392" t="n">
        <v>1</v>
      </c>
      <c r="N971" s="393" t="n">
        <v>1</v>
      </c>
      <c r="O971" s="393" t="n">
        <v>3</v>
      </c>
      <c r="P971" s="393" t="n">
        <v>1</v>
      </c>
      <c r="Q971" s="394" t="n">
        <v>3</v>
      </c>
      <c r="R971" s="393" t="n">
        <v>3</v>
      </c>
      <c r="S971" s="395" t="n">
        <v>1</v>
      </c>
      <c r="T971" s="395" t="n">
        <v>3</v>
      </c>
      <c r="U971" s="395" t="n">
        <v>2</v>
      </c>
      <c r="V971" s="395" t="n">
        <v>2</v>
      </c>
      <c r="W971" s="392" t="n">
        <v>3</v>
      </c>
      <c r="X971" s="392" t="n">
        <v>3</v>
      </c>
      <c r="Y971" s="392" t="n">
        <v>3</v>
      </c>
      <c r="Z971" s="394" t="n">
        <v>3</v>
      </c>
      <c r="AA971" s="393" t="n">
        <v>3</v>
      </c>
      <c r="AB971" s="394" t="n">
        <v>3</v>
      </c>
      <c r="AC971" s="393" t="n">
        <v>3</v>
      </c>
      <c r="AD971" s="393" t="n">
        <v>3</v>
      </c>
      <c r="AE971" s="750" t="n"/>
    </row>
    <row r="972" hidden="1" outlineLevel="1" ht="15.75" customHeight="1" thickBot="1">
      <c r="A972" s="743" t="inlineStr"/>
      <c r="B972" s="749" t="n"/>
      <c r="C972" s="296" t="n"/>
      <c r="D972" s="281" t="n"/>
      <c r="E972" s="749" t="n"/>
      <c r="F972" s="296" t="n"/>
      <c r="G972" s="268" t="n"/>
      <c r="H972" s="430" t="n"/>
      <c r="I972" s="428" t="inlineStr">
        <is>
          <t>50-60</t>
        </is>
      </c>
      <c r="J972" s="392" t="n">
        <v>3</v>
      </c>
      <c r="K972" s="392" t="n">
        <v>3</v>
      </c>
      <c r="L972" s="392" t="n">
        <v>2</v>
      </c>
      <c r="M972" s="392" t="n">
        <v>2</v>
      </c>
      <c r="N972" s="393" t="n">
        <v>1</v>
      </c>
      <c r="O972" s="393" t="n">
        <v>3</v>
      </c>
      <c r="P972" s="393" t="n">
        <v>1</v>
      </c>
      <c r="Q972" s="394" t="n">
        <v>3</v>
      </c>
      <c r="R972" s="393" t="n">
        <v>3</v>
      </c>
      <c r="S972" s="395" t="n">
        <v>1</v>
      </c>
      <c r="T972" s="395" t="n">
        <v>3</v>
      </c>
      <c r="U972" s="395" t="n">
        <v>2</v>
      </c>
      <c r="V972" s="395" t="n">
        <v>2</v>
      </c>
      <c r="W972" s="392" t="n">
        <v>3</v>
      </c>
      <c r="X972" s="392" t="n">
        <v>3</v>
      </c>
      <c r="Y972" s="392" t="n">
        <v>3</v>
      </c>
      <c r="Z972" s="394" t="n">
        <v>3</v>
      </c>
      <c r="AA972" s="393" t="n">
        <v>3</v>
      </c>
      <c r="AB972" s="394" t="n">
        <v>3</v>
      </c>
      <c r="AC972" s="393" t="n">
        <v>3</v>
      </c>
      <c r="AD972" s="393" t="n">
        <v>3</v>
      </c>
      <c r="AE972" s="750" t="n"/>
    </row>
    <row r="973" hidden="1" outlineLevel="1" ht="15.75" customHeight="1" thickBot="1">
      <c r="A973" s="743" t="inlineStr"/>
      <c r="B973" s="396" t="n"/>
      <c r="C973" s="296" t="n"/>
      <c r="D973" s="281" t="n"/>
      <c r="E973" s="749" t="n"/>
      <c r="F973" s="296" t="n"/>
      <c r="G973" s="268" t="n"/>
      <c r="H973" s="430" t="n"/>
      <c r="I973" s="428" t="inlineStr">
        <is>
          <t>60-70</t>
        </is>
      </c>
      <c r="J973" s="392" t="n">
        <v>3</v>
      </c>
      <c r="K973" s="392" t="n">
        <v>3</v>
      </c>
      <c r="L973" s="392" t="n">
        <v>2</v>
      </c>
      <c r="M973" s="392" t="n">
        <v>2</v>
      </c>
      <c r="N973" s="393" t="n">
        <v>2</v>
      </c>
      <c r="O973" s="393" t="n">
        <v>3</v>
      </c>
      <c r="P973" s="393" t="n">
        <v>1</v>
      </c>
      <c r="Q973" s="394" t="n">
        <v>3</v>
      </c>
      <c r="R973" s="393" t="n">
        <v>3</v>
      </c>
      <c r="S973" s="395" t="n">
        <v>3</v>
      </c>
      <c r="T973" s="395" t="n">
        <v>3</v>
      </c>
      <c r="U973" s="395" t="n">
        <v>3</v>
      </c>
      <c r="V973" s="395" t="n">
        <v>3</v>
      </c>
      <c r="W973" s="392" t="n">
        <v>3</v>
      </c>
      <c r="X973" s="392" t="n">
        <v>3</v>
      </c>
      <c r="Y973" s="392" t="n">
        <v>3</v>
      </c>
      <c r="Z973" s="394" t="n">
        <v>3</v>
      </c>
      <c r="AA973" s="393" t="n">
        <v>3</v>
      </c>
      <c r="AB973" s="394" t="n">
        <v>3</v>
      </c>
      <c r="AC973" s="393" t="n">
        <v>3</v>
      </c>
      <c r="AD973" s="393" t="n">
        <v>3</v>
      </c>
      <c r="AE973" s="750" t="n"/>
    </row>
    <row r="974" hidden="1" outlineLevel="1" ht="15.75" customHeight="1" thickBot="1">
      <c r="A974" s="743" t="inlineStr"/>
      <c r="B974" s="396" t="n"/>
      <c r="C974" s="296" t="n"/>
      <c r="D974" s="281" t="n"/>
      <c r="E974" s="749" t="n"/>
      <c r="F974" s="296" t="n"/>
      <c r="G974" s="268" t="n"/>
      <c r="H974" s="430" t="n"/>
      <c r="I974" s="428" t="inlineStr">
        <is>
          <t>70-80</t>
        </is>
      </c>
      <c r="J974" s="392" t="n">
        <v>3</v>
      </c>
      <c r="K974" s="392" t="n">
        <v>3</v>
      </c>
      <c r="L974" s="392" t="n">
        <v>2</v>
      </c>
      <c r="M974" s="392" t="n">
        <v>2</v>
      </c>
      <c r="N974" s="393" t="n">
        <v>1</v>
      </c>
      <c r="O974" s="393" t="n">
        <v>3</v>
      </c>
      <c r="P974" s="393" t="n">
        <v>1</v>
      </c>
      <c r="Q974" s="394" t="n">
        <v>3</v>
      </c>
      <c r="R974" s="393" t="n">
        <v>3</v>
      </c>
      <c r="S974" s="395" t="n">
        <v>2</v>
      </c>
      <c r="T974" s="395" t="n">
        <v>3</v>
      </c>
      <c r="U974" s="395" t="n">
        <v>2</v>
      </c>
      <c r="V974" s="395" t="n">
        <v>3</v>
      </c>
      <c r="W974" s="392" t="n">
        <v>3</v>
      </c>
      <c r="X974" s="392" t="n">
        <v>3</v>
      </c>
      <c r="Y974" s="392" t="n">
        <v>3</v>
      </c>
      <c r="Z974" s="394" t="n">
        <v>3</v>
      </c>
      <c r="AA974" s="393" t="n">
        <v>3</v>
      </c>
      <c r="AB974" s="394" t="n">
        <v>3</v>
      </c>
      <c r="AC974" s="393" t="n">
        <v>3</v>
      </c>
      <c r="AD974" s="393" t="n">
        <v>3</v>
      </c>
      <c r="AE974" s="750" t="n"/>
    </row>
    <row r="975" hidden="1" outlineLevel="1" ht="15.75" customHeight="1" thickBot="1">
      <c r="A975" s="743" t="inlineStr"/>
      <c r="B975" s="396" t="n"/>
      <c r="C975" s="296" t="n"/>
      <c r="D975" s="281" t="n"/>
      <c r="E975" s="749" t="n"/>
      <c r="F975" s="296" t="n"/>
      <c r="G975" s="268" t="n"/>
      <c r="H975" s="430" t="n"/>
      <c r="I975" s="428" t="inlineStr">
        <is>
          <t>80-90</t>
        </is>
      </c>
      <c r="J975" s="392" t="n">
        <v>3</v>
      </c>
      <c r="K975" s="392" t="n">
        <v>3</v>
      </c>
      <c r="L975" s="392" t="n">
        <v>3</v>
      </c>
      <c r="M975" s="392" t="n">
        <v>3</v>
      </c>
      <c r="N975" s="393" t="n">
        <v>3</v>
      </c>
      <c r="O975" s="393" t="n">
        <v>3</v>
      </c>
      <c r="P975" s="393" t="n">
        <v>3</v>
      </c>
      <c r="Q975" s="394" t="n">
        <v>3</v>
      </c>
      <c r="R975" s="393" t="n">
        <v>3</v>
      </c>
      <c r="S975" s="395" t="n">
        <v>3</v>
      </c>
      <c r="T975" s="395" t="n">
        <v>3</v>
      </c>
      <c r="U975" s="395" t="n">
        <v>3</v>
      </c>
      <c r="V975" s="395" t="n">
        <v>3</v>
      </c>
      <c r="W975" s="392" t="n">
        <v>3</v>
      </c>
      <c r="X975" s="392" t="n">
        <v>3</v>
      </c>
      <c r="Y975" s="392" t="n">
        <v>3</v>
      </c>
      <c r="Z975" s="394" t="n">
        <v>3</v>
      </c>
      <c r="AA975" s="393" t="n">
        <v>3</v>
      </c>
      <c r="AB975" s="394" t="n">
        <v>3</v>
      </c>
      <c r="AC975" s="393" t="n">
        <v>3</v>
      </c>
      <c r="AD975" s="393" t="n">
        <v>3</v>
      </c>
      <c r="AE975" s="750" t="n"/>
    </row>
    <row r="976" hidden="1" outlineLevel="1" ht="15.75" customHeight="1" thickBot="1">
      <c r="A976" s="743" t="inlineStr"/>
      <c r="B976" s="397" t="n"/>
      <c r="C976" s="296" t="n"/>
      <c r="D976" s="281" t="n"/>
      <c r="E976" s="751" t="n"/>
      <c r="F976" s="296" t="n"/>
      <c r="G976" s="268" t="n"/>
      <c r="H976" s="430" t="n"/>
      <c r="I976" s="428" t="inlineStr">
        <is>
          <t>90-99.7</t>
        </is>
      </c>
      <c r="J976" s="392" t="n">
        <v>3</v>
      </c>
      <c r="K976" s="392" t="n">
        <v>3</v>
      </c>
      <c r="L976" s="392" t="n">
        <v>2</v>
      </c>
      <c r="M976" s="392" t="n">
        <v>2</v>
      </c>
      <c r="N976" s="393" t="n">
        <v>1</v>
      </c>
      <c r="O976" s="393" t="n">
        <v>3</v>
      </c>
      <c r="P976" s="393" t="n">
        <v>1</v>
      </c>
      <c r="Q976" s="394" t="n">
        <v>3</v>
      </c>
      <c r="R976" s="393" t="n">
        <v>3</v>
      </c>
      <c r="S976" s="395" t="n">
        <v>2</v>
      </c>
      <c r="T976" s="395" t="n">
        <v>3</v>
      </c>
      <c r="U976" s="395" t="n">
        <v>3</v>
      </c>
      <c r="V976" s="395" t="n">
        <v>3</v>
      </c>
      <c r="W976" s="392" t="n">
        <v>3</v>
      </c>
      <c r="X976" s="392" t="n">
        <v>3</v>
      </c>
      <c r="Y976" s="392" t="n">
        <v>3</v>
      </c>
      <c r="Z976" s="394" t="n">
        <v>3</v>
      </c>
      <c r="AA976" s="393" t="n">
        <v>3</v>
      </c>
      <c r="AB976" s="394" t="n">
        <v>3</v>
      </c>
      <c r="AC976" s="393" t="n">
        <v>3</v>
      </c>
      <c r="AD976" s="393" t="n">
        <v>3</v>
      </c>
      <c r="AE976" s="750" t="n"/>
    </row>
    <row r="977" hidden="1" outlineLevel="1" ht="15" customHeight="1">
      <c r="A977" s="743" t="inlineStr"/>
      <c r="B977" s="273" t="inlineStr">
        <is>
          <t>Number of gears</t>
        </is>
      </c>
      <c r="C977" s="752" t="n"/>
      <c r="D977" s="753" t="n"/>
      <c r="E977" s="297" t="inlineStr">
        <is>
          <t>Area</t>
        </is>
      </c>
      <c r="F977" s="752" t="n"/>
      <c r="G977" s="754" t="n"/>
      <c r="H977" s="430" t="n"/>
      <c r="I977" s="428" t="inlineStr">
        <is>
          <t>99.7-130</t>
        </is>
      </c>
      <c r="J977" s="392" t="n">
        <v>3</v>
      </c>
      <c r="K977" s="392" t="n">
        <v>3</v>
      </c>
      <c r="L977" s="392" t="n">
        <v>3</v>
      </c>
      <c r="M977" s="392" t="n">
        <v>3</v>
      </c>
      <c r="N977" s="393" t="n">
        <v>3</v>
      </c>
      <c r="O977" s="393" t="n">
        <v>3</v>
      </c>
      <c r="P977" s="393" t="n">
        <v>3</v>
      </c>
      <c r="Q977" s="394" t="n">
        <v>3</v>
      </c>
      <c r="R977" s="393" t="n">
        <v>3</v>
      </c>
      <c r="S977" s="395" t="n">
        <v>3</v>
      </c>
      <c r="T977" s="395" t="n">
        <v>3</v>
      </c>
      <c r="U977" s="395" t="n">
        <v>3</v>
      </c>
      <c r="V977" s="395" t="n">
        <v>3</v>
      </c>
      <c r="W977" s="392" t="n">
        <v>3</v>
      </c>
      <c r="X977" s="392" t="n">
        <v>3</v>
      </c>
      <c r="Y977" s="392" t="n">
        <v>3</v>
      </c>
      <c r="Z977" s="394" t="n">
        <v>3</v>
      </c>
      <c r="AA977" s="393" t="n">
        <v>3</v>
      </c>
      <c r="AB977" s="394" t="n">
        <v>3</v>
      </c>
      <c r="AC977" s="393" t="n">
        <v>3</v>
      </c>
      <c r="AD977" s="393" t="n">
        <v>3</v>
      </c>
      <c r="AE977" s="750" t="n"/>
    </row>
    <row r="978" hidden="1" outlineLevel="1" ht="15" customHeight="1">
      <c r="A978" s="743" t="inlineStr"/>
      <c r="B978" s="755" t="n"/>
      <c r="C978" s="288" t="inlineStr">
        <is>
          <t>5</t>
        </is>
      </c>
      <c r="D978" s="281" t="inlineStr">
        <is>
          <t>X</t>
        </is>
      </c>
      <c r="E978" s="749" t="n"/>
      <c r="F978" s="296" t="inlineStr">
        <is>
          <t>EUROPE</t>
        </is>
      </c>
      <c r="G978" s="268" t="inlineStr">
        <is>
          <t>X</t>
        </is>
      </c>
      <c r="H978" s="748" t="n"/>
      <c r="I978" s="748" t="n"/>
      <c r="J978" s="748" t="n"/>
      <c r="K978" s="748" t="n"/>
      <c r="L978" s="748" t="n"/>
      <c r="M978" s="748" t="n"/>
      <c r="N978" s="748" t="n"/>
      <c r="O978" s="748" t="n"/>
      <c r="P978" s="748" t="n"/>
      <c r="Q978" s="748" t="n"/>
      <c r="R978" s="748" t="n"/>
      <c r="S978" s="748" t="n"/>
      <c r="T978" s="748" t="n"/>
      <c r="U978" s="748" t="n"/>
      <c r="V978" s="748" t="n"/>
      <c r="W978" s="748" t="n"/>
      <c r="X978" s="748" t="n"/>
      <c r="Y978" s="748" t="n"/>
      <c r="Z978" s="748" t="n"/>
      <c r="AA978" s="748" t="n"/>
      <c r="AB978" s="748" t="n"/>
    </row>
    <row r="979" hidden="1" outlineLevel="1" ht="15" customHeight="1">
      <c r="A979" s="743" t="inlineStr"/>
      <c r="B979" s="755" t="n"/>
      <c r="C979" s="288" t="inlineStr">
        <is>
          <t>6</t>
        </is>
      </c>
      <c r="D979" s="281" t="inlineStr">
        <is>
          <t>X</t>
        </is>
      </c>
      <c r="E979" s="749" t="n"/>
      <c r="F979" s="296" t="inlineStr">
        <is>
          <t>CHINA</t>
        </is>
      </c>
      <c r="G979" s="268" t="inlineStr">
        <is>
          <t>X</t>
        </is>
      </c>
      <c r="H979" s="748" t="n"/>
      <c r="I979" s="748" t="n"/>
      <c r="J979" s="748" t="n"/>
      <c r="K979" s="748" t="n"/>
      <c r="L979" s="748" t="n"/>
      <c r="M979" s="748" t="n"/>
      <c r="N979" s="748" t="n"/>
      <c r="O979" s="748" t="n"/>
      <c r="P979" s="748" t="n"/>
      <c r="Q979" s="748" t="n"/>
      <c r="R979" s="748" t="n"/>
      <c r="S979" s="748" t="n"/>
      <c r="T979" s="748" t="n"/>
      <c r="U979" s="748" t="n"/>
      <c r="V979" s="748" t="n"/>
      <c r="W979" s="748" t="n"/>
      <c r="X979" s="748" t="n"/>
      <c r="Y979" s="748" t="n"/>
      <c r="Z979" s="748" t="n"/>
      <c r="AA979" s="748" t="n"/>
      <c r="AB979" s="748" t="n"/>
    </row>
    <row r="980" hidden="1" outlineLevel="1" ht="15" customHeight="1">
      <c r="A980" s="743" t="inlineStr"/>
      <c r="B980" s="755" t="n"/>
      <c r="C980" s="288" t="inlineStr">
        <is>
          <t>7</t>
        </is>
      </c>
      <c r="D980" s="281" t="inlineStr">
        <is>
          <t>X</t>
        </is>
      </c>
      <c r="E980" s="749" t="n"/>
      <c r="F980" s="303" t="inlineStr">
        <is>
          <t>North America</t>
        </is>
      </c>
      <c r="G980" s="268" t="inlineStr">
        <is>
          <t>X</t>
        </is>
      </c>
      <c r="H980" s="748" t="n"/>
      <c r="I980" s="748" t="n"/>
      <c r="J980" s="748" t="n"/>
      <c r="K980" s="748" t="n"/>
      <c r="L980" s="748" t="n"/>
      <c r="M980" s="748" t="n"/>
      <c r="N980" s="748" t="n"/>
      <c r="O980" s="748" t="n"/>
      <c r="P980" s="748" t="n"/>
      <c r="Q980" s="748" t="n"/>
      <c r="R980" s="748" t="n"/>
      <c r="S980" s="748" t="n"/>
      <c r="T980" s="748" t="n"/>
      <c r="U980" s="748" t="n"/>
      <c r="V980" s="748" t="n"/>
      <c r="W980" s="748" t="n"/>
      <c r="X980" s="748" t="n"/>
      <c r="Y980" s="748" t="n"/>
      <c r="Z980" s="748" t="n"/>
      <c r="AA980" s="748" t="n"/>
      <c r="AB980" s="748" t="n"/>
    </row>
    <row r="981" hidden="1" outlineLevel="1" ht="15" customHeight="1">
      <c r="A981" s="743" t="inlineStr"/>
      <c r="B981" s="755" t="n"/>
      <c r="C981" s="288" t="inlineStr">
        <is>
          <t>8</t>
        </is>
      </c>
      <c r="D981" s="281" t="inlineStr">
        <is>
          <t>X</t>
        </is>
      </c>
      <c r="E981" s="749" t="n"/>
      <c r="F981" s="301" t="inlineStr">
        <is>
          <t>LATAM</t>
        </is>
      </c>
      <c r="G981" s="268" t="inlineStr">
        <is>
          <t>X</t>
        </is>
      </c>
      <c r="H981" s="748" t="n"/>
      <c r="I981" s="748" t="n"/>
      <c r="J981" s="748" t="n"/>
      <c r="K981" s="748" t="n"/>
      <c r="L981" s="748" t="n"/>
      <c r="M981" s="748" t="n"/>
      <c r="N981" s="748" t="n"/>
      <c r="O981" s="748" t="n"/>
      <c r="P981" s="748" t="n"/>
      <c r="Q981" s="748" t="n"/>
      <c r="R981" s="748" t="n"/>
      <c r="S981" s="748" t="n"/>
      <c r="T981" s="748" t="n"/>
      <c r="U981" s="748" t="n"/>
      <c r="V981" s="748" t="n"/>
      <c r="W981" s="748" t="n"/>
      <c r="X981" s="748" t="n"/>
      <c r="Y981" s="748" t="n"/>
      <c r="Z981" s="748" t="n"/>
      <c r="AA981" s="748" t="n"/>
      <c r="AB981" s="748" t="n"/>
    </row>
    <row r="982" hidden="1" outlineLevel="1" ht="15" customHeight="1">
      <c r="A982" s="743" t="inlineStr"/>
      <c r="B982" s="755" t="n"/>
      <c r="C982" s="288" t="inlineStr">
        <is>
          <t>9</t>
        </is>
      </c>
      <c r="D982" s="281" t="inlineStr">
        <is>
          <t>X</t>
        </is>
      </c>
      <c r="E982" s="749" t="n"/>
      <c r="F982" s="301" t="inlineStr">
        <is>
          <t>India</t>
        </is>
      </c>
      <c r="G982" s="268" t="inlineStr">
        <is>
          <t>X</t>
        </is>
      </c>
      <c r="H982" s="748" t="n"/>
      <c r="I982" s="748" t="n"/>
      <c r="J982" s="748" t="n"/>
      <c r="K982" s="748" t="n"/>
      <c r="L982" s="748" t="n"/>
      <c r="M982" s="748" t="n"/>
      <c r="N982" s="748" t="n"/>
      <c r="O982" s="748" t="n"/>
      <c r="P982" s="748" t="n"/>
      <c r="Q982" s="748" t="n"/>
      <c r="R982" s="748" t="n"/>
      <c r="S982" s="748" t="n"/>
      <c r="T982" s="748" t="n"/>
      <c r="U982" s="748" t="n"/>
      <c r="V982" s="748" t="n"/>
      <c r="W982" s="748" t="n"/>
      <c r="X982" s="748" t="n"/>
      <c r="Y982" s="748" t="n"/>
      <c r="Z982" s="748" t="n"/>
      <c r="AA982" s="748" t="n"/>
      <c r="AB982" s="748" t="n"/>
    </row>
    <row r="983" hidden="1" outlineLevel="1" ht="15" customHeight="1">
      <c r="A983" s="743" t="inlineStr"/>
      <c r="B983" s="755" t="n"/>
      <c r="C983" s="288" t="inlineStr">
        <is>
          <t>10</t>
        </is>
      </c>
      <c r="D983" s="281" t="inlineStr">
        <is>
          <t>X</t>
        </is>
      </c>
      <c r="E983" s="749" t="n"/>
      <c r="F983" s="301" t="inlineStr">
        <is>
          <t>World</t>
        </is>
      </c>
      <c r="G983" s="268" t="inlineStr">
        <is>
          <t>X</t>
        </is>
      </c>
      <c r="H983" s="748" t="n"/>
      <c r="I983" s="748" t="n"/>
      <c r="J983" s="748" t="n"/>
      <c r="K983" s="748" t="n"/>
      <c r="L983" s="748" t="n"/>
      <c r="M983" s="748" t="n"/>
      <c r="N983" s="748" t="n"/>
      <c r="O983" s="748" t="n"/>
      <c r="P983" s="748" t="n"/>
      <c r="Q983" s="748" t="n"/>
      <c r="R983" s="748" t="n"/>
      <c r="S983" s="748" t="n"/>
      <c r="T983" s="748" t="n"/>
      <c r="U983" s="748" t="n"/>
      <c r="V983" s="748" t="n"/>
      <c r="W983" s="748" t="n"/>
      <c r="X983" s="748" t="n"/>
      <c r="Y983" s="748" t="n"/>
      <c r="Z983" s="748" t="n"/>
      <c r="AA983" s="748" t="n"/>
      <c r="AB983" s="748" t="n"/>
      <c r="AC983" s="748" t="n"/>
      <c r="AD983" s="748" t="n"/>
      <c r="AE983" s="748" t="n"/>
      <c r="AF983" s="748" t="n"/>
      <c r="AG983" s="748" t="n"/>
      <c r="AH983" s="748" t="n"/>
    </row>
    <row r="984" hidden="1" outlineLevel="1" ht="15" customHeight="1">
      <c r="A984" s="743" t="inlineStr"/>
      <c r="B984" s="755" t="n"/>
      <c r="C984" s="288" t="n"/>
      <c r="D984" s="281" t="n"/>
      <c r="E984" s="749" t="n"/>
      <c r="F984" s="301" t="n"/>
      <c r="G984" s="276" t="n"/>
      <c r="H984" s="748" t="n"/>
      <c r="I984" s="748" t="n"/>
      <c r="J984" s="748" t="n"/>
      <c r="K984" s="748" t="n"/>
      <c r="L984" s="748" t="n"/>
      <c r="M984" s="748" t="n"/>
      <c r="N984" s="748" t="n"/>
      <c r="O984" s="748" t="n"/>
      <c r="P984" s="748" t="n"/>
      <c r="Q984" s="748" t="n"/>
      <c r="R984" s="748" t="n"/>
      <c r="S984" s="748" t="n"/>
      <c r="T984" s="748" t="n"/>
      <c r="U984" s="748" t="n"/>
      <c r="V984" s="748" t="n"/>
      <c r="W984" s="748" t="n"/>
      <c r="X984" s="748" t="n"/>
      <c r="Y984" s="748" t="n"/>
      <c r="Z984" s="748" t="n"/>
      <c r="AA984" s="748" t="n"/>
      <c r="AB984" s="748" t="n"/>
      <c r="AC984" s="748" t="n"/>
      <c r="AD984" s="748" t="n"/>
      <c r="AE984" s="748" t="n"/>
      <c r="AF984" s="748" t="n"/>
      <c r="AG984" s="748" t="n"/>
      <c r="AH984" s="748" t="n"/>
    </row>
    <row r="985" hidden="1" outlineLevel="1" ht="15" customHeight="1">
      <c r="A985" s="743" t="inlineStr"/>
      <c r="B985" s="755" t="n"/>
      <c r="C985" s="288" t="n"/>
      <c r="D985" s="281" t="n"/>
      <c r="E985" s="396" t="n"/>
      <c r="F985" s="296" t="n"/>
      <c r="G985" s="268" t="n"/>
      <c r="H985" s="748" t="n"/>
      <c r="I985" s="748" t="n"/>
      <c r="J985" s="748" t="n"/>
      <c r="K985" s="748" t="n"/>
      <c r="L985" s="748" t="n"/>
      <c r="M985" s="748" t="n"/>
      <c r="N985" s="748" t="n"/>
      <c r="O985" s="748" t="n"/>
      <c r="P985" s="748" t="n"/>
      <c r="Q985" s="748" t="n"/>
      <c r="R985" s="748" t="n"/>
      <c r="S985" s="748" t="n"/>
      <c r="T985" s="748" t="n"/>
      <c r="U985" s="748" t="n"/>
      <c r="V985" s="748" t="n"/>
      <c r="W985" s="748" t="n"/>
      <c r="X985" s="748" t="n"/>
      <c r="Y985" s="748" t="n"/>
      <c r="Z985" s="748" t="n"/>
      <c r="AA985" s="748" t="n"/>
      <c r="AB985" s="748" t="n"/>
      <c r="AC985" s="748" t="n"/>
      <c r="AD985" s="748" t="n"/>
      <c r="AE985" s="748" t="n"/>
      <c r="AF985" s="748" t="n"/>
      <c r="AG985" s="748" t="n"/>
      <c r="AH985" s="748" t="n"/>
    </row>
    <row r="986" hidden="1" outlineLevel="1" ht="15" customHeight="1">
      <c r="A986" s="743" t="inlineStr"/>
      <c r="B986" s="755" t="n"/>
      <c r="C986" s="288" t="n"/>
      <c r="D986" s="281" t="n"/>
      <c r="E986" s="396" t="n"/>
      <c r="F986" s="296" t="n"/>
      <c r="G986" s="268" t="n"/>
      <c r="H986" s="748" t="n"/>
      <c r="I986" s="748" t="n"/>
      <c r="J986" s="748" t="n"/>
      <c r="K986" s="748" t="n"/>
      <c r="L986" s="748" t="n"/>
      <c r="M986" s="748" t="n"/>
      <c r="N986" s="748" t="n"/>
      <c r="O986" s="748" t="n"/>
      <c r="P986" s="748" t="n"/>
      <c r="Q986" s="748" t="n"/>
      <c r="R986" s="748" t="n"/>
      <c r="S986" s="748" t="n"/>
      <c r="T986" s="748" t="n"/>
      <c r="U986" s="748" t="n"/>
      <c r="V986" s="748" t="n"/>
      <c r="W986" s="748" t="n"/>
      <c r="X986" s="748" t="n"/>
      <c r="Y986" s="748" t="n"/>
      <c r="Z986" s="748" t="n"/>
      <c r="AA986" s="748" t="n"/>
      <c r="AB986" s="748" t="n"/>
      <c r="AC986" s="748" t="n"/>
      <c r="AD986" s="748" t="n"/>
      <c r="AE986" s="748" t="n"/>
      <c r="AF986" s="748" t="n"/>
      <c r="AG986" s="748" t="n"/>
      <c r="AH986" s="748" t="n"/>
    </row>
    <row r="987" hidden="1" outlineLevel="1" ht="15" customHeight="1">
      <c r="A987" s="743" t="inlineStr"/>
      <c r="B987" s="755" t="n"/>
      <c r="C987" s="288" t="n"/>
      <c r="D987" s="281" t="n"/>
      <c r="E987" s="396" t="n"/>
      <c r="F987" s="296" t="n"/>
      <c r="G987" s="268" t="n"/>
      <c r="H987" s="748" t="n"/>
      <c r="I987" s="748" t="n"/>
      <c r="J987" s="748" t="n"/>
      <c r="K987" s="748" t="n"/>
      <c r="L987" s="748" t="n"/>
      <c r="M987" s="748" t="n"/>
      <c r="N987" s="748" t="n"/>
      <c r="O987" s="748" t="n"/>
      <c r="P987" s="748" t="n"/>
      <c r="Q987" s="748" t="n"/>
      <c r="R987" s="748" t="n"/>
      <c r="S987" s="748" t="n"/>
      <c r="T987" s="748" t="n"/>
      <c r="U987" s="748" t="n"/>
      <c r="V987" s="748" t="n"/>
      <c r="W987" s="748" t="n"/>
      <c r="X987" s="748" t="n"/>
      <c r="Y987" s="748" t="n"/>
      <c r="Z987" s="748" t="n"/>
      <c r="AA987" s="748" t="n"/>
      <c r="AB987" s="748" t="n"/>
      <c r="AC987" s="748" t="n"/>
      <c r="AD987" s="748" t="n"/>
      <c r="AE987" s="748" t="n"/>
      <c r="AF987" s="748" t="n"/>
      <c r="AG987" s="748" t="n"/>
      <c r="AH987" s="748" t="n"/>
    </row>
    <row r="988" hidden="1" outlineLevel="1" ht="15" customHeight="1">
      <c r="A988" s="743" t="inlineStr"/>
      <c r="B988" s="755" t="n"/>
      <c r="C988" s="288" t="n"/>
      <c r="D988" s="281" t="n"/>
      <c r="E988" s="396" t="n"/>
      <c r="F988" s="296" t="n"/>
      <c r="G988" s="268" t="n"/>
      <c r="H988" s="748" t="n"/>
      <c r="I988" s="748" t="n"/>
      <c r="J988" s="748" t="n"/>
      <c r="K988" s="748" t="n"/>
      <c r="L988" s="748" t="n"/>
      <c r="M988" s="748" t="n"/>
      <c r="N988" s="748" t="n"/>
      <c r="O988" s="748" t="n"/>
      <c r="P988" s="748" t="n"/>
      <c r="Q988" s="748" t="n"/>
      <c r="R988" s="748" t="n"/>
      <c r="S988" s="748" t="n"/>
      <c r="T988" s="748" t="n"/>
      <c r="U988" s="748" t="n"/>
      <c r="V988" s="748" t="n"/>
      <c r="W988" s="748" t="n"/>
      <c r="X988" s="748" t="n"/>
      <c r="Y988" s="748" t="n"/>
      <c r="Z988" s="748" t="n"/>
      <c r="AA988" s="748" t="n"/>
      <c r="AB988" s="748" t="n"/>
      <c r="AC988" s="748" t="n"/>
      <c r="AD988" s="748" t="n"/>
      <c r="AE988" s="748" t="n"/>
      <c r="AF988" s="748" t="n"/>
      <c r="AG988" s="748" t="n"/>
      <c r="AH988" s="748" t="n"/>
    </row>
    <row r="989" hidden="1" outlineLevel="1" ht="15.75" customHeight="1" thickBot="1">
      <c r="A989" s="743" t="inlineStr"/>
      <c r="B989" s="755" t="n"/>
      <c r="C989" s="288" t="n"/>
      <c r="D989" s="281" t="n"/>
      <c r="E989" s="397" t="n"/>
      <c r="F989" s="296" t="n"/>
      <c r="G989" s="268" t="n"/>
      <c r="H989" s="748" t="n"/>
      <c r="I989" s="748" t="n"/>
      <c r="J989" s="748" t="n"/>
      <c r="K989" s="748" t="n"/>
      <c r="L989" s="748" t="n"/>
      <c r="M989" s="748" t="n"/>
      <c r="N989" s="748" t="n"/>
      <c r="O989" s="748" t="n"/>
      <c r="P989" s="748" t="n"/>
      <c r="Q989" s="748" t="n"/>
      <c r="R989" s="748" t="n"/>
      <c r="S989" s="748" t="n"/>
      <c r="T989" s="748" t="n"/>
      <c r="U989" s="748" t="n"/>
      <c r="V989" s="748" t="n"/>
      <c r="W989" s="748" t="n"/>
      <c r="X989" s="748" t="n"/>
      <c r="Y989" s="748" t="n"/>
      <c r="Z989" s="748" t="n"/>
      <c r="AA989" s="748" t="n"/>
      <c r="AB989" s="748" t="n"/>
      <c r="AC989" s="748" t="n"/>
      <c r="AD989" s="748" t="n"/>
      <c r="AE989" s="748" t="n"/>
      <c r="AF989" s="748" t="n"/>
      <c r="AG989" s="748" t="n"/>
      <c r="AH989" s="748" t="n"/>
    </row>
    <row r="990" hidden="1" outlineLevel="1" ht="15.75" customHeight="1" thickBot="1">
      <c r="A990" s="743" t="inlineStr"/>
      <c r="B990" s="277" t="inlineStr">
        <is>
          <t>Référence Ligne</t>
        </is>
      </c>
      <c r="C990" s="952" t="n"/>
      <c r="D990" s="1258" t="n"/>
      <c r="E990" s="1002" t="n"/>
      <c r="F990" s="1002" t="n"/>
      <c r="G990" s="1002" t="n"/>
      <c r="H990" s="748" t="n"/>
      <c r="I990" s="748" t="n"/>
      <c r="J990" s="748" t="n"/>
      <c r="K990" s="748" t="n"/>
      <c r="L990" s="748" t="n"/>
      <c r="M990" s="748" t="n"/>
      <c r="N990" s="748" t="n"/>
      <c r="O990" s="748" t="n"/>
      <c r="P990" s="748" t="n"/>
      <c r="Q990" s="748" t="n"/>
      <c r="R990" s="748" t="n"/>
      <c r="S990" s="748" t="n"/>
      <c r="T990" s="748" t="n"/>
      <c r="U990" s="748" t="n"/>
      <c r="V990" s="748" t="n"/>
      <c r="W990" s="748" t="n"/>
      <c r="X990" s="748" t="n"/>
      <c r="Y990" s="748" t="n"/>
      <c r="Z990" s="748" t="n"/>
      <c r="AA990" s="748" t="n"/>
      <c r="AB990" s="748" t="n"/>
      <c r="AC990" s="748" t="n"/>
      <c r="AD990" s="748" t="n"/>
      <c r="AE990" s="748" t="n"/>
      <c r="AF990" s="748" t="n"/>
      <c r="AG990" s="748" t="n"/>
      <c r="AH990" s="748" t="n"/>
    </row>
    <row r="991" hidden="1" outlineLevel="1" ht="15.75" customHeight="1" thickBot="1">
      <c r="A991" s="743" t="inlineStr"/>
      <c r="B991" s="398" t="inlineStr">
        <is>
          <t>Vehicle Speed</t>
        </is>
      </c>
      <c r="C991" s="386" t="inlineStr">
        <is>
          <t>X</t>
        </is>
      </c>
      <c r="D991" s="399" t="inlineStr">
        <is>
          <t>Throttle Position</t>
        </is>
      </c>
      <c r="E991" s="471" t="n"/>
      <c r="F991" s="471" t="n"/>
      <c r="G991" s="471" t="n"/>
      <c r="H991" s="748" t="n"/>
      <c r="I991" s="748" t="n"/>
      <c r="J991" s="748" t="n"/>
      <c r="K991" s="748" t="n"/>
      <c r="L991" s="748" t="n"/>
      <c r="M991" s="748" t="n"/>
      <c r="N991" s="748" t="n"/>
      <c r="O991" s="748" t="n"/>
      <c r="P991" s="748" t="n"/>
      <c r="Q991" s="748" t="n"/>
      <c r="R991" s="748" t="n"/>
      <c r="S991" s="748" t="n"/>
      <c r="T991" s="748" t="n"/>
      <c r="U991" s="748" t="n"/>
      <c r="V991" s="748" t="n"/>
      <c r="W991" s="748" t="n"/>
      <c r="X991" s="748" t="n"/>
      <c r="Y991" s="748" t="n"/>
      <c r="Z991" s="748" t="n"/>
      <c r="AA991" s="748" t="n"/>
      <c r="AB991" s="748" t="n"/>
      <c r="AC991" s="748" t="n"/>
      <c r="AD991" s="748" t="n"/>
      <c r="AE991" s="748" t="n"/>
      <c r="AF991" s="748" t="n"/>
      <c r="AG991" s="748" t="n"/>
      <c r="AH991" s="748" t="n"/>
    </row>
    <row r="992" hidden="1" outlineLevel="1" ht="15.75" customHeight="1" thickBot="1">
      <c r="A992" s="743" t="inlineStr"/>
      <c r="B992" s="277" t="inlineStr">
        <is>
          <t>Verification Ligne</t>
        </is>
      </c>
      <c r="C992" s="952" t="inlineStr">
        <is>
          <t>Verification Colonne G-D</t>
        </is>
      </c>
      <c r="D992" s="1258" t="n"/>
      <c r="E992" s="1002" t="n"/>
      <c r="F992" s="1002" t="n"/>
      <c r="G992" s="1002" t="n"/>
      <c r="H992" s="748" t="n"/>
      <c r="I992" s="748" t="n"/>
      <c r="J992" s="748" t="n"/>
      <c r="K992" s="748" t="n"/>
      <c r="L992" s="748" t="n"/>
      <c r="M992" s="748" t="n"/>
      <c r="N992" s="748" t="n"/>
      <c r="O992" s="748" t="n"/>
      <c r="P992" s="748" t="n"/>
      <c r="Q992" s="748" t="n"/>
      <c r="R992" s="748" t="n"/>
      <c r="S992" s="748" t="n"/>
      <c r="T992" s="748" t="n"/>
      <c r="U992" s="748" t="n"/>
      <c r="V992" s="748" t="n"/>
      <c r="W992" s="748" t="n"/>
      <c r="X992" s="748" t="n"/>
      <c r="Y992" s="748" t="n"/>
      <c r="Z992" s="748" t="n"/>
      <c r="AA992" s="748" t="n"/>
      <c r="AB992" s="748" t="n"/>
      <c r="AC992" s="748" t="n"/>
      <c r="AD992" s="748" t="n"/>
      <c r="AE992" s="748" t="n"/>
      <c r="AF992" s="748" t="n"/>
      <c r="AG992" s="748" t="n"/>
      <c r="AH992" s="748" t="n"/>
    </row>
    <row r="993" hidden="1" outlineLevel="1" ht="15.75" customHeight="1" thickBot="1">
      <c r="A993" s="743" t="inlineStr"/>
      <c r="B993" s="383" t="inlineStr">
        <is>
          <t>INTERVALLE</t>
        </is>
      </c>
      <c r="C993" s="384" t="inlineStr">
        <is>
          <t>X</t>
        </is>
      </c>
      <c r="D993" s="400" t="inlineStr">
        <is>
          <t>INTERVALLE</t>
        </is>
      </c>
      <c r="E993" s="471" t="n"/>
      <c r="F993" s="471" t="n"/>
      <c r="G993" s="471" t="n"/>
      <c r="H993" s="748" t="n"/>
      <c r="I993" s="748" t="n"/>
      <c r="J993" s="748" t="n"/>
      <c r="K993" s="748" t="n"/>
      <c r="L993" s="748" t="n"/>
      <c r="M993" s="748" t="n"/>
      <c r="N993" s="748" t="n"/>
      <c r="O993" s="748" t="n"/>
      <c r="P993" s="748" t="n"/>
      <c r="Q993" s="748" t="n"/>
      <c r="R993" s="748" t="n"/>
      <c r="S993" s="748" t="n"/>
      <c r="T993" s="748" t="n"/>
      <c r="U993" s="748" t="n"/>
      <c r="V993" s="748" t="n"/>
      <c r="W993" s="748" t="n"/>
      <c r="X993" s="748" t="n"/>
      <c r="Y993" s="748" t="n"/>
      <c r="Z993" s="748" t="n"/>
      <c r="AA993" s="748" t="n"/>
      <c r="AB993" s="748" t="n"/>
      <c r="AC993" s="748" t="n"/>
      <c r="AD993" s="748" t="n"/>
      <c r="AE993" s="748" t="n"/>
      <c r="AF993" s="748" t="n"/>
      <c r="AG993" s="748" t="n"/>
      <c r="AH993" s="748" t="n"/>
    </row>
    <row r="994" hidden="1" outlineLevel="1" ht="15" customHeight="1">
      <c r="A994" s="743" t="inlineStr"/>
      <c r="B994" s="471" t="n"/>
      <c r="C994" s="471" t="n"/>
      <c r="D994" s="471" t="n"/>
      <c r="E994" s="471" t="n"/>
      <c r="F994" s="471" t="n"/>
      <c r="G994" s="471" t="n"/>
      <c r="H994" s="748" t="n"/>
      <c r="I994" s="748" t="n"/>
      <c r="J994" s="748" t="n"/>
      <c r="K994" s="748" t="n"/>
      <c r="L994" s="748" t="n"/>
      <c r="M994" s="748" t="n"/>
      <c r="N994" s="748" t="n"/>
      <c r="O994" s="748" t="n"/>
      <c r="P994" s="748" t="n"/>
      <c r="Q994" s="748" t="n"/>
      <c r="R994" s="748" t="n"/>
      <c r="S994" s="748" t="n"/>
      <c r="T994" s="748" t="n"/>
      <c r="U994" s="748" t="n"/>
      <c r="V994" s="748" t="n"/>
      <c r="W994" s="748" t="n"/>
      <c r="X994" s="748" t="n"/>
      <c r="Y994" s="748" t="n"/>
      <c r="Z994" s="748" t="n"/>
      <c r="AA994" s="748" t="n"/>
      <c r="AB994" s="748" t="n"/>
      <c r="AC994" s="748" t="n"/>
      <c r="AD994" s="748" t="n"/>
      <c r="AE994" s="748" t="n"/>
      <c r="AF994" s="748" t="n"/>
      <c r="AG994" s="748" t="n"/>
      <c r="AH994" s="748" t="n"/>
    </row>
    <row r="995" collapsed="1" ht="15" customFormat="1" customHeight="1" s="426" thickBot="1">
      <c r="A995" s="425" t="inlineStr">
        <is>
          <t>DASS ENG ON - COLD</t>
        </is>
      </c>
      <c r="B995" s="954" t="n"/>
      <c r="C995" s="1253" t="n"/>
      <c r="D995" s="1253" t="n"/>
      <c r="E995" s="1253" t="n"/>
      <c r="F995" s="1253" t="n"/>
      <c r="G995" s="1253" t="n"/>
      <c r="H995" s="1253" t="n"/>
      <c r="I995" s="1253" t="n"/>
      <c r="J995" s="1253" t="n"/>
      <c r="K995" s="1253" t="n"/>
      <c r="L995" s="1253" t="n"/>
      <c r="M995" s="1253" t="n"/>
      <c r="N995" s="1253" t="n"/>
      <c r="O995" s="1253" t="n"/>
      <c r="P995" s="1253" t="n"/>
      <c r="Q995" s="1253" t="n"/>
      <c r="R995" s="1253" t="n"/>
      <c r="S995" s="1253" t="n"/>
      <c r="T995" s="1253" t="n"/>
      <c r="U995" s="1253" t="n"/>
      <c r="V995" s="1253" t="n"/>
      <c r="W995" s="1253" t="n"/>
      <c r="X995" s="1253" t="n"/>
      <c r="Y995" s="1253" t="n"/>
      <c r="Z995" s="1253" t="n"/>
      <c r="AA995" s="1253" t="n"/>
      <c r="AB995" s="1253" t="n"/>
      <c r="AC995" s="1253" t="n"/>
      <c r="AD995" s="1253" t="n"/>
      <c r="AE995" s="1253" t="n"/>
      <c r="AF995" s="1253" t="n"/>
      <c r="AG995" s="1253" t="n"/>
      <c r="AH995" s="1253" t="n"/>
    </row>
    <row r="996" hidden="1" outlineLevel="1" ht="15.75" customHeight="1" thickBot="1">
      <c r="A996" s="756" t="inlineStr"/>
      <c r="B996" s="971" t="inlineStr">
        <is>
          <t>Config n°1 : Global</t>
        </is>
      </c>
    </row>
    <row r="997" hidden="1" outlineLevel="1" ht="15.75" customHeight="1" thickBot="1">
      <c r="A997" s="756" t="inlineStr"/>
      <c r="B997" s="297" t="inlineStr">
        <is>
          <t>Engine type</t>
        </is>
      </c>
      <c r="C997" s="744" t="n"/>
      <c r="D997" s="745" t="n"/>
      <c r="E997" s="297" t="inlineStr">
        <is>
          <t>Gearbox type</t>
        </is>
      </c>
      <c r="F997" s="746" t="n"/>
      <c r="G997" s="747" t="n"/>
      <c r="H997" s="966" t="inlineStr">
        <is>
          <t>Throttle (%)</t>
        </is>
      </c>
      <c r="J997" s="959" t="n">
        <v>0</v>
      </c>
      <c r="K997" s="961" t="n">
        <v>10</v>
      </c>
      <c r="L997" s="961" t="n">
        <v>20</v>
      </c>
      <c r="M997" s="961" t="n">
        <v>30</v>
      </c>
      <c r="N997" s="961" t="n">
        <v>40</v>
      </c>
      <c r="O997" s="961" t="n">
        <v>50</v>
      </c>
      <c r="P997" s="961" t="n">
        <v>60</v>
      </c>
      <c r="Q997" s="961" t="n">
        <v>70</v>
      </c>
      <c r="R997" s="961" t="n">
        <v>80</v>
      </c>
      <c r="S997" s="961" t="n">
        <v>90</v>
      </c>
      <c r="T997" s="961" t="n">
        <v>99.7</v>
      </c>
      <c r="U997" s="961" t="n">
        <v>120</v>
      </c>
    </row>
    <row r="998" hidden="1" outlineLevel="1" ht="15.75" customHeight="1" thickBot="1">
      <c r="A998" s="756" t="inlineStr"/>
      <c r="B998" s="749" t="n"/>
      <c r="C998" s="296" t="inlineStr">
        <is>
          <t>GASOLINE</t>
        </is>
      </c>
      <c r="D998" s="281" t="inlineStr">
        <is>
          <t>X</t>
        </is>
      </c>
      <c r="E998" s="749" t="n"/>
      <c r="F998" s="304" t="inlineStr">
        <is>
          <t>AT</t>
        </is>
      </c>
      <c r="G998" s="305" t="inlineStr">
        <is>
          <t>X</t>
        </is>
      </c>
      <c r="H998" s="966" t="inlineStr">
        <is>
          <t>Pedal change time</t>
        </is>
      </c>
      <c r="J998" s="1281" t="n"/>
      <c r="K998" s="1282" t="n"/>
      <c r="L998" s="1282" t="n"/>
      <c r="M998" s="1282" t="n"/>
      <c r="N998" s="1282" t="n"/>
      <c r="O998" s="1282" t="n"/>
      <c r="P998" s="1282" t="n"/>
      <c r="Q998" s="1282" t="n"/>
      <c r="R998" s="1282" t="n"/>
      <c r="S998" s="1282" t="n"/>
      <c r="T998" s="1282" t="n"/>
      <c r="U998" s="1282" t="n"/>
    </row>
    <row r="999" hidden="1" outlineLevel="1" ht="15.75" customHeight="1" thickBot="1">
      <c r="A999" s="756" t="inlineStr"/>
      <c r="B999" s="749" t="n"/>
      <c r="C999" s="296" t="inlineStr">
        <is>
          <t>DIESEL</t>
        </is>
      </c>
      <c r="D999" s="281" t="inlineStr">
        <is>
          <t>X</t>
        </is>
      </c>
      <c r="E999" s="749" t="n"/>
      <c r="F999" s="296" t="n"/>
      <c r="G999" s="268" t="n"/>
      <c r="H999" s="423" t="n"/>
      <c r="I999" s="427" t="inlineStr">
        <is>
          <t>0-0.5</t>
        </is>
      </c>
      <c r="J999" s="401" t="n">
        <v>1</v>
      </c>
      <c r="K999" s="392" t="n">
        <v>1</v>
      </c>
      <c r="L999" s="392" t="n">
        <v>1</v>
      </c>
      <c r="M999" s="392" t="n">
        <v>1</v>
      </c>
      <c r="N999" s="392" t="n">
        <v>1</v>
      </c>
      <c r="O999" s="392" t="n">
        <v>1</v>
      </c>
      <c r="P999" s="393" t="n">
        <v>2</v>
      </c>
      <c r="Q999" s="393" t="n">
        <v>2</v>
      </c>
      <c r="R999" s="393" t="n">
        <v>2</v>
      </c>
      <c r="S999" s="393" t="n">
        <v>3</v>
      </c>
      <c r="T999" s="395" t="n">
        <v>2</v>
      </c>
      <c r="U999" s="421" t="n"/>
    </row>
    <row r="1000" hidden="1" outlineLevel="1" ht="15.75" customHeight="1" thickBot="1">
      <c r="A1000" s="756" t="inlineStr"/>
      <c r="B1000" s="749" t="n"/>
      <c r="C1000" s="296" t="n"/>
      <c r="D1000" s="281" t="n"/>
      <c r="E1000" s="749" t="n"/>
      <c r="F1000" s="296" t="n"/>
      <c r="G1000" s="268" t="n"/>
      <c r="H1000" s="424" t="n"/>
      <c r="I1000" s="428" t="inlineStr">
        <is>
          <t>0.5-1</t>
        </is>
      </c>
      <c r="J1000" s="401" t="n">
        <v>1</v>
      </c>
      <c r="K1000" s="392" t="n">
        <v>1</v>
      </c>
      <c r="L1000" s="392" t="n">
        <v>1</v>
      </c>
      <c r="M1000" s="392" t="n">
        <v>1</v>
      </c>
      <c r="N1000" s="393" t="n">
        <v>2</v>
      </c>
      <c r="O1000" s="393" t="n">
        <v>2</v>
      </c>
      <c r="P1000" s="393" t="n">
        <v>2</v>
      </c>
      <c r="Q1000" s="394" t="n">
        <v>3</v>
      </c>
      <c r="R1000" s="394" t="n">
        <v>3</v>
      </c>
      <c r="S1000" s="395" t="n">
        <v>2</v>
      </c>
      <c r="T1000" s="395" t="n">
        <v>2</v>
      </c>
      <c r="U1000" s="422" t="n"/>
    </row>
    <row r="1001" hidden="1" outlineLevel="1" ht="15.75" customHeight="1" thickBot="1">
      <c r="A1001" s="756" t="inlineStr"/>
      <c r="B1001" s="749" t="n"/>
      <c r="C1001" s="296" t="n"/>
      <c r="D1001" s="281" t="n"/>
      <c r="E1001" s="749" t="n"/>
      <c r="F1001" s="296" t="n"/>
      <c r="G1001" s="268" t="n"/>
      <c r="H1001" s="424" t="n"/>
      <c r="I1001" s="428" t="inlineStr">
        <is>
          <t>1-1.5</t>
        </is>
      </c>
      <c r="J1001" s="401" t="n">
        <v>1</v>
      </c>
      <c r="K1001" s="392" t="n">
        <v>1</v>
      </c>
      <c r="L1001" s="392" t="n">
        <v>1</v>
      </c>
      <c r="M1001" s="393" t="n">
        <v>2</v>
      </c>
      <c r="N1001" s="393" t="n">
        <v>2</v>
      </c>
      <c r="O1001" s="394" t="n">
        <v>3</v>
      </c>
      <c r="P1001" s="394" t="n">
        <v>3</v>
      </c>
      <c r="Q1001" s="394" t="n">
        <v>3</v>
      </c>
      <c r="R1001" s="394" t="n">
        <v>3</v>
      </c>
      <c r="S1001" s="393" t="n">
        <v>3</v>
      </c>
      <c r="T1001" s="393" t="n">
        <v>3</v>
      </c>
      <c r="U1001" s="422" t="n"/>
    </row>
    <row r="1002" hidden="1" outlineLevel="1" ht="15.75" customHeight="1" thickBot="1">
      <c r="A1002" s="756" t="inlineStr"/>
      <c r="B1002" s="749" t="n"/>
      <c r="C1002" s="296" t="n"/>
      <c r="D1002" s="281" t="n"/>
      <c r="E1002" s="749" t="n"/>
      <c r="F1002" s="300" t="n"/>
      <c r="G1002" s="268" t="n"/>
      <c r="H1002" s="424" t="n"/>
      <c r="I1002" s="428" t="inlineStr">
        <is>
          <t>1.5-2</t>
        </is>
      </c>
      <c r="J1002" s="393" t="n">
        <v>2</v>
      </c>
      <c r="K1002" s="393" t="n">
        <v>2</v>
      </c>
      <c r="L1002" s="392" t="n">
        <v>1</v>
      </c>
      <c r="M1002" s="393" t="n">
        <v>2</v>
      </c>
      <c r="N1002" s="394" t="n">
        <v>3</v>
      </c>
      <c r="O1002" s="394" t="n">
        <v>3</v>
      </c>
      <c r="P1002" s="394" t="n">
        <v>3</v>
      </c>
      <c r="Q1002" s="394" t="n">
        <v>3</v>
      </c>
      <c r="R1002" s="394" t="n">
        <v>3</v>
      </c>
      <c r="S1002" s="393" t="n">
        <v>3</v>
      </c>
      <c r="T1002" s="393" t="n">
        <v>3</v>
      </c>
      <c r="U1002" s="422" t="n"/>
    </row>
    <row r="1003" hidden="1" outlineLevel="1" ht="15.75" customHeight="1" thickBot="1">
      <c r="A1003" s="756" t="inlineStr"/>
      <c r="B1003" s="749" t="n"/>
      <c r="C1003" s="296" t="n"/>
      <c r="D1003" s="281" t="n"/>
      <c r="E1003" s="749" t="n"/>
      <c r="F1003" s="296" t="n"/>
      <c r="G1003" s="268" t="n"/>
      <c r="H1003" s="424" t="n"/>
      <c r="I1003" s="428" t="inlineStr">
        <is>
          <t>2-2.5</t>
        </is>
      </c>
      <c r="J1003" s="401" t="n">
        <v>2</v>
      </c>
      <c r="K1003" s="392" t="n">
        <v>2</v>
      </c>
      <c r="L1003" s="392" t="n">
        <v>1</v>
      </c>
      <c r="M1003" s="392" t="n">
        <v>2</v>
      </c>
      <c r="N1003" s="392" t="n">
        <v>3</v>
      </c>
      <c r="O1003" s="392" t="n">
        <v>3</v>
      </c>
      <c r="P1003" s="392" t="n">
        <v>3</v>
      </c>
      <c r="Q1003" s="392" t="n">
        <v>3</v>
      </c>
      <c r="R1003" s="392" t="n">
        <v>3</v>
      </c>
      <c r="S1003" s="392" t="n">
        <v>3</v>
      </c>
      <c r="T1003" s="392" t="n">
        <v>3</v>
      </c>
      <c r="U1003" s="422" t="n"/>
    </row>
    <row r="1004" hidden="1" outlineLevel="1" ht="15.75" customHeight="1" thickBot="1">
      <c r="A1004" s="756" t="inlineStr"/>
      <c r="B1004" s="749" t="n"/>
      <c r="C1004" s="296" t="n"/>
      <c r="D1004" s="281" t="n"/>
      <c r="E1004" s="749" t="n"/>
      <c r="F1004" s="296" t="n"/>
      <c r="G1004" s="268" t="n"/>
      <c r="H1004" s="424" t="n"/>
      <c r="I1004" s="428" t="inlineStr">
        <is>
          <t>2.5-3</t>
        </is>
      </c>
      <c r="J1004" s="401" t="n">
        <v>3</v>
      </c>
      <c r="K1004" s="392" t="n">
        <v>2</v>
      </c>
      <c r="L1004" s="392" t="n">
        <v>2</v>
      </c>
      <c r="M1004" s="392" t="n">
        <v>2</v>
      </c>
      <c r="N1004" s="392" t="n">
        <v>3</v>
      </c>
      <c r="O1004" s="392" t="n">
        <v>3</v>
      </c>
      <c r="P1004" s="392" t="n">
        <v>3</v>
      </c>
      <c r="Q1004" s="392" t="n">
        <v>3</v>
      </c>
      <c r="R1004" s="392" t="n">
        <v>3</v>
      </c>
      <c r="S1004" s="392" t="n">
        <v>3</v>
      </c>
      <c r="T1004" s="392" t="n">
        <v>3</v>
      </c>
      <c r="U1004" s="422" t="n"/>
    </row>
    <row r="1005" hidden="1" outlineLevel="1" ht="15" customHeight="1">
      <c r="A1005" s="756" t="inlineStr"/>
      <c r="B1005" s="396" t="n"/>
      <c r="C1005" s="296" t="n"/>
      <c r="D1005" s="281" t="n"/>
      <c r="E1005" s="749" t="n"/>
      <c r="F1005" s="296" t="n"/>
      <c r="G1005" s="268" t="n"/>
      <c r="H1005" s="424" t="n"/>
      <c r="I1005" s="428" t="inlineStr">
        <is>
          <t>3-10</t>
        </is>
      </c>
      <c r="J1005" s="401" t="n">
        <v>3</v>
      </c>
      <c r="K1005" s="392" t="n">
        <v>3</v>
      </c>
      <c r="L1005" s="392" t="n">
        <v>3</v>
      </c>
      <c r="M1005" s="392" t="n">
        <v>3</v>
      </c>
      <c r="N1005" s="392" t="n">
        <v>3</v>
      </c>
      <c r="O1005" s="392" t="n">
        <v>3</v>
      </c>
      <c r="P1005" s="392" t="n">
        <v>3</v>
      </c>
      <c r="Q1005" s="392" t="n">
        <v>3</v>
      </c>
      <c r="R1005" s="392" t="n">
        <v>3</v>
      </c>
      <c r="S1005" s="392" t="n">
        <v>3</v>
      </c>
      <c r="T1005" s="392" t="n">
        <v>3</v>
      </c>
      <c r="U1005" s="422" t="n"/>
    </row>
    <row r="1006" hidden="1" outlineLevel="1" ht="15" customHeight="1">
      <c r="A1006" s="756" t="inlineStr"/>
      <c r="B1006" s="396" t="n"/>
      <c r="C1006" s="296" t="n"/>
      <c r="D1006" s="281" t="n"/>
      <c r="E1006" s="749" t="n"/>
      <c r="F1006" s="296" t="n"/>
      <c r="G1006" s="268" t="n"/>
      <c r="H1006" s="422" t="n"/>
    </row>
    <row r="1007" hidden="1" outlineLevel="1" ht="15" customHeight="1">
      <c r="A1007" s="756" t="inlineStr"/>
      <c r="B1007" s="396" t="n"/>
      <c r="C1007" s="296" t="n"/>
      <c r="D1007" s="281" t="n"/>
      <c r="E1007" s="749" t="n"/>
      <c r="F1007" s="296" t="n"/>
      <c r="G1007" s="268" t="n"/>
      <c r="H1007" s="422" t="n"/>
    </row>
    <row r="1008" hidden="1" outlineLevel="1" ht="15.75" customHeight="1" thickBot="1">
      <c r="A1008" s="756" t="inlineStr"/>
      <c r="B1008" s="397" t="n"/>
      <c r="C1008" s="296" t="n"/>
      <c r="D1008" s="281" t="n"/>
      <c r="E1008" s="751" t="n"/>
      <c r="F1008" s="296" t="n"/>
      <c r="G1008" s="268" t="n"/>
      <c r="H1008" s="748" t="n"/>
      <c r="I1008" s="748" t="n"/>
      <c r="J1008" s="748" t="n"/>
      <c r="K1008" s="748" t="n"/>
      <c r="L1008" s="748" t="n"/>
      <c r="M1008" s="748" t="n"/>
      <c r="N1008" s="748" t="n"/>
      <c r="O1008" s="748" t="n"/>
      <c r="P1008" s="748" t="n"/>
      <c r="Q1008" s="748" t="n"/>
      <c r="R1008" s="748" t="n"/>
      <c r="S1008" s="748" t="n"/>
      <c r="T1008" s="748" t="n"/>
      <c r="U1008" s="748" t="n"/>
      <c r="V1008" s="748" t="n"/>
      <c r="W1008" s="748" t="n"/>
      <c r="X1008" s="748" t="n"/>
    </row>
    <row r="1009" hidden="1" outlineLevel="1" ht="15" customHeight="1">
      <c r="A1009" s="756" t="inlineStr"/>
      <c r="B1009" s="273" t="inlineStr">
        <is>
          <t>Number of gears</t>
        </is>
      </c>
      <c r="C1009" s="752" t="n"/>
      <c r="D1009" s="753" t="n"/>
      <c r="E1009" s="297" t="inlineStr">
        <is>
          <t>Area</t>
        </is>
      </c>
      <c r="F1009" s="752" t="n"/>
      <c r="G1009" s="754" t="n"/>
      <c r="H1009" s="748" t="n"/>
      <c r="I1009" s="748" t="n"/>
      <c r="J1009" s="748" t="n"/>
      <c r="K1009" s="748" t="n"/>
      <c r="L1009" s="748" t="n"/>
      <c r="M1009" s="748" t="n"/>
      <c r="N1009" s="748" t="n"/>
      <c r="O1009" s="748" t="n"/>
      <c r="P1009" s="748" t="n"/>
      <c r="Q1009" s="748" t="n"/>
      <c r="R1009" s="748" t="n"/>
      <c r="S1009" s="748" t="n"/>
      <c r="T1009" s="748" t="n"/>
      <c r="U1009" s="748" t="n"/>
      <c r="V1009" s="748" t="n"/>
      <c r="W1009" s="748" t="n"/>
      <c r="X1009" s="748" t="n"/>
    </row>
    <row r="1010" hidden="1" outlineLevel="1" ht="15" customHeight="1">
      <c r="A1010" s="756" t="inlineStr"/>
      <c r="B1010" s="755" t="n"/>
      <c r="C1010" s="288" t="inlineStr">
        <is>
          <t>5</t>
        </is>
      </c>
      <c r="D1010" s="281" t="inlineStr">
        <is>
          <t>X</t>
        </is>
      </c>
      <c r="E1010" s="749" t="n"/>
      <c r="F1010" s="296" t="inlineStr">
        <is>
          <t>EUROPE</t>
        </is>
      </c>
      <c r="G1010" s="268" t="inlineStr">
        <is>
          <t>X</t>
        </is>
      </c>
      <c r="H1010" s="748" t="n"/>
      <c r="I1010" s="748" t="n"/>
      <c r="J1010" s="748" t="n"/>
      <c r="K1010" s="748" t="n"/>
      <c r="L1010" s="748" t="n"/>
      <c r="M1010" s="748" t="n"/>
      <c r="N1010" s="748" t="n"/>
      <c r="O1010" s="748" t="n"/>
      <c r="P1010" s="748" t="n"/>
      <c r="Q1010" s="748" t="n"/>
      <c r="R1010" s="748" t="n"/>
      <c r="S1010" s="748" t="n"/>
      <c r="T1010" s="748" t="n"/>
      <c r="U1010" s="748" t="n"/>
      <c r="V1010" s="748" t="n"/>
      <c r="W1010" s="748" t="n"/>
      <c r="X1010" s="748" t="n"/>
    </row>
    <row r="1011" hidden="1" outlineLevel="1" ht="15" customHeight="1">
      <c r="A1011" s="756" t="inlineStr"/>
      <c r="B1011" s="755" t="n"/>
      <c r="C1011" s="288" t="inlineStr">
        <is>
          <t>6</t>
        </is>
      </c>
      <c r="D1011" s="281" t="inlineStr">
        <is>
          <t>X</t>
        </is>
      </c>
      <c r="E1011" s="749" t="n"/>
      <c r="F1011" s="296" t="inlineStr">
        <is>
          <t>CHINA</t>
        </is>
      </c>
      <c r="G1011" s="268" t="inlineStr">
        <is>
          <t>X</t>
        </is>
      </c>
      <c r="H1011" s="748" t="n"/>
      <c r="I1011" s="748" t="n"/>
      <c r="J1011" s="748" t="n"/>
      <c r="K1011" s="748" t="n"/>
      <c r="L1011" s="748" t="n"/>
      <c r="M1011" s="748" t="n"/>
      <c r="N1011" s="748" t="n"/>
      <c r="O1011" s="748" t="n"/>
      <c r="P1011" s="748" t="n"/>
      <c r="Q1011" s="748" t="n"/>
      <c r="R1011" s="748" t="n"/>
      <c r="S1011" s="748" t="n"/>
      <c r="T1011" s="748" t="n"/>
      <c r="U1011" s="748" t="n"/>
      <c r="V1011" s="748" t="n"/>
      <c r="W1011" s="748" t="n"/>
      <c r="X1011" s="748" t="n"/>
    </row>
    <row r="1012" hidden="1" outlineLevel="1" ht="15" customHeight="1">
      <c r="A1012" s="756" t="inlineStr"/>
      <c r="B1012" s="755" t="n"/>
      <c r="C1012" s="288" t="inlineStr">
        <is>
          <t>7</t>
        </is>
      </c>
      <c r="D1012" s="281" t="inlineStr">
        <is>
          <t>X</t>
        </is>
      </c>
      <c r="E1012" s="749" t="n"/>
      <c r="F1012" s="303" t="inlineStr">
        <is>
          <t>North America</t>
        </is>
      </c>
      <c r="G1012" s="268" t="inlineStr">
        <is>
          <t>X</t>
        </is>
      </c>
      <c r="H1012" s="748" t="n"/>
      <c r="I1012" s="748" t="n"/>
      <c r="J1012" s="748" t="n"/>
      <c r="K1012" s="748" t="n"/>
      <c r="L1012" s="748" t="n"/>
      <c r="M1012" s="748" t="n"/>
      <c r="N1012" s="748" t="n"/>
      <c r="O1012" s="748" t="n"/>
      <c r="P1012" s="748" t="n"/>
      <c r="Q1012" s="748" t="n"/>
      <c r="R1012" s="748" t="n"/>
      <c r="S1012" s="748" t="n"/>
      <c r="T1012" s="748" t="n"/>
      <c r="U1012" s="748" t="n"/>
      <c r="V1012" s="748" t="n"/>
      <c r="W1012" s="748" t="n"/>
      <c r="X1012" s="748" t="n"/>
    </row>
    <row r="1013" hidden="1" outlineLevel="1" ht="15" customHeight="1">
      <c r="A1013" s="756" t="inlineStr"/>
      <c r="B1013" s="755" t="n"/>
      <c r="C1013" s="288" t="inlineStr">
        <is>
          <t>8</t>
        </is>
      </c>
      <c r="D1013" s="281" t="inlineStr">
        <is>
          <t>X</t>
        </is>
      </c>
      <c r="E1013" s="749" t="n"/>
      <c r="F1013" s="301" t="inlineStr">
        <is>
          <t>LATAM</t>
        </is>
      </c>
      <c r="G1013" s="268" t="inlineStr">
        <is>
          <t>X</t>
        </is>
      </c>
      <c r="H1013" s="748" t="n"/>
      <c r="I1013" s="748" t="n"/>
      <c r="J1013" s="748" t="n"/>
      <c r="K1013" s="748" t="n"/>
      <c r="L1013" s="748" t="n"/>
      <c r="M1013" s="748" t="n"/>
      <c r="N1013" s="748" t="n"/>
      <c r="O1013" s="748" t="n"/>
      <c r="P1013" s="748" t="n"/>
      <c r="Q1013" s="748" t="n"/>
      <c r="R1013" s="748" t="n"/>
      <c r="S1013" s="748" t="n"/>
      <c r="T1013" s="748" t="n"/>
      <c r="U1013" s="748" t="n"/>
      <c r="V1013" s="748" t="n"/>
      <c r="W1013" s="748" t="n"/>
      <c r="X1013" s="748" t="n"/>
      <c r="Y1013" s="748" t="n"/>
      <c r="Z1013" s="748" t="n"/>
      <c r="AA1013" s="748" t="n"/>
      <c r="AB1013" s="748" t="n"/>
      <c r="AC1013" s="748" t="n"/>
      <c r="AD1013" s="748" t="n"/>
      <c r="AE1013" s="748" t="n"/>
      <c r="AF1013" s="748" t="n"/>
      <c r="AG1013" s="748" t="n"/>
      <c r="AH1013" s="748" t="n"/>
    </row>
    <row r="1014" hidden="1" outlineLevel="1" ht="15" customHeight="1">
      <c r="A1014" s="756" t="inlineStr"/>
      <c r="B1014" s="755" t="n"/>
      <c r="C1014" s="288" t="inlineStr">
        <is>
          <t>9</t>
        </is>
      </c>
      <c r="D1014" s="281" t="inlineStr">
        <is>
          <t>X</t>
        </is>
      </c>
      <c r="E1014" s="749" t="n"/>
      <c r="F1014" s="301" t="inlineStr">
        <is>
          <t>India</t>
        </is>
      </c>
      <c r="G1014" s="268" t="inlineStr">
        <is>
          <t>X</t>
        </is>
      </c>
      <c r="H1014" s="748" t="n"/>
      <c r="I1014" s="748" t="n"/>
      <c r="J1014" s="748" t="n"/>
      <c r="K1014" s="748" t="n"/>
      <c r="L1014" s="748" t="n"/>
      <c r="M1014" s="748" t="n"/>
      <c r="N1014" s="748" t="n"/>
      <c r="O1014" s="748" t="n"/>
      <c r="P1014" s="748" t="n"/>
      <c r="Q1014" s="748" t="n"/>
      <c r="R1014" s="748" t="n"/>
      <c r="S1014" s="748" t="n"/>
      <c r="T1014" s="748" t="n"/>
      <c r="U1014" s="748" t="n"/>
      <c r="V1014" s="748" t="n"/>
      <c r="W1014" s="748" t="n"/>
      <c r="X1014" s="748" t="n"/>
      <c r="Y1014" s="748" t="n"/>
      <c r="Z1014" s="748" t="n"/>
      <c r="AA1014" s="748" t="n"/>
      <c r="AB1014" s="748" t="n"/>
      <c r="AC1014" s="748" t="n"/>
      <c r="AD1014" s="748" t="n"/>
      <c r="AE1014" s="748" t="n"/>
      <c r="AF1014" s="748" t="n"/>
      <c r="AG1014" s="748" t="n"/>
      <c r="AH1014" s="748" t="n"/>
    </row>
    <row r="1015" hidden="1" outlineLevel="1" ht="15" customHeight="1">
      <c r="A1015" s="756" t="inlineStr"/>
      <c r="B1015" s="755" t="n"/>
      <c r="C1015" s="288" t="inlineStr">
        <is>
          <t>10</t>
        </is>
      </c>
      <c r="D1015" s="281" t="inlineStr">
        <is>
          <t>X</t>
        </is>
      </c>
      <c r="E1015" s="749" t="n"/>
      <c r="F1015" s="301" t="inlineStr">
        <is>
          <t>World</t>
        </is>
      </c>
      <c r="G1015" s="268" t="inlineStr">
        <is>
          <t>X</t>
        </is>
      </c>
      <c r="H1015" s="748" t="n"/>
      <c r="I1015" s="748" t="n"/>
      <c r="J1015" s="748" t="n"/>
      <c r="K1015" s="748" t="n"/>
      <c r="L1015" s="748" t="n"/>
      <c r="M1015" s="748" t="n"/>
      <c r="N1015" s="748" t="n"/>
      <c r="O1015" s="748" t="n"/>
      <c r="P1015" s="748" t="n"/>
      <c r="Q1015" s="748" t="n"/>
      <c r="R1015" s="748" t="n"/>
      <c r="S1015" s="748" t="n"/>
      <c r="T1015" s="748" t="n"/>
      <c r="U1015" s="748" t="n"/>
      <c r="V1015" s="748" t="n"/>
      <c r="W1015" s="748" t="n"/>
      <c r="X1015" s="748" t="n"/>
      <c r="Y1015" s="748" t="n"/>
      <c r="Z1015" s="748" t="n"/>
      <c r="AA1015" s="748" t="n"/>
      <c r="AB1015" s="748" t="n"/>
      <c r="AC1015" s="748" t="n"/>
      <c r="AD1015" s="748" t="n"/>
      <c r="AE1015" s="748" t="n"/>
      <c r="AF1015" s="748" t="n"/>
      <c r="AG1015" s="748" t="n"/>
      <c r="AH1015" s="748" t="n"/>
    </row>
    <row r="1016" hidden="1" outlineLevel="1" ht="15" customHeight="1">
      <c r="A1016" s="756" t="inlineStr"/>
      <c r="B1016" s="755" t="n"/>
      <c r="C1016" s="288" t="n"/>
      <c r="D1016" s="281" t="n"/>
      <c r="E1016" s="749" t="n"/>
      <c r="F1016" s="301" t="n"/>
      <c r="G1016" s="276" t="n"/>
      <c r="H1016" s="748" t="n"/>
      <c r="I1016" s="748" t="n"/>
      <c r="J1016" s="748" t="n"/>
      <c r="K1016" s="748" t="n"/>
      <c r="L1016" s="748" t="n"/>
      <c r="M1016" s="748" t="n"/>
      <c r="N1016" s="748" t="n"/>
      <c r="O1016" s="748" t="n"/>
      <c r="P1016" s="748" t="n"/>
      <c r="Q1016" s="748" t="n"/>
      <c r="R1016" s="748" t="n"/>
      <c r="S1016" s="748" t="n"/>
      <c r="T1016" s="748" t="n"/>
      <c r="U1016" s="748" t="n"/>
      <c r="V1016" s="748" t="n"/>
      <c r="W1016" s="748" t="n"/>
      <c r="X1016" s="748" t="n"/>
      <c r="Y1016" s="748" t="n"/>
      <c r="Z1016" s="748" t="n"/>
      <c r="AA1016" s="748" t="n"/>
      <c r="AB1016" s="748" t="n"/>
      <c r="AC1016" s="748" t="n"/>
      <c r="AD1016" s="748" t="n"/>
      <c r="AE1016" s="748" t="n"/>
      <c r="AF1016" s="748" t="n"/>
      <c r="AG1016" s="748" t="n"/>
      <c r="AH1016" s="748" t="n"/>
    </row>
    <row r="1017" hidden="1" outlineLevel="1" ht="15" customHeight="1">
      <c r="A1017" s="756" t="inlineStr"/>
      <c r="B1017" s="755" t="n"/>
      <c r="C1017" s="288" t="n"/>
      <c r="D1017" s="281" t="n"/>
      <c r="E1017" s="396" t="n"/>
      <c r="F1017" s="296" t="n"/>
      <c r="G1017" s="268" t="n"/>
      <c r="H1017" s="748" t="n"/>
      <c r="I1017" s="748" t="n"/>
      <c r="J1017" s="748" t="n"/>
      <c r="K1017" s="748" t="n"/>
      <c r="L1017" s="748" t="n"/>
      <c r="M1017" s="748" t="n"/>
      <c r="N1017" s="748" t="n"/>
      <c r="O1017" s="748" t="n"/>
      <c r="P1017" s="748" t="n"/>
      <c r="Q1017" s="748" t="n"/>
      <c r="R1017" s="748" t="n"/>
      <c r="S1017" s="748" t="n"/>
      <c r="T1017" s="748" t="n"/>
      <c r="U1017" s="748" t="n"/>
      <c r="V1017" s="748" t="n"/>
      <c r="W1017" s="748" t="n"/>
      <c r="X1017" s="748" t="n"/>
      <c r="Y1017" s="748" t="n"/>
      <c r="Z1017" s="748" t="n"/>
      <c r="AA1017" s="748" t="n"/>
      <c r="AB1017" s="748" t="n"/>
      <c r="AC1017" s="748" t="n"/>
      <c r="AD1017" s="748" t="n"/>
      <c r="AE1017" s="748" t="n"/>
      <c r="AF1017" s="748" t="n"/>
      <c r="AG1017" s="748" t="n"/>
      <c r="AH1017" s="748" t="n"/>
    </row>
    <row r="1018" hidden="1" outlineLevel="1" ht="15" customHeight="1">
      <c r="A1018" s="756" t="inlineStr"/>
      <c r="B1018" s="755" t="n"/>
      <c r="C1018" s="288" t="n"/>
      <c r="D1018" s="281" t="n"/>
      <c r="E1018" s="396" t="n"/>
      <c r="F1018" s="296" t="n"/>
      <c r="G1018" s="268" t="n"/>
      <c r="H1018" s="748" t="n"/>
      <c r="I1018" s="748" t="n"/>
      <c r="J1018" s="748" t="n"/>
      <c r="K1018" s="748" t="n"/>
      <c r="L1018" s="748" t="n"/>
      <c r="M1018" s="748" t="n"/>
      <c r="N1018" s="748" t="n"/>
      <c r="O1018" s="748" t="n"/>
      <c r="P1018" s="748" t="n"/>
      <c r="Q1018" s="748" t="n"/>
      <c r="R1018" s="748" t="n"/>
      <c r="S1018" s="748" t="n"/>
      <c r="T1018" s="748" t="n"/>
      <c r="U1018" s="748" t="n"/>
      <c r="V1018" s="748" t="n"/>
      <c r="W1018" s="748" t="n"/>
      <c r="X1018" s="748" t="n"/>
      <c r="Y1018" s="748" t="n"/>
      <c r="Z1018" s="748" t="n"/>
      <c r="AA1018" s="748" t="n"/>
      <c r="AB1018" s="748" t="n"/>
      <c r="AC1018" s="748" t="n"/>
      <c r="AD1018" s="748" t="n"/>
      <c r="AE1018" s="748" t="n"/>
      <c r="AF1018" s="748" t="n"/>
      <c r="AG1018" s="748" t="n"/>
      <c r="AH1018" s="748" t="n"/>
    </row>
    <row r="1019" hidden="1" outlineLevel="1" ht="15" customHeight="1">
      <c r="A1019" s="756" t="inlineStr"/>
      <c r="B1019" s="755" t="n"/>
      <c r="C1019" s="288" t="n"/>
      <c r="D1019" s="281" t="n"/>
      <c r="E1019" s="396" t="n"/>
      <c r="F1019" s="296" t="n"/>
      <c r="G1019" s="268" t="n"/>
      <c r="H1019" s="748" t="n"/>
      <c r="I1019" s="748" t="n"/>
      <c r="J1019" s="748" t="n"/>
      <c r="K1019" s="748" t="n"/>
      <c r="L1019" s="748" t="n"/>
      <c r="M1019" s="748" t="n"/>
      <c r="N1019" s="748" t="n"/>
      <c r="O1019" s="748" t="n"/>
      <c r="P1019" s="748" t="n"/>
      <c r="Q1019" s="748" t="n"/>
      <c r="R1019" s="748" t="n"/>
      <c r="S1019" s="748" t="n"/>
      <c r="T1019" s="748" t="n"/>
      <c r="U1019" s="748" t="n"/>
      <c r="V1019" s="748" t="n"/>
      <c r="W1019" s="748" t="n"/>
      <c r="X1019" s="748" t="n"/>
      <c r="Y1019" s="748" t="n"/>
      <c r="Z1019" s="748" t="n"/>
      <c r="AA1019" s="748" t="n"/>
      <c r="AB1019" s="748" t="n"/>
      <c r="AC1019" s="748" t="n"/>
      <c r="AD1019" s="748" t="n"/>
      <c r="AE1019" s="748" t="n"/>
      <c r="AF1019" s="748" t="n"/>
      <c r="AG1019" s="748" t="n"/>
      <c r="AH1019" s="748" t="n"/>
    </row>
    <row r="1020" hidden="1" outlineLevel="1" ht="15" customHeight="1">
      <c r="A1020" s="756" t="inlineStr"/>
      <c r="B1020" s="755" t="n"/>
      <c r="C1020" s="288" t="n"/>
      <c r="D1020" s="281" t="n"/>
      <c r="E1020" s="396" t="n"/>
      <c r="F1020" s="296" t="n"/>
      <c r="G1020" s="268" t="n"/>
      <c r="H1020" s="748" t="n"/>
      <c r="I1020" s="748" t="n"/>
      <c r="J1020" s="748" t="n"/>
      <c r="K1020" s="748" t="n"/>
      <c r="L1020" s="748" t="n"/>
      <c r="M1020" s="748" t="n"/>
      <c r="N1020" s="748" t="n"/>
      <c r="O1020" s="748" t="n"/>
      <c r="P1020" s="748" t="n"/>
      <c r="Q1020" s="748" t="n"/>
      <c r="R1020" s="748" t="n"/>
      <c r="S1020" s="748" t="n"/>
      <c r="T1020" s="748" t="n"/>
      <c r="U1020" s="748" t="n"/>
      <c r="V1020" s="748" t="n"/>
      <c r="W1020" s="748" t="n"/>
      <c r="X1020" s="748" t="n"/>
      <c r="Y1020" s="748" t="n"/>
      <c r="Z1020" s="748" t="n"/>
      <c r="AA1020" s="748" t="n"/>
      <c r="AB1020" s="748" t="n"/>
      <c r="AC1020" s="748" t="n"/>
      <c r="AD1020" s="748" t="n"/>
      <c r="AE1020" s="748" t="n"/>
      <c r="AF1020" s="748" t="n"/>
      <c r="AG1020" s="748" t="n"/>
      <c r="AH1020" s="748" t="n"/>
    </row>
    <row r="1021" hidden="1" outlineLevel="1" ht="15.75" customHeight="1" thickBot="1">
      <c r="A1021" s="756" t="inlineStr"/>
      <c r="B1021" s="755" t="n"/>
      <c r="C1021" s="288" t="n"/>
      <c r="D1021" s="281" t="n"/>
      <c r="E1021" s="397" t="n"/>
      <c r="F1021" s="296" t="n"/>
      <c r="G1021" s="268" t="n"/>
      <c r="H1021" s="748" t="n"/>
      <c r="I1021" s="748" t="n"/>
      <c r="J1021" s="748" t="n"/>
      <c r="K1021" s="748" t="n"/>
      <c r="L1021" s="748" t="n"/>
      <c r="M1021" s="748" t="n"/>
      <c r="N1021" s="748" t="n"/>
      <c r="O1021" s="748" t="n"/>
      <c r="P1021" s="748" t="n"/>
      <c r="Q1021" s="748" t="n"/>
      <c r="R1021" s="748" t="n"/>
      <c r="S1021" s="748" t="n"/>
      <c r="T1021" s="748" t="n"/>
      <c r="U1021" s="748" t="n"/>
      <c r="V1021" s="748" t="n"/>
      <c r="W1021" s="748" t="n"/>
      <c r="X1021" s="748" t="n"/>
      <c r="Y1021" s="748" t="n"/>
      <c r="Z1021" s="748" t="n"/>
      <c r="AA1021" s="748" t="n"/>
      <c r="AB1021" s="748" t="n"/>
      <c r="AC1021" s="748" t="n"/>
      <c r="AD1021" s="748" t="n"/>
      <c r="AE1021" s="748" t="n"/>
      <c r="AF1021" s="748" t="n"/>
      <c r="AG1021" s="748" t="n"/>
      <c r="AH1021" s="748" t="n"/>
    </row>
    <row r="1022" hidden="1" outlineLevel="1" ht="15" customHeight="1">
      <c r="A1022" s="756" t="inlineStr"/>
      <c r="B1022" s="277" t="inlineStr">
        <is>
          <t>Référence Ligne</t>
        </is>
      </c>
      <c r="C1022" s="952" t="n"/>
      <c r="D1022" s="1258" t="n"/>
      <c r="E1022" s="1002" t="n"/>
      <c r="F1022" s="1002" t="n"/>
      <c r="G1022" s="1002" t="n"/>
      <c r="H1022" s="748" t="n"/>
      <c r="I1022" s="748" t="n"/>
      <c r="J1022" s="748" t="n"/>
      <c r="K1022" s="748" t="n"/>
      <c r="L1022" s="748" t="n"/>
      <c r="M1022" s="748" t="n"/>
      <c r="N1022" s="748" t="n"/>
      <c r="O1022" s="748" t="n"/>
      <c r="P1022" s="748" t="n"/>
      <c r="Q1022" s="748" t="n"/>
      <c r="R1022" s="748" t="n"/>
      <c r="S1022" s="748" t="n"/>
      <c r="T1022" s="748" t="n"/>
      <c r="U1022" s="748" t="n"/>
      <c r="V1022" s="748" t="n"/>
      <c r="W1022" s="748" t="n"/>
      <c r="X1022" s="748" t="n"/>
      <c r="Y1022" s="748" t="n"/>
      <c r="Z1022" s="748" t="n"/>
      <c r="AA1022" s="748" t="n"/>
      <c r="AB1022" s="748" t="n"/>
      <c r="AC1022" s="748" t="n"/>
      <c r="AD1022" s="748" t="n"/>
      <c r="AE1022" s="748" t="n"/>
      <c r="AF1022" s="748" t="n"/>
      <c r="AG1022" s="748" t="n"/>
      <c r="AH1022" s="748" t="n"/>
    </row>
    <row r="1023" hidden="1" outlineLevel="1" ht="15" customHeight="1">
      <c r="A1023" s="756" t="inlineStr"/>
      <c r="B1023" s="306" t="inlineStr">
        <is>
          <t>Throttle Position</t>
        </is>
      </c>
      <c r="C1023" s="388" t="inlineStr">
        <is>
          <t>X</t>
        </is>
      </c>
      <c r="D1023" s="389" t="inlineStr">
        <is>
          <t>Pedal change time</t>
        </is>
      </c>
      <c r="E1023" s="471" t="n"/>
      <c r="F1023" s="471" t="n"/>
      <c r="G1023" s="471" t="n"/>
      <c r="H1023" s="748" t="n"/>
      <c r="I1023" s="748" t="n"/>
      <c r="J1023" s="748" t="n"/>
      <c r="K1023" s="748" t="n"/>
      <c r="L1023" s="748" t="n"/>
      <c r="M1023" s="748" t="n"/>
      <c r="N1023" s="748" t="n"/>
      <c r="O1023" s="748" t="n"/>
      <c r="P1023" s="748" t="n"/>
      <c r="Q1023" s="748" t="n"/>
      <c r="R1023" s="748" t="n"/>
      <c r="S1023" s="748" t="n"/>
      <c r="T1023" s="748" t="n"/>
      <c r="U1023" s="748" t="n"/>
      <c r="V1023" s="748" t="n"/>
      <c r="W1023" s="748" t="n"/>
      <c r="X1023" s="748" t="n"/>
      <c r="Y1023" s="748" t="n"/>
      <c r="Z1023" s="748" t="n"/>
      <c r="AA1023" s="748" t="n"/>
      <c r="AB1023" s="748" t="n"/>
      <c r="AC1023" s="748" t="n"/>
      <c r="AD1023" s="748" t="n"/>
      <c r="AE1023" s="748" t="n"/>
      <c r="AF1023" s="748" t="n"/>
      <c r="AG1023" s="748" t="n"/>
      <c r="AH1023" s="748" t="n"/>
    </row>
    <row r="1024" hidden="1" outlineLevel="1" ht="15.75" customHeight="1" thickBot="1">
      <c r="A1024" s="756" t="inlineStr"/>
      <c r="B1024" s="277" t="inlineStr">
        <is>
          <t>Verification Ligne</t>
        </is>
      </c>
      <c r="C1024" s="952" t="inlineStr">
        <is>
          <t>Verification Colonne G-D</t>
        </is>
      </c>
      <c r="D1024" s="1258" t="n"/>
      <c r="E1024" s="1002" t="n"/>
      <c r="F1024" s="1002" t="n"/>
      <c r="G1024" s="1002" t="n"/>
      <c r="H1024" s="748" t="n"/>
      <c r="I1024" s="748" t="n"/>
      <c r="J1024" s="748" t="n"/>
      <c r="K1024" s="748" t="n"/>
      <c r="L1024" s="748" t="n"/>
      <c r="M1024" s="748" t="n"/>
      <c r="N1024" s="748" t="n"/>
      <c r="O1024" s="748" t="n"/>
      <c r="P1024" s="748" t="n"/>
      <c r="Q1024" s="748" t="n"/>
      <c r="R1024" s="748" t="n"/>
      <c r="S1024" s="748" t="n"/>
      <c r="T1024" s="748" t="n"/>
      <c r="U1024" s="748" t="n"/>
      <c r="V1024" s="748" t="n"/>
      <c r="W1024" s="748" t="n"/>
      <c r="X1024" s="748" t="n"/>
      <c r="Y1024" s="748" t="n"/>
      <c r="Z1024" s="748" t="n"/>
      <c r="AA1024" s="748" t="n"/>
      <c r="AB1024" s="748" t="n"/>
      <c r="AC1024" s="748" t="n"/>
      <c r="AD1024" s="748" t="n"/>
      <c r="AE1024" s="748" t="n"/>
      <c r="AF1024" s="748" t="n"/>
      <c r="AG1024" s="748" t="n"/>
      <c r="AH1024" s="748" t="n"/>
    </row>
    <row r="1025" hidden="1" outlineLevel="1" ht="15.75" customHeight="1" thickBot="1">
      <c r="A1025" s="756" t="inlineStr"/>
      <c r="B1025" s="383" t="inlineStr">
        <is>
          <t>INTERVALLE</t>
        </is>
      </c>
      <c r="C1025" s="384" t="inlineStr">
        <is>
          <t>X</t>
        </is>
      </c>
      <c r="D1025" s="383" t="inlineStr">
        <is>
          <t>INTERVALLE</t>
        </is>
      </c>
      <c r="E1025" s="471" t="n"/>
      <c r="F1025" s="471" t="n"/>
      <c r="G1025" s="471" t="n"/>
      <c r="H1025" s="748" t="n"/>
      <c r="I1025" s="748" t="n"/>
      <c r="J1025" s="748" t="n"/>
      <c r="K1025" s="748" t="n"/>
      <c r="L1025" s="748" t="n"/>
      <c r="M1025" s="748" t="n"/>
      <c r="N1025" s="748" t="n"/>
      <c r="O1025" s="748" t="n"/>
      <c r="P1025" s="748" t="n"/>
      <c r="Q1025" s="748" t="n"/>
      <c r="R1025" s="748" t="n"/>
      <c r="S1025" s="748" t="n"/>
      <c r="T1025" s="748" t="n"/>
      <c r="U1025" s="748" t="n"/>
      <c r="V1025" s="748" t="n"/>
      <c r="W1025" s="748" t="n"/>
      <c r="X1025" s="748" t="n"/>
      <c r="Y1025" s="748" t="n"/>
      <c r="Z1025" s="748" t="n"/>
      <c r="AA1025" s="748" t="n"/>
      <c r="AB1025" s="748" t="n"/>
      <c r="AC1025" s="748" t="n"/>
      <c r="AD1025" s="748" t="n"/>
      <c r="AE1025" s="748" t="n"/>
      <c r="AF1025" s="748" t="n"/>
      <c r="AG1025" s="748" t="n"/>
      <c r="AH1025" s="748" t="n"/>
    </row>
    <row r="1026" hidden="1" outlineLevel="1" ht="12.75" customHeight="1">
      <c r="C1026" s="210" t="n"/>
    </row>
    <row r="1027" collapsed="1" ht="15" customHeight="1" thickBot="1">
      <c r="A1027" s="425" t="inlineStr">
        <is>
          <t>DRIVE AWAY CREEP ENG ON - COLD</t>
        </is>
      </c>
      <c r="B1027" s="954" t="n"/>
      <c r="C1027" s="1253" t="n"/>
      <c r="D1027" s="1253" t="n"/>
      <c r="E1027" s="1253" t="n"/>
      <c r="F1027" s="1253" t="n"/>
      <c r="G1027" s="1253" t="n"/>
      <c r="H1027" s="1253" t="n"/>
      <c r="I1027" s="1253" t="n"/>
      <c r="J1027" s="1253" t="n"/>
      <c r="K1027" s="1253" t="n"/>
      <c r="L1027" s="1253" t="n"/>
      <c r="M1027" s="1253" t="n"/>
      <c r="N1027" s="1253" t="n"/>
      <c r="O1027" s="1253" t="n"/>
      <c r="P1027" s="1253" t="n"/>
      <c r="Q1027" s="1253" t="n"/>
      <c r="R1027" s="1253" t="n"/>
      <c r="S1027" s="1253" t="n"/>
      <c r="T1027" s="1253" t="n"/>
      <c r="U1027" s="1253" t="n"/>
      <c r="V1027" s="1253" t="n"/>
      <c r="W1027" s="1253" t="n"/>
      <c r="X1027" s="1253" t="n"/>
      <c r="Y1027" s="1253" t="n"/>
      <c r="Z1027" s="1253" t="n"/>
      <c r="AA1027" s="1253" t="n"/>
      <c r="AB1027" s="1253" t="n"/>
      <c r="AC1027" s="1253" t="n"/>
      <c r="AD1027" s="1253" t="n"/>
      <c r="AE1027" s="1253" t="n"/>
      <c r="AF1027" s="1253" t="n"/>
      <c r="AG1027" s="1253" t="n"/>
      <c r="AH1027" s="1253" t="n"/>
    </row>
    <row r="1028" hidden="1" outlineLevel="1" ht="15.75" customHeight="1" thickBot="1">
      <c r="A1028" s="756" t="inlineStr"/>
      <c r="B1028" s="971" t="inlineStr">
        <is>
          <t>Config n°1 : Global</t>
        </is>
      </c>
    </row>
    <row r="1029" hidden="1" outlineLevel="1" ht="15.75" customHeight="1" thickBot="1">
      <c r="A1029" s="756" t="inlineStr"/>
      <c r="B1029" s="297" t="inlineStr">
        <is>
          <t>Engine type</t>
        </is>
      </c>
      <c r="C1029" s="744" t="n"/>
      <c r="D1029" s="745" t="n"/>
      <c r="E1029" s="297" t="inlineStr">
        <is>
          <t>Gearbox type</t>
        </is>
      </c>
      <c r="F1029" s="746" t="n"/>
      <c r="G1029" s="747" t="n"/>
      <c r="H1029" s="989" t="inlineStr">
        <is>
          <t>X</t>
        </is>
      </c>
      <c r="J1029" s="959" t="n">
        <v>0</v>
      </c>
      <c r="K1029" s="748" t="n"/>
      <c r="L1029" s="748" t="n"/>
      <c r="M1029" s="748" t="n"/>
      <c r="N1029" s="748" t="n"/>
      <c r="O1029" s="748" t="n"/>
      <c r="P1029" s="748" t="n"/>
      <c r="Q1029" s="748" t="n"/>
      <c r="R1029" s="748" t="n"/>
      <c r="S1029" s="748" t="n"/>
      <c r="T1029" s="748" t="n"/>
      <c r="U1029" s="748" t="n"/>
      <c r="V1029" s="748" t="n"/>
      <c r="W1029" s="748" t="n"/>
      <c r="X1029" s="748" t="n"/>
      <c r="Y1029" s="748" t="n"/>
      <c r="Z1029" s="748" t="n"/>
      <c r="AA1029" s="748" t="n"/>
      <c r="AB1029" s="748" t="n"/>
      <c r="AC1029" s="748" t="n"/>
      <c r="AD1029" s="748" t="n"/>
      <c r="AE1029" s="748" t="n"/>
      <c r="AF1029" s="748" t="n"/>
      <c r="AG1029" s="748" t="n"/>
      <c r="AH1029" s="748" t="n"/>
    </row>
    <row r="1030" hidden="1" outlineLevel="1" ht="15.75" customHeight="1" thickBot="1">
      <c r="A1030" s="756" t="inlineStr"/>
      <c r="B1030" s="749" t="n"/>
      <c r="C1030" s="296" t="inlineStr">
        <is>
          <t>GASOLINE</t>
        </is>
      </c>
      <c r="D1030" s="281" t="inlineStr">
        <is>
          <t>X</t>
        </is>
      </c>
      <c r="E1030" s="749" t="n"/>
      <c r="F1030" s="304" t="inlineStr">
        <is>
          <t>AT</t>
        </is>
      </c>
      <c r="G1030" s="305" t="inlineStr">
        <is>
          <t>X</t>
        </is>
      </c>
      <c r="H1030" s="1291" t="inlineStr">
        <is>
          <t>Throttle (%)</t>
        </is>
      </c>
      <c r="I1030" s="1253" t="n"/>
      <c r="J1030" s="1281" t="n"/>
      <c r="K1030" s="748" t="n"/>
      <c r="L1030" s="748" t="n"/>
      <c r="M1030" s="748" t="n"/>
      <c r="N1030" s="748" t="n"/>
      <c r="O1030" s="748" t="n"/>
      <c r="P1030" s="748" t="n"/>
      <c r="Q1030" s="748" t="n"/>
      <c r="R1030" s="748" t="n"/>
      <c r="S1030" s="748" t="n"/>
      <c r="T1030" s="748" t="n"/>
      <c r="U1030" s="748" t="n"/>
      <c r="V1030" s="748" t="n"/>
      <c r="W1030" s="748" t="n"/>
      <c r="X1030" s="748" t="n"/>
      <c r="Y1030" s="748" t="n"/>
      <c r="Z1030" s="748" t="n"/>
      <c r="AA1030" s="748" t="n"/>
      <c r="AB1030" s="748" t="n"/>
      <c r="AC1030" s="748" t="n"/>
      <c r="AD1030" s="748" t="n"/>
      <c r="AE1030" s="748" t="n"/>
      <c r="AF1030" s="748" t="n"/>
      <c r="AG1030" s="748" t="n"/>
      <c r="AH1030" s="748" t="n"/>
    </row>
    <row r="1031" hidden="1" outlineLevel="1" ht="15.75" customHeight="1" thickBot="1">
      <c r="A1031" s="756" t="inlineStr"/>
      <c r="B1031" s="749" t="n"/>
      <c r="C1031" s="296" t="inlineStr">
        <is>
          <t>DIESEL</t>
        </is>
      </c>
      <c r="D1031" s="281" t="inlineStr">
        <is>
          <t>X</t>
        </is>
      </c>
      <c r="E1031" s="749" t="n"/>
      <c r="F1031" s="296" t="n"/>
      <c r="G1031" s="268" t="n"/>
      <c r="H1031" s="279" t="n"/>
      <c r="I1031" s="280" t="n"/>
      <c r="J1031" s="401" t="n">
        <v>1</v>
      </c>
      <c r="K1031" s="748" t="n"/>
      <c r="L1031" s="748" t="n"/>
      <c r="M1031" s="748" t="n"/>
      <c r="N1031" s="748" t="n"/>
      <c r="O1031" s="748" t="n"/>
      <c r="P1031" s="748" t="n"/>
      <c r="Q1031" s="748" t="n"/>
      <c r="R1031" s="748" t="n"/>
      <c r="S1031" s="748" t="n"/>
      <c r="T1031" s="748" t="n"/>
      <c r="U1031" s="748" t="n"/>
      <c r="V1031" s="748" t="n"/>
      <c r="W1031" s="748" t="n"/>
      <c r="X1031" s="748" t="n"/>
      <c r="Y1031" s="748" t="n"/>
      <c r="Z1031" s="748" t="n"/>
      <c r="AA1031" s="748" t="n"/>
      <c r="AB1031" s="748" t="n"/>
      <c r="AC1031" s="748" t="n"/>
      <c r="AD1031" s="748" t="n"/>
      <c r="AE1031" s="748" t="n"/>
      <c r="AF1031" s="748" t="n"/>
      <c r="AG1031" s="748" t="n"/>
      <c r="AH1031" s="748" t="n"/>
    </row>
    <row r="1032" hidden="1" outlineLevel="1" ht="15" customHeight="1">
      <c r="A1032" s="756" t="inlineStr"/>
      <c r="B1032" s="749" t="n"/>
      <c r="C1032" s="296" t="n"/>
      <c r="D1032" s="281" t="n"/>
      <c r="E1032" s="749" t="n"/>
      <c r="F1032" s="296" t="n"/>
      <c r="G1032" s="268" t="n"/>
      <c r="H1032" s="748" t="n"/>
      <c r="I1032" s="748" t="n"/>
      <c r="J1032" s="748" t="n"/>
      <c r="K1032" s="748" t="n"/>
      <c r="L1032" s="748" t="n"/>
      <c r="M1032" s="748" t="n"/>
      <c r="N1032" s="748" t="n"/>
      <c r="O1032" s="748" t="n"/>
      <c r="P1032" s="748" t="n"/>
      <c r="Q1032" s="748" t="n"/>
      <c r="R1032" s="748" t="n"/>
      <c r="S1032" s="748" t="n"/>
      <c r="T1032" s="748" t="n"/>
      <c r="U1032" s="748" t="n"/>
      <c r="V1032" s="748" t="n"/>
      <c r="W1032" s="748" t="n"/>
      <c r="X1032" s="748" t="n"/>
      <c r="Y1032" s="748" t="n"/>
      <c r="Z1032" s="748" t="n"/>
      <c r="AA1032" s="748" t="n"/>
      <c r="AB1032" s="748" t="n"/>
      <c r="AC1032" s="748" t="n"/>
      <c r="AD1032" s="748" t="n"/>
      <c r="AE1032" s="748" t="n"/>
      <c r="AF1032" s="748" t="n"/>
      <c r="AG1032" s="748" t="n"/>
      <c r="AH1032" s="748" t="n"/>
    </row>
    <row r="1033" hidden="1" outlineLevel="1" ht="15" customHeight="1">
      <c r="A1033" s="756" t="inlineStr"/>
      <c r="B1033" s="749" t="n"/>
      <c r="C1033" s="296" t="n"/>
      <c r="D1033" s="281" t="n"/>
      <c r="E1033" s="749" t="n"/>
      <c r="F1033" s="296" t="n"/>
      <c r="G1033" s="268" t="n"/>
      <c r="H1033" s="748" t="n"/>
      <c r="I1033" s="748" t="n"/>
      <c r="J1033" s="748" t="n"/>
      <c r="K1033" s="748" t="n"/>
      <c r="L1033" s="748" t="n"/>
      <c r="M1033" s="748" t="n"/>
      <c r="N1033" s="748" t="n"/>
      <c r="O1033" s="748" t="n"/>
      <c r="P1033" s="748" t="n"/>
      <c r="Q1033" s="748" t="n"/>
      <c r="R1033" s="748" t="n"/>
      <c r="S1033" s="748" t="n"/>
      <c r="T1033" s="748" t="n"/>
      <c r="U1033" s="748" t="n"/>
      <c r="V1033" s="748" t="n"/>
      <c r="W1033" s="748" t="n"/>
      <c r="X1033" s="748" t="n"/>
      <c r="Y1033" s="748" t="n"/>
      <c r="Z1033" s="748" t="n"/>
      <c r="AA1033" s="748" t="n"/>
      <c r="AB1033" s="748" t="n"/>
      <c r="AC1033" s="748" t="n"/>
      <c r="AD1033" s="748" t="n"/>
      <c r="AE1033" s="748" t="n"/>
      <c r="AF1033" s="748" t="n"/>
      <c r="AG1033" s="748" t="n"/>
      <c r="AH1033" s="748" t="n"/>
    </row>
    <row r="1034" hidden="1" outlineLevel="1" ht="15" customHeight="1">
      <c r="A1034" s="756" t="inlineStr"/>
      <c r="B1034" s="749" t="n"/>
      <c r="C1034" s="296" t="n"/>
      <c r="D1034" s="281" t="n"/>
      <c r="E1034" s="749" t="n"/>
      <c r="F1034" s="300" t="n"/>
      <c r="G1034" s="268" t="n"/>
      <c r="H1034" s="748" t="n"/>
      <c r="I1034" s="748" t="n"/>
      <c r="J1034" s="748" t="n"/>
      <c r="K1034" s="748" t="n"/>
      <c r="L1034" s="748" t="n"/>
      <c r="M1034" s="748" t="n"/>
      <c r="N1034" s="748" t="n"/>
      <c r="O1034" s="748" t="n"/>
      <c r="P1034" s="748" t="n"/>
      <c r="Q1034" s="748" t="n"/>
      <c r="R1034" s="748" t="n"/>
      <c r="S1034" s="748" t="n"/>
      <c r="T1034" s="748" t="n"/>
      <c r="U1034" s="748" t="n"/>
      <c r="V1034" s="748" t="n"/>
      <c r="W1034" s="748" t="n"/>
      <c r="X1034" s="748" t="n"/>
      <c r="Y1034" s="748" t="n"/>
      <c r="Z1034" s="748" t="n"/>
      <c r="AA1034" s="748" t="n"/>
      <c r="AB1034" s="748" t="n"/>
      <c r="AC1034" s="748" t="n"/>
      <c r="AD1034" s="748" t="n"/>
      <c r="AE1034" s="748" t="n"/>
      <c r="AF1034" s="748" t="n"/>
      <c r="AG1034" s="748" t="n"/>
      <c r="AH1034" s="748" t="n"/>
    </row>
    <row r="1035" hidden="1" outlineLevel="1" ht="15" customHeight="1">
      <c r="A1035" s="756" t="inlineStr"/>
      <c r="B1035" s="749" t="n"/>
      <c r="C1035" s="296" t="n"/>
      <c r="D1035" s="281" t="n"/>
      <c r="E1035" s="749" t="n"/>
      <c r="F1035" s="296" t="n"/>
      <c r="G1035" s="268" t="n"/>
      <c r="H1035" s="748" t="n"/>
      <c r="I1035" s="748" t="n"/>
      <c r="J1035" s="748" t="n"/>
      <c r="K1035" s="748" t="n"/>
      <c r="L1035" s="748" t="n"/>
      <c r="M1035" s="748" t="n"/>
      <c r="N1035" s="748" t="n"/>
      <c r="O1035" s="748" t="n"/>
      <c r="P1035" s="748" t="n"/>
      <c r="Q1035" s="748" t="n"/>
      <c r="R1035" s="748" t="n"/>
      <c r="S1035" s="748" t="n"/>
      <c r="T1035" s="748" t="n"/>
      <c r="U1035" s="748" t="n"/>
      <c r="V1035" s="748" t="n"/>
      <c r="W1035" s="748" t="n"/>
      <c r="X1035" s="748" t="n"/>
      <c r="Y1035" s="748" t="n"/>
      <c r="Z1035" s="748" t="n"/>
      <c r="AA1035" s="748" t="n"/>
      <c r="AB1035" s="748" t="n"/>
      <c r="AC1035" s="748" t="n"/>
      <c r="AD1035" s="748" t="n"/>
      <c r="AE1035" s="748" t="n"/>
      <c r="AF1035" s="748" t="n"/>
      <c r="AG1035" s="748" t="n"/>
      <c r="AH1035" s="748" t="n"/>
    </row>
    <row r="1036" hidden="1" outlineLevel="1" ht="15" customHeight="1">
      <c r="A1036" s="756" t="inlineStr"/>
      <c r="B1036" s="749" t="n"/>
      <c r="C1036" s="296" t="n"/>
      <c r="D1036" s="281" t="n"/>
      <c r="E1036" s="749" t="n"/>
      <c r="F1036" s="296" t="n"/>
      <c r="G1036" s="268" t="n"/>
      <c r="H1036" s="748" t="n"/>
      <c r="I1036" s="748" t="n"/>
      <c r="J1036" s="748" t="n"/>
      <c r="K1036" s="748" t="n"/>
      <c r="L1036" s="748" t="n"/>
      <c r="M1036" s="748" t="n"/>
      <c r="N1036" s="748" t="n"/>
      <c r="O1036" s="748" t="n"/>
      <c r="P1036" s="748" t="n"/>
      <c r="Q1036" s="748" t="n"/>
      <c r="R1036" s="748" t="n"/>
      <c r="S1036" s="748" t="n"/>
      <c r="T1036" s="748" t="n"/>
      <c r="U1036" s="748" t="n"/>
      <c r="V1036" s="748" t="n"/>
      <c r="W1036" s="748" t="n"/>
      <c r="X1036" s="748" t="n"/>
      <c r="Y1036" s="748" t="n"/>
      <c r="Z1036" s="748" t="n"/>
      <c r="AA1036" s="748" t="n"/>
      <c r="AB1036" s="748" t="n"/>
      <c r="AC1036" s="748" t="n"/>
      <c r="AD1036" s="748" t="n"/>
      <c r="AE1036" s="748" t="n"/>
      <c r="AF1036" s="748" t="n"/>
      <c r="AG1036" s="748" t="n"/>
      <c r="AH1036" s="748" t="n"/>
    </row>
    <row r="1037" hidden="1" outlineLevel="1" ht="15" customHeight="1">
      <c r="A1037" s="756" t="inlineStr"/>
      <c r="B1037" s="396" t="n"/>
      <c r="C1037" s="296" t="n"/>
      <c r="D1037" s="281" t="n"/>
      <c r="E1037" s="749" t="n"/>
      <c r="F1037" s="296" t="n"/>
      <c r="G1037" s="268" t="n"/>
      <c r="H1037" s="748" t="n"/>
      <c r="I1037" s="748" t="n"/>
      <c r="J1037" s="748" t="n"/>
      <c r="K1037" s="748" t="n"/>
      <c r="L1037" s="748" t="n"/>
      <c r="M1037" s="748" t="n"/>
      <c r="N1037" s="748" t="n"/>
      <c r="O1037" s="748" t="n"/>
      <c r="P1037" s="748" t="n"/>
      <c r="Q1037" s="748" t="n"/>
      <c r="R1037" s="748" t="n"/>
      <c r="S1037" s="748" t="n"/>
      <c r="T1037" s="748" t="n"/>
      <c r="U1037" s="748" t="n"/>
      <c r="V1037" s="748" t="n"/>
      <c r="W1037" s="748" t="n"/>
      <c r="X1037" s="748" t="n"/>
      <c r="Y1037" s="748" t="n"/>
      <c r="Z1037" s="748" t="n"/>
      <c r="AA1037" s="748" t="n"/>
      <c r="AB1037" s="748" t="n"/>
      <c r="AC1037" s="748" t="n"/>
      <c r="AD1037" s="748" t="n"/>
      <c r="AE1037" s="748" t="n"/>
      <c r="AF1037" s="748" t="n"/>
      <c r="AG1037" s="748" t="n"/>
      <c r="AH1037" s="748" t="n"/>
    </row>
    <row r="1038" hidden="1" outlineLevel="1" ht="15" customHeight="1">
      <c r="A1038" s="756" t="inlineStr"/>
      <c r="B1038" s="396" t="n"/>
      <c r="C1038" s="296" t="n"/>
      <c r="D1038" s="281" t="n"/>
      <c r="E1038" s="749" t="n"/>
      <c r="F1038" s="296" t="n"/>
      <c r="G1038" s="268" t="n"/>
      <c r="H1038" s="748" t="n"/>
      <c r="I1038" s="748" t="n"/>
      <c r="J1038" s="748" t="n"/>
      <c r="K1038" s="748" t="n"/>
      <c r="L1038" s="748" t="n"/>
      <c r="M1038" s="748" t="n"/>
      <c r="N1038" s="748" t="n"/>
      <c r="O1038" s="748" t="n"/>
      <c r="P1038" s="748" t="n"/>
      <c r="Q1038" s="748" t="n"/>
      <c r="R1038" s="748" t="n"/>
      <c r="S1038" s="748" t="n"/>
      <c r="T1038" s="748" t="n"/>
      <c r="U1038" s="748" t="n"/>
      <c r="V1038" s="748" t="n"/>
      <c r="W1038" s="748" t="n"/>
      <c r="X1038" s="748" t="n"/>
      <c r="Y1038" s="748" t="n"/>
      <c r="Z1038" s="748" t="n"/>
      <c r="AA1038" s="748" t="n"/>
      <c r="AB1038" s="748" t="n"/>
      <c r="AC1038" s="748" t="n"/>
      <c r="AD1038" s="748" t="n"/>
      <c r="AE1038" s="748" t="n"/>
      <c r="AF1038" s="748" t="n"/>
      <c r="AG1038" s="748" t="n"/>
      <c r="AH1038" s="748" t="n"/>
    </row>
    <row r="1039" hidden="1" outlineLevel="1" ht="15" customHeight="1">
      <c r="A1039" s="756" t="inlineStr"/>
      <c r="B1039" s="396" t="n"/>
      <c r="C1039" s="296" t="n"/>
      <c r="D1039" s="281" t="n"/>
      <c r="E1039" s="749" t="n"/>
      <c r="F1039" s="296" t="n"/>
      <c r="G1039" s="268" t="n"/>
      <c r="H1039" s="748" t="n"/>
      <c r="I1039" s="748" t="n"/>
      <c r="J1039" s="748" t="n"/>
      <c r="K1039" s="748" t="n"/>
      <c r="L1039" s="748" t="n"/>
      <c r="M1039" s="748" t="n"/>
      <c r="N1039" s="748" t="n"/>
      <c r="O1039" s="748" t="n"/>
      <c r="P1039" s="748" t="n"/>
      <c r="Q1039" s="748" t="n"/>
      <c r="R1039" s="748" t="n"/>
      <c r="S1039" s="748" t="n"/>
      <c r="T1039" s="748" t="n"/>
      <c r="U1039" s="748" t="n"/>
      <c r="V1039" s="748" t="n"/>
      <c r="W1039" s="748" t="n"/>
      <c r="X1039" s="748" t="n"/>
      <c r="Y1039" s="748" t="n"/>
      <c r="Z1039" s="748" t="n"/>
      <c r="AA1039" s="748" t="n"/>
      <c r="AB1039" s="748" t="n"/>
      <c r="AC1039" s="748" t="n"/>
      <c r="AD1039" s="748" t="n"/>
      <c r="AE1039" s="748" t="n"/>
      <c r="AF1039" s="748" t="n"/>
      <c r="AG1039" s="748" t="n"/>
      <c r="AH1039" s="748" t="n"/>
    </row>
    <row r="1040" hidden="1" outlineLevel="1" ht="15.75" customHeight="1" thickBot="1">
      <c r="A1040" s="756" t="inlineStr"/>
      <c r="B1040" s="397" t="n"/>
      <c r="C1040" s="296" t="n"/>
      <c r="D1040" s="281" t="n"/>
      <c r="E1040" s="751" t="n"/>
      <c r="F1040" s="296" t="n"/>
      <c r="G1040" s="268" t="n"/>
      <c r="H1040" s="748" t="n"/>
      <c r="I1040" s="748" t="n"/>
      <c r="J1040" s="748" t="n"/>
      <c r="K1040" s="748" t="n"/>
      <c r="L1040" s="748" t="n"/>
      <c r="M1040" s="748" t="n"/>
      <c r="N1040" s="748" t="n"/>
      <c r="O1040" s="748" t="n"/>
      <c r="P1040" s="748" t="n"/>
      <c r="Q1040" s="748" t="n"/>
      <c r="R1040" s="748" t="n"/>
      <c r="S1040" s="748" t="n"/>
      <c r="T1040" s="748" t="n"/>
      <c r="U1040" s="748" t="n"/>
      <c r="V1040" s="748" t="n"/>
      <c r="W1040" s="748" t="n"/>
      <c r="X1040" s="748" t="n"/>
      <c r="Y1040" s="748" t="n"/>
      <c r="Z1040" s="748" t="n"/>
      <c r="AA1040" s="748" t="n"/>
      <c r="AB1040" s="748" t="n"/>
      <c r="AC1040" s="748" t="n"/>
      <c r="AD1040" s="748" t="n"/>
      <c r="AE1040" s="748" t="n"/>
      <c r="AF1040" s="748" t="n"/>
      <c r="AG1040" s="748" t="n"/>
      <c r="AH1040" s="748" t="n"/>
    </row>
    <row r="1041" hidden="1" outlineLevel="1" ht="15" customHeight="1">
      <c r="A1041" s="756" t="inlineStr"/>
      <c r="B1041" s="273" t="inlineStr">
        <is>
          <t>Number of gears</t>
        </is>
      </c>
      <c r="C1041" s="752" t="n"/>
      <c r="D1041" s="753" t="n"/>
      <c r="E1041" s="297" t="inlineStr">
        <is>
          <t>Area</t>
        </is>
      </c>
      <c r="F1041" s="752" t="n"/>
      <c r="G1041" s="754" t="n"/>
      <c r="H1041" s="748" t="n"/>
      <c r="I1041" s="748" t="n"/>
      <c r="J1041" s="748" t="n"/>
      <c r="K1041" s="748" t="n"/>
      <c r="L1041" s="748" t="n"/>
      <c r="M1041" s="748" t="n"/>
      <c r="N1041" s="748" t="n"/>
      <c r="O1041" s="748" t="n"/>
      <c r="P1041" s="748" t="n"/>
      <c r="Q1041" s="748" t="n"/>
      <c r="R1041" s="748" t="n"/>
      <c r="S1041" s="748" t="n"/>
      <c r="T1041" s="748" t="n"/>
      <c r="U1041" s="748" t="n"/>
      <c r="V1041" s="748" t="n"/>
      <c r="W1041" s="748" t="n"/>
      <c r="X1041" s="748" t="n"/>
      <c r="Y1041" s="748" t="n"/>
      <c r="Z1041" s="748" t="n"/>
      <c r="AA1041" s="748" t="n"/>
      <c r="AB1041" s="748" t="n"/>
      <c r="AC1041" s="748" t="n"/>
      <c r="AD1041" s="748" t="n"/>
      <c r="AE1041" s="748" t="n"/>
      <c r="AF1041" s="748" t="n"/>
      <c r="AG1041" s="748" t="n"/>
      <c r="AH1041" s="748" t="n"/>
    </row>
    <row r="1042" hidden="1" outlineLevel="1" ht="15" customHeight="1">
      <c r="A1042" s="756" t="inlineStr"/>
      <c r="B1042" s="755" t="n"/>
      <c r="C1042" s="288" t="inlineStr">
        <is>
          <t>5</t>
        </is>
      </c>
      <c r="D1042" s="281" t="inlineStr">
        <is>
          <t>X</t>
        </is>
      </c>
      <c r="E1042" s="749" t="n"/>
      <c r="F1042" s="296" t="inlineStr">
        <is>
          <t>EUROPE</t>
        </is>
      </c>
      <c r="G1042" s="268" t="inlineStr">
        <is>
          <t>X</t>
        </is>
      </c>
      <c r="H1042" s="748" t="n"/>
      <c r="I1042" s="748" t="n"/>
      <c r="J1042" s="748" t="n"/>
      <c r="K1042" s="748" t="n"/>
      <c r="L1042" s="748" t="n"/>
      <c r="M1042" s="748" t="n"/>
      <c r="N1042" s="748" t="n"/>
      <c r="O1042" s="748" t="n"/>
      <c r="P1042" s="748" t="n"/>
      <c r="Q1042" s="748" t="n"/>
      <c r="R1042" s="748" t="n"/>
      <c r="S1042" s="748" t="n"/>
      <c r="T1042" s="748" t="n"/>
      <c r="U1042" s="748" t="n"/>
      <c r="V1042" s="748" t="n"/>
      <c r="W1042" s="748" t="n"/>
      <c r="X1042" s="748" t="n"/>
      <c r="Y1042" s="748" t="n"/>
      <c r="Z1042" s="748" t="n"/>
      <c r="AA1042" s="748" t="n"/>
      <c r="AB1042" s="748" t="n"/>
      <c r="AC1042" s="748" t="n"/>
      <c r="AD1042" s="748" t="n"/>
      <c r="AE1042" s="748" t="n"/>
      <c r="AF1042" s="748" t="n"/>
      <c r="AG1042" s="748" t="n"/>
      <c r="AH1042" s="748" t="n"/>
    </row>
    <row r="1043" hidden="1" outlineLevel="1" ht="15" customHeight="1">
      <c r="A1043" s="756" t="inlineStr"/>
      <c r="B1043" s="755" t="n"/>
      <c r="C1043" s="288" t="inlineStr">
        <is>
          <t>6</t>
        </is>
      </c>
      <c r="D1043" s="281" t="inlineStr">
        <is>
          <t>X</t>
        </is>
      </c>
      <c r="E1043" s="749" t="n"/>
      <c r="F1043" s="296" t="inlineStr">
        <is>
          <t>CHINA</t>
        </is>
      </c>
      <c r="G1043" s="268" t="inlineStr">
        <is>
          <t>X</t>
        </is>
      </c>
      <c r="H1043" s="748" t="n"/>
      <c r="I1043" s="748" t="n"/>
      <c r="J1043" s="748" t="n"/>
      <c r="K1043" s="748" t="n"/>
      <c r="L1043" s="748" t="n"/>
      <c r="M1043" s="748" t="n"/>
      <c r="N1043" s="748" t="n"/>
      <c r="O1043" s="748" t="n"/>
      <c r="P1043" s="748" t="n"/>
      <c r="Q1043" s="748" t="n"/>
      <c r="R1043" s="748" t="n"/>
      <c r="S1043" s="748" t="n"/>
      <c r="T1043" s="748" t="n"/>
      <c r="U1043" s="748" t="n"/>
      <c r="V1043" s="748" t="n"/>
      <c r="W1043" s="748" t="n"/>
      <c r="X1043" s="748" t="n"/>
      <c r="Y1043" s="748" t="n"/>
      <c r="Z1043" s="748" t="n"/>
      <c r="AA1043" s="748" t="n"/>
      <c r="AB1043" s="748" t="n"/>
      <c r="AC1043" s="748" t="n"/>
      <c r="AD1043" s="748" t="n"/>
      <c r="AE1043" s="748" t="n"/>
      <c r="AF1043" s="748" t="n"/>
      <c r="AG1043" s="748" t="n"/>
      <c r="AH1043" s="748" t="n"/>
    </row>
    <row r="1044" hidden="1" outlineLevel="1" ht="15" customHeight="1">
      <c r="A1044" s="756" t="inlineStr"/>
      <c r="B1044" s="755" t="n"/>
      <c r="C1044" s="288" t="inlineStr">
        <is>
          <t>7</t>
        </is>
      </c>
      <c r="D1044" s="281" t="inlineStr">
        <is>
          <t>X</t>
        </is>
      </c>
      <c r="E1044" s="749" t="n"/>
      <c r="F1044" s="303" t="inlineStr">
        <is>
          <t>North America</t>
        </is>
      </c>
      <c r="G1044" s="268" t="inlineStr">
        <is>
          <t>X</t>
        </is>
      </c>
      <c r="H1044" s="748" t="n"/>
      <c r="I1044" s="748" t="n"/>
      <c r="J1044" s="748" t="n"/>
      <c r="K1044" s="748" t="n"/>
      <c r="L1044" s="748" t="n"/>
      <c r="M1044" s="748" t="n"/>
      <c r="N1044" s="748" t="n"/>
      <c r="O1044" s="748" t="n"/>
      <c r="P1044" s="748" t="n"/>
      <c r="Q1044" s="748" t="n"/>
      <c r="R1044" s="748" t="n"/>
      <c r="S1044" s="748" t="n"/>
      <c r="T1044" s="748" t="n"/>
      <c r="U1044" s="748" t="n"/>
      <c r="V1044" s="748" t="n"/>
      <c r="W1044" s="748" t="n"/>
      <c r="X1044" s="748" t="n"/>
      <c r="Y1044" s="748" t="n"/>
      <c r="Z1044" s="748" t="n"/>
      <c r="AA1044" s="748" t="n"/>
      <c r="AB1044" s="748" t="n"/>
      <c r="AC1044" s="748" t="n"/>
      <c r="AD1044" s="748" t="n"/>
      <c r="AE1044" s="748" t="n"/>
      <c r="AF1044" s="748" t="n"/>
      <c r="AG1044" s="748" t="n"/>
      <c r="AH1044" s="748" t="n"/>
    </row>
    <row r="1045" hidden="1" outlineLevel="1" ht="15" customHeight="1">
      <c r="A1045" s="756" t="inlineStr"/>
      <c r="B1045" s="755" t="n"/>
      <c r="C1045" s="288" t="inlineStr">
        <is>
          <t>8</t>
        </is>
      </c>
      <c r="D1045" s="281" t="inlineStr">
        <is>
          <t>X</t>
        </is>
      </c>
      <c r="E1045" s="749" t="n"/>
      <c r="F1045" s="301" t="inlineStr">
        <is>
          <t>LATAM</t>
        </is>
      </c>
      <c r="G1045" s="268" t="inlineStr">
        <is>
          <t>X</t>
        </is>
      </c>
      <c r="H1045" s="748" t="n"/>
      <c r="I1045" s="748" t="n"/>
      <c r="J1045" s="748" t="n"/>
      <c r="K1045" s="748" t="n"/>
      <c r="L1045" s="748" t="n"/>
      <c r="M1045" s="748" t="n"/>
      <c r="N1045" s="748" t="n"/>
      <c r="O1045" s="748" t="n"/>
      <c r="P1045" s="748" t="n"/>
      <c r="Q1045" s="748" t="n"/>
      <c r="R1045" s="748" t="n"/>
      <c r="S1045" s="748" t="n"/>
      <c r="T1045" s="748" t="n"/>
      <c r="U1045" s="748" t="n"/>
      <c r="V1045" s="748" t="n"/>
      <c r="W1045" s="748" t="n"/>
      <c r="X1045" s="748" t="n"/>
      <c r="Y1045" s="748" t="n"/>
      <c r="Z1045" s="748" t="n"/>
      <c r="AA1045" s="748" t="n"/>
      <c r="AB1045" s="748" t="n"/>
      <c r="AC1045" s="748" t="n"/>
      <c r="AD1045" s="748" t="n"/>
      <c r="AE1045" s="748" t="n"/>
      <c r="AF1045" s="748" t="n"/>
      <c r="AG1045" s="748" t="n"/>
      <c r="AH1045" s="748" t="n"/>
    </row>
    <row r="1046" hidden="1" outlineLevel="1" ht="15" customHeight="1">
      <c r="A1046" s="756" t="inlineStr"/>
      <c r="B1046" s="755" t="n"/>
      <c r="C1046" s="288" t="inlineStr">
        <is>
          <t>9</t>
        </is>
      </c>
      <c r="D1046" s="281" t="inlineStr">
        <is>
          <t>X</t>
        </is>
      </c>
      <c r="E1046" s="749" t="n"/>
      <c r="F1046" s="301" t="inlineStr">
        <is>
          <t>India</t>
        </is>
      </c>
      <c r="G1046" s="268" t="inlineStr">
        <is>
          <t>X</t>
        </is>
      </c>
      <c r="H1046" s="748" t="n"/>
      <c r="I1046" s="748" t="n"/>
      <c r="J1046" s="748" t="n"/>
      <c r="K1046" s="748" t="n"/>
      <c r="L1046" s="748" t="n"/>
      <c r="M1046" s="748" t="n"/>
      <c r="N1046" s="748" t="n"/>
      <c r="O1046" s="748" t="n"/>
      <c r="P1046" s="748" t="n"/>
      <c r="Q1046" s="748" t="n"/>
      <c r="R1046" s="748" t="n"/>
      <c r="S1046" s="748" t="n"/>
      <c r="T1046" s="748" t="n"/>
      <c r="U1046" s="748" t="n"/>
      <c r="V1046" s="748" t="n"/>
      <c r="W1046" s="748" t="n"/>
      <c r="X1046" s="748" t="n"/>
      <c r="Y1046" s="748" t="n"/>
      <c r="Z1046" s="748" t="n"/>
      <c r="AA1046" s="748" t="n"/>
      <c r="AB1046" s="748" t="n"/>
      <c r="AC1046" s="748" t="n"/>
      <c r="AD1046" s="748" t="n"/>
      <c r="AE1046" s="748" t="n"/>
      <c r="AF1046" s="748" t="n"/>
      <c r="AG1046" s="748" t="n"/>
      <c r="AH1046" s="748" t="n"/>
    </row>
    <row r="1047" hidden="1" outlineLevel="1" ht="15" customHeight="1">
      <c r="A1047" s="756" t="inlineStr"/>
      <c r="B1047" s="755" t="n"/>
      <c r="C1047" s="288" t="inlineStr">
        <is>
          <t>10</t>
        </is>
      </c>
      <c r="D1047" s="281" t="inlineStr">
        <is>
          <t>X</t>
        </is>
      </c>
      <c r="E1047" s="749" t="n"/>
      <c r="F1047" s="301" t="inlineStr">
        <is>
          <t>World</t>
        </is>
      </c>
      <c r="G1047" s="268" t="inlineStr">
        <is>
          <t>X</t>
        </is>
      </c>
      <c r="H1047" s="748" t="n"/>
      <c r="I1047" s="748" t="n"/>
      <c r="J1047" s="748" t="n"/>
      <c r="K1047" s="748" t="n"/>
      <c r="L1047" s="748" t="n"/>
      <c r="M1047" s="748" t="n"/>
      <c r="N1047" s="748" t="n"/>
      <c r="O1047" s="748" t="n"/>
      <c r="P1047" s="748" t="n"/>
      <c r="Q1047" s="748" t="n"/>
      <c r="R1047" s="748" t="n"/>
      <c r="S1047" s="748" t="n"/>
      <c r="T1047" s="748" t="n"/>
      <c r="U1047" s="748" t="n"/>
      <c r="V1047" s="748" t="n"/>
      <c r="W1047" s="748" t="n"/>
      <c r="X1047" s="748" t="n"/>
      <c r="Y1047" s="748" t="n"/>
      <c r="Z1047" s="748" t="n"/>
      <c r="AA1047" s="748" t="n"/>
      <c r="AB1047" s="748" t="n"/>
      <c r="AC1047" s="748" t="n"/>
      <c r="AD1047" s="748" t="n"/>
      <c r="AE1047" s="748" t="n"/>
      <c r="AF1047" s="748" t="n"/>
      <c r="AG1047" s="748" t="n"/>
      <c r="AH1047" s="748" t="n"/>
    </row>
    <row r="1048" hidden="1" outlineLevel="1" ht="15" customHeight="1">
      <c r="A1048" s="756" t="inlineStr"/>
      <c r="B1048" s="755" t="n"/>
      <c r="C1048" s="288" t="n"/>
      <c r="D1048" s="281" t="n"/>
      <c r="E1048" s="749" t="n"/>
      <c r="F1048" s="301" t="n"/>
      <c r="G1048" s="276" t="n"/>
      <c r="H1048" s="748" t="n"/>
      <c r="I1048" s="748" t="n"/>
      <c r="J1048" s="748" t="n"/>
      <c r="K1048" s="748" t="n"/>
      <c r="L1048" s="748" t="n"/>
      <c r="M1048" s="748" t="n"/>
      <c r="N1048" s="748" t="n"/>
      <c r="O1048" s="748" t="n"/>
      <c r="P1048" s="748" t="n"/>
      <c r="Q1048" s="748" t="n"/>
      <c r="R1048" s="748" t="n"/>
      <c r="S1048" s="748" t="n"/>
      <c r="T1048" s="748" t="n"/>
      <c r="U1048" s="748" t="n"/>
      <c r="V1048" s="748" t="n"/>
      <c r="W1048" s="748" t="n"/>
      <c r="X1048" s="748" t="n"/>
      <c r="Y1048" s="748" t="n"/>
      <c r="Z1048" s="748" t="n"/>
      <c r="AA1048" s="748" t="n"/>
      <c r="AB1048" s="748" t="n"/>
      <c r="AC1048" s="748" t="n"/>
      <c r="AD1048" s="748" t="n"/>
      <c r="AE1048" s="748" t="n"/>
      <c r="AF1048" s="748" t="n"/>
      <c r="AG1048" s="748" t="n"/>
      <c r="AH1048" s="748" t="n"/>
    </row>
    <row r="1049" hidden="1" outlineLevel="1" ht="15" customHeight="1">
      <c r="A1049" s="756" t="inlineStr"/>
      <c r="B1049" s="755" t="n"/>
      <c r="C1049" s="288" t="n"/>
      <c r="D1049" s="281" t="n"/>
      <c r="E1049" s="396" t="n"/>
      <c r="F1049" s="296" t="n"/>
      <c r="G1049" s="268" t="n"/>
      <c r="H1049" s="748" t="n"/>
      <c r="I1049" s="748" t="n"/>
      <c r="J1049" s="748" t="n"/>
      <c r="K1049" s="748" t="n"/>
      <c r="L1049" s="748" t="n"/>
      <c r="M1049" s="748" t="n"/>
      <c r="N1049" s="748" t="n"/>
      <c r="O1049" s="748" t="n"/>
      <c r="P1049" s="748" t="n"/>
      <c r="Q1049" s="748" t="n"/>
      <c r="R1049" s="748" t="n"/>
      <c r="S1049" s="748" t="n"/>
      <c r="T1049" s="748" t="n"/>
      <c r="U1049" s="748" t="n"/>
      <c r="V1049" s="748" t="n"/>
      <c r="W1049" s="748" t="n"/>
      <c r="X1049" s="748" t="n"/>
      <c r="Y1049" s="748" t="n"/>
      <c r="Z1049" s="748" t="n"/>
      <c r="AA1049" s="748" t="n"/>
      <c r="AB1049" s="748" t="n"/>
      <c r="AC1049" s="748" t="n"/>
      <c r="AD1049" s="748" t="n"/>
      <c r="AE1049" s="748" t="n"/>
      <c r="AF1049" s="748" t="n"/>
      <c r="AG1049" s="748" t="n"/>
      <c r="AH1049" s="748" t="n"/>
    </row>
    <row r="1050" hidden="1" outlineLevel="1" ht="15" customHeight="1">
      <c r="A1050" s="756" t="inlineStr"/>
      <c r="B1050" s="755" t="n"/>
      <c r="C1050" s="288" t="n"/>
      <c r="D1050" s="281" t="n"/>
      <c r="E1050" s="396" t="n"/>
      <c r="F1050" s="296" t="n"/>
      <c r="G1050" s="268" t="n"/>
      <c r="H1050" s="748" t="n"/>
      <c r="I1050" s="748" t="n"/>
      <c r="J1050" s="748" t="n"/>
      <c r="K1050" s="748" t="n"/>
      <c r="L1050" s="748" t="n"/>
      <c r="M1050" s="748" t="n"/>
      <c r="N1050" s="748" t="n"/>
      <c r="O1050" s="748" t="n"/>
      <c r="P1050" s="748" t="n"/>
      <c r="Q1050" s="748" t="n"/>
      <c r="R1050" s="748" t="n"/>
      <c r="S1050" s="748" t="n"/>
      <c r="T1050" s="748" t="n"/>
      <c r="U1050" s="748" t="n"/>
      <c r="V1050" s="748" t="n"/>
      <c r="W1050" s="748" t="n"/>
      <c r="X1050" s="748" t="n"/>
      <c r="Y1050" s="748" t="n"/>
      <c r="Z1050" s="748" t="n"/>
      <c r="AA1050" s="748" t="n"/>
      <c r="AB1050" s="748" t="n"/>
      <c r="AC1050" s="748" t="n"/>
      <c r="AD1050" s="748" t="n"/>
      <c r="AE1050" s="748" t="n"/>
      <c r="AF1050" s="748" t="n"/>
      <c r="AG1050" s="748" t="n"/>
      <c r="AH1050" s="748" t="n"/>
    </row>
    <row r="1051" hidden="1" outlineLevel="1" ht="15" customHeight="1">
      <c r="A1051" s="756" t="inlineStr"/>
      <c r="B1051" s="755" t="n"/>
      <c r="C1051" s="288" t="n"/>
      <c r="D1051" s="281" t="n"/>
      <c r="E1051" s="396" t="n"/>
      <c r="F1051" s="296" t="n"/>
      <c r="G1051" s="268" t="n"/>
      <c r="H1051" s="748" t="n"/>
      <c r="I1051" s="748" t="n"/>
      <c r="J1051" s="748" t="n"/>
      <c r="K1051" s="748" t="n"/>
      <c r="L1051" s="748" t="n"/>
      <c r="M1051" s="748" t="n"/>
      <c r="N1051" s="748" t="n"/>
      <c r="O1051" s="748" t="n"/>
      <c r="P1051" s="748" t="n"/>
      <c r="Q1051" s="748" t="n"/>
      <c r="R1051" s="748" t="n"/>
      <c r="S1051" s="748" t="n"/>
      <c r="T1051" s="748" t="n"/>
      <c r="U1051" s="748" t="n"/>
      <c r="V1051" s="748" t="n"/>
      <c r="W1051" s="748" t="n"/>
      <c r="X1051" s="748" t="n"/>
      <c r="Y1051" s="748" t="n"/>
      <c r="Z1051" s="748" t="n"/>
      <c r="AA1051" s="748" t="n"/>
      <c r="AB1051" s="748" t="n"/>
      <c r="AC1051" s="748" t="n"/>
      <c r="AD1051" s="748" t="n"/>
      <c r="AE1051" s="748" t="n"/>
      <c r="AF1051" s="748" t="n"/>
      <c r="AG1051" s="748" t="n"/>
      <c r="AH1051" s="748" t="n"/>
    </row>
    <row r="1052" hidden="1" outlineLevel="1" ht="15" customHeight="1">
      <c r="A1052" s="756" t="inlineStr"/>
      <c r="B1052" s="755" t="n"/>
      <c r="C1052" s="288" t="n"/>
      <c r="D1052" s="281" t="n"/>
      <c r="E1052" s="396" t="n"/>
      <c r="F1052" s="296" t="n"/>
      <c r="G1052" s="268" t="n"/>
      <c r="H1052" s="748" t="n"/>
      <c r="I1052" s="748" t="n"/>
      <c r="J1052" s="748" t="n"/>
      <c r="K1052" s="748" t="n"/>
      <c r="L1052" s="748" t="n"/>
      <c r="M1052" s="748" t="n"/>
      <c r="N1052" s="748" t="n"/>
      <c r="O1052" s="748" t="n"/>
      <c r="P1052" s="748" t="n"/>
      <c r="Q1052" s="748" t="n"/>
      <c r="R1052" s="748" t="n"/>
      <c r="S1052" s="748" t="n"/>
      <c r="T1052" s="748" t="n"/>
      <c r="U1052" s="748" t="n"/>
      <c r="V1052" s="748" t="n"/>
      <c r="W1052" s="748" t="n"/>
      <c r="X1052" s="748" t="n"/>
      <c r="Y1052" s="748" t="n"/>
      <c r="Z1052" s="748" t="n"/>
      <c r="AA1052" s="748" t="n"/>
      <c r="AB1052" s="748" t="n"/>
      <c r="AC1052" s="748" t="n"/>
      <c r="AD1052" s="748" t="n"/>
      <c r="AE1052" s="748" t="n"/>
      <c r="AF1052" s="748" t="n"/>
      <c r="AG1052" s="748" t="n"/>
      <c r="AH1052" s="748" t="n"/>
    </row>
    <row r="1053" hidden="1" outlineLevel="1" ht="15.75" customHeight="1" thickBot="1">
      <c r="A1053" s="756" t="inlineStr"/>
      <c r="B1053" s="755" t="n"/>
      <c r="C1053" s="288" t="n"/>
      <c r="D1053" s="281" t="n"/>
      <c r="E1053" s="397" t="n"/>
      <c r="F1053" s="296" t="n"/>
      <c r="G1053" s="268" t="n"/>
      <c r="H1053" s="748" t="n"/>
      <c r="I1053" s="748" t="n"/>
      <c r="J1053" s="748" t="n"/>
      <c r="K1053" s="748" t="n"/>
      <c r="L1053" s="748" t="n"/>
      <c r="M1053" s="748" t="n"/>
      <c r="N1053" s="748" t="n"/>
      <c r="O1053" s="748" t="n"/>
      <c r="P1053" s="748" t="n"/>
      <c r="Q1053" s="748" t="n"/>
      <c r="R1053" s="748" t="n"/>
      <c r="S1053" s="748" t="n"/>
      <c r="T1053" s="748" t="n"/>
      <c r="U1053" s="748" t="n"/>
      <c r="V1053" s="748" t="n"/>
      <c r="W1053" s="748" t="n"/>
      <c r="X1053" s="748" t="n"/>
      <c r="Y1053" s="748" t="n"/>
      <c r="Z1053" s="748" t="n"/>
      <c r="AA1053" s="748" t="n"/>
      <c r="AB1053" s="748" t="n"/>
      <c r="AC1053" s="748" t="n"/>
      <c r="AD1053" s="748" t="n"/>
      <c r="AE1053" s="748" t="n"/>
      <c r="AF1053" s="748" t="n"/>
      <c r="AG1053" s="748" t="n"/>
      <c r="AH1053" s="748" t="n"/>
    </row>
    <row r="1054" hidden="1" outlineLevel="1" ht="15" customHeight="1">
      <c r="A1054" s="756" t="inlineStr"/>
      <c r="B1054" s="277" t="inlineStr">
        <is>
          <t>Référence Ligne</t>
        </is>
      </c>
      <c r="C1054" s="952" t="n"/>
      <c r="D1054" s="1258" t="n"/>
      <c r="E1054" s="1002" t="n"/>
      <c r="F1054" s="1002" t="n"/>
      <c r="G1054" s="1002" t="n"/>
      <c r="H1054" s="748" t="n"/>
      <c r="I1054" s="748" t="n"/>
      <c r="J1054" s="748" t="n"/>
      <c r="K1054" s="748" t="n"/>
      <c r="L1054" s="748" t="n"/>
      <c r="M1054" s="748" t="n"/>
      <c r="N1054" s="748" t="n"/>
      <c r="O1054" s="748" t="n"/>
      <c r="P1054" s="748" t="n"/>
      <c r="Q1054" s="748" t="n"/>
      <c r="R1054" s="748" t="n"/>
      <c r="S1054" s="748" t="n"/>
      <c r="T1054" s="748" t="n"/>
      <c r="U1054" s="748" t="n"/>
      <c r="V1054" s="748" t="n"/>
      <c r="W1054" s="748" t="n"/>
      <c r="X1054" s="748" t="n"/>
      <c r="Y1054" s="748" t="n"/>
      <c r="Z1054" s="748" t="n"/>
      <c r="AA1054" s="748" t="n"/>
      <c r="AB1054" s="748" t="n"/>
      <c r="AC1054" s="748" t="n"/>
      <c r="AD1054" s="748" t="n"/>
      <c r="AE1054" s="748" t="n"/>
      <c r="AF1054" s="748" t="n"/>
      <c r="AG1054" s="748" t="n"/>
      <c r="AH1054" s="748" t="n"/>
    </row>
    <row r="1055" hidden="1" outlineLevel="1" ht="15" customHeight="1">
      <c r="A1055" s="756" t="inlineStr"/>
      <c r="B1055" s="306" t="inlineStr">
        <is>
          <t>Throttle Position</t>
        </is>
      </c>
      <c r="C1055" s="388" t="inlineStr">
        <is>
          <t>X</t>
        </is>
      </c>
      <c r="D1055" s="389" t="inlineStr">
        <is>
          <t>X</t>
        </is>
      </c>
      <c r="E1055" s="471" t="n"/>
      <c r="F1055" s="471" t="n"/>
      <c r="G1055" s="471" t="n"/>
      <c r="H1055" s="748" t="n"/>
      <c r="I1055" s="748" t="n"/>
      <c r="J1055" s="748" t="n"/>
      <c r="K1055" s="748" t="n"/>
      <c r="L1055" s="748" t="n"/>
      <c r="M1055" s="748" t="n"/>
      <c r="N1055" s="748" t="n"/>
      <c r="O1055" s="748" t="n"/>
      <c r="P1055" s="748" t="n"/>
      <c r="Q1055" s="748" t="n"/>
      <c r="R1055" s="748" t="n"/>
      <c r="S1055" s="748" t="n"/>
      <c r="T1055" s="748" t="n"/>
      <c r="U1055" s="748" t="n"/>
      <c r="V1055" s="748" t="n"/>
      <c r="W1055" s="748" t="n"/>
      <c r="X1055" s="748" t="n"/>
      <c r="Y1055" s="748" t="n"/>
      <c r="Z1055" s="748" t="n"/>
      <c r="AA1055" s="748" t="n"/>
      <c r="AB1055" s="748" t="n"/>
      <c r="AC1055" s="748" t="n"/>
      <c r="AD1055" s="748" t="n"/>
      <c r="AE1055" s="748" t="n"/>
      <c r="AF1055" s="748" t="n"/>
      <c r="AG1055" s="748" t="n"/>
      <c r="AH1055" s="748" t="n"/>
    </row>
    <row r="1056" hidden="1" outlineLevel="1" ht="15.75" customHeight="1" thickBot="1">
      <c r="A1056" s="756" t="inlineStr"/>
      <c r="B1056" s="277" t="inlineStr">
        <is>
          <t>Verification Ligne</t>
        </is>
      </c>
      <c r="C1056" s="952" t="inlineStr">
        <is>
          <t>Verification Colonne G-D</t>
        </is>
      </c>
      <c r="D1056" s="1258" t="n"/>
      <c r="E1056" s="1002" t="n"/>
      <c r="F1056" s="1002" t="n"/>
      <c r="G1056" s="1002" t="n"/>
      <c r="H1056" s="748" t="n"/>
      <c r="I1056" s="748" t="n"/>
      <c r="J1056" s="748" t="n"/>
      <c r="K1056" s="748" t="n"/>
      <c r="L1056" s="748" t="n"/>
      <c r="M1056" s="748" t="n"/>
      <c r="N1056" s="748" t="n"/>
      <c r="O1056" s="748" t="n"/>
      <c r="P1056" s="748" t="n"/>
      <c r="Q1056" s="748" t="n"/>
      <c r="R1056" s="748" t="n"/>
      <c r="S1056" s="748" t="n"/>
      <c r="T1056" s="748" t="n"/>
      <c r="U1056" s="748" t="n"/>
      <c r="V1056" s="748" t="n"/>
      <c r="W1056" s="748" t="n"/>
      <c r="X1056" s="748" t="n"/>
      <c r="Y1056" s="748" t="n"/>
      <c r="Z1056" s="748" t="n"/>
      <c r="AA1056" s="748" t="n"/>
      <c r="AB1056" s="748" t="n"/>
      <c r="AC1056" s="748" t="n"/>
      <c r="AD1056" s="748" t="n"/>
      <c r="AE1056" s="748" t="n"/>
      <c r="AF1056" s="748" t="n"/>
      <c r="AG1056" s="748" t="n"/>
      <c r="AH1056" s="748" t="n"/>
    </row>
    <row r="1057" hidden="1" outlineLevel="1" ht="15.75" customHeight="1" thickBot="1">
      <c r="A1057" s="756" t="inlineStr"/>
      <c r="B1057" s="383" t="inlineStr">
        <is>
          <t>EGALITE</t>
        </is>
      </c>
      <c r="C1057" s="384" t="inlineStr">
        <is>
          <t>X</t>
        </is>
      </c>
      <c r="D1057" s="385" t="inlineStr">
        <is>
          <t>X</t>
        </is>
      </c>
      <c r="E1057" s="471" t="n"/>
      <c r="F1057" s="471" t="n"/>
      <c r="G1057" s="471" t="n"/>
      <c r="H1057" s="748" t="n"/>
      <c r="I1057" s="748" t="n"/>
      <c r="J1057" s="748" t="n"/>
      <c r="K1057" s="748" t="n"/>
      <c r="L1057" s="748" t="n"/>
      <c r="M1057" s="748" t="n"/>
      <c r="N1057" s="748" t="n"/>
      <c r="O1057" s="748" t="n"/>
      <c r="P1057" s="748" t="n"/>
      <c r="Q1057" s="748" t="n"/>
      <c r="R1057" s="748" t="n"/>
      <c r="S1057" s="748" t="n"/>
      <c r="T1057" s="748" t="n"/>
      <c r="U1057" s="748" t="n"/>
      <c r="V1057" s="748" t="n"/>
      <c r="W1057" s="748" t="n"/>
      <c r="X1057" s="748" t="n"/>
      <c r="Y1057" s="748" t="n"/>
      <c r="Z1057" s="748" t="n"/>
      <c r="AA1057" s="748" t="n"/>
      <c r="AB1057" s="748" t="n"/>
      <c r="AC1057" s="748" t="n"/>
      <c r="AD1057" s="748" t="n"/>
      <c r="AE1057" s="748" t="n"/>
      <c r="AF1057" s="748" t="n"/>
      <c r="AG1057" s="748" t="n"/>
      <c r="AH1057" s="748" t="n"/>
    </row>
    <row r="1058" hidden="1" outlineLevel="1" ht="15" customHeight="1">
      <c r="A1058" s="756" t="inlineStr"/>
      <c r="B1058" s="748" t="n"/>
      <c r="C1058" s="748" t="n"/>
      <c r="D1058" s="753" t="n"/>
      <c r="E1058" s="753" t="n"/>
      <c r="F1058" s="753" t="n"/>
      <c r="G1058" s="753" t="n"/>
      <c r="H1058" s="748" t="n"/>
      <c r="I1058" s="748" t="n"/>
      <c r="J1058" s="748" t="n"/>
      <c r="K1058" s="748" t="n"/>
      <c r="L1058" s="748" t="n"/>
      <c r="M1058" s="748" t="n"/>
      <c r="N1058" s="748" t="n"/>
      <c r="O1058" s="748" t="n"/>
      <c r="P1058" s="748" t="n"/>
      <c r="Q1058" s="748" t="n"/>
      <c r="R1058" s="748" t="n"/>
      <c r="S1058" s="748" t="n"/>
      <c r="T1058" s="748" t="n"/>
      <c r="U1058" s="748" t="n"/>
      <c r="V1058" s="748" t="n"/>
      <c r="W1058" s="748" t="n"/>
      <c r="X1058" s="748" t="n"/>
      <c r="Y1058" s="748" t="n"/>
      <c r="Z1058" s="748" t="n"/>
      <c r="AA1058" s="748" t="n"/>
      <c r="AB1058" s="748" t="n"/>
      <c r="AC1058" s="748" t="n"/>
      <c r="AD1058" s="748" t="n"/>
      <c r="AE1058" s="748" t="n"/>
      <c r="AF1058" s="748" t="n"/>
      <c r="AG1058" s="748" t="n"/>
      <c r="AH1058" s="748" t="n"/>
    </row>
    <row r="1059" collapsed="1" ht="15" customHeight="1" thickBot="1">
      <c r="A1059" s="425" t="inlineStr">
        <is>
          <t>ACCEL CST LOAD - COLD</t>
        </is>
      </c>
      <c r="B1059" s="954" t="n"/>
      <c r="C1059" s="1253" t="n"/>
      <c r="D1059" s="1253" t="n"/>
      <c r="E1059" s="1253" t="n"/>
      <c r="F1059" s="1253" t="n"/>
      <c r="G1059" s="1253" t="n"/>
      <c r="H1059" s="1253" t="n"/>
      <c r="I1059" s="1253" t="n"/>
      <c r="J1059" s="1253" t="n"/>
      <c r="K1059" s="1253" t="n"/>
      <c r="L1059" s="1253" t="n"/>
      <c r="M1059" s="1253" t="n"/>
      <c r="N1059" s="1253" t="n"/>
      <c r="O1059" s="1253" t="n"/>
      <c r="P1059" s="1253" t="n"/>
      <c r="Q1059" s="1253" t="n"/>
      <c r="R1059" s="1253" t="n"/>
      <c r="S1059" s="1253" t="n"/>
      <c r="T1059" s="1253" t="n"/>
      <c r="U1059" s="1253" t="n"/>
      <c r="V1059" s="1253" t="n"/>
      <c r="W1059" s="1253" t="n"/>
      <c r="X1059" s="1253" t="n"/>
      <c r="Y1059" s="1253" t="n"/>
      <c r="Z1059" s="1253" t="n"/>
      <c r="AA1059" s="1253" t="n"/>
      <c r="AB1059" s="1253" t="n"/>
      <c r="AC1059" s="1253" t="n"/>
      <c r="AD1059" s="1253" t="n"/>
      <c r="AE1059" s="1253" t="n"/>
      <c r="AF1059" s="1253" t="n"/>
      <c r="AG1059" s="1253" t="n"/>
      <c r="AH1059" s="1253" t="n"/>
    </row>
    <row r="1060" hidden="1" outlineLevel="1" ht="15.75" customHeight="1" thickBot="1">
      <c r="A1060" s="743" t="inlineStr"/>
      <c r="B1060" s="956" t="inlineStr">
        <is>
          <t>Config n°1 : Global</t>
        </is>
      </c>
      <c r="C1060" s="1249" t="n"/>
      <c r="D1060" s="1249" t="n"/>
      <c r="E1060" s="1249" t="n"/>
      <c r="F1060" s="1249" t="n"/>
      <c r="G1060" s="1249" t="n"/>
      <c r="H1060" s="1249" t="n"/>
      <c r="I1060" s="1249" t="n"/>
      <c r="J1060" s="1249" t="n"/>
      <c r="K1060" s="1249" t="n"/>
      <c r="L1060" s="1249" t="n"/>
      <c r="M1060" s="1249" t="n"/>
      <c r="N1060" s="1249" t="n"/>
      <c r="O1060" s="1249" t="n"/>
      <c r="P1060" s="1249" t="n"/>
      <c r="Q1060" s="1249" t="n"/>
      <c r="R1060" s="1249" t="n"/>
      <c r="S1060" s="1249" t="n"/>
      <c r="T1060" s="1249" t="n"/>
      <c r="U1060" s="1249" t="n"/>
      <c r="V1060" s="1249" t="n"/>
      <c r="W1060" s="1249" t="n"/>
      <c r="X1060" s="1249" t="n"/>
      <c r="Y1060" s="1249" t="n"/>
      <c r="Z1060" s="1249" t="n"/>
      <c r="AA1060" s="1249" t="n"/>
      <c r="AB1060" s="1249" t="n"/>
      <c r="AC1060" s="1249" t="n"/>
      <c r="AD1060" s="1249" t="n"/>
      <c r="AE1060" s="1249" t="n"/>
      <c r="AF1060" s="1249" t="n"/>
      <c r="AG1060" s="1249" t="n"/>
      <c r="AH1060" s="1249" t="n"/>
    </row>
    <row r="1061" hidden="1" outlineLevel="1" ht="15.75" customHeight="1" thickBot="1">
      <c r="A1061" s="743" t="inlineStr"/>
      <c r="B1061" s="297" t="inlineStr">
        <is>
          <t>Engine type</t>
        </is>
      </c>
      <c r="C1061" s="744" t="n"/>
      <c r="D1061" s="745" t="n"/>
      <c r="E1061" s="297" t="inlineStr">
        <is>
          <t>Gearbox type</t>
        </is>
      </c>
      <c r="F1061" s="746" t="n"/>
      <c r="G1061" s="747" t="n"/>
      <c r="H1061" s="969" t="inlineStr">
        <is>
          <t>Veh. Speed (km/h)</t>
        </is>
      </c>
      <c r="I1061" s="1280" t="n"/>
      <c r="J1061" s="959" t="n">
        <v>0</v>
      </c>
      <c r="K1061" s="961" t="n">
        <v>10</v>
      </c>
      <c r="L1061" s="961" t="n">
        <v>20</v>
      </c>
      <c r="M1061" s="961" t="n">
        <v>30</v>
      </c>
      <c r="N1061" s="961" t="n">
        <v>40</v>
      </c>
      <c r="O1061" s="961" t="n">
        <v>50</v>
      </c>
      <c r="P1061" s="961" t="n">
        <v>60</v>
      </c>
      <c r="Q1061" s="959" t="n">
        <v>70</v>
      </c>
      <c r="R1061" s="961" t="n">
        <v>80</v>
      </c>
      <c r="S1061" s="961" t="n">
        <v>90</v>
      </c>
      <c r="T1061" s="961" t="n">
        <v>100</v>
      </c>
      <c r="U1061" s="961" t="n">
        <v>110</v>
      </c>
      <c r="V1061" s="961" t="n">
        <v>120</v>
      </c>
      <c r="W1061" s="961" t="n">
        <v>130</v>
      </c>
      <c r="X1061" s="961" t="n">
        <v>140</v>
      </c>
      <c r="Y1061" s="961" t="n">
        <v>150</v>
      </c>
      <c r="Z1061" s="961" t="n">
        <v>160</v>
      </c>
      <c r="AA1061" s="961" t="n">
        <v>170</v>
      </c>
      <c r="AB1061" s="961" t="n">
        <v>180</v>
      </c>
      <c r="AC1061" s="961" t="n">
        <v>190</v>
      </c>
      <c r="AD1061" s="961" t="n">
        <v>200</v>
      </c>
      <c r="AE1061" s="965" t="n">
        <v>250</v>
      </c>
      <c r="AF1061" s="748" t="n"/>
      <c r="AG1061" s="748" t="n"/>
      <c r="AH1061" s="748" t="n"/>
    </row>
    <row r="1062" hidden="1" outlineLevel="1" ht="15.75" customHeight="1" thickBot="1">
      <c r="A1062" s="743" t="inlineStr"/>
      <c r="B1062" s="749" t="n"/>
      <c r="C1062" s="296" t="inlineStr">
        <is>
          <t>GASOLINE</t>
        </is>
      </c>
      <c r="D1062" s="281" t="inlineStr">
        <is>
          <t>X</t>
        </is>
      </c>
      <c r="E1062" s="749" t="n"/>
      <c r="F1062" s="304" t="inlineStr">
        <is>
          <t>AT</t>
        </is>
      </c>
      <c r="G1062" s="305" t="inlineStr">
        <is>
          <t>X</t>
        </is>
      </c>
      <c r="H1062" s="429" t="n"/>
      <c r="I1062" s="287" t="inlineStr">
        <is>
          <t>Throttle</t>
        </is>
      </c>
      <c r="J1062" s="1281" t="n"/>
      <c r="K1062" s="1282" t="n"/>
      <c r="L1062" s="1282" t="n"/>
      <c r="M1062" s="1282" t="n"/>
      <c r="N1062" s="1282" t="n"/>
      <c r="O1062" s="1282" t="n"/>
      <c r="P1062" s="1282" t="n"/>
      <c r="Q1062" s="1281" t="n"/>
      <c r="R1062" s="1282" t="n"/>
      <c r="S1062" s="1282" t="n"/>
      <c r="T1062" s="1282" t="n"/>
      <c r="U1062" s="1282" t="n"/>
      <c r="V1062" s="1282" t="n"/>
      <c r="W1062" s="1282" t="n"/>
      <c r="X1062" s="1282" t="n"/>
      <c r="Y1062" s="1282" t="n"/>
      <c r="Z1062" s="1282" t="n"/>
      <c r="AA1062" s="1282" t="n"/>
      <c r="AB1062" s="1282" t="n"/>
      <c r="AC1062" s="1282" t="n"/>
      <c r="AD1062" s="1282" t="n"/>
      <c r="AE1062" s="1282" t="n"/>
      <c r="AF1062" s="748" t="n"/>
      <c r="AG1062" s="748" t="n"/>
      <c r="AH1062" s="748" t="n"/>
    </row>
    <row r="1063" hidden="1" outlineLevel="1" ht="15.75" customHeight="1" thickBot="1">
      <c r="A1063" s="743" t="inlineStr"/>
      <c r="B1063" s="749" t="n"/>
      <c r="C1063" s="296" t="inlineStr">
        <is>
          <t>DIESEL</t>
        </is>
      </c>
      <c r="D1063" s="281" t="inlineStr">
        <is>
          <t>X</t>
        </is>
      </c>
      <c r="E1063" s="749" t="n"/>
      <c r="F1063" s="296" t="n"/>
      <c r="G1063" s="268" t="n"/>
      <c r="H1063" s="430" t="n"/>
      <c r="I1063" s="427" t="inlineStr">
        <is>
          <t>0-10</t>
        </is>
      </c>
      <c r="J1063" s="392" t="n">
        <v>2</v>
      </c>
      <c r="K1063" s="392" t="n">
        <v>2</v>
      </c>
      <c r="L1063" s="392" t="n">
        <v>2</v>
      </c>
      <c r="M1063" s="392" t="n">
        <v>2</v>
      </c>
      <c r="N1063" s="393" t="n">
        <v>2</v>
      </c>
      <c r="O1063" s="393" t="n">
        <v>2</v>
      </c>
      <c r="P1063" s="393" t="n">
        <v>3</v>
      </c>
      <c r="Q1063" s="394" t="n">
        <v>3</v>
      </c>
      <c r="R1063" s="393" t="n">
        <v>3</v>
      </c>
      <c r="S1063" s="395" t="n">
        <v>3</v>
      </c>
      <c r="T1063" s="395" t="n">
        <v>3</v>
      </c>
      <c r="U1063" s="395" t="n">
        <v>3</v>
      </c>
      <c r="V1063" s="395" t="n">
        <v>3</v>
      </c>
      <c r="W1063" s="392" t="n">
        <v>3</v>
      </c>
      <c r="X1063" s="392" t="n">
        <v>3</v>
      </c>
      <c r="Y1063" s="392" t="n">
        <v>3</v>
      </c>
      <c r="Z1063" s="394" t="n">
        <v>3</v>
      </c>
      <c r="AA1063" s="393" t="n">
        <v>3</v>
      </c>
      <c r="AB1063" s="394" t="n">
        <v>3</v>
      </c>
      <c r="AC1063" s="393" t="n">
        <v>3</v>
      </c>
      <c r="AD1063" s="393" t="n">
        <v>3</v>
      </c>
      <c r="AE1063" s="750" t="n"/>
    </row>
    <row r="1064" hidden="1" outlineLevel="1" ht="15.75" customHeight="1" thickBot="1">
      <c r="A1064" s="743" t="inlineStr"/>
      <c r="B1064" s="749" t="n"/>
      <c r="C1064" s="296" t="n"/>
      <c r="D1064" s="281" t="n"/>
      <c r="E1064" s="749" t="n"/>
      <c r="F1064" s="296" t="n"/>
      <c r="G1064" s="268" t="n"/>
      <c r="H1064" s="430" t="n"/>
      <c r="I1064" s="428" t="inlineStr">
        <is>
          <t>10-20</t>
        </is>
      </c>
      <c r="J1064" s="392" t="n">
        <v>1</v>
      </c>
      <c r="K1064" s="392" t="n">
        <v>1</v>
      </c>
      <c r="L1064" s="392" t="n">
        <v>1</v>
      </c>
      <c r="M1064" s="392" t="n">
        <v>1</v>
      </c>
      <c r="N1064" s="393" t="n">
        <v>1</v>
      </c>
      <c r="O1064" s="393" t="n">
        <v>1</v>
      </c>
      <c r="P1064" s="393" t="n">
        <v>1</v>
      </c>
      <c r="Q1064" s="394" t="n">
        <v>2</v>
      </c>
      <c r="R1064" s="393" t="n">
        <v>2</v>
      </c>
      <c r="S1064" s="395" t="n">
        <v>2</v>
      </c>
      <c r="T1064" s="395" t="n">
        <v>2</v>
      </c>
      <c r="U1064" s="395" t="n">
        <v>2</v>
      </c>
      <c r="V1064" s="395" t="n">
        <v>3</v>
      </c>
      <c r="W1064" s="392" t="n">
        <v>3</v>
      </c>
      <c r="X1064" s="392" t="n">
        <v>3</v>
      </c>
      <c r="Y1064" s="392" t="n">
        <v>3</v>
      </c>
      <c r="Z1064" s="394" t="n">
        <v>3</v>
      </c>
      <c r="AA1064" s="393" t="n">
        <v>3</v>
      </c>
      <c r="AB1064" s="394" t="n">
        <v>3</v>
      </c>
      <c r="AC1064" s="393" t="n">
        <v>3</v>
      </c>
      <c r="AD1064" s="393" t="n">
        <v>3</v>
      </c>
      <c r="AE1064" s="750" t="n"/>
    </row>
    <row r="1065" hidden="1" outlineLevel="1" ht="15.75" customHeight="1" thickBot="1">
      <c r="A1065" s="743" t="inlineStr"/>
      <c r="B1065" s="749" t="n"/>
      <c r="C1065" s="296" t="n"/>
      <c r="D1065" s="281" t="n"/>
      <c r="E1065" s="749" t="n"/>
      <c r="F1065" s="296" t="n"/>
      <c r="G1065" s="268" t="n"/>
      <c r="H1065" s="430" t="n"/>
      <c r="I1065" s="428" t="inlineStr">
        <is>
          <t>20-30</t>
        </is>
      </c>
      <c r="J1065" s="392" t="n">
        <v>1</v>
      </c>
      <c r="K1065" s="392" t="n">
        <v>1</v>
      </c>
      <c r="L1065" s="392" t="n">
        <v>1</v>
      </c>
      <c r="M1065" s="392" t="n">
        <v>1</v>
      </c>
      <c r="N1065" s="393" t="n">
        <v>1</v>
      </c>
      <c r="O1065" s="393" t="n">
        <v>1</v>
      </c>
      <c r="P1065" s="393" t="n">
        <v>1</v>
      </c>
      <c r="Q1065" s="394" t="n">
        <v>1</v>
      </c>
      <c r="R1065" s="393" t="n">
        <v>1</v>
      </c>
      <c r="S1065" s="395" t="n">
        <v>2</v>
      </c>
      <c r="T1065" s="395" t="n">
        <v>2</v>
      </c>
      <c r="U1065" s="395" t="n">
        <v>2</v>
      </c>
      <c r="V1065" s="395" t="n">
        <v>2</v>
      </c>
      <c r="W1065" s="392" t="n">
        <v>3</v>
      </c>
      <c r="X1065" s="392" t="n">
        <v>3</v>
      </c>
      <c r="Y1065" s="392" t="n">
        <v>3</v>
      </c>
      <c r="Z1065" s="394" t="n">
        <v>3</v>
      </c>
      <c r="AA1065" s="393" t="n">
        <v>3</v>
      </c>
      <c r="AB1065" s="394" t="n">
        <v>3</v>
      </c>
      <c r="AC1065" s="393" t="n">
        <v>3</v>
      </c>
      <c r="AD1065" s="393" t="n">
        <v>3</v>
      </c>
      <c r="AE1065" s="750" t="n"/>
    </row>
    <row r="1066" hidden="1" outlineLevel="1" ht="15.75" customHeight="1" thickBot="1">
      <c r="A1066" s="743" t="inlineStr"/>
      <c r="B1066" s="749" t="n"/>
      <c r="C1066" s="296" t="n"/>
      <c r="D1066" s="281" t="n"/>
      <c r="E1066" s="749" t="n"/>
      <c r="F1066" s="300" t="n"/>
      <c r="G1066" s="268" t="n"/>
      <c r="H1066" s="430" t="n"/>
      <c r="I1066" s="428" t="inlineStr">
        <is>
          <t>30-40</t>
        </is>
      </c>
      <c r="J1066" s="392" t="n">
        <v>2</v>
      </c>
      <c r="K1066" s="392" t="n">
        <v>1</v>
      </c>
      <c r="L1066" s="392" t="n">
        <v>1</v>
      </c>
      <c r="M1066" s="392" t="n">
        <v>1</v>
      </c>
      <c r="N1066" s="393" t="n">
        <v>1</v>
      </c>
      <c r="O1066" s="393" t="n">
        <v>1</v>
      </c>
      <c r="P1066" s="393" t="n">
        <v>1</v>
      </c>
      <c r="Q1066" s="394" t="n">
        <v>1</v>
      </c>
      <c r="R1066" s="393" t="n">
        <v>1</v>
      </c>
      <c r="S1066" s="395" t="n">
        <v>2</v>
      </c>
      <c r="T1066" s="395" t="n">
        <v>2</v>
      </c>
      <c r="U1066" s="395" t="n">
        <v>2</v>
      </c>
      <c r="V1066" s="395" t="n">
        <v>2</v>
      </c>
      <c r="W1066" s="392" t="n">
        <v>3</v>
      </c>
      <c r="X1066" s="392" t="n">
        <v>3</v>
      </c>
      <c r="Y1066" s="392" t="n">
        <v>3</v>
      </c>
      <c r="Z1066" s="394" t="n">
        <v>3</v>
      </c>
      <c r="AA1066" s="393" t="n">
        <v>3</v>
      </c>
      <c r="AB1066" s="394" t="n">
        <v>3</v>
      </c>
      <c r="AC1066" s="393" t="n">
        <v>3</v>
      </c>
      <c r="AD1066" s="393" t="n">
        <v>3</v>
      </c>
      <c r="AE1066" s="750" t="n"/>
    </row>
    <row r="1067" hidden="1" outlineLevel="1" ht="15.75" customHeight="1" thickBot="1">
      <c r="A1067" s="743" t="inlineStr"/>
      <c r="B1067" s="749" t="n"/>
      <c r="C1067" s="296" t="n"/>
      <c r="D1067" s="281" t="n"/>
      <c r="E1067" s="749" t="n"/>
      <c r="F1067" s="296" t="n"/>
      <c r="G1067" s="268" t="n"/>
      <c r="H1067" s="430" t="n"/>
      <c r="I1067" s="428" t="inlineStr">
        <is>
          <t>40-50</t>
        </is>
      </c>
      <c r="J1067" s="392" t="n">
        <v>3</v>
      </c>
      <c r="K1067" s="392" t="n">
        <v>2</v>
      </c>
      <c r="L1067" s="392" t="n">
        <v>2</v>
      </c>
      <c r="M1067" s="392" t="n">
        <v>1</v>
      </c>
      <c r="N1067" s="393" t="n">
        <v>1</v>
      </c>
      <c r="O1067" s="393" t="n">
        <v>1</v>
      </c>
      <c r="P1067" s="393" t="n">
        <v>2</v>
      </c>
      <c r="Q1067" s="394" t="n">
        <v>2</v>
      </c>
      <c r="R1067" s="393" t="n">
        <v>2</v>
      </c>
      <c r="S1067" s="395" t="n">
        <v>2</v>
      </c>
      <c r="T1067" s="395" t="n">
        <v>2</v>
      </c>
      <c r="U1067" s="395" t="n">
        <v>2</v>
      </c>
      <c r="V1067" s="395" t="n">
        <v>2</v>
      </c>
      <c r="W1067" s="392" t="n">
        <v>3</v>
      </c>
      <c r="X1067" s="392" t="n">
        <v>3</v>
      </c>
      <c r="Y1067" s="392" t="n">
        <v>3</v>
      </c>
      <c r="Z1067" s="394" t="n">
        <v>3</v>
      </c>
      <c r="AA1067" s="393" t="n">
        <v>3</v>
      </c>
      <c r="AB1067" s="394" t="n">
        <v>3</v>
      </c>
      <c r="AC1067" s="393" t="n">
        <v>3</v>
      </c>
      <c r="AD1067" s="393" t="n">
        <v>3</v>
      </c>
      <c r="AE1067" s="750" t="n"/>
    </row>
    <row r="1068" hidden="1" outlineLevel="1" ht="15.75" customHeight="1" thickBot="1">
      <c r="A1068" s="743" t="inlineStr"/>
      <c r="B1068" s="749" t="n"/>
      <c r="C1068" s="296" t="n"/>
      <c r="D1068" s="281" t="n"/>
      <c r="E1068" s="749" t="n"/>
      <c r="F1068" s="296" t="n"/>
      <c r="G1068" s="268" t="n"/>
      <c r="H1068" s="430" t="n"/>
      <c r="I1068" s="428" t="inlineStr">
        <is>
          <t>50-60</t>
        </is>
      </c>
      <c r="J1068" s="392" t="n">
        <v>3</v>
      </c>
      <c r="K1068" s="392" t="n">
        <v>3</v>
      </c>
      <c r="L1068" s="392" t="n">
        <v>3</v>
      </c>
      <c r="M1068" s="392" t="n">
        <v>2</v>
      </c>
      <c r="N1068" s="393" t="n">
        <v>2</v>
      </c>
      <c r="O1068" s="393" t="n">
        <v>2</v>
      </c>
      <c r="P1068" s="393" t="n">
        <v>2</v>
      </c>
      <c r="Q1068" s="394" t="n">
        <v>2</v>
      </c>
      <c r="R1068" s="393" t="n">
        <v>2</v>
      </c>
      <c r="S1068" s="395" t="n">
        <v>2</v>
      </c>
      <c r="T1068" s="395" t="n">
        <v>2</v>
      </c>
      <c r="U1068" s="395" t="n">
        <v>2</v>
      </c>
      <c r="V1068" s="395" t="n">
        <v>2</v>
      </c>
      <c r="W1068" s="392" t="n">
        <v>3</v>
      </c>
      <c r="X1068" s="392" t="n">
        <v>3</v>
      </c>
      <c r="Y1068" s="392" t="n">
        <v>3</v>
      </c>
      <c r="Z1068" s="394" t="n">
        <v>3</v>
      </c>
      <c r="AA1068" s="393" t="n">
        <v>3</v>
      </c>
      <c r="AB1068" s="394" t="n">
        <v>3</v>
      </c>
      <c r="AC1068" s="393" t="n">
        <v>3</v>
      </c>
      <c r="AD1068" s="393" t="n">
        <v>3</v>
      </c>
      <c r="AE1068" s="750" t="n"/>
    </row>
    <row r="1069" hidden="1" outlineLevel="1" ht="15.75" customHeight="1" thickBot="1">
      <c r="A1069" s="743" t="inlineStr"/>
      <c r="B1069" s="396" t="n"/>
      <c r="C1069" s="296" t="n"/>
      <c r="D1069" s="281" t="n"/>
      <c r="E1069" s="749" t="n"/>
      <c r="F1069" s="296" t="n"/>
      <c r="G1069" s="268" t="n"/>
      <c r="H1069" s="430" t="n"/>
      <c r="I1069" s="428" t="inlineStr">
        <is>
          <t>60-70</t>
        </is>
      </c>
      <c r="J1069" s="392" t="n">
        <v>3</v>
      </c>
      <c r="K1069" s="392" t="n">
        <v>3</v>
      </c>
      <c r="L1069" s="392" t="n">
        <v>3</v>
      </c>
      <c r="M1069" s="392" t="n">
        <v>3</v>
      </c>
      <c r="N1069" s="393" t="n">
        <v>3</v>
      </c>
      <c r="O1069" s="393" t="n">
        <v>2</v>
      </c>
      <c r="P1069" s="393" t="n">
        <v>3</v>
      </c>
      <c r="Q1069" s="394" t="n">
        <v>3</v>
      </c>
      <c r="R1069" s="393" t="n">
        <v>3</v>
      </c>
      <c r="S1069" s="395" t="n">
        <v>3</v>
      </c>
      <c r="T1069" s="395" t="n">
        <v>3</v>
      </c>
      <c r="U1069" s="395" t="n">
        <v>3</v>
      </c>
      <c r="V1069" s="395" t="n">
        <v>3</v>
      </c>
      <c r="W1069" s="392" t="n">
        <v>3</v>
      </c>
      <c r="X1069" s="392" t="n">
        <v>3</v>
      </c>
      <c r="Y1069" s="392" t="n">
        <v>3</v>
      </c>
      <c r="Z1069" s="394" t="n">
        <v>3</v>
      </c>
      <c r="AA1069" s="393" t="n">
        <v>3</v>
      </c>
      <c r="AB1069" s="394" t="n">
        <v>3</v>
      </c>
      <c r="AC1069" s="393" t="n">
        <v>3</v>
      </c>
      <c r="AD1069" s="393" t="n">
        <v>3</v>
      </c>
      <c r="AE1069" s="750" t="n"/>
    </row>
    <row r="1070" hidden="1" outlineLevel="1" ht="15.75" customHeight="1" thickBot="1">
      <c r="A1070" s="743" t="inlineStr"/>
      <c r="B1070" s="396" t="n"/>
      <c r="C1070" s="296" t="n"/>
      <c r="D1070" s="281" t="n"/>
      <c r="E1070" s="749" t="n"/>
      <c r="F1070" s="296" t="n"/>
      <c r="G1070" s="268" t="n"/>
      <c r="H1070" s="430" t="n"/>
      <c r="I1070" s="428" t="inlineStr">
        <is>
          <t>70-80</t>
        </is>
      </c>
      <c r="J1070" s="392" t="n">
        <v>3</v>
      </c>
      <c r="K1070" s="392" t="n">
        <v>3</v>
      </c>
      <c r="L1070" s="392" t="n">
        <v>3</v>
      </c>
      <c r="M1070" s="392" t="n">
        <v>3</v>
      </c>
      <c r="N1070" s="393" t="n">
        <v>3</v>
      </c>
      <c r="O1070" s="393" t="n">
        <v>3</v>
      </c>
      <c r="P1070" s="393" t="n">
        <v>3</v>
      </c>
      <c r="Q1070" s="394" t="n">
        <v>3</v>
      </c>
      <c r="R1070" s="393" t="n">
        <v>3</v>
      </c>
      <c r="S1070" s="395" t="n">
        <v>3</v>
      </c>
      <c r="T1070" s="395" t="n">
        <v>3</v>
      </c>
      <c r="U1070" s="395" t="n">
        <v>3</v>
      </c>
      <c r="V1070" s="395" t="n">
        <v>3</v>
      </c>
      <c r="W1070" s="392" t="n">
        <v>3</v>
      </c>
      <c r="X1070" s="392" t="n">
        <v>3</v>
      </c>
      <c r="Y1070" s="392" t="n">
        <v>3</v>
      </c>
      <c r="Z1070" s="394" t="n">
        <v>3</v>
      </c>
      <c r="AA1070" s="393" t="n">
        <v>3</v>
      </c>
      <c r="AB1070" s="394" t="n">
        <v>3</v>
      </c>
      <c r="AC1070" s="393" t="n">
        <v>3</v>
      </c>
      <c r="AD1070" s="393" t="n">
        <v>3</v>
      </c>
      <c r="AE1070" s="750" t="n"/>
    </row>
    <row r="1071" hidden="1" outlineLevel="1" ht="15.75" customHeight="1" thickBot="1">
      <c r="A1071" s="743" t="inlineStr"/>
      <c r="B1071" s="396" t="n"/>
      <c r="C1071" s="296" t="n"/>
      <c r="D1071" s="281" t="n"/>
      <c r="E1071" s="749" t="n"/>
      <c r="F1071" s="296" t="n"/>
      <c r="G1071" s="268" t="n"/>
      <c r="H1071" s="430" t="n"/>
      <c r="I1071" s="428" t="inlineStr">
        <is>
          <t>80-90</t>
        </is>
      </c>
      <c r="J1071" s="392" t="n">
        <v>3</v>
      </c>
      <c r="K1071" s="392" t="n">
        <v>3</v>
      </c>
      <c r="L1071" s="392" t="n">
        <v>3</v>
      </c>
      <c r="M1071" s="392" t="n">
        <v>3</v>
      </c>
      <c r="N1071" s="393" t="n">
        <v>3</v>
      </c>
      <c r="O1071" s="393" t="n">
        <v>3</v>
      </c>
      <c r="P1071" s="393" t="n">
        <v>3</v>
      </c>
      <c r="Q1071" s="394" t="n">
        <v>3</v>
      </c>
      <c r="R1071" s="393" t="n">
        <v>3</v>
      </c>
      <c r="S1071" s="395" t="n">
        <v>3</v>
      </c>
      <c r="T1071" s="395" t="n">
        <v>3</v>
      </c>
      <c r="U1071" s="395" t="n">
        <v>3</v>
      </c>
      <c r="V1071" s="395" t="n">
        <v>3</v>
      </c>
      <c r="W1071" s="392" t="n">
        <v>3</v>
      </c>
      <c r="X1071" s="392" t="n">
        <v>3</v>
      </c>
      <c r="Y1071" s="392" t="n">
        <v>3</v>
      </c>
      <c r="Z1071" s="394" t="n">
        <v>3</v>
      </c>
      <c r="AA1071" s="393" t="n">
        <v>3</v>
      </c>
      <c r="AB1071" s="394" t="n">
        <v>3</v>
      </c>
      <c r="AC1071" s="393" t="n">
        <v>3</v>
      </c>
      <c r="AD1071" s="393" t="n">
        <v>3</v>
      </c>
      <c r="AE1071" s="750" t="n"/>
    </row>
    <row r="1072" hidden="1" outlineLevel="1" ht="15.75" customHeight="1" thickBot="1">
      <c r="A1072" s="743" t="inlineStr"/>
      <c r="B1072" s="397" t="n"/>
      <c r="C1072" s="296" t="n"/>
      <c r="D1072" s="281" t="n"/>
      <c r="E1072" s="751" t="n"/>
      <c r="F1072" s="296" t="n"/>
      <c r="G1072" s="268" t="n"/>
      <c r="H1072" s="430" t="n"/>
      <c r="I1072" s="428" t="inlineStr">
        <is>
          <t>90-99.7</t>
        </is>
      </c>
      <c r="J1072" s="392" t="n">
        <v>3</v>
      </c>
      <c r="K1072" s="392" t="n">
        <v>3</v>
      </c>
      <c r="L1072" s="392" t="n">
        <v>3</v>
      </c>
      <c r="M1072" s="392" t="n">
        <v>3</v>
      </c>
      <c r="N1072" s="393" t="n">
        <v>3</v>
      </c>
      <c r="O1072" s="393" t="n">
        <v>3</v>
      </c>
      <c r="P1072" s="393" t="n">
        <v>3</v>
      </c>
      <c r="Q1072" s="394" t="n">
        <v>3</v>
      </c>
      <c r="R1072" s="393" t="n">
        <v>3</v>
      </c>
      <c r="S1072" s="395" t="n">
        <v>3</v>
      </c>
      <c r="T1072" s="395" t="n">
        <v>3</v>
      </c>
      <c r="U1072" s="395" t="n">
        <v>3</v>
      </c>
      <c r="V1072" s="395" t="n">
        <v>3</v>
      </c>
      <c r="W1072" s="392" t="n">
        <v>3</v>
      </c>
      <c r="X1072" s="392" t="n">
        <v>3</v>
      </c>
      <c r="Y1072" s="392" t="n">
        <v>3</v>
      </c>
      <c r="Z1072" s="394" t="n">
        <v>3</v>
      </c>
      <c r="AA1072" s="393" t="n">
        <v>3</v>
      </c>
      <c r="AB1072" s="394" t="n">
        <v>3</v>
      </c>
      <c r="AC1072" s="393" t="n">
        <v>3</v>
      </c>
      <c r="AD1072" s="393" t="n">
        <v>3</v>
      </c>
      <c r="AE1072" s="750" t="n"/>
    </row>
    <row r="1073" hidden="1" outlineLevel="1" ht="15" customHeight="1">
      <c r="A1073" s="743" t="inlineStr"/>
      <c r="B1073" s="273" t="inlineStr">
        <is>
          <t>Number of gears</t>
        </is>
      </c>
      <c r="C1073" s="752" t="n"/>
      <c r="D1073" s="753" t="n"/>
      <c r="E1073" s="297" t="inlineStr">
        <is>
          <t>Area</t>
        </is>
      </c>
      <c r="F1073" s="752" t="n"/>
      <c r="G1073" s="754" t="n"/>
      <c r="H1073" s="430" t="n"/>
      <c r="I1073" s="428" t="inlineStr">
        <is>
          <t>99.7-130</t>
        </is>
      </c>
      <c r="J1073" s="392" t="n">
        <v>3</v>
      </c>
      <c r="K1073" s="392" t="n">
        <v>3</v>
      </c>
      <c r="L1073" s="392" t="n">
        <v>3</v>
      </c>
      <c r="M1073" s="392" t="n">
        <v>3</v>
      </c>
      <c r="N1073" s="393" t="n">
        <v>3</v>
      </c>
      <c r="O1073" s="393" t="n">
        <v>3</v>
      </c>
      <c r="P1073" s="393" t="n">
        <v>3</v>
      </c>
      <c r="Q1073" s="394" t="n">
        <v>3</v>
      </c>
      <c r="R1073" s="393" t="n">
        <v>3</v>
      </c>
      <c r="S1073" s="395" t="n">
        <v>3</v>
      </c>
      <c r="T1073" s="395" t="n">
        <v>3</v>
      </c>
      <c r="U1073" s="395" t="n">
        <v>3</v>
      </c>
      <c r="V1073" s="395" t="n">
        <v>3</v>
      </c>
      <c r="W1073" s="392" t="n">
        <v>3</v>
      </c>
      <c r="X1073" s="392" t="n">
        <v>3</v>
      </c>
      <c r="Y1073" s="392" t="n">
        <v>3</v>
      </c>
      <c r="Z1073" s="394" t="n">
        <v>3</v>
      </c>
      <c r="AA1073" s="393" t="n">
        <v>3</v>
      </c>
      <c r="AB1073" s="394" t="n">
        <v>3</v>
      </c>
      <c r="AC1073" s="393" t="n">
        <v>3</v>
      </c>
      <c r="AD1073" s="393" t="n">
        <v>3</v>
      </c>
      <c r="AE1073" s="750" t="n"/>
    </row>
    <row r="1074" hidden="1" outlineLevel="1" ht="15" customHeight="1">
      <c r="A1074" s="743" t="inlineStr"/>
      <c r="B1074" s="755" t="n"/>
      <c r="C1074" s="288" t="inlineStr">
        <is>
          <t>5</t>
        </is>
      </c>
      <c r="D1074" s="281" t="inlineStr">
        <is>
          <t>X</t>
        </is>
      </c>
      <c r="E1074" s="749" t="n"/>
      <c r="F1074" s="296" t="inlineStr">
        <is>
          <t>EUROPE</t>
        </is>
      </c>
      <c r="G1074" s="268" t="inlineStr">
        <is>
          <t>X</t>
        </is>
      </c>
      <c r="H1074" s="748" t="n"/>
      <c r="I1074" s="748" t="n"/>
      <c r="J1074" s="748" t="n"/>
      <c r="K1074" s="748" t="n"/>
      <c r="L1074" s="748" t="n"/>
      <c r="M1074" s="748" t="n"/>
      <c r="N1074" s="748" t="n"/>
      <c r="O1074" s="748" t="n"/>
      <c r="P1074" s="748" t="n"/>
      <c r="Q1074" s="748" t="n"/>
      <c r="R1074" s="748" t="n"/>
      <c r="S1074" s="748" t="n"/>
      <c r="T1074" s="748" t="n"/>
      <c r="U1074" s="748" t="n"/>
      <c r="V1074" s="748" t="n"/>
      <c r="W1074" s="748" t="n"/>
      <c r="X1074" s="748" t="n"/>
      <c r="Y1074" s="748" t="n"/>
      <c r="Z1074" s="748" t="n"/>
      <c r="AA1074" s="748" t="n"/>
      <c r="AB1074" s="748" t="n"/>
    </row>
    <row r="1075" hidden="1" outlineLevel="1" ht="15" customHeight="1">
      <c r="A1075" s="743" t="inlineStr"/>
      <c r="B1075" s="755" t="n"/>
      <c r="C1075" s="288" t="inlineStr">
        <is>
          <t>6</t>
        </is>
      </c>
      <c r="D1075" s="281" t="inlineStr">
        <is>
          <t>X</t>
        </is>
      </c>
      <c r="E1075" s="749" t="n"/>
      <c r="F1075" s="296" t="inlineStr">
        <is>
          <t>CHINA</t>
        </is>
      </c>
      <c r="G1075" s="268" t="inlineStr">
        <is>
          <t>X</t>
        </is>
      </c>
      <c r="H1075" s="748" t="n"/>
      <c r="I1075" s="748" t="n"/>
      <c r="J1075" s="748" t="n"/>
      <c r="K1075" s="748" t="n"/>
      <c r="L1075" s="748" t="n"/>
      <c r="M1075" s="748" t="n"/>
      <c r="N1075" s="748" t="n"/>
      <c r="O1075" s="748" t="n"/>
      <c r="P1075" s="748" t="n"/>
      <c r="Q1075" s="748" t="n"/>
      <c r="R1075" s="748" t="n"/>
      <c r="S1075" s="748" t="n"/>
      <c r="T1075" s="748" t="n"/>
      <c r="U1075" s="748" t="n"/>
      <c r="V1075" s="748" t="n"/>
      <c r="W1075" s="748" t="n"/>
      <c r="X1075" s="748" t="n"/>
      <c r="Y1075" s="748" t="n"/>
      <c r="Z1075" s="748" t="n"/>
      <c r="AA1075" s="748" t="n"/>
      <c r="AB1075" s="748" t="n"/>
    </row>
    <row r="1076" hidden="1" outlineLevel="1" ht="15" customHeight="1">
      <c r="A1076" s="743" t="inlineStr"/>
      <c r="B1076" s="755" t="n"/>
      <c r="C1076" s="288" t="inlineStr">
        <is>
          <t>7</t>
        </is>
      </c>
      <c r="D1076" s="281" t="inlineStr">
        <is>
          <t>X</t>
        </is>
      </c>
      <c r="E1076" s="749" t="n"/>
      <c r="F1076" s="303" t="inlineStr">
        <is>
          <t>North America</t>
        </is>
      </c>
      <c r="G1076" s="268" t="inlineStr">
        <is>
          <t>X</t>
        </is>
      </c>
      <c r="H1076" s="748" t="n"/>
      <c r="I1076" s="748" t="n"/>
      <c r="J1076" s="748" t="n"/>
      <c r="K1076" s="748" t="n"/>
      <c r="L1076" s="748" t="n"/>
      <c r="M1076" s="748" t="n"/>
      <c r="N1076" s="748" t="n"/>
      <c r="O1076" s="748" t="n"/>
      <c r="P1076" s="748" t="n"/>
      <c r="Q1076" s="748" t="n"/>
      <c r="R1076" s="748" t="n"/>
      <c r="S1076" s="748" t="n"/>
      <c r="T1076" s="748" t="n"/>
      <c r="U1076" s="748" t="n"/>
      <c r="V1076" s="748" t="n"/>
      <c r="W1076" s="748" t="n"/>
      <c r="X1076" s="748" t="n"/>
      <c r="Y1076" s="748" t="n"/>
      <c r="Z1076" s="748" t="n"/>
      <c r="AA1076" s="748" t="n"/>
      <c r="AB1076" s="748" t="n"/>
    </row>
    <row r="1077" hidden="1" outlineLevel="1" ht="15" customHeight="1">
      <c r="A1077" s="743" t="inlineStr"/>
      <c r="B1077" s="755" t="n"/>
      <c r="C1077" s="288" t="inlineStr">
        <is>
          <t>8</t>
        </is>
      </c>
      <c r="D1077" s="281" t="inlineStr">
        <is>
          <t>X</t>
        </is>
      </c>
      <c r="E1077" s="749" t="n"/>
      <c r="F1077" s="301" t="inlineStr">
        <is>
          <t>LATAM</t>
        </is>
      </c>
      <c r="G1077" s="268" t="inlineStr">
        <is>
          <t>X</t>
        </is>
      </c>
      <c r="H1077" s="748" t="n"/>
      <c r="I1077" s="748" t="n"/>
      <c r="J1077" s="748" t="n"/>
      <c r="K1077" s="748" t="n"/>
      <c r="L1077" s="748" t="n"/>
      <c r="M1077" s="748" t="n"/>
      <c r="N1077" s="748" t="n"/>
      <c r="O1077" s="748" t="n"/>
      <c r="P1077" s="748" t="n"/>
      <c r="Q1077" s="748" t="n"/>
      <c r="R1077" s="748" t="n"/>
      <c r="S1077" s="748" t="n"/>
      <c r="T1077" s="748" t="n"/>
      <c r="U1077" s="748" t="n"/>
      <c r="V1077" s="748" t="n"/>
      <c r="W1077" s="748" t="n"/>
      <c r="X1077" s="748" t="n"/>
      <c r="Y1077" s="748" t="n"/>
      <c r="Z1077" s="748" t="n"/>
      <c r="AA1077" s="748" t="n"/>
      <c r="AB1077" s="748" t="n"/>
    </row>
    <row r="1078" hidden="1" outlineLevel="1" ht="15" customHeight="1">
      <c r="A1078" s="743" t="inlineStr"/>
      <c r="B1078" s="755" t="n"/>
      <c r="C1078" s="288" t="inlineStr">
        <is>
          <t>9</t>
        </is>
      </c>
      <c r="D1078" s="281" t="inlineStr">
        <is>
          <t>X</t>
        </is>
      </c>
      <c r="E1078" s="749" t="n"/>
      <c r="F1078" s="301" t="inlineStr">
        <is>
          <t>India</t>
        </is>
      </c>
      <c r="G1078" s="268" t="inlineStr">
        <is>
          <t>X</t>
        </is>
      </c>
      <c r="H1078" s="748" t="n"/>
      <c r="I1078" s="748" t="n"/>
      <c r="J1078" s="748" t="n"/>
      <c r="K1078" s="748" t="n"/>
      <c r="L1078" s="748" t="n"/>
      <c r="M1078" s="748" t="n"/>
      <c r="N1078" s="748" t="n"/>
      <c r="O1078" s="748" t="n"/>
      <c r="P1078" s="748" t="n"/>
      <c r="Q1078" s="748" t="n"/>
      <c r="R1078" s="748" t="n"/>
      <c r="S1078" s="748" t="n"/>
      <c r="T1078" s="748" t="n"/>
      <c r="U1078" s="748" t="n"/>
      <c r="V1078" s="748" t="n"/>
      <c r="W1078" s="748" t="n"/>
      <c r="X1078" s="748" t="n"/>
      <c r="Y1078" s="748" t="n"/>
      <c r="Z1078" s="748" t="n"/>
      <c r="AA1078" s="748" t="n"/>
      <c r="AB1078" s="748" t="n"/>
    </row>
    <row r="1079" hidden="1" outlineLevel="1" ht="15" customHeight="1">
      <c r="A1079" s="743" t="inlineStr"/>
      <c r="B1079" s="755" t="n"/>
      <c r="C1079" s="288" t="inlineStr">
        <is>
          <t>10</t>
        </is>
      </c>
      <c r="D1079" s="281" t="inlineStr">
        <is>
          <t>X</t>
        </is>
      </c>
      <c r="E1079" s="749" t="n"/>
      <c r="F1079" s="301" t="inlineStr">
        <is>
          <t>World</t>
        </is>
      </c>
      <c r="G1079" s="268" t="inlineStr">
        <is>
          <t>X</t>
        </is>
      </c>
      <c r="H1079" s="748" t="n"/>
      <c r="I1079" s="748" t="n"/>
      <c r="J1079" s="748" t="n"/>
      <c r="K1079" s="748" t="n"/>
      <c r="L1079" s="748" t="n"/>
      <c r="M1079" s="748" t="n"/>
      <c r="N1079" s="748" t="n"/>
      <c r="O1079" s="748" t="n"/>
      <c r="P1079" s="748" t="n"/>
      <c r="Q1079" s="748" t="n"/>
      <c r="R1079" s="748" t="n"/>
      <c r="S1079" s="748" t="n"/>
      <c r="T1079" s="748" t="n"/>
      <c r="U1079" s="748" t="n"/>
      <c r="V1079" s="748" t="n"/>
      <c r="W1079" s="748" t="n"/>
      <c r="X1079" s="748" t="n"/>
      <c r="Y1079" s="748" t="n"/>
      <c r="Z1079" s="748" t="n"/>
      <c r="AA1079" s="748" t="n"/>
      <c r="AB1079" s="748" t="n"/>
      <c r="AC1079" s="748" t="n"/>
      <c r="AD1079" s="748" t="n"/>
      <c r="AE1079" s="748" t="n"/>
      <c r="AF1079" s="748" t="n"/>
      <c r="AG1079" s="748" t="n"/>
      <c r="AH1079" s="748" t="n"/>
    </row>
    <row r="1080" hidden="1" outlineLevel="1" ht="15" customHeight="1">
      <c r="A1080" s="743" t="inlineStr"/>
      <c r="B1080" s="755" t="n"/>
      <c r="C1080" s="288" t="n"/>
      <c r="D1080" s="281" t="n"/>
      <c r="E1080" s="749" t="n"/>
      <c r="F1080" s="301" t="n"/>
      <c r="G1080" s="276" t="n"/>
      <c r="H1080" s="748" t="n"/>
      <c r="I1080" s="748" t="n"/>
      <c r="J1080" s="748" t="n"/>
      <c r="K1080" s="748" t="n"/>
      <c r="L1080" s="748" t="n"/>
      <c r="M1080" s="748" t="n"/>
      <c r="N1080" s="748" t="n"/>
      <c r="O1080" s="748" t="n"/>
      <c r="P1080" s="748" t="n"/>
      <c r="Q1080" s="748" t="n"/>
      <c r="R1080" s="748" t="n"/>
      <c r="S1080" s="748" t="n"/>
      <c r="T1080" s="748" t="n"/>
      <c r="U1080" s="748" t="n"/>
      <c r="V1080" s="748" t="n"/>
      <c r="W1080" s="748" t="n"/>
      <c r="X1080" s="748" t="n"/>
      <c r="Y1080" s="748" t="n"/>
      <c r="Z1080" s="748" t="n"/>
      <c r="AA1080" s="748" t="n"/>
      <c r="AB1080" s="748" t="n"/>
      <c r="AC1080" s="748" t="n"/>
      <c r="AD1080" s="748" t="n"/>
      <c r="AE1080" s="748" t="n"/>
      <c r="AF1080" s="748" t="n"/>
      <c r="AG1080" s="748" t="n"/>
      <c r="AH1080" s="748" t="n"/>
    </row>
    <row r="1081" hidden="1" outlineLevel="1" ht="15" customHeight="1">
      <c r="A1081" s="743" t="inlineStr"/>
      <c r="B1081" s="755" t="n"/>
      <c r="C1081" s="288" t="n"/>
      <c r="D1081" s="281" t="n"/>
      <c r="E1081" s="396" t="n"/>
      <c r="F1081" s="296" t="n"/>
      <c r="G1081" s="268" t="n"/>
      <c r="H1081" s="748" t="n"/>
      <c r="I1081" s="748" t="n"/>
      <c r="J1081" s="748" t="n"/>
      <c r="K1081" s="748" t="n"/>
      <c r="L1081" s="748" t="n"/>
      <c r="M1081" s="748" t="n"/>
      <c r="N1081" s="748" t="n"/>
      <c r="O1081" s="748" t="n"/>
      <c r="P1081" s="748" t="n"/>
      <c r="Q1081" s="748" t="n"/>
      <c r="R1081" s="748" t="n"/>
      <c r="S1081" s="748" t="n"/>
      <c r="T1081" s="748" t="n"/>
      <c r="U1081" s="748" t="n"/>
      <c r="V1081" s="748" t="n"/>
      <c r="W1081" s="748" t="n"/>
      <c r="X1081" s="748" t="n"/>
      <c r="Y1081" s="748" t="n"/>
      <c r="Z1081" s="748" t="n"/>
      <c r="AA1081" s="748" t="n"/>
      <c r="AB1081" s="748" t="n"/>
      <c r="AC1081" s="748" t="n"/>
      <c r="AD1081" s="748" t="n"/>
      <c r="AE1081" s="748" t="n"/>
      <c r="AF1081" s="748" t="n"/>
      <c r="AG1081" s="748" t="n"/>
      <c r="AH1081" s="748" t="n"/>
    </row>
    <row r="1082" hidden="1" outlineLevel="1" ht="15" customHeight="1">
      <c r="A1082" s="743" t="inlineStr"/>
      <c r="B1082" s="755" t="n"/>
      <c r="C1082" s="288" t="n"/>
      <c r="D1082" s="281" t="n"/>
      <c r="E1082" s="396" t="n"/>
      <c r="F1082" s="296" t="n"/>
      <c r="G1082" s="268" t="n"/>
      <c r="H1082" s="748" t="n"/>
      <c r="I1082" s="748" t="n"/>
      <c r="J1082" s="748" t="n"/>
      <c r="K1082" s="748" t="n"/>
      <c r="L1082" s="748" t="n"/>
      <c r="M1082" s="748" t="n"/>
      <c r="N1082" s="748" t="n"/>
      <c r="O1082" s="748" t="n"/>
      <c r="P1082" s="748" t="n"/>
      <c r="Q1082" s="748" t="n"/>
      <c r="R1082" s="748" t="n"/>
      <c r="S1082" s="748" t="n"/>
      <c r="T1082" s="748" t="n"/>
      <c r="U1082" s="748" t="n"/>
      <c r="V1082" s="748" t="n"/>
      <c r="W1082" s="748" t="n"/>
      <c r="X1082" s="748" t="n"/>
      <c r="Y1082" s="748" t="n"/>
      <c r="Z1082" s="748" t="n"/>
      <c r="AA1082" s="748" t="n"/>
      <c r="AB1082" s="748" t="n"/>
      <c r="AC1082" s="748" t="n"/>
      <c r="AD1082" s="748" t="n"/>
      <c r="AE1082" s="748" t="n"/>
      <c r="AF1082" s="748" t="n"/>
      <c r="AG1082" s="748" t="n"/>
      <c r="AH1082" s="748" t="n"/>
    </row>
    <row r="1083" hidden="1" outlineLevel="1" ht="15" customHeight="1">
      <c r="A1083" s="743" t="inlineStr"/>
      <c r="B1083" s="755" t="n"/>
      <c r="C1083" s="288" t="n"/>
      <c r="D1083" s="281" t="n"/>
      <c r="E1083" s="396" t="n"/>
      <c r="F1083" s="296" t="n"/>
      <c r="G1083" s="268" t="n"/>
      <c r="H1083" s="748" t="n"/>
      <c r="I1083" s="748" t="n"/>
      <c r="J1083" s="748" t="n"/>
      <c r="K1083" s="748" t="n"/>
      <c r="L1083" s="748" t="n"/>
      <c r="M1083" s="748" t="n"/>
      <c r="N1083" s="748" t="n"/>
      <c r="O1083" s="748" t="n"/>
      <c r="P1083" s="748" t="n"/>
      <c r="Q1083" s="748" t="n"/>
      <c r="R1083" s="748" t="n"/>
      <c r="S1083" s="748" t="n"/>
      <c r="T1083" s="748" t="n"/>
      <c r="U1083" s="748" t="n"/>
      <c r="V1083" s="748" t="n"/>
      <c r="W1083" s="748" t="n"/>
      <c r="X1083" s="748" t="n"/>
      <c r="Y1083" s="748" t="n"/>
      <c r="Z1083" s="748" t="n"/>
      <c r="AA1083" s="748" t="n"/>
      <c r="AB1083" s="748" t="n"/>
      <c r="AC1083" s="748" t="n"/>
      <c r="AD1083" s="748" t="n"/>
      <c r="AE1083" s="748" t="n"/>
      <c r="AF1083" s="748" t="n"/>
      <c r="AG1083" s="748" t="n"/>
      <c r="AH1083" s="748" t="n"/>
    </row>
    <row r="1084" hidden="1" outlineLevel="1" ht="15" customHeight="1">
      <c r="A1084" s="743" t="inlineStr"/>
      <c r="B1084" s="755" t="n"/>
      <c r="C1084" s="288" t="n"/>
      <c r="D1084" s="281" t="n"/>
      <c r="E1084" s="396" t="n"/>
      <c r="F1084" s="296" t="n"/>
      <c r="G1084" s="268" t="n"/>
      <c r="H1084" s="748" t="n"/>
      <c r="I1084" s="748" t="n"/>
      <c r="J1084" s="748" t="n"/>
      <c r="K1084" s="748" t="n"/>
      <c r="L1084" s="748" t="n"/>
      <c r="M1084" s="748" t="n"/>
      <c r="N1084" s="748" t="n"/>
      <c r="O1084" s="748" t="n"/>
      <c r="P1084" s="748" t="n"/>
      <c r="Q1084" s="748" t="n"/>
      <c r="R1084" s="748" t="n"/>
      <c r="S1084" s="748" t="n"/>
      <c r="T1084" s="748" t="n"/>
      <c r="U1084" s="748" t="n"/>
      <c r="V1084" s="748" t="n"/>
      <c r="W1084" s="748" t="n"/>
      <c r="X1084" s="748" t="n"/>
      <c r="Y1084" s="748" t="n"/>
      <c r="Z1084" s="748" t="n"/>
      <c r="AA1084" s="748" t="n"/>
      <c r="AB1084" s="748" t="n"/>
      <c r="AC1084" s="748" t="n"/>
      <c r="AD1084" s="748" t="n"/>
      <c r="AE1084" s="748" t="n"/>
      <c r="AF1084" s="748" t="n"/>
      <c r="AG1084" s="748" t="n"/>
      <c r="AH1084" s="748" t="n"/>
    </row>
    <row r="1085" hidden="1" outlineLevel="1" ht="15.75" customHeight="1" thickBot="1">
      <c r="A1085" s="743" t="inlineStr"/>
      <c r="B1085" s="755" t="n"/>
      <c r="C1085" s="288" t="n"/>
      <c r="D1085" s="281" t="n"/>
      <c r="E1085" s="397" t="n"/>
      <c r="F1085" s="296" t="n"/>
      <c r="G1085" s="268" t="n"/>
      <c r="H1085" s="748" t="n"/>
      <c r="I1085" s="748" t="n"/>
      <c r="J1085" s="748" t="n"/>
      <c r="K1085" s="748" t="n"/>
      <c r="L1085" s="748" t="n"/>
      <c r="M1085" s="748" t="n"/>
      <c r="N1085" s="748" t="n"/>
      <c r="O1085" s="748" t="n"/>
      <c r="P1085" s="748" t="n"/>
      <c r="Q1085" s="748" t="n"/>
      <c r="R1085" s="748" t="n"/>
      <c r="S1085" s="748" t="n"/>
      <c r="T1085" s="748" t="n"/>
      <c r="U1085" s="748" t="n"/>
      <c r="V1085" s="748" t="n"/>
      <c r="W1085" s="748" t="n"/>
      <c r="X1085" s="748" t="n"/>
      <c r="Y1085" s="748" t="n"/>
      <c r="Z1085" s="748" t="n"/>
      <c r="AA1085" s="748" t="n"/>
      <c r="AB1085" s="748" t="n"/>
      <c r="AC1085" s="748" t="n"/>
      <c r="AD1085" s="748" t="n"/>
      <c r="AE1085" s="748" t="n"/>
      <c r="AF1085" s="748" t="n"/>
      <c r="AG1085" s="748" t="n"/>
      <c r="AH1085" s="748" t="n"/>
    </row>
    <row r="1086" hidden="1" outlineLevel="1" ht="15.75" customHeight="1" thickBot="1">
      <c r="A1086" s="743" t="inlineStr"/>
      <c r="B1086" s="277" t="inlineStr">
        <is>
          <t>Référence Ligne</t>
        </is>
      </c>
      <c r="C1086" s="952" t="n"/>
      <c r="D1086" s="1258" t="n"/>
      <c r="E1086" s="1002" t="n"/>
      <c r="F1086" s="1002" t="n"/>
      <c r="G1086" s="1002" t="n"/>
      <c r="H1086" s="748" t="n"/>
      <c r="I1086" s="748" t="n"/>
      <c r="J1086" s="748" t="n"/>
      <c r="K1086" s="748" t="n"/>
      <c r="L1086" s="748" t="n"/>
      <c r="M1086" s="748" t="n"/>
      <c r="N1086" s="748" t="n"/>
      <c r="O1086" s="748" t="n"/>
      <c r="P1086" s="748" t="n"/>
      <c r="Q1086" s="748" t="n"/>
      <c r="R1086" s="748" t="n"/>
      <c r="S1086" s="748" t="n"/>
      <c r="T1086" s="748" t="n"/>
      <c r="U1086" s="748" t="n"/>
      <c r="V1086" s="748" t="n"/>
      <c r="W1086" s="748" t="n"/>
      <c r="X1086" s="748" t="n"/>
      <c r="Y1086" s="748" t="n"/>
      <c r="Z1086" s="748" t="n"/>
      <c r="AA1086" s="748" t="n"/>
      <c r="AB1086" s="748" t="n"/>
      <c r="AC1086" s="748" t="n"/>
      <c r="AD1086" s="748" t="n"/>
      <c r="AE1086" s="748" t="n"/>
      <c r="AF1086" s="748" t="n"/>
      <c r="AG1086" s="748" t="n"/>
      <c r="AH1086" s="748" t="n"/>
    </row>
    <row r="1087" hidden="1" outlineLevel="1" ht="15.75" customHeight="1" thickBot="1">
      <c r="A1087" s="743" t="inlineStr"/>
      <c r="B1087" s="398" t="inlineStr">
        <is>
          <t>Vehicle Speed</t>
        </is>
      </c>
      <c r="C1087" s="386" t="inlineStr">
        <is>
          <t>X</t>
        </is>
      </c>
      <c r="D1087" s="399" t="inlineStr">
        <is>
          <t>Throttle Position</t>
        </is>
      </c>
      <c r="E1087" s="471" t="n"/>
      <c r="F1087" s="471" t="n"/>
      <c r="G1087" s="471" t="n"/>
      <c r="H1087" s="748" t="n"/>
      <c r="I1087" s="748" t="n"/>
      <c r="J1087" s="748" t="n"/>
      <c r="K1087" s="748" t="n"/>
      <c r="L1087" s="748" t="n"/>
      <c r="M1087" s="748" t="n"/>
      <c r="N1087" s="748" t="n"/>
      <c r="O1087" s="748" t="n"/>
      <c r="P1087" s="748" t="n"/>
      <c r="Q1087" s="748" t="n"/>
      <c r="R1087" s="748" t="n"/>
      <c r="S1087" s="748" t="n"/>
      <c r="T1087" s="748" t="n"/>
      <c r="U1087" s="748" t="n"/>
      <c r="V1087" s="748" t="n"/>
      <c r="W1087" s="748" t="n"/>
      <c r="X1087" s="748" t="n"/>
      <c r="Y1087" s="748" t="n"/>
      <c r="Z1087" s="748" t="n"/>
      <c r="AA1087" s="748" t="n"/>
      <c r="AB1087" s="748" t="n"/>
      <c r="AC1087" s="748" t="n"/>
      <c r="AD1087" s="748" t="n"/>
      <c r="AE1087" s="748" t="n"/>
      <c r="AF1087" s="748" t="n"/>
      <c r="AG1087" s="748" t="n"/>
      <c r="AH1087" s="748" t="n"/>
    </row>
    <row r="1088" hidden="1" outlineLevel="1" ht="15.75" customHeight="1" thickBot="1">
      <c r="A1088" s="743" t="inlineStr"/>
      <c r="B1088" s="277" t="inlineStr">
        <is>
          <t>Verification Ligne</t>
        </is>
      </c>
      <c r="C1088" s="952" t="inlineStr">
        <is>
          <t>Verification Colonne G-D</t>
        </is>
      </c>
      <c r="D1088" s="1258" t="n"/>
      <c r="E1088" s="1002" t="n"/>
      <c r="F1088" s="1002" t="n"/>
      <c r="G1088" s="1002" t="n"/>
      <c r="H1088" s="748" t="n"/>
      <c r="I1088" s="748" t="n"/>
      <c r="J1088" s="748" t="n"/>
      <c r="K1088" s="748" t="n"/>
      <c r="L1088" s="748" t="n"/>
      <c r="M1088" s="748" t="n"/>
      <c r="N1088" s="748" t="n"/>
      <c r="O1088" s="748" t="n"/>
      <c r="P1088" s="748" t="n"/>
      <c r="Q1088" s="748" t="n"/>
      <c r="R1088" s="748" t="n"/>
      <c r="S1088" s="748" t="n"/>
      <c r="T1088" s="748" t="n"/>
      <c r="U1088" s="748" t="n"/>
      <c r="V1088" s="748" t="n"/>
      <c r="W1088" s="748" t="n"/>
      <c r="X1088" s="748" t="n"/>
      <c r="Y1088" s="748" t="n"/>
      <c r="Z1088" s="748" t="n"/>
      <c r="AA1088" s="748" t="n"/>
      <c r="AB1088" s="748" t="n"/>
      <c r="AC1088" s="748" t="n"/>
      <c r="AD1088" s="748" t="n"/>
      <c r="AE1088" s="748" t="n"/>
      <c r="AF1088" s="748" t="n"/>
      <c r="AG1088" s="748" t="n"/>
      <c r="AH1088" s="748" t="n"/>
    </row>
    <row r="1089" hidden="1" outlineLevel="1" ht="15.75" customHeight="1" thickBot="1">
      <c r="A1089" s="743" t="inlineStr"/>
      <c r="B1089" s="383" t="inlineStr">
        <is>
          <t>INTERVALLE</t>
        </is>
      </c>
      <c r="C1089" s="384" t="inlineStr">
        <is>
          <t>X</t>
        </is>
      </c>
      <c r="D1089" s="400" t="inlineStr">
        <is>
          <t>INTERVALLE</t>
        </is>
      </c>
      <c r="E1089" s="471" t="n"/>
      <c r="F1089" s="471" t="n"/>
      <c r="G1089" s="471" t="n"/>
      <c r="H1089" s="748" t="n"/>
      <c r="I1089" s="748" t="n"/>
      <c r="J1089" s="748" t="n"/>
      <c r="K1089" s="748" t="n"/>
      <c r="L1089" s="748" t="n"/>
      <c r="M1089" s="748" t="n"/>
      <c r="N1089" s="748" t="n"/>
      <c r="O1089" s="748" t="n"/>
      <c r="P1089" s="748" t="n"/>
      <c r="Q1089" s="748" t="n"/>
      <c r="R1089" s="748" t="n"/>
      <c r="S1089" s="748" t="n"/>
      <c r="T1089" s="748" t="n"/>
      <c r="U1089" s="748" t="n"/>
      <c r="V1089" s="748" t="n"/>
      <c r="W1089" s="748" t="n"/>
      <c r="X1089" s="748" t="n"/>
      <c r="Y1089" s="748" t="n"/>
      <c r="Z1089" s="748" t="n"/>
      <c r="AA1089" s="748" t="n"/>
      <c r="AB1089" s="748" t="n"/>
      <c r="AC1089" s="748" t="n"/>
      <c r="AD1089" s="748" t="n"/>
      <c r="AE1089" s="748" t="n"/>
      <c r="AF1089" s="748" t="n"/>
      <c r="AG1089" s="748" t="n"/>
      <c r="AH1089" s="748" t="n"/>
    </row>
    <row r="1090" hidden="1" outlineLevel="1" ht="15" customHeight="1">
      <c r="A1090" s="743" t="inlineStr"/>
      <c r="B1090" s="471" t="n"/>
      <c r="C1090" s="471" t="n"/>
      <c r="D1090" s="471" t="n"/>
      <c r="E1090" s="471" t="n"/>
      <c r="F1090" s="471" t="n"/>
      <c r="G1090" s="471" t="n"/>
      <c r="H1090" s="748" t="n"/>
      <c r="I1090" s="748" t="n"/>
      <c r="J1090" s="748" t="n"/>
      <c r="K1090" s="748" t="n"/>
      <c r="L1090" s="748" t="n"/>
      <c r="M1090" s="748" t="n"/>
      <c r="N1090" s="748" t="n"/>
      <c r="O1090" s="748" t="n"/>
      <c r="P1090" s="748" t="n"/>
      <c r="Q1090" s="748" t="n"/>
      <c r="R1090" s="748" t="n"/>
      <c r="S1090" s="748" t="n"/>
      <c r="T1090" s="748" t="n"/>
      <c r="U1090" s="748" t="n"/>
      <c r="V1090" s="748" t="n"/>
      <c r="W1090" s="748" t="n"/>
      <c r="X1090" s="748" t="n"/>
      <c r="Y1090" s="748" t="n"/>
      <c r="Z1090" s="748" t="n"/>
      <c r="AA1090" s="748" t="n"/>
      <c r="AB1090" s="748" t="n"/>
      <c r="AC1090" s="748" t="n"/>
      <c r="AD1090" s="748" t="n"/>
      <c r="AE1090" s="748" t="n"/>
      <c r="AF1090" s="748" t="n"/>
      <c r="AG1090" s="748" t="n"/>
      <c r="AH1090" s="748" t="n"/>
    </row>
    <row r="1091" collapsed="1" ht="15" customHeight="1" thickBot="1">
      <c r="A1091" s="425" t="inlineStr">
        <is>
          <t>CST SPEED WITHOUT LOAD - COLD</t>
        </is>
      </c>
      <c r="B1091" s="954" t="n"/>
      <c r="C1091" s="1253" t="n"/>
      <c r="D1091" s="1253" t="n"/>
      <c r="E1091" s="1253" t="n"/>
      <c r="F1091" s="1253" t="n"/>
      <c r="G1091" s="1253" t="n"/>
      <c r="H1091" s="1253" t="n"/>
      <c r="I1091" s="1253" t="n"/>
      <c r="J1091" s="1253" t="n"/>
      <c r="K1091" s="1253" t="n"/>
      <c r="L1091" s="1253" t="n"/>
      <c r="M1091" s="1253" t="n"/>
      <c r="N1091" s="1253" t="n"/>
      <c r="O1091" s="1253" t="n"/>
      <c r="P1091" s="1253" t="n"/>
      <c r="Q1091" s="1253" t="n"/>
      <c r="R1091" s="1253" t="n"/>
      <c r="S1091" s="1253" t="n"/>
      <c r="T1091" s="1253" t="n"/>
      <c r="U1091" s="1253" t="n"/>
      <c r="V1091" s="1253" t="n"/>
      <c r="W1091" s="1253" t="n"/>
      <c r="X1091" s="1253" t="n"/>
      <c r="Y1091" s="1253" t="n"/>
      <c r="Z1091" s="1253" t="n"/>
      <c r="AA1091" s="1253" t="n"/>
      <c r="AB1091" s="1253" t="n"/>
      <c r="AC1091" s="1253" t="n"/>
      <c r="AD1091" s="1253" t="n"/>
      <c r="AE1091" s="1253" t="n"/>
      <c r="AF1091" s="1253" t="n"/>
      <c r="AG1091" s="1253" t="n"/>
      <c r="AH1091" s="1253" t="n"/>
    </row>
    <row r="1092" hidden="1" outlineLevel="1" ht="15.75" customHeight="1" thickBot="1">
      <c r="A1092" s="743" t="inlineStr"/>
      <c r="B1092" s="956" t="inlineStr">
        <is>
          <t>Config n°1 : Global</t>
        </is>
      </c>
      <c r="C1092" s="1249" t="n"/>
      <c r="D1092" s="1249" t="n"/>
      <c r="E1092" s="1249" t="n"/>
      <c r="F1092" s="1249" t="n"/>
      <c r="G1092" s="1249" t="n"/>
      <c r="H1092" s="1249" t="n"/>
      <c r="I1092" s="1249" t="n"/>
      <c r="J1092" s="1249" t="n"/>
      <c r="K1092" s="1249" t="n"/>
      <c r="L1092" s="1249" t="n"/>
      <c r="M1092" s="1249" t="n"/>
      <c r="N1092" s="1249" t="n"/>
      <c r="O1092" s="1249" t="n"/>
      <c r="P1092" s="1249" t="n"/>
      <c r="Q1092" s="1249" t="n"/>
      <c r="R1092" s="1249" t="n"/>
      <c r="S1092" s="1249" t="n"/>
      <c r="T1092" s="1249" t="n"/>
      <c r="U1092" s="1249" t="n"/>
      <c r="V1092" s="1249" t="n"/>
      <c r="W1092" s="1249" t="n"/>
      <c r="X1092" s="1249" t="n"/>
      <c r="Y1092" s="1249" t="n"/>
      <c r="Z1092" s="1249" t="n"/>
      <c r="AA1092" s="1249" t="n"/>
      <c r="AB1092" s="1249" t="n"/>
      <c r="AC1092" s="1249" t="n"/>
      <c r="AD1092" s="1249" t="n"/>
      <c r="AE1092" s="1249" t="n"/>
      <c r="AF1092" s="1249" t="n"/>
      <c r="AG1092" s="1249" t="n"/>
      <c r="AH1092" s="1249" t="n"/>
    </row>
    <row r="1093" hidden="1" outlineLevel="1" ht="15.75" customHeight="1" thickBot="1">
      <c r="A1093" s="743" t="inlineStr"/>
      <c r="B1093" s="297" t="inlineStr">
        <is>
          <t>Engine type</t>
        </is>
      </c>
      <c r="C1093" s="744" t="n"/>
      <c r="D1093" s="745" t="n"/>
      <c r="E1093" s="297" t="inlineStr">
        <is>
          <t>Gearbox type</t>
        </is>
      </c>
      <c r="F1093" s="746" t="n"/>
      <c r="G1093" s="747" t="n"/>
      <c r="H1093" s="969" t="inlineStr">
        <is>
          <t>Veh. Speed (km/h)</t>
        </is>
      </c>
      <c r="I1093" s="1280" t="n"/>
      <c r="J1093" s="959" t="n">
        <v>0</v>
      </c>
      <c r="K1093" s="961" t="n">
        <v>10</v>
      </c>
      <c r="L1093" s="961" t="n">
        <v>20</v>
      </c>
      <c r="M1093" s="961" t="n">
        <v>30</v>
      </c>
      <c r="N1093" s="961" t="n">
        <v>40</v>
      </c>
      <c r="O1093" s="961" t="n">
        <v>50</v>
      </c>
      <c r="P1093" s="961" t="n">
        <v>60</v>
      </c>
      <c r="Q1093" s="959" t="n">
        <v>70</v>
      </c>
      <c r="R1093" s="961" t="n">
        <v>80</v>
      </c>
      <c r="S1093" s="961" t="n">
        <v>90</v>
      </c>
      <c r="T1093" s="961" t="n">
        <v>100</v>
      </c>
      <c r="U1093" s="961" t="n">
        <v>110</v>
      </c>
      <c r="V1093" s="961" t="n">
        <v>120</v>
      </c>
      <c r="W1093" s="961" t="n">
        <v>130</v>
      </c>
      <c r="X1093" s="961" t="n">
        <v>140</v>
      </c>
      <c r="Y1093" s="961" t="n">
        <v>150</v>
      </c>
      <c r="Z1093" s="961" t="n">
        <v>160</v>
      </c>
      <c r="AA1093" s="961" t="n">
        <v>170</v>
      </c>
      <c r="AB1093" s="961" t="n">
        <v>180</v>
      </c>
      <c r="AC1093" s="961" t="n">
        <v>190</v>
      </c>
      <c r="AD1093" s="961" t="n">
        <v>200</v>
      </c>
      <c r="AE1093" s="965" t="n">
        <v>250</v>
      </c>
      <c r="AF1093" s="748" t="n"/>
      <c r="AG1093" s="748" t="n"/>
      <c r="AH1093" s="748" t="n"/>
    </row>
    <row r="1094" hidden="1" outlineLevel="1" ht="15.75" customHeight="1" thickBot="1">
      <c r="A1094" s="743" t="inlineStr"/>
      <c r="B1094" s="749" t="n"/>
      <c r="C1094" s="296" t="inlineStr">
        <is>
          <t>GASOLINE</t>
        </is>
      </c>
      <c r="D1094" s="281" t="inlineStr">
        <is>
          <t>X</t>
        </is>
      </c>
      <c r="E1094" s="749" t="n"/>
      <c r="F1094" s="304" t="inlineStr">
        <is>
          <t>AT</t>
        </is>
      </c>
      <c r="G1094" s="305" t="inlineStr">
        <is>
          <t>X</t>
        </is>
      </c>
      <c r="H1094" s="429" t="n"/>
      <c r="I1094" s="287" t="inlineStr">
        <is>
          <t>Throttle</t>
        </is>
      </c>
      <c r="J1094" s="1281" t="n"/>
      <c r="K1094" s="1282" t="n"/>
      <c r="L1094" s="1282" t="n"/>
      <c r="M1094" s="1282" t="n"/>
      <c r="N1094" s="1282" t="n"/>
      <c r="O1094" s="1282" t="n"/>
      <c r="P1094" s="1282" t="n"/>
      <c r="Q1094" s="1281" t="n"/>
      <c r="R1094" s="1282" t="n"/>
      <c r="S1094" s="1282" t="n"/>
      <c r="T1094" s="1282" t="n"/>
      <c r="U1094" s="1282" t="n"/>
      <c r="V1094" s="1282" t="n"/>
      <c r="W1094" s="1282" t="n"/>
      <c r="X1094" s="1282" t="n"/>
      <c r="Y1094" s="1282" t="n"/>
      <c r="Z1094" s="1282" t="n"/>
      <c r="AA1094" s="1282" t="n"/>
      <c r="AB1094" s="1282" t="n"/>
      <c r="AC1094" s="1282" t="n"/>
      <c r="AD1094" s="1282" t="n"/>
      <c r="AE1094" s="1282" t="n"/>
      <c r="AF1094" s="748" t="n"/>
      <c r="AG1094" s="748" t="n"/>
      <c r="AH1094" s="748" t="n"/>
    </row>
    <row r="1095" hidden="1" outlineLevel="1" ht="15.75" customHeight="1" thickBot="1">
      <c r="A1095" s="743" t="inlineStr"/>
      <c r="B1095" s="749" t="n"/>
      <c r="C1095" s="296" t="inlineStr">
        <is>
          <t>DIESEL</t>
        </is>
      </c>
      <c r="D1095" s="281" t="inlineStr">
        <is>
          <t>X</t>
        </is>
      </c>
      <c r="E1095" s="749" t="n"/>
      <c r="F1095" s="296" t="n"/>
      <c r="G1095" s="268" t="n"/>
      <c r="H1095" s="430" t="n"/>
      <c r="I1095" s="427" t="inlineStr">
        <is>
          <t>0-10</t>
        </is>
      </c>
      <c r="J1095" s="392" t="n">
        <v>1</v>
      </c>
      <c r="K1095" s="392" t="n">
        <v>1</v>
      </c>
      <c r="L1095" s="392" t="n">
        <v>1</v>
      </c>
      <c r="M1095" s="392" t="n">
        <v>1</v>
      </c>
      <c r="N1095" s="393" t="n">
        <v>1</v>
      </c>
      <c r="O1095" s="393" t="n">
        <v>3</v>
      </c>
      <c r="P1095" s="393" t="n">
        <v>3</v>
      </c>
      <c r="Q1095" s="394" t="n">
        <v>3</v>
      </c>
      <c r="R1095" s="393" t="n">
        <v>3</v>
      </c>
      <c r="S1095" s="395" t="n">
        <v>3</v>
      </c>
      <c r="T1095" s="395" t="n">
        <v>3</v>
      </c>
      <c r="U1095" s="395" t="n">
        <v>3</v>
      </c>
      <c r="V1095" s="395" t="n">
        <v>3</v>
      </c>
      <c r="W1095" s="392" t="n">
        <v>3</v>
      </c>
      <c r="X1095" s="392" t="n">
        <v>3</v>
      </c>
      <c r="Y1095" s="392" t="n">
        <v>3</v>
      </c>
      <c r="Z1095" s="394" t="n">
        <v>3</v>
      </c>
      <c r="AA1095" s="393" t="n">
        <v>3</v>
      </c>
      <c r="AB1095" s="394" t="n">
        <v>3</v>
      </c>
      <c r="AC1095" s="393" t="n">
        <v>3</v>
      </c>
      <c r="AD1095" s="393" t="n">
        <v>3</v>
      </c>
      <c r="AE1095" s="750" t="n"/>
    </row>
    <row r="1096" hidden="1" outlineLevel="1" ht="15.75" customHeight="1" thickBot="1">
      <c r="A1096" s="743" t="inlineStr"/>
      <c r="B1096" s="749" t="n"/>
      <c r="C1096" s="296" t="n"/>
      <c r="D1096" s="281" t="n"/>
      <c r="E1096" s="749" t="n"/>
      <c r="F1096" s="296" t="n"/>
      <c r="G1096" s="268" t="n"/>
      <c r="H1096" s="430" t="n"/>
      <c r="I1096" s="428" t="inlineStr">
        <is>
          <t>10-20</t>
        </is>
      </c>
      <c r="J1096" s="392" t="n">
        <v>3</v>
      </c>
      <c r="K1096" s="392" t="n">
        <v>3</v>
      </c>
      <c r="L1096" s="392" t="n">
        <v>3</v>
      </c>
      <c r="M1096" s="392" t="n">
        <v>3</v>
      </c>
      <c r="N1096" s="393" t="n">
        <v>3</v>
      </c>
      <c r="O1096" s="393" t="n">
        <v>3</v>
      </c>
      <c r="P1096" s="393" t="n">
        <v>3</v>
      </c>
      <c r="Q1096" s="394" t="n">
        <v>3</v>
      </c>
      <c r="R1096" s="393" t="n">
        <v>3</v>
      </c>
      <c r="S1096" s="395" t="n">
        <v>3</v>
      </c>
      <c r="T1096" s="395" t="n">
        <v>3</v>
      </c>
      <c r="U1096" s="395" t="n">
        <v>3</v>
      </c>
      <c r="V1096" s="395" t="n">
        <v>3</v>
      </c>
      <c r="W1096" s="392" t="n">
        <v>3</v>
      </c>
      <c r="X1096" s="392" t="n">
        <v>3</v>
      </c>
      <c r="Y1096" s="392" t="n">
        <v>3</v>
      </c>
      <c r="Z1096" s="394" t="n">
        <v>3</v>
      </c>
      <c r="AA1096" s="393" t="n">
        <v>3</v>
      </c>
      <c r="AB1096" s="394" t="n">
        <v>3</v>
      </c>
      <c r="AC1096" s="393" t="n">
        <v>3</v>
      </c>
      <c r="AD1096" s="393" t="n">
        <v>3</v>
      </c>
      <c r="AE1096" s="750" t="n"/>
    </row>
    <row r="1097" hidden="1" outlineLevel="1" ht="15.75" customHeight="1" thickBot="1">
      <c r="A1097" s="743" t="inlineStr"/>
      <c r="B1097" s="749" t="n"/>
      <c r="C1097" s="296" t="n"/>
      <c r="D1097" s="281" t="n"/>
      <c r="E1097" s="749" t="n"/>
      <c r="F1097" s="296" t="n"/>
      <c r="G1097" s="268" t="n"/>
      <c r="H1097" s="430" t="n"/>
      <c r="I1097" s="428" t="inlineStr">
        <is>
          <t>20-30</t>
        </is>
      </c>
      <c r="J1097" s="392" t="n">
        <v>3</v>
      </c>
      <c r="K1097" s="392" t="n">
        <v>3</v>
      </c>
      <c r="L1097" s="392" t="n">
        <v>3</v>
      </c>
      <c r="M1097" s="392" t="n">
        <v>3</v>
      </c>
      <c r="N1097" s="393" t="n">
        <v>3</v>
      </c>
      <c r="O1097" s="393" t="n">
        <v>3</v>
      </c>
      <c r="P1097" s="393" t="n">
        <v>3</v>
      </c>
      <c r="Q1097" s="394" t="n">
        <v>3</v>
      </c>
      <c r="R1097" s="393" t="n">
        <v>3</v>
      </c>
      <c r="S1097" s="395" t="n">
        <v>3</v>
      </c>
      <c r="T1097" s="395" t="n">
        <v>3</v>
      </c>
      <c r="U1097" s="395" t="n">
        <v>3</v>
      </c>
      <c r="V1097" s="395" t="n">
        <v>3</v>
      </c>
      <c r="W1097" s="392" t="n">
        <v>3</v>
      </c>
      <c r="X1097" s="392" t="n">
        <v>3</v>
      </c>
      <c r="Y1097" s="392" t="n">
        <v>3</v>
      </c>
      <c r="Z1097" s="394" t="n">
        <v>3</v>
      </c>
      <c r="AA1097" s="393" t="n">
        <v>3</v>
      </c>
      <c r="AB1097" s="394" t="n">
        <v>3</v>
      </c>
      <c r="AC1097" s="393" t="n">
        <v>3</v>
      </c>
      <c r="AD1097" s="393" t="n">
        <v>3</v>
      </c>
      <c r="AE1097" s="750" t="n"/>
    </row>
    <row r="1098" hidden="1" outlineLevel="1" ht="15.75" customHeight="1" thickBot="1">
      <c r="A1098" s="743" t="inlineStr"/>
      <c r="B1098" s="749" t="n"/>
      <c r="C1098" s="296" t="n"/>
      <c r="D1098" s="281" t="n"/>
      <c r="E1098" s="749" t="n"/>
      <c r="F1098" s="300" t="n"/>
      <c r="G1098" s="268" t="n"/>
      <c r="H1098" s="430" t="n"/>
      <c r="I1098" s="428" t="inlineStr">
        <is>
          <t>30-40</t>
        </is>
      </c>
      <c r="J1098" s="392" t="n">
        <v>3</v>
      </c>
      <c r="K1098" s="392" t="n">
        <v>3</v>
      </c>
      <c r="L1098" s="392" t="n">
        <v>3</v>
      </c>
      <c r="M1098" s="392" t="n">
        <v>3</v>
      </c>
      <c r="N1098" s="393" t="n">
        <v>3</v>
      </c>
      <c r="O1098" s="393" t="n">
        <v>3</v>
      </c>
      <c r="P1098" s="393" t="n">
        <v>3</v>
      </c>
      <c r="Q1098" s="394" t="n">
        <v>3</v>
      </c>
      <c r="R1098" s="393" t="n">
        <v>3</v>
      </c>
      <c r="S1098" s="395" t="n">
        <v>3</v>
      </c>
      <c r="T1098" s="395" t="n">
        <v>3</v>
      </c>
      <c r="U1098" s="395" t="n">
        <v>3</v>
      </c>
      <c r="V1098" s="395" t="n">
        <v>3</v>
      </c>
      <c r="W1098" s="392" t="n">
        <v>3</v>
      </c>
      <c r="X1098" s="392" t="n">
        <v>3</v>
      </c>
      <c r="Y1098" s="392" t="n">
        <v>3</v>
      </c>
      <c r="Z1098" s="394" t="n">
        <v>3</v>
      </c>
      <c r="AA1098" s="393" t="n">
        <v>3</v>
      </c>
      <c r="AB1098" s="394" t="n">
        <v>3</v>
      </c>
      <c r="AC1098" s="393" t="n">
        <v>3</v>
      </c>
      <c r="AD1098" s="393" t="n">
        <v>3</v>
      </c>
      <c r="AE1098" s="750" t="n"/>
    </row>
    <row r="1099" hidden="1" outlineLevel="1" ht="15.75" customHeight="1" thickBot="1">
      <c r="A1099" s="743" t="inlineStr"/>
      <c r="B1099" s="749" t="n"/>
      <c r="C1099" s="296" t="n"/>
      <c r="D1099" s="281" t="n"/>
      <c r="E1099" s="749" t="n"/>
      <c r="F1099" s="296" t="n"/>
      <c r="G1099" s="268" t="n"/>
      <c r="H1099" s="430" t="n"/>
      <c r="I1099" s="428" t="inlineStr">
        <is>
          <t>40-50</t>
        </is>
      </c>
      <c r="J1099" s="392" t="n">
        <v>3</v>
      </c>
      <c r="K1099" s="392" t="n">
        <v>3</v>
      </c>
      <c r="L1099" s="392" t="n">
        <v>3</v>
      </c>
      <c r="M1099" s="392" t="n">
        <v>3</v>
      </c>
      <c r="N1099" s="393" t="n">
        <v>3</v>
      </c>
      <c r="O1099" s="393" t="n">
        <v>3</v>
      </c>
      <c r="P1099" s="393" t="n">
        <v>3</v>
      </c>
      <c r="Q1099" s="394" t="n">
        <v>3</v>
      </c>
      <c r="R1099" s="393" t="n">
        <v>3</v>
      </c>
      <c r="S1099" s="395" t="n">
        <v>3</v>
      </c>
      <c r="T1099" s="395" t="n">
        <v>3</v>
      </c>
      <c r="U1099" s="395" t="n">
        <v>3</v>
      </c>
      <c r="V1099" s="395" t="n">
        <v>3</v>
      </c>
      <c r="W1099" s="392" t="n">
        <v>3</v>
      </c>
      <c r="X1099" s="392" t="n">
        <v>3</v>
      </c>
      <c r="Y1099" s="392" t="n">
        <v>3</v>
      </c>
      <c r="Z1099" s="394" t="n">
        <v>3</v>
      </c>
      <c r="AA1099" s="393" t="n">
        <v>3</v>
      </c>
      <c r="AB1099" s="394" t="n">
        <v>3</v>
      </c>
      <c r="AC1099" s="393" t="n">
        <v>3</v>
      </c>
      <c r="AD1099" s="393" t="n">
        <v>3</v>
      </c>
      <c r="AE1099" s="750" t="n"/>
    </row>
    <row r="1100" hidden="1" outlineLevel="1" ht="15.75" customHeight="1" thickBot="1">
      <c r="A1100" s="743" t="inlineStr"/>
      <c r="B1100" s="749" t="n"/>
      <c r="C1100" s="296" t="n"/>
      <c r="D1100" s="281" t="n"/>
      <c r="E1100" s="749" t="n"/>
      <c r="F1100" s="296" t="n"/>
      <c r="G1100" s="268" t="n"/>
      <c r="H1100" s="430" t="n"/>
      <c r="I1100" s="428" t="inlineStr">
        <is>
          <t>50-60</t>
        </is>
      </c>
      <c r="J1100" s="392" t="n">
        <v>3</v>
      </c>
      <c r="K1100" s="392" t="n">
        <v>3</v>
      </c>
      <c r="L1100" s="392" t="n">
        <v>3</v>
      </c>
      <c r="M1100" s="392" t="n">
        <v>3</v>
      </c>
      <c r="N1100" s="393" t="n">
        <v>3</v>
      </c>
      <c r="O1100" s="393" t="n">
        <v>3</v>
      </c>
      <c r="P1100" s="393" t="n">
        <v>3</v>
      </c>
      <c r="Q1100" s="394" t="n">
        <v>3</v>
      </c>
      <c r="R1100" s="393" t="n">
        <v>3</v>
      </c>
      <c r="S1100" s="395" t="n">
        <v>3</v>
      </c>
      <c r="T1100" s="395" t="n">
        <v>3</v>
      </c>
      <c r="U1100" s="395" t="n">
        <v>3</v>
      </c>
      <c r="V1100" s="395" t="n">
        <v>3</v>
      </c>
      <c r="W1100" s="392" t="n">
        <v>3</v>
      </c>
      <c r="X1100" s="392" t="n">
        <v>3</v>
      </c>
      <c r="Y1100" s="392" t="n">
        <v>3</v>
      </c>
      <c r="Z1100" s="394" t="n">
        <v>3</v>
      </c>
      <c r="AA1100" s="393" t="n">
        <v>3</v>
      </c>
      <c r="AB1100" s="394" t="n">
        <v>3</v>
      </c>
      <c r="AC1100" s="393" t="n">
        <v>3</v>
      </c>
      <c r="AD1100" s="393" t="n">
        <v>3</v>
      </c>
      <c r="AE1100" s="750" t="n"/>
    </row>
    <row r="1101" hidden="1" outlineLevel="1" ht="15.75" customHeight="1" thickBot="1">
      <c r="A1101" s="743" t="inlineStr"/>
      <c r="B1101" s="396" t="n"/>
      <c r="C1101" s="296" t="n"/>
      <c r="D1101" s="281" t="n"/>
      <c r="E1101" s="749" t="n"/>
      <c r="F1101" s="296" t="n"/>
      <c r="G1101" s="268" t="n"/>
      <c r="H1101" s="430" t="n"/>
      <c r="I1101" s="428" t="inlineStr">
        <is>
          <t>60-70</t>
        </is>
      </c>
      <c r="J1101" s="392" t="n">
        <v>3</v>
      </c>
      <c r="K1101" s="392" t="n">
        <v>3</v>
      </c>
      <c r="L1101" s="392" t="n">
        <v>3</v>
      </c>
      <c r="M1101" s="392" t="n">
        <v>3</v>
      </c>
      <c r="N1101" s="393" t="n">
        <v>3</v>
      </c>
      <c r="O1101" s="393" t="n">
        <v>3</v>
      </c>
      <c r="P1101" s="393" t="n">
        <v>3</v>
      </c>
      <c r="Q1101" s="394" t="n">
        <v>3</v>
      </c>
      <c r="R1101" s="393" t="n">
        <v>3</v>
      </c>
      <c r="S1101" s="395" t="n">
        <v>3</v>
      </c>
      <c r="T1101" s="395" t="n">
        <v>3</v>
      </c>
      <c r="U1101" s="395" t="n">
        <v>3</v>
      </c>
      <c r="V1101" s="395" t="n">
        <v>3</v>
      </c>
      <c r="W1101" s="392" t="n">
        <v>3</v>
      </c>
      <c r="X1101" s="392" t="n">
        <v>3</v>
      </c>
      <c r="Y1101" s="392" t="n">
        <v>3</v>
      </c>
      <c r="Z1101" s="394" t="n">
        <v>3</v>
      </c>
      <c r="AA1101" s="393" t="n">
        <v>3</v>
      </c>
      <c r="AB1101" s="394" t="n">
        <v>3</v>
      </c>
      <c r="AC1101" s="393" t="n">
        <v>3</v>
      </c>
      <c r="AD1101" s="393" t="n">
        <v>3</v>
      </c>
      <c r="AE1101" s="750" t="n"/>
    </row>
    <row r="1102" hidden="1" outlineLevel="1" ht="15.75" customHeight="1" thickBot="1">
      <c r="A1102" s="743" t="inlineStr"/>
      <c r="B1102" s="396" t="n"/>
      <c r="C1102" s="296" t="n"/>
      <c r="D1102" s="281" t="n"/>
      <c r="E1102" s="749" t="n"/>
      <c r="F1102" s="296" t="n"/>
      <c r="G1102" s="268" t="n"/>
      <c r="H1102" s="430" t="n"/>
      <c r="I1102" s="428" t="inlineStr">
        <is>
          <t>70-80</t>
        </is>
      </c>
      <c r="J1102" s="392" t="n">
        <v>3</v>
      </c>
      <c r="K1102" s="392" t="n">
        <v>3</v>
      </c>
      <c r="L1102" s="392" t="n">
        <v>3</v>
      </c>
      <c r="M1102" s="392" t="n">
        <v>3</v>
      </c>
      <c r="N1102" s="393" t="n">
        <v>3</v>
      </c>
      <c r="O1102" s="393" t="n">
        <v>3</v>
      </c>
      <c r="P1102" s="393" t="n">
        <v>3</v>
      </c>
      <c r="Q1102" s="394" t="n">
        <v>3</v>
      </c>
      <c r="R1102" s="393" t="n">
        <v>3</v>
      </c>
      <c r="S1102" s="395" t="n">
        <v>3</v>
      </c>
      <c r="T1102" s="395" t="n">
        <v>3</v>
      </c>
      <c r="U1102" s="395" t="n">
        <v>3</v>
      </c>
      <c r="V1102" s="395" t="n">
        <v>3</v>
      </c>
      <c r="W1102" s="392" t="n">
        <v>3</v>
      </c>
      <c r="X1102" s="392" t="n">
        <v>3</v>
      </c>
      <c r="Y1102" s="392" t="n">
        <v>3</v>
      </c>
      <c r="Z1102" s="394" t="n">
        <v>3</v>
      </c>
      <c r="AA1102" s="393" t="n">
        <v>3</v>
      </c>
      <c r="AB1102" s="394" t="n">
        <v>3</v>
      </c>
      <c r="AC1102" s="393" t="n">
        <v>3</v>
      </c>
      <c r="AD1102" s="393" t="n">
        <v>3</v>
      </c>
      <c r="AE1102" s="750" t="n"/>
    </row>
    <row r="1103" hidden="1" outlineLevel="1" ht="15.75" customHeight="1" thickBot="1">
      <c r="A1103" s="743" t="inlineStr"/>
      <c r="B1103" s="396" t="n"/>
      <c r="C1103" s="296" t="n"/>
      <c r="D1103" s="281" t="n"/>
      <c r="E1103" s="749" t="n"/>
      <c r="F1103" s="296" t="n"/>
      <c r="G1103" s="268" t="n"/>
      <c r="H1103" s="430" t="n"/>
      <c r="I1103" s="428" t="inlineStr">
        <is>
          <t>80-90</t>
        </is>
      </c>
      <c r="J1103" s="392" t="n">
        <v>3</v>
      </c>
      <c r="K1103" s="392" t="n">
        <v>3</v>
      </c>
      <c r="L1103" s="392" t="n">
        <v>3</v>
      </c>
      <c r="M1103" s="392" t="n">
        <v>3</v>
      </c>
      <c r="N1103" s="393" t="n">
        <v>3</v>
      </c>
      <c r="O1103" s="393" t="n">
        <v>3</v>
      </c>
      <c r="P1103" s="393" t="n">
        <v>3</v>
      </c>
      <c r="Q1103" s="394" t="n">
        <v>3</v>
      </c>
      <c r="R1103" s="393" t="n">
        <v>3</v>
      </c>
      <c r="S1103" s="395" t="n">
        <v>3</v>
      </c>
      <c r="T1103" s="395" t="n">
        <v>3</v>
      </c>
      <c r="U1103" s="395" t="n">
        <v>3</v>
      </c>
      <c r="V1103" s="395" t="n">
        <v>3</v>
      </c>
      <c r="W1103" s="392" t="n">
        <v>3</v>
      </c>
      <c r="X1103" s="392" t="n">
        <v>3</v>
      </c>
      <c r="Y1103" s="392" t="n">
        <v>3</v>
      </c>
      <c r="Z1103" s="394" t="n">
        <v>3</v>
      </c>
      <c r="AA1103" s="393" t="n">
        <v>3</v>
      </c>
      <c r="AB1103" s="394" t="n">
        <v>3</v>
      </c>
      <c r="AC1103" s="393" t="n">
        <v>3</v>
      </c>
      <c r="AD1103" s="393" t="n">
        <v>3</v>
      </c>
      <c r="AE1103" s="750" t="n"/>
    </row>
    <row r="1104" hidden="1" outlineLevel="1" ht="15.75" customHeight="1" thickBot="1">
      <c r="A1104" s="743" t="inlineStr"/>
      <c r="B1104" s="397" t="n"/>
      <c r="C1104" s="296" t="n"/>
      <c r="D1104" s="281" t="n"/>
      <c r="E1104" s="751" t="n"/>
      <c r="F1104" s="296" t="n"/>
      <c r="G1104" s="268" t="n"/>
      <c r="H1104" s="430" t="n"/>
      <c r="I1104" s="428" t="inlineStr">
        <is>
          <t>90-99.7</t>
        </is>
      </c>
      <c r="J1104" s="392" t="n">
        <v>3</v>
      </c>
      <c r="K1104" s="392" t="n">
        <v>3</v>
      </c>
      <c r="L1104" s="392" t="n">
        <v>3</v>
      </c>
      <c r="M1104" s="392" t="n">
        <v>3</v>
      </c>
      <c r="N1104" s="393" t="n">
        <v>3</v>
      </c>
      <c r="O1104" s="393" t="n">
        <v>3</v>
      </c>
      <c r="P1104" s="393" t="n">
        <v>3</v>
      </c>
      <c r="Q1104" s="394" t="n">
        <v>3</v>
      </c>
      <c r="R1104" s="393" t="n">
        <v>3</v>
      </c>
      <c r="S1104" s="395" t="n">
        <v>3</v>
      </c>
      <c r="T1104" s="395" t="n">
        <v>3</v>
      </c>
      <c r="U1104" s="395" t="n">
        <v>3</v>
      </c>
      <c r="V1104" s="395" t="n">
        <v>3</v>
      </c>
      <c r="W1104" s="392" t="n">
        <v>3</v>
      </c>
      <c r="X1104" s="392" t="n">
        <v>3</v>
      </c>
      <c r="Y1104" s="392" t="n">
        <v>3</v>
      </c>
      <c r="Z1104" s="394" t="n">
        <v>3</v>
      </c>
      <c r="AA1104" s="393" t="n">
        <v>3</v>
      </c>
      <c r="AB1104" s="394" t="n">
        <v>3</v>
      </c>
      <c r="AC1104" s="393" t="n">
        <v>3</v>
      </c>
      <c r="AD1104" s="393" t="n">
        <v>3</v>
      </c>
      <c r="AE1104" s="750" t="n"/>
    </row>
    <row r="1105" hidden="1" outlineLevel="1" ht="15" customHeight="1">
      <c r="A1105" s="743" t="inlineStr"/>
      <c r="B1105" s="273" t="inlineStr">
        <is>
          <t>Number of gears</t>
        </is>
      </c>
      <c r="C1105" s="752" t="n"/>
      <c r="D1105" s="753" t="n"/>
      <c r="E1105" s="297" t="inlineStr">
        <is>
          <t>Area</t>
        </is>
      </c>
      <c r="F1105" s="752" t="n"/>
      <c r="G1105" s="754" t="n"/>
      <c r="H1105" s="430" t="n"/>
      <c r="I1105" s="428" t="inlineStr">
        <is>
          <t>99.7-130</t>
        </is>
      </c>
      <c r="J1105" s="392" t="n">
        <v>3</v>
      </c>
      <c r="K1105" s="392" t="n">
        <v>3</v>
      </c>
      <c r="L1105" s="392" t="n">
        <v>3</v>
      </c>
      <c r="M1105" s="392" t="n">
        <v>3</v>
      </c>
      <c r="N1105" s="393" t="n">
        <v>3</v>
      </c>
      <c r="O1105" s="393" t="n">
        <v>3</v>
      </c>
      <c r="P1105" s="393" t="n">
        <v>3</v>
      </c>
      <c r="Q1105" s="394" t="n">
        <v>3</v>
      </c>
      <c r="R1105" s="393" t="n">
        <v>3</v>
      </c>
      <c r="S1105" s="395" t="n">
        <v>3</v>
      </c>
      <c r="T1105" s="395" t="n">
        <v>3</v>
      </c>
      <c r="U1105" s="395" t="n">
        <v>3</v>
      </c>
      <c r="V1105" s="395" t="n">
        <v>3</v>
      </c>
      <c r="W1105" s="392" t="n">
        <v>3</v>
      </c>
      <c r="X1105" s="392" t="n">
        <v>3</v>
      </c>
      <c r="Y1105" s="392" t="n">
        <v>3</v>
      </c>
      <c r="Z1105" s="394" t="n">
        <v>3</v>
      </c>
      <c r="AA1105" s="393" t="n">
        <v>3</v>
      </c>
      <c r="AB1105" s="394" t="n">
        <v>3</v>
      </c>
      <c r="AC1105" s="393" t="n">
        <v>3</v>
      </c>
      <c r="AD1105" s="393" t="n">
        <v>3</v>
      </c>
      <c r="AE1105" s="750" t="n"/>
    </row>
    <row r="1106" hidden="1" outlineLevel="1" ht="15" customHeight="1">
      <c r="A1106" s="743" t="inlineStr"/>
      <c r="B1106" s="755" t="n"/>
      <c r="C1106" s="288" t="inlineStr">
        <is>
          <t>5</t>
        </is>
      </c>
      <c r="D1106" s="281" t="inlineStr">
        <is>
          <t>X</t>
        </is>
      </c>
      <c r="E1106" s="749" t="n"/>
      <c r="F1106" s="296" t="inlineStr">
        <is>
          <t>EUROPE</t>
        </is>
      </c>
      <c r="G1106" s="268" t="inlineStr">
        <is>
          <t>X</t>
        </is>
      </c>
      <c r="H1106" s="748" t="n"/>
      <c r="I1106" s="748" t="n"/>
      <c r="J1106" s="748" t="n"/>
      <c r="K1106" s="748" t="n"/>
      <c r="L1106" s="748" t="n"/>
      <c r="M1106" s="748" t="n"/>
      <c r="N1106" s="748" t="n"/>
      <c r="O1106" s="748" t="n"/>
      <c r="P1106" s="748" t="n"/>
      <c r="Q1106" s="748" t="n"/>
      <c r="R1106" s="748" t="n"/>
      <c r="S1106" s="748" t="n"/>
      <c r="T1106" s="748" t="n"/>
      <c r="U1106" s="748" t="n"/>
      <c r="V1106" s="748" t="n"/>
      <c r="W1106" s="748" t="n"/>
      <c r="X1106" s="748" t="n"/>
      <c r="Y1106" s="748" t="n"/>
      <c r="Z1106" s="748" t="n"/>
      <c r="AA1106" s="748" t="n"/>
      <c r="AB1106" s="748" t="n"/>
    </row>
    <row r="1107" hidden="1" outlineLevel="1" ht="15" customHeight="1">
      <c r="A1107" s="743" t="inlineStr"/>
      <c r="B1107" s="755" t="n"/>
      <c r="C1107" s="288" t="inlineStr">
        <is>
          <t>6</t>
        </is>
      </c>
      <c r="D1107" s="281" t="inlineStr">
        <is>
          <t>X</t>
        </is>
      </c>
      <c r="E1107" s="749" t="n"/>
      <c r="F1107" s="296" t="inlineStr">
        <is>
          <t>CHINA</t>
        </is>
      </c>
      <c r="G1107" s="268" t="inlineStr">
        <is>
          <t>X</t>
        </is>
      </c>
      <c r="H1107" s="748" t="n"/>
      <c r="I1107" s="748" t="n"/>
      <c r="J1107" s="748" t="n"/>
      <c r="K1107" s="748" t="n"/>
      <c r="L1107" s="748" t="n"/>
      <c r="M1107" s="748" t="n"/>
      <c r="N1107" s="748" t="n"/>
      <c r="O1107" s="748" t="n"/>
      <c r="P1107" s="748" t="n"/>
      <c r="Q1107" s="748" t="n"/>
      <c r="R1107" s="748" t="n"/>
      <c r="S1107" s="748" t="n"/>
      <c r="T1107" s="748" t="n"/>
      <c r="U1107" s="748" t="n"/>
      <c r="V1107" s="748" t="n"/>
      <c r="W1107" s="748" t="n"/>
      <c r="X1107" s="748" t="n"/>
      <c r="Y1107" s="748" t="n"/>
      <c r="Z1107" s="748" t="n"/>
      <c r="AA1107" s="748" t="n"/>
      <c r="AB1107" s="748" t="n"/>
    </row>
    <row r="1108" hidden="1" outlineLevel="1" ht="15" customHeight="1">
      <c r="A1108" s="743" t="inlineStr"/>
      <c r="B1108" s="755" t="n"/>
      <c r="C1108" s="288" t="inlineStr">
        <is>
          <t>7</t>
        </is>
      </c>
      <c r="D1108" s="281" t="inlineStr">
        <is>
          <t>X</t>
        </is>
      </c>
      <c r="E1108" s="749" t="n"/>
      <c r="F1108" s="303" t="inlineStr">
        <is>
          <t>North America</t>
        </is>
      </c>
      <c r="G1108" s="268" t="inlineStr">
        <is>
          <t>X</t>
        </is>
      </c>
      <c r="H1108" s="748" t="n"/>
      <c r="I1108" s="748" t="n"/>
      <c r="J1108" s="748" t="n"/>
      <c r="K1108" s="748" t="n"/>
      <c r="L1108" s="748" t="n"/>
      <c r="M1108" s="748" t="n"/>
      <c r="N1108" s="748" t="n"/>
      <c r="O1108" s="748" t="n"/>
      <c r="P1108" s="748" t="n"/>
      <c r="Q1108" s="748" t="n"/>
      <c r="R1108" s="748" t="n"/>
      <c r="S1108" s="748" t="n"/>
      <c r="T1108" s="748" t="n"/>
      <c r="U1108" s="748" t="n"/>
      <c r="V1108" s="748" t="n"/>
      <c r="W1108" s="748" t="n"/>
      <c r="X1108" s="748" t="n"/>
      <c r="Y1108" s="748" t="n"/>
      <c r="Z1108" s="748" t="n"/>
      <c r="AA1108" s="748" t="n"/>
      <c r="AB1108" s="748" t="n"/>
    </row>
    <row r="1109" hidden="1" outlineLevel="1" ht="15" customHeight="1">
      <c r="A1109" s="743" t="inlineStr"/>
      <c r="B1109" s="755" t="n"/>
      <c r="C1109" s="288" t="inlineStr">
        <is>
          <t>8</t>
        </is>
      </c>
      <c r="D1109" s="281" t="inlineStr">
        <is>
          <t>X</t>
        </is>
      </c>
      <c r="E1109" s="749" t="n"/>
      <c r="F1109" s="301" t="inlineStr">
        <is>
          <t>LATAM</t>
        </is>
      </c>
      <c r="G1109" s="268" t="inlineStr">
        <is>
          <t>X</t>
        </is>
      </c>
      <c r="H1109" s="748" t="n"/>
      <c r="I1109" s="748" t="n"/>
      <c r="J1109" s="748" t="n"/>
      <c r="K1109" s="748" t="n"/>
      <c r="L1109" s="748" t="n"/>
      <c r="M1109" s="748" t="n"/>
      <c r="N1109" s="748" t="n"/>
      <c r="O1109" s="748" t="n"/>
      <c r="P1109" s="748" t="n"/>
      <c r="Q1109" s="748" t="n"/>
      <c r="R1109" s="748" t="n"/>
      <c r="S1109" s="748" t="n"/>
      <c r="T1109" s="748" t="n"/>
      <c r="U1109" s="748" t="n"/>
      <c r="V1109" s="748" t="n"/>
      <c r="W1109" s="748" t="n"/>
      <c r="X1109" s="748" t="n"/>
      <c r="Y1109" s="748" t="n"/>
      <c r="Z1109" s="748" t="n"/>
      <c r="AA1109" s="748" t="n"/>
      <c r="AB1109" s="748" t="n"/>
    </row>
    <row r="1110" hidden="1" outlineLevel="1" ht="15" customHeight="1">
      <c r="A1110" s="743" t="inlineStr"/>
      <c r="B1110" s="755" t="n"/>
      <c r="C1110" s="288" t="inlineStr">
        <is>
          <t>9</t>
        </is>
      </c>
      <c r="D1110" s="281" t="inlineStr">
        <is>
          <t>X</t>
        </is>
      </c>
      <c r="E1110" s="749" t="n"/>
      <c r="F1110" s="301" t="inlineStr">
        <is>
          <t>India</t>
        </is>
      </c>
      <c r="G1110" s="268" t="inlineStr">
        <is>
          <t>X</t>
        </is>
      </c>
      <c r="H1110" s="748" t="n"/>
      <c r="I1110" s="748" t="n"/>
      <c r="J1110" s="748" t="n"/>
      <c r="K1110" s="748" t="n"/>
      <c r="L1110" s="748" t="n"/>
      <c r="M1110" s="748" t="n"/>
      <c r="N1110" s="748" t="n"/>
      <c r="O1110" s="748" t="n"/>
      <c r="P1110" s="748" t="n"/>
      <c r="Q1110" s="748" t="n"/>
      <c r="R1110" s="748" t="n"/>
      <c r="S1110" s="748" t="n"/>
      <c r="T1110" s="748" t="n"/>
      <c r="U1110" s="748" t="n"/>
      <c r="V1110" s="748" t="n"/>
      <c r="W1110" s="748" t="n"/>
      <c r="X1110" s="748" t="n"/>
      <c r="Y1110" s="748" t="n"/>
      <c r="Z1110" s="748" t="n"/>
      <c r="AA1110" s="748" t="n"/>
      <c r="AB1110" s="748" t="n"/>
    </row>
    <row r="1111" hidden="1" outlineLevel="1" ht="15" customHeight="1">
      <c r="A1111" s="743" t="inlineStr"/>
      <c r="B1111" s="755" t="n"/>
      <c r="C1111" s="288" t="inlineStr">
        <is>
          <t>10</t>
        </is>
      </c>
      <c r="D1111" s="281" t="inlineStr">
        <is>
          <t>X</t>
        </is>
      </c>
      <c r="E1111" s="749" t="n"/>
      <c r="F1111" s="301" t="inlineStr">
        <is>
          <t>World</t>
        </is>
      </c>
      <c r="G1111" s="268" t="inlineStr">
        <is>
          <t>X</t>
        </is>
      </c>
      <c r="H1111" s="748" t="n"/>
      <c r="I1111" s="748" t="n"/>
      <c r="J1111" s="748" t="n"/>
      <c r="K1111" s="748" t="n"/>
      <c r="L1111" s="748" t="n"/>
      <c r="M1111" s="748" t="n"/>
      <c r="N1111" s="748" t="n"/>
      <c r="O1111" s="748" t="n"/>
      <c r="P1111" s="748" t="n"/>
      <c r="Q1111" s="748" t="n"/>
      <c r="R1111" s="748" t="n"/>
      <c r="S1111" s="748" t="n"/>
      <c r="T1111" s="748" t="n"/>
      <c r="U1111" s="748" t="n"/>
      <c r="V1111" s="748" t="n"/>
      <c r="W1111" s="748" t="n"/>
      <c r="X1111" s="748" t="n"/>
      <c r="Y1111" s="748" t="n"/>
      <c r="Z1111" s="748" t="n"/>
      <c r="AA1111" s="748" t="n"/>
      <c r="AB1111" s="748" t="n"/>
      <c r="AC1111" s="748" t="n"/>
      <c r="AD1111" s="748" t="n"/>
      <c r="AE1111" s="748" t="n"/>
      <c r="AF1111" s="748" t="n"/>
      <c r="AG1111" s="748" t="n"/>
      <c r="AH1111" s="748" t="n"/>
    </row>
    <row r="1112" hidden="1" outlineLevel="1" ht="15" customHeight="1">
      <c r="A1112" s="743" t="inlineStr"/>
      <c r="B1112" s="755" t="n"/>
      <c r="C1112" s="288" t="n"/>
      <c r="D1112" s="281" t="n"/>
      <c r="E1112" s="749" t="n"/>
      <c r="F1112" s="301" t="n"/>
      <c r="G1112" s="276" t="n"/>
      <c r="H1112" s="748" t="n"/>
      <c r="I1112" s="748" t="n"/>
      <c r="J1112" s="748" t="n"/>
      <c r="K1112" s="748" t="n"/>
      <c r="L1112" s="748" t="n"/>
      <c r="M1112" s="748" t="n"/>
      <c r="N1112" s="748" t="n"/>
      <c r="O1112" s="748" t="n"/>
      <c r="P1112" s="748" t="n"/>
      <c r="Q1112" s="748" t="n"/>
      <c r="R1112" s="748" t="n"/>
      <c r="S1112" s="748" t="n"/>
      <c r="T1112" s="748" t="n"/>
      <c r="U1112" s="748" t="n"/>
      <c r="V1112" s="748" t="n"/>
      <c r="W1112" s="748" t="n"/>
      <c r="X1112" s="748" t="n"/>
      <c r="Y1112" s="748" t="n"/>
      <c r="Z1112" s="748" t="n"/>
      <c r="AA1112" s="748" t="n"/>
      <c r="AB1112" s="748" t="n"/>
      <c r="AC1112" s="748" t="n"/>
      <c r="AD1112" s="748" t="n"/>
      <c r="AE1112" s="748" t="n"/>
      <c r="AF1112" s="748" t="n"/>
      <c r="AG1112" s="748" t="n"/>
      <c r="AH1112" s="748" t="n"/>
    </row>
    <row r="1113" hidden="1" outlineLevel="1" ht="15" customHeight="1">
      <c r="A1113" s="743" t="inlineStr"/>
      <c r="B1113" s="755" t="n"/>
      <c r="C1113" s="288" t="n"/>
      <c r="D1113" s="281" t="n"/>
      <c r="E1113" s="396" t="n"/>
      <c r="F1113" s="296" t="n"/>
      <c r="G1113" s="268" t="n"/>
      <c r="H1113" s="748" t="n"/>
      <c r="I1113" s="748" t="n"/>
      <c r="J1113" s="748" t="n"/>
      <c r="K1113" s="748" t="n"/>
      <c r="L1113" s="748" t="n"/>
      <c r="M1113" s="748" t="n"/>
      <c r="N1113" s="748" t="n"/>
      <c r="O1113" s="748" t="n"/>
      <c r="P1113" s="748" t="n"/>
      <c r="Q1113" s="748" t="n"/>
      <c r="R1113" s="748" t="n"/>
      <c r="S1113" s="748" t="n"/>
      <c r="T1113" s="748" t="n"/>
      <c r="U1113" s="748" t="n"/>
      <c r="V1113" s="748" t="n"/>
      <c r="W1113" s="748" t="n"/>
      <c r="X1113" s="748" t="n"/>
      <c r="Y1113" s="748" t="n"/>
      <c r="Z1113" s="748" t="n"/>
      <c r="AA1113" s="748" t="n"/>
      <c r="AB1113" s="748" t="n"/>
      <c r="AC1113" s="748" t="n"/>
      <c r="AD1113" s="748" t="n"/>
      <c r="AE1113" s="748" t="n"/>
      <c r="AF1113" s="748" t="n"/>
      <c r="AG1113" s="748" t="n"/>
      <c r="AH1113" s="748" t="n"/>
    </row>
    <row r="1114" hidden="1" outlineLevel="1" ht="15" customHeight="1">
      <c r="A1114" s="743" t="inlineStr"/>
      <c r="B1114" s="755" t="n"/>
      <c r="C1114" s="288" t="n"/>
      <c r="D1114" s="281" t="n"/>
      <c r="E1114" s="396" t="n"/>
      <c r="F1114" s="296" t="n"/>
      <c r="G1114" s="268" t="n"/>
      <c r="H1114" s="748" t="n"/>
      <c r="I1114" s="748" t="n"/>
      <c r="J1114" s="748" t="n"/>
      <c r="K1114" s="748" t="n"/>
      <c r="L1114" s="748" t="n"/>
      <c r="M1114" s="748" t="n"/>
      <c r="N1114" s="748" t="n"/>
      <c r="O1114" s="748" t="n"/>
      <c r="P1114" s="748" t="n"/>
      <c r="Q1114" s="748" t="n"/>
      <c r="R1114" s="748" t="n"/>
      <c r="S1114" s="748" t="n"/>
      <c r="T1114" s="748" t="n"/>
      <c r="U1114" s="748" t="n"/>
      <c r="V1114" s="748" t="n"/>
      <c r="W1114" s="748" t="n"/>
      <c r="X1114" s="748" t="n"/>
      <c r="Y1114" s="748" t="n"/>
      <c r="Z1114" s="748" t="n"/>
      <c r="AA1114" s="748" t="n"/>
      <c r="AB1114" s="748" t="n"/>
      <c r="AC1114" s="748" t="n"/>
      <c r="AD1114" s="748" t="n"/>
      <c r="AE1114" s="748" t="n"/>
      <c r="AF1114" s="748" t="n"/>
      <c r="AG1114" s="748" t="n"/>
      <c r="AH1114" s="748" t="n"/>
    </row>
    <row r="1115" hidden="1" outlineLevel="1" ht="15" customHeight="1">
      <c r="A1115" s="743" t="inlineStr"/>
      <c r="B1115" s="755" t="n"/>
      <c r="C1115" s="288" t="n"/>
      <c r="D1115" s="281" t="n"/>
      <c r="E1115" s="396" t="n"/>
      <c r="F1115" s="296" t="n"/>
      <c r="G1115" s="268" t="n"/>
      <c r="H1115" s="748" t="n"/>
      <c r="I1115" s="748" t="n"/>
      <c r="J1115" s="748" t="n"/>
      <c r="K1115" s="748" t="n"/>
      <c r="L1115" s="748" t="n"/>
      <c r="M1115" s="748" t="n"/>
      <c r="N1115" s="748" t="n"/>
      <c r="O1115" s="748" t="n"/>
      <c r="P1115" s="748" t="n"/>
      <c r="Q1115" s="748" t="n"/>
      <c r="R1115" s="748" t="n"/>
      <c r="S1115" s="748" t="n"/>
      <c r="T1115" s="748" t="n"/>
      <c r="U1115" s="748" t="n"/>
      <c r="V1115" s="748" t="n"/>
      <c r="W1115" s="748" t="n"/>
      <c r="X1115" s="748" t="n"/>
      <c r="Y1115" s="748" t="n"/>
      <c r="Z1115" s="748" t="n"/>
      <c r="AA1115" s="748" t="n"/>
      <c r="AB1115" s="748" t="n"/>
      <c r="AC1115" s="748" t="n"/>
      <c r="AD1115" s="748" t="n"/>
      <c r="AE1115" s="748" t="n"/>
      <c r="AF1115" s="748" t="n"/>
      <c r="AG1115" s="748" t="n"/>
      <c r="AH1115" s="748" t="n"/>
    </row>
    <row r="1116" hidden="1" outlineLevel="1" ht="15" customHeight="1">
      <c r="A1116" s="743" t="inlineStr"/>
      <c r="B1116" s="755" t="n"/>
      <c r="C1116" s="288" t="n"/>
      <c r="D1116" s="281" t="n"/>
      <c r="E1116" s="396" t="n"/>
      <c r="F1116" s="296" t="n"/>
      <c r="G1116" s="268" t="n"/>
      <c r="H1116" s="748" t="n"/>
      <c r="I1116" s="748" t="n"/>
      <c r="J1116" s="748" t="n"/>
      <c r="K1116" s="748" t="n"/>
      <c r="L1116" s="748" t="n"/>
      <c r="M1116" s="748" t="n"/>
      <c r="N1116" s="748" t="n"/>
      <c r="O1116" s="748" t="n"/>
      <c r="P1116" s="748" t="n"/>
      <c r="Q1116" s="748" t="n"/>
      <c r="R1116" s="748" t="n"/>
      <c r="S1116" s="748" t="n"/>
      <c r="T1116" s="748" t="n"/>
      <c r="U1116" s="748" t="n"/>
      <c r="V1116" s="748" t="n"/>
      <c r="W1116" s="748" t="n"/>
      <c r="X1116" s="748" t="n"/>
      <c r="Y1116" s="748" t="n"/>
      <c r="Z1116" s="748" t="n"/>
      <c r="AA1116" s="748" t="n"/>
      <c r="AB1116" s="748" t="n"/>
      <c r="AC1116" s="748" t="n"/>
      <c r="AD1116" s="748" t="n"/>
      <c r="AE1116" s="748" t="n"/>
      <c r="AF1116" s="748" t="n"/>
      <c r="AG1116" s="748" t="n"/>
      <c r="AH1116" s="748" t="n"/>
    </row>
    <row r="1117" hidden="1" outlineLevel="1" ht="15.75" customHeight="1" thickBot="1">
      <c r="A1117" s="743" t="inlineStr"/>
      <c r="B1117" s="755" t="n"/>
      <c r="C1117" s="288" t="n"/>
      <c r="D1117" s="281" t="n"/>
      <c r="E1117" s="397" t="n"/>
      <c r="F1117" s="296" t="n"/>
      <c r="G1117" s="268" t="n"/>
      <c r="H1117" s="748" t="n"/>
      <c r="I1117" s="748" t="n"/>
      <c r="J1117" s="748" t="n"/>
      <c r="K1117" s="748" t="n"/>
      <c r="L1117" s="748" t="n"/>
      <c r="M1117" s="748" t="n"/>
      <c r="N1117" s="748" t="n"/>
      <c r="O1117" s="748" t="n"/>
      <c r="P1117" s="748" t="n"/>
      <c r="Q1117" s="748" t="n"/>
      <c r="R1117" s="748" t="n"/>
      <c r="S1117" s="748" t="n"/>
      <c r="T1117" s="748" t="n"/>
      <c r="U1117" s="748" t="n"/>
      <c r="V1117" s="748" t="n"/>
      <c r="W1117" s="748" t="n"/>
      <c r="X1117" s="748" t="n"/>
      <c r="Y1117" s="748" t="n"/>
      <c r="Z1117" s="748" t="n"/>
      <c r="AA1117" s="748" t="n"/>
      <c r="AB1117" s="748" t="n"/>
      <c r="AC1117" s="748" t="n"/>
      <c r="AD1117" s="748" t="n"/>
      <c r="AE1117" s="748" t="n"/>
      <c r="AF1117" s="748" t="n"/>
      <c r="AG1117" s="748" t="n"/>
      <c r="AH1117" s="748" t="n"/>
    </row>
    <row r="1118" hidden="1" outlineLevel="1" ht="15.75" customHeight="1" thickBot="1">
      <c r="A1118" s="743" t="inlineStr"/>
      <c r="B1118" s="277" t="inlineStr">
        <is>
          <t>Référence Ligne</t>
        </is>
      </c>
      <c r="C1118" s="952" t="n"/>
      <c r="D1118" s="1258" t="n"/>
      <c r="E1118" s="1002" t="n"/>
      <c r="F1118" s="1002" t="n"/>
      <c r="G1118" s="1002" t="n"/>
      <c r="H1118" s="748" t="n"/>
      <c r="I1118" s="748" t="n"/>
      <c r="J1118" s="748" t="n"/>
      <c r="K1118" s="748" t="n"/>
      <c r="L1118" s="748" t="n"/>
      <c r="M1118" s="748" t="n"/>
      <c r="N1118" s="748" t="n"/>
      <c r="O1118" s="748" t="n"/>
      <c r="P1118" s="748" t="n"/>
      <c r="Q1118" s="748" t="n"/>
      <c r="R1118" s="748" t="n"/>
      <c r="S1118" s="748" t="n"/>
      <c r="T1118" s="748" t="n"/>
      <c r="U1118" s="748" t="n"/>
      <c r="V1118" s="748" t="n"/>
      <c r="W1118" s="748" t="n"/>
      <c r="X1118" s="748" t="n"/>
      <c r="Y1118" s="748" t="n"/>
      <c r="Z1118" s="748" t="n"/>
      <c r="AA1118" s="748" t="n"/>
      <c r="AB1118" s="748" t="n"/>
      <c r="AC1118" s="748" t="n"/>
      <c r="AD1118" s="748" t="n"/>
      <c r="AE1118" s="748" t="n"/>
      <c r="AF1118" s="748" t="n"/>
      <c r="AG1118" s="748" t="n"/>
      <c r="AH1118" s="748" t="n"/>
    </row>
    <row r="1119" hidden="1" outlineLevel="1" ht="15.75" customHeight="1" thickBot="1">
      <c r="A1119" s="743" t="inlineStr"/>
      <c r="B1119" s="398" t="inlineStr">
        <is>
          <t>Vehicle Speed</t>
        </is>
      </c>
      <c r="C1119" s="386" t="inlineStr">
        <is>
          <t>X</t>
        </is>
      </c>
      <c r="D1119" s="399" t="inlineStr">
        <is>
          <t>Throttle Position</t>
        </is>
      </c>
      <c r="E1119" s="471" t="n"/>
      <c r="F1119" s="471" t="n"/>
      <c r="G1119" s="471" t="n"/>
      <c r="H1119" s="748" t="n"/>
      <c r="I1119" s="748" t="n"/>
      <c r="J1119" s="748" t="n"/>
      <c r="K1119" s="748" t="n"/>
      <c r="L1119" s="748" t="n"/>
      <c r="M1119" s="748" t="n"/>
      <c r="N1119" s="748" t="n"/>
      <c r="O1119" s="748" t="n"/>
      <c r="P1119" s="748" t="n"/>
      <c r="Q1119" s="748" t="n"/>
      <c r="R1119" s="748" t="n"/>
      <c r="S1119" s="748" t="n"/>
      <c r="T1119" s="748" t="n"/>
      <c r="U1119" s="748" t="n"/>
      <c r="V1119" s="748" t="n"/>
      <c r="W1119" s="748" t="n"/>
      <c r="X1119" s="748" t="n"/>
      <c r="Y1119" s="748" t="n"/>
      <c r="Z1119" s="748" t="n"/>
      <c r="AA1119" s="748" t="n"/>
      <c r="AB1119" s="748" t="n"/>
      <c r="AC1119" s="748" t="n"/>
      <c r="AD1119" s="748" t="n"/>
      <c r="AE1119" s="748" t="n"/>
      <c r="AF1119" s="748" t="n"/>
      <c r="AG1119" s="748" t="n"/>
      <c r="AH1119" s="748" t="n"/>
    </row>
    <row r="1120" hidden="1" outlineLevel="1" ht="15.75" customHeight="1" thickBot="1">
      <c r="A1120" s="743" t="inlineStr"/>
      <c r="B1120" s="277" t="inlineStr">
        <is>
          <t>Verification Ligne</t>
        </is>
      </c>
      <c r="C1120" s="952" t="inlineStr">
        <is>
          <t>Verification Colonne G-D</t>
        </is>
      </c>
      <c r="D1120" s="1258" t="n"/>
      <c r="E1120" s="1002" t="n"/>
      <c r="F1120" s="1002" t="n"/>
      <c r="G1120" s="1002" t="n"/>
      <c r="H1120" s="748" t="n"/>
      <c r="I1120" s="748" t="n"/>
      <c r="J1120" s="748" t="n"/>
      <c r="K1120" s="748" t="n"/>
      <c r="L1120" s="748" t="n"/>
      <c r="M1120" s="748" t="n"/>
      <c r="N1120" s="748" t="n"/>
      <c r="O1120" s="748" t="n"/>
      <c r="P1120" s="748" t="n"/>
      <c r="Q1120" s="748" t="n"/>
      <c r="R1120" s="748" t="n"/>
      <c r="S1120" s="748" t="n"/>
      <c r="T1120" s="748" t="n"/>
      <c r="U1120" s="748" t="n"/>
      <c r="V1120" s="748" t="n"/>
      <c r="W1120" s="748" t="n"/>
      <c r="X1120" s="748" t="n"/>
      <c r="Y1120" s="748" t="n"/>
      <c r="Z1120" s="748" t="n"/>
      <c r="AA1120" s="748" t="n"/>
      <c r="AB1120" s="748" t="n"/>
      <c r="AC1120" s="748" t="n"/>
      <c r="AD1120" s="748" t="n"/>
      <c r="AE1120" s="748" t="n"/>
      <c r="AF1120" s="748" t="n"/>
      <c r="AG1120" s="748" t="n"/>
      <c r="AH1120" s="748" t="n"/>
    </row>
    <row r="1121" hidden="1" outlineLevel="1" ht="15.75" customHeight="1" thickBot="1">
      <c r="A1121" s="743" t="inlineStr"/>
      <c r="B1121" s="383" t="inlineStr">
        <is>
          <t>INTERVALLE</t>
        </is>
      </c>
      <c r="C1121" s="384" t="inlineStr">
        <is>
          <t>X</t>
        </is>
      </c>
      <c r="D1121" s="400" t="inlineStr">
        <is>
          <t>INTERVALLE</t>
        </is>
      </c>
      <c r="E1121" s="471" t="n"/>
      <c r="F1121" s="471" t="n"/>
      <c r="G1121" s="471" t="n"/>
      <c r="H1121" s="748" t="n"/>
      <c r="I1121" s="748" t="n"/>
      <c r="J1121" s="748" t="n"/>
      <c r="K1121" s="748" t="n"/>
      <c r="L1121" s="748" t="n"/>
      <c r="M1121" s="748" t="n"/>
      <c r="N1121" s="748" t="n"/>
      <c r="O1121" s="748" t="n"/>
      <c r="P1121" s="748" t="n"/>
      <c r="Q1121" s="748" t="n"/>
      <c r="R1121" s="748" t="n"/>
      <c r="S1121" s="748" t="n"/>
      <c r="T1121" s="748" t="n"/>
      <c r="U1121" s="748" t="n"/>
      <c r="V1121" s="748" t="n"/>
      <c r="W1121" s="748" t="n"/>
      <c r="X1121" s="748" t="n"/>
      <c r="Y1121" s="748" t="n"/>
      <c r="Z1121" s="748" t="n"/>
      <c r="AA1121" s="748" t="n"/>
      <c r="AB1121" s="748" t="n"/>
      <c r="AC1121" s="748" t="n"/>
      <c r="AD1121" s="748" t="n"/>
      <c r="AE1121" s="748" t="n"/>
      <c r="AF1121" s="748" t="n"/>
      <c r="AG1121" s="748" t="n"/>
      <c r="AH1121" s="748" t="n"/>
    </row>
    <row r="1122" hidden="1" outlineLevel="1" ht="15" customHeight="1">
      <c r="A1122" s="743" t="inlineStr"/>
      <c r="B1122" s="471" t="n"/>
      <c r="C1122" s="471" t="n"/>
      <c r="D1122" s="471" t="n"/>
      <c r="E1122" s="471" t="n"/>
      <c r="F1122" s="471" t="n"/>
      <c r="G1122" s="471" t="n"/>
      <c r="H1122" s="748" t="n"/>
      <c r="I1122" s="748" t="n"/>
      <c r="J1122" s="748" t="n"/>
      <c r="K1122" s="748" t="n"/>
      <c r="L1122" s="748" t="n"/>
      <c r="M1122" s="748" t="n"/>
      <c r="N1122" s="748" t="n"/>
      <c r="O1122" s="748" t="n"/>
      <c r="P1122" s="748" t="n"/>
      <c r="Q1122" s="748" t="n"/>
      <c r="R1122" s="748" t="n"/>
      <c r="S1122" s="748" t="n"/>
      <c r="T1122" s="748" t="n"/>
      <c r="U1122" s="748" t="n"/>
      <c r="V1122" s="748" t="n"/>
      <c r="W1122" s="748" t="n"/>
      <c r="X1122" s="748" t="n"/>
      <c r="Y1122" s="748" t="n"/>
      <c r="Z1122" s="748" t="n"/>
      <c r="AA1122" s="748" t="n"/>
      <c r="AB1122" s="748" t="n"/>
      <c r="AC1122" s="748" t="n"/>
      <c r="AD1122" s="748" t="n"/>
      <c r="AE1122" s="748" t="n"/>
      <c r="AF1122" s="748" t="n"/>
      <c r="AG1122" s="748" t="n"/>
      <c r="AH1122" s="748" t="n"/>
    </row>
    <row r="1123" collapsed="1" ht="15" customHeight="1" thickBot="1">
      <c r="A1123" s="425" t="inlineStr">
        <is>
          <t>CST SPEED CST LOAD - COLD</t>
        </is>
      </c>
      <c r="B1123" s="954" t="n"/>
      <c r="C1123" s="1253" t="n"/>
      <c r="D1123" s="1253" t="n"/>
      <c r="E1123" s="1253" t="n"/>
      <c r="F1123" s="1253" t="n"/>
      <c r="G1123" s="1253" t="n"/>
      <c r="H1123" s="1253" t="n"/>
      <c r="I1123" s="1253" t="n"/>
      <c r="J1123" s="1253" t="n"/>
      <c r="K1123" s="1253" t="n"/>
      <c r="L1123" s="1253" t="n"/>
      <c r="M1123" s="1253" t="n"/>
      <c r="N1123" s="1253" t="n"/>
      <c r="O1123" s="1253" t="n"/>
      <c r="P1123" s="1253" t="n"/>
      <c r="Q1123" s="1253" t="n"/>
      <c r="R1123" s="1253" t="n"/>
      <c r="S1123" s="1253" t="n"/>
      <c r="T1123" s="1253" t="n"/>
      <c r="U1123" s="1253" t="n"/>
      <c r="V1123" s="1253" t="n"/>
      <c r="W1123" s="1253" t="n"/>
      <c r="X1123" s="1253" t="n"/>
      <c r="Y1123" s="1253" t="n"/>
      <c r="Z1123" s="1253" t="n"/>
      <c r="AA1123" s="1253" t="n"/>
      <c r="AB1123" s="1253" t="n"/>
      <c r="AC1123" s="1253" t="n"/>
      <c r="AD1123" s="1253" t="n"/>
      <c r="AE1123" s="1253" t="n"/>
      <c r="AF1123" s="1253" t="n"/>
      <c r="AG1123" s="1253" t="n"/>
      <c r="AH1123" s="1253" t="n"/>
    </row>
    <row r="1124" hidden="1" outlineLevel="1" ht="15.75" customHeight="1" thickBot="1">
      <c r="A1124" s="743" t="inlineStr"/>
      <c r="B1124" s="956" t="inlineStr">
        <is>
          <t>Config n°1 : Global</t>
        </is>
      </c>
      <c r="C1124" s="1249" t="n"/>
      <c r="D1124" s="1249" t="n"/>
      <c r="E1124" s="1249" t="n"/>
      <c r="F1124" s="1249" t="n"/>
      <c r="G1124" s="1249" t="n"/>
      <c r="H1124" s="1249" t="n"/>
      <c r="I1124" s="1249" t="n"/>
      <c r="J1124" s="1249" t="n"/>
      <c r="K1124" s="1249" t="n"/>
      <c r="L1124" s="1249" t="n"/>
      <c r="M1124" s="1249" t="n"/>
      <c r="N1124" s="1249" t="n"/>
      <c r="O1124" s="1249" t="n"/>
      <c r="P1124" s="1249" t="n"/>
      <c r="Q1124" s="1249" t="n"/>
      <c r="R1124" s="1249" t="n"/>
      <c r="S1124" s="1249" t="n"/>
      <c r="T1124" s="1249" t="n"/>
      <c r="U1124" s="1249" t="n"/>
      <c r="V1124" s="1249" t="n"/>
      <c r="W1124" s="1249" t="n"/>
      <c r="X1124" s="1249" t="n"/>
      <c r="Y1124" s="1249" t="n"/>
      <c r="Z1124" s="1249" t="n"/>
      <c r="AA1124" s="1249" t="n"/>
      <c r="AB1124" s="1249" t="n"/>
      <c r="AC1124" s="1249" t="n"/>
      <c r="AD1124" s="1249" t="n"/>
      <c r="AE1124" s="1249" t="n"/>
      <c r="AF1124" s="1249" t="n"/>
      <c r="AG1124" s="1249" t="n"/>
      <c r="AH1124" s="1249" t="n"/>
    </row>
    <row r="1125" hidden="1" outlineLevel="1" ht="15.75" customHeight="1" thickBot="1">
      <c r="A1125" s="743" t="inlineStr"/>
      <c r="B1125" s="297" t="inlineStr">
        <is>
          <t>Engine type</t>
        </is>
      </c>
      <c r="C1125" s="744" t="n"/>
      <c r="D1125" s="745" t="n"/>
      <c r="E1125" s="297" t="inlineStr">
        <is>
          <t>Gearbox type</t>
        </is>
      </c>
      <c r="F1125" s="746" t="n"/>
      <c r="G1125" s="747" t="n"/>
      <c r="H1125" s="969" t="inlineStr">
        <is>
          <t>Veh. Speed (km/h)</t>
        </is>
      </c>
      <c r="I1125" s="1280" t="n"/>
      <c r="J1125" s="959" t="n">
        <v>0</v>
      </c>
      <c r="K1125" s="961" t="n">
        <v>10</v>
      </c>
      <c r="L1125" s="961" t="n">
        <v>20</v>
      </c>
      <c r="M1125" s="961" t="n">
        <v>30</v>
      </c>
      <c r="N1125" s="961" t="n">
        <v>40</v>
      </c>
      <c r="O1125" s="961" t="n">
        <v>50</v>
      </c>
      <c r="P1125" s="961" t="n">
        <v>60</v>
      </c>
      <c r="Q1125" s="959" t="n">
        <v>70</v>
      </c>
      <c r="R1125" s="961" t="n">
        <v>80</v>
      </c>
      <c r="S1125" s="961" t="n">
        <v>90</v>
      </c>
      <c r="T1125" s="961" t="n">
        <v>100</v>
      </c>
      <c r="U1125" s="961" t="n">
        <v>110</v>
      </c>
      <c r="V1125" s="961" t="n">
        <v>120</v>
      </c>
      <c r="W1125" s="961" t="n">
        <v>130</v>
      </c>
      <c r="X1125" s="961" t="n">
        <v>140</v>
      </c>
      <c r="Y1125" s="961" t="n">
        <v>150</v>
      </c>
      <c r="Z1125" s="961" t="n">
        <v>160</v>
      </c>
      <c r="AA1125" s="961" t="n">
        <v>170</v>
      </c>
      <c r="AB1125" s="961" t="n">
        <v>180</v>
      </c>
      <c r="AC1125" s="961" t="n">
        <v>190</v>
      </c>
      <c r="AD1125" s="961" t="n">
        <v>200</v>
      </c>
      <c r="AE1125" s="965" t="n">
        <v>250</v>
      </c>
      <c r="AF1125" s="748" t="n"/>
      <c r="AG1125" s="748" t="n"/>
      <c r="AH1125" s="748" t="n"/>
    </row>
    <row r="1126" hidden="1" outlineLevel="1" ht="15.75" customHeight="1" thickBot="1">
      <c r="A1126" s="743" t="inlineStr"/>
      <c r="B1126" s="749" t="n"/>
      <c r="C1126" s="296" t="inlineStr">
        <is>
          <t>GASOLINE</t>
        </is>
      </c>
      <c r="D1126" s="281" t="inlineStr">
        <is>
          <t>X</t>
        </is>
      </c>
      <c r="E1126" s="749" t="n"/>
      <c r="F1126" s="304" t="inlineStr">
        <is>
          <t>AT</t>
        </is>
      </c>
      <c r="G1126" s="305" t="inlineStr">
        <is>
          <t>X</t>
        </is>
      </c>
      <c r="H1126" s="429" t="n"/>
      <c r="I1126" s="287" t="inlineStr">
        <is>
          <t>Throttle</t>
        </is>
      </c>
      <c r="J1126" s="1281" t="n"/>
      <c r="K1126" s="1282" t="n"/>
      <c r="L1126" s="1282" t="n"/>
      <c r="M1126" s="1282" t="n"/>
      <c r="N1126" s="1282" t="n"/>
      <c r="O1126" s="1282" t="n"/>
      <c r="P1126" s="1282" t="n"/>
      <c r="Q1126" s="1281" t="n"/>
      <c r="R1126" s="1282" t="n"/>
      <c r="S1126" s="1282" t="n"/>
      <c r="T1126" s="1282" t="n"/>
      <c r="U1126" s="1282" t="n"/>
      <c r="V1126" s="1282" t="n"/>
      <c r="W1126" s="1282" t="n"/>
      <c r="X1126" s="1282" t="n"/>
      <c r="Y1126" s="1282" t="n"/>
      <c r="Z1126" s="1282" t="n"/>
      <c r="AA1126" s="1282" t="n"/>
      <c r="AB1126" s="1282" t="n"/>
      <c r="AC1126" s="1282" t="n"/>
      <c r="AD1126" s="1282" t="n"/>
      <c r="AE1126" s="1282" t="n"/>
      <c r="AF1126" s="748" t="n"/>
      <c r="AG1126" s="748" t="n"/>
      <c r="AH1126" s="748" t="n"/>
    </row>
    <row r="1127" hidden="1" outlineLevel="1" ht="15.75" customHeight="1" thickBot="1">
      <c r="A1127" s="743" t="inlineStr"/>
      <c r="B1127" s="749" t="n"/>
      <c r="C1127" s="296" t="inlineStr">
        <is>
          <t>DIESEL</t>
        </is>
      </c>
      <c r="D1127" s="281" t="inlineStr">
        <is>
          <t>X</t>
        </is>
      </c>
      <c r="E1127" s="749" t="n"/>
      <c r="F1127" s="296" t="n"/>
      <c r="G1127" s="268" t="n"/>
      <c r="H1127" s="430" t="n"/>
      <c r="I1127" s="427" t="inlineStr">
        <is>
          <t>0-10</t>
        </is>
      </c>
      <c r="J1127" s="392" t="n">
        <v>2</v>
      </c>
      <c r="K1127" s="392" t="n">
        <v>2</v>
      </c>
      <c r="L1127" s="392" t="n">
        <v>2</v>
      </c>
      <c r="M1127" s="392" t="n">
        <v>1</v>
      </c>
      <c r="N1127" s="393" t="n">
        <v>1</v>
      </c>
      <c r="O1127" s="393" t="n">
        <v>2</v>
      </c>
      <c r="P1127" s="393" t="n">
        <v>2</v>
      </c>
      <c r="Q1127" s="394" t="n">
        <v>2</v>
      </c>
      <c r="R1127" s="393" t="n">
        <v>2</v>
      </c>
      <c r="S1127" s="395" t="n">
        <v>2</v>
      </c>
      <c r="T1127" s="395" t="n">
        <v>2</v>
      </c>
      <c r="U1127" s="395" t="n">
        <v>2</v>
      </c>
      <c r="V1127" s="395" t="n">
        <v>2</v>
      </c>
      <c r="W1127" s="392" t="n">
        <v>3</v>
      </c>
      <c r="X1127" s="392" t="n">
        <v>3</v>
      </c>
      <c r="Y1127" s="392" t="n">
        <v>3</v>
      </c>
      <c r="Z1127" s="394" t="n">
        <v>3</v>
      </c>
      <c r="AA1127" s="393" t="n">
        <v>3</v>
      </c>
      <c r="AB1127" s="394" t="n">
        <v>3</v>
      </c>
      <c r="AC1127" s="393" t="n">
        <v>3</v>
      </c>
      <c r="AD1127" s="393" t="n">
        <v>3</v>
      </c>
      <c r="AE1127" s="750" t="n"/>
    </row>
    <row r="1128" hidden="1" outlineLevel="1" ht="15.75" customHeight="1" thickBot="1">
      <c r="A1128" s="743" t="inlineStr"/>
      <c r="B1128" s="749" t="n"/>
      <c r="C1128" s="296" t="n"/>
      <c r="D1128" s="281" t="n"/>
      <c r="E1128" s="749" t="n"/>
      <c r="F1128" s="296" t="n"/>
      <c r="G1128" s="268" t="n"/>
      <c r="H1128" s="430" t="n"/>
      <c r="I1128" s="428" t="inlineStr">
        <is>
          <t>10-20</t>
        </is>
      </c>
      <c r="J1128" s="392" t="n">
        <v>3</v>
      </c>
      <c r="K1128" s="392" t="n">
        <v>2</v>
      </c>
      <c r="L1128" s="392" t="n">
        <v>1</v>
      </c>
      <c r="M1128" s="392" t="n">
        <v>1</v>
      </c>
      <c r="N1128" s="393" t="n">
        <v>1</v>
      </c>
      <c r="O1128" s="393" t="n">
        <v>1</v>
      </c>
      <c r="P1128" s="393" t="n">
        <v>1</v>
      </c>
      <c r="Q1128" s="394" t="n">
        <v>1</v>
      </c>
      <c r="R1128" s="393" t="n">
        <v>1</v>
      </c>
      <c r="S1128" s="395" t="n">
        <v>1</v>
      </c>
      <c r="T1128" s="395" t="n">
        <v>1</v>
      </c>
      <c r="U1128" s="395" t="n">
        <v>1</v>
      </c>
      <c r="V1128" s="395" t="n">
        <v>1</v>
      </c>
      <c r="W1128" s="392" t="n">
        <v>3</v>
      </c>
      <c r="X1128" s="392" t="n">
        <v>3</v>
      </c>
      <c r="Y1128" s="392" t="n">
        <v>3</v>
      </c>
      <c r="Z1128" s="394" t="n">
        <v>3</v>
      </c>
      <c r="AA1128" s="393" t="n">
        <v>3</v>
      </c>
      <c r="AB1128" s="394" t="n">
        <v>3</v>
      </c>
      <c r="AC1128" s="393" t="n">
        <v>3</v>
      </c>
      <c r="AD1128" s="393" t="n">
        <v>3</v>
      </c>
      <c r="AE1128" s="750" t="n"/>
    </row>
    <row r="1129" hidden="1" outlineLevel="1" ht="15.75" customHeight="1" thickBot="1">
      <c r="A1129" s="743" t="inlineStr"/>
      <c r="B1129" s="749" t="n"/>
      <c r="C1129" s="296" t="n"/>
      <c r="D1129" s="281" t="n"/>
      <c r="E1129" s="749" t="n"/>
      <c r="F1129" s="296" t="n"/>
      <c r="G1129" s="268" t="n"/>
      <c r="H1129" s="430" t="n"/>
      <c r="I1129" s="428" t="inlineStr">
        <is>
          <t>20-30</t>
        </is>
      </c>
      <c r="J1129" s="392" t="n">
        <v>3</v>
      </c>
      <c r="K1129" s="392" t="n">
        <v>3</v>
      </c>
      <c r="L1129" s="392" t="n">
        <v>2</v>
      </c>
      <c r="M1129" s="392" t="n">
        <v>1</v>
      </c>
      <c r="N1129" s="393" t="n">
        <v>1</v>
      </c>
      <c r="O1129" s="393" t="n">
        <v>1</v>
      </c>
      <c r="P1129" s="393" t="n">
        <v>1</v>
      </c>
      <c r="Q1129" s="394" t="n">
        <v>1</v>
      </c>
      <c r="R1129" s="393" t="n">
        <v>1</v>
      </c>
      <c r="S1129" s="395" t="n">
        <v>1</v>
      </c>
      <c r="T1129" s="395" t="n">
        <v>1</v>
      </c>
      <c r="U1129" s="395" t="n">
        <v>1</v>
      </c>
      <c r="V1129" s="395" t="n">
        <v>1</v>
      </c>
      <c r="W1129" s="392" t="n">
        <v>2</v>
      </c>
      <c r="X1129" s="392" t="n">
        <v>3</v>
      </c>
      <c r="Y1129" s="392" t="n">
        <v>3</v>
      </c>
      <c r="Z1129" s="394" t="n">
        <v>3</v>
      </c>
      <c r="AA1129" s="393" t="n">
        <v>3</v>
      </c>
      <c r="AB1129" s="394" t="n">
        <v>3</v>
      </c>
      <c r="AC1129" s="393" t="n">
        <v>3</v>
      </c>
      <c r="AD1129" s="393" t="n">
        <v>3</v>
      </c>
      <c r="AE1129" s="750" t="n"/>
    </row>
    <row r="1130" hidden="1" outlineLevel="1" ht="15.75" customHeight="1" thickBot="1">
      <c r="A1130" s="743" t="inlineStr"/>
      <c r="B1130" s="749" t="n"/>
      <c r="C1130" s="296" t="n"/>
      <c r="D1130" s="281" t="n"/>
      <c r="E1130" s="749" t="n"/>
      <c r="F1130" s="300" t="n"/>
      <c r="G1130" s="268" t="n"/>
      <c r="H1130" s="430" t="n"/>
      <c r="I1130" s="428" t="inlineStr">
        <is>
          <t>30-40</t>
        </is>
      </c>
      <c r="J1130" s="392" t="n">
        <v>3</v>
      </c>
      <c r="K1130" s="392" t="n">
        <v>3</v>
      </c>
      <c r="L1130" s="392" t="n">
        <v>3</v>
      </c>
      <c r="M1130" s="392" t="n">
        <v>3</v>
      </c>
      <c r="N1130" s="393" t="n">
        <v>2</v>
      </c>
      <c r="O1130" s="393" t="n">
        <v>2</v>
      </c>
      <c r="P1130" s="393" t="n">
        <v>2</v>
      </c>
      <c r="Q1130" s="394" t="n">
        <v>2</v>
      </c>
      <c r="R1130" s="393" t="n">
        <v>2</v>
      </c>
      <c r="S1130" s="395" t="n">
        <v>2</v>
      </c>
      <c r="T1130" s="395" t="n">
        <v>1</v>
      </c>
      <c r="U1130" s="395" t="n">
        <v>1</v>
      </c>
      <c r="V1130" s="395" t="n">
        <v>1</v>
      </c>
      <c r="W1130" s="392" t="n">
        <v>2</v>
      </c>
      <c r="X1130" s="392" t="n">
        <v>3</v>
      </c>
      <c r="Y1130" s="392" t="n">
        <v>3</v>
      </c>
      <c r="Z1130" s="394" t="n">
        <v>3</v>
      </c>
      <c r="AA1130" s="393" t="n">
        <v>3</v>
      </c>
      <c r="AB1130" s="394" t="n">
        <v>3</v>
      </c>
      <c r="AC1130" s="393" t="n">
        <v>3</v>
      </c>
      <c r="AD1130" s="393" t="n">
        <v>3</v>
      </c>
      <c r="AE1130" s="750" t="n"/>
    </row>
    <row r="1131" hidden="1" outlineLevel="1" ht="15.75" customHeight="1" thickBot="1">
      <c r="A1131" s="743" t="inlineStr"/>
      <c r="B1131" s="749" t="n"/>
      <c r="C1131" s="296" t="n"/>
      <c r="D1131" s="281" t="n"/>
      <c r="E1131" s="749" t="n"/>
      <c r="F1131" s="296" t="n"/>
      <c r="G1131" s="268" t="n"/>
      <c r="H1131" s="430" t="n"/>
      <c r="I1131" s="428" t="inlineStr">
        <is>
          <t>40-50</t>
        </is>
      </c>
      <c r="J1131" s="392" t="n">
        <v>3</v>
      </c>
      <c r="K1131" s="392" t="n">
        <v>3</v>
      </c>
      <c r="L1131" s="392" t="n">
        <v>3</v>
      </c>
      <c r="M1131" s="392" t="n">
        <v>3</v>
      </c>
      <c r="N1131" s="393" t="n">
        <v>3</v>
      </c>
      <c r="O1131" s="393" t="n">
        <v>3</v>
      </c>
      <c r="P1131" s="393" t="n">
        <v>3</v>
      </c>
      <c r="Q1131" s="394" t="n">
        <v>3</v>
      </c>
      <c r="R1131" s="393" t="n">
        <v>2</v>
      </c>
      <c r="S1131" s="395" t="n">
        <v>2</v>
      </c>
      <c r="T1131" s="395" t="n">
        <v>2</v>
      </c>
      <c r="U1131" s="395" t="n">
        <v>1</v>
      </c>
      <c r="V1131" s="395" t="n">
        <v>2</v>
      </c>
      <c r="W1131" s="392" t="n">
        <v>3</v>
      </c>
      <c r="X1131" s="392" t="n">
        <v>3</v>
      </c>
      <c r="Y1131" s="392" t="n">
        <v>3</v>
      </c>
      <c r="Z1131" s="394" t="n">
        <v>3</v>
      </c>
      <c r="AA1131" s="393" t="n">
        <v>3</v>
      </c>
      <c r="AB1131" s="394" t="n">
        <v>3</v>
      </c>
      <c r="AC1131" s="393" t="n">
        <v>3</v>
      </c>
      <c r="AD1131" s="393" t="n">
        <v>3</v>
      </c>
      <c r="AE1131" s="750" t="n"/>
    </row>
    <row r="1132" hidden="1" outlineLevel="1" ht="15.75" customHeight="1" thickBot="1">
      <c r="A1132" s="743" t="inlineStr"/>
      <c r="B1132" s="749" t="n"/>
      <c r="C1132" s="296" t="n"/>
      <c r="D1132" s="281" t="n"/>
      <c r="E1132" s="749" t="n"/>
      <c r="F1132" s="296" t="n"/>
      <c r="G1132" s="268" t="n"/>
      <c r="H1132" s="430" t="n"/>
      <c r="I1132" s="428" t="inlineStr">
        <is>
          <t>50-60</t>
        </is>
      </c>
      <c r="J1132" s="392" t="n">
        <v>3</v>
      </c>
      <c r="K1132" s="392" t="n">
        <v>3</v>
      </c>
      <c r="L1132" s="392" t="n">
        <v>3</v>
      </c>
      <c r="M1132" s="392" t="n">
        <v>3</v>
      </c>
      <c r="N1132" s="393" t="n">
        <v>3</v>
      </c>
      <c r="O1132" s="393" t="n">
        <v>3</v>
      </c>
      <c r="P1132" s="393" t="n">
        <v>3</v>
      </c>
      <c r="Q1132" s="394" t="n">
        <v>3</v>
      </c>
      <c r="R1132" s="393" t="n">
        <v>3</v>
      </c>
      <c r="S1132" s="395" t="n">
        <v>3</v>
      </c>
      <c r="T1132" s="395" t="n">
        <v>3</v>
      </c>
      <c r="U1132" s="395" t="n">
        <v>2</v>
      </c>
      <c r="V1132" s="395" t="n">
        <v>3</v>
      </c>
      <c r="W1132" s="392" t="n">
        <v>3</v>
      </c>
      <c r="X1132" s="392" t="n">
        <v>3</v>
      </c>
      <c r="Y1132" s="392" t="n">
        <v>3</v>
      </c>
      <c r="Z1132" s="394" t="n">
        <v>3</v>
      </c>
      <c r="AA1132" s="393" t="n">
        <v>3</v>
      </c>
      <c r="AB1132" s="394" t="n">
        <v>3</v>
      </c>
      <c r="AC1132" s="393" t="n">
        <v>3</v>
      </c>
      <c r="AD1132" s="393" t="n">
        <v>3</v>
      </c>
      <c r="AE1132" s="750" t="n"/>
    </row>
    <row r="1133" hidden="1" outlineLevel="1" ht="15.75" customHeight="1" thickBot="1">
      <c r="A1133" s="743" t="inlineStr"/>
      <c r="B1133" s="396" t="n"/>
      <c r="C1133" s="296" t="n"/>
      <c r="D1133" s="281" t="n"/>
      <c r="E1133" s="749" t="n"/>
      <c r="F1133" s="296" t="n"/>
      <c r="G1133" s="268" t="n"/>
      <c r="H1133" s="430" t="n"/>
      <c r="I1133" s="428" t="inlineStr">
        <is>
          <t>60-70</t>
        </is>
      </c>
      <c r="J1133" s="392" t="n">
        <v>3</v>
      </c>
      <c r="K1133" s="392" t="n">
        <v>3</v>
      </c>
      <c r="L1133" s="392" t="n">
        <v>3</v>
      </c>
      <c r="M1133" s="392" t="n">
        <v>3</v>
      </c>
      <c r="N1133" s="393" t="n">
        <v>3</v>
      </c>
      <c r="O1133" s="393" t="n">
        <v>3</v>
      </c>
      <c r="P1133" s="393" t="n">
        <v>3</v>
      </c>
      <c r="Q1133" s="394" t="n">
        <v>3</v>
      </c>
      <c r="R1133" s="393" t="n">
        <v>3</v>
      </c>
      <c r="S1133" s="395" t="n">
        <v>3</v>
      </c>
      <c r="T1133" s="395" t="n">
        <v>3</v>
      </c>
      <c r="U1133" s="395" t="n">
        <v>3</v>
      </c>
      <c r="V1133" s="395" t="n">
        <v>3</v>
      </c>
      <c r="W1133" s="392" t="n">
        <v>3</v>
      </c>
      <c r="X1133" s="392" t="n">
        <v>3</v>
      </c>
      <c r="Y1133" s="392" t="n">
        <v>3</v>
      </c>
      <c r="Z1133" s="394" t="n">
        <v>3</v>
      </c>
      <c r="AA1133" s="393" t="n">
        <v>3</v>
      </c>
      <c r="AB1133" s="394" t="n">
        <v>3</v>
      </c>
      <c r="AC1133" s="393" t="n">
        <v>3</v>
      </c>
      <c r="AD1133" s="393" t="n">
        <v>3</v>
      </c>
      <c r="AE1133" s="750" t="n"/>
    </row>
    <row r="1134" hidden="1" outlineLevel="1" ht="15.75" customHeight="1" thickBot="1">
      <c r="A1134" s="743" t="inlineStr"/>
      <c r="B1134" s="396" t="n"/>
      <c r="C1134" s="296" t="n"/>
      <c r="D1134" s="281" t="n"/>
      <c r="E1134" s="749" t="n"/>
      <c r="F1134" s="296" t="n"/>
      <c r="G1134" s="268" t="n"/>
      <c r="H1134" s="430" t="n"/>
      <c r="I1134" s="428" t="inlineStr">
        <is>
          <t>70-80</t>
        </is>
      </c>
      <c r="J1134" s="392" t="n">
        <v>3</v>
      </c>
      <c r="K1134" s="392" t="n">
        <v>3</v>
      </c>
      <c r="L1134" s="392" t="n">
        <v>3</v>
      </c>
      <c r="M1134" s="392" t="n">
        <v>3</v>
      </c>
      <c r="N1134" s="393" t="n">
        <v>3</v>
      </c>
      <c r="O1134" s="393" t="n">
        <v>3</v>
      </c>
      <c r="P1134" s="393" t="n">
        <v>3</v>
      </c>
      <c r="Q1134" s="394" t="n">
        <v>3</v>
      </c>
      <c r="R1134" s="393" t="n">
        <v>3</v>
      </c>
      <c r="S1134" s="395" t="n">
        <v>3</v>
      </c>
      <c r="T1134" s="395" t="n">
        <v>3</v>
      </c>
      <c r="U1134" s="395" t="n">
        <v>3</v>
      </c>
      <c r="V1134" s="395" t="n">
        <v>3</v>
      </c>
      <c r="W1134" s="392" t="n">
        <v>3</v>
      </c>
      <c r="X1134" s="392" t="n">
        <v>3</v>
      </c>
      <c r="Y1134" s="392" t="n">
        <v>3</v>
      </c>
      <c r="Z1134" s="394" t="n">
        <v>3</v>
      </c>
      <c r="AA1134" s="393" t="n">
        <v>3</v>
      </c>
      <c r="AB1134" s="394" t="n">
        <v>3</v>
      </c>
      <c r="AC1134" s="393" t="n">
        <v>3</v>
      </c>
      <c r="AD1134" s="393" t="n">
        <v>3</v>
      </c>
      <c r="AE1134" s="750" t="n"/>
    </row>
    <row r="1135" hidden="1" outlineLevel="1" ht="15.75" customHeight="1" thickBot="1">
      <c r="A1135" s="743" t="inlineStr"/>
      <c r="B1135" s="396" t="n"/>
      <c r="C1135" s="296" t="n"/>
      <c r="D1135" s="281" t="n"/>
      <c r="E1135" s="749" t="n"/>
      <c r="F1135" s="296" t="n"/>
      <c r="G1135" s="268" t="n"/>
      <c r="H1135" s="430" t="n"/>
      <c r="I1135" s="428" t="inlineStr">
        <is>
          <t>80-90</t>
        </is>
      </c>
      <c r="J1135" s="392" t="n">
        <v>3</v>
      </c>
      <c r="K1135" s="392" t="n">
        <v>3</v>
      </c>
      <c r="L1135" s="392" t="n">
        <v>3</v>
      </c>
      <c r="M1135" s="392" t="n">
        <v>3</v>
      </c>
      <c r="N1135" s="393" t="n">
        <v>3</v>
      </c>
      <c r="O1135" s="393" t="n">
        <v>3</v>
      </c>
      <c r="P1135" s="393" t="n">
        <v>3</v>
      </c>
      <c r="Q1135" s="394" t="n">
        <v>3</v>
      </c>
      <c r="R1135" s="393" t="n">
        <v>3</v>
      </c>
      <c r="S1135" s="395" t="n">
        <v>3</v>
      </c>
      <c r="T1135" s="395" t="n">
        <v>3</v>
      </c>
      <c r="U1135" s="395" t="n">
        <v>3</v>
      </c>
      <c r="V1135" s="395" t="n">
        <v>3</v>
      </c>
      <c r="W1135" s="392" t="n">
        <v>3</v>
      </c>
      <c r="X1135" s="392" t="n">
        <v>3</v>
      </c>
      <c r="Y1135" s="392" t="n">
        <v>3</v>
      </c>
      <c r="Z1135" s="394" t="n">
        <v>3</v>
      </c>
      <c r="AA1135" s="393" t="n">
        <v>3</v>
      </c>
      <c r="AB1135" s="394" t="n">
        <v>3</v>
      </c>
      <c r="AC1135" s="393" t="n">
        <v>3</v>
      </c>
      <c r="AD1135" s="393" t="n">
        <v>3</v>
      </c>
      <c r="AE1135" s="750" t="n"/>
    </row>
    <row r="1136" hidden="1" outlineLevel="1" ht="15.75" customHeight="1" thickBot="1">
      <c r="A1136" s="743" t="inlineStr"/>
      <c r="B1136" s="397" t="n"/>
      <c r="C1136" s="296" t="n"/>
      <c r="D1136" s="281" t="n"/>
      <c r="E1136" s="751" t="n"/>
      <c r="F1136" s="296" t="n"/>
      <c r="G1136" s="268" t="n"/>
      <c r="H1136" s="430" t="n"/>
      <c r="I1136" s="428" t="inlineStr">
        <is>
          <t>90-99.7</t>
        </is>
      </c>
      <c r="J1136" s="392" t="n">
        <v>3</v>
      </c>
      <c r="K1136" s="392" t="n">
        <v>3</v>
      </c>
      <c r="L1136" s="392" t="n">
        <v>3</v>
      </c>
      <c r="M1136" s="392" t="n">
        <v>3</v>
      </c>
      <c r="N1136" s="393" t="n">
        <v>3</v>
      </c>
      <c r="O1136" s="393" t="n">
        <v>3</v>
      </c>
      <c r="P1136" s="393" t="n">
        <v>3</v>
      </c>
      <c r="Q1136" s="394" t="n">
        <v>3</v>
      </c>
      <c r="R1136" s="393" t="n">
        <v>3</v>
      </c>
      <c r="S1136" s="395" t="n">
        <v>3</v>
      </c>
      <c r="T1136" s="395" t="n">
        <v>3</v>
      </c>
      <c r="U1136" s="395" t="n">
        <v>3</v>
      </c>
      <c r="V1136" s="395" t="n">
        <v>3</v>
      </c>
      <c r="W1136" s="392" t="n">
        <v>3</v>
      </c>
      <c r="X1136" s="392" t="n">
        <v>3</v>
      </c>
      <c r="Y1136" s="392" t="n">
        <v>3</v>
      </c>
      <c r="Z1136" s="394" t="n">
        <v>3</v>
      </c>
      <c r="AA1136" s="393" t="n">
        <v>3</v>
      </c>
      <c r="AB1136" s="394" t="n">
        <v>3</v>
      </c>
      <c r="AC1136" s="393" t="n">
        <v>3</v>
      </c>
      <c r="AD1136" s="393" t="n">
        <v>3</v>
      </c>
      <c r="AE1136" s="750" t="n"/>
    </row>
    <row r="1137" hidden="1" outlineLevel="1" ht="15" customHeight="1">
      <c r="A1137" s="743" t="inlineStr"/>
      <c r="B1137" s="273" t="inlineStr">
        <is>
          <t>Number of gears</t>
        </is>
      </c>
      <c r="C1137" s="752" t="n"/>
      <c r="D1137" s="753" t="n"/>
      <c r="E1137" s="297" t="inlineStr">
        <is>
          <t>Area</t>
        </is>
      </c>
      <c r="F1137" s="752" t="n"/>
      <c r="G1137" s="754" t="n"/>
      <c r="H1137" s="430" t="n"/>
      <c r="I1137" s="428" t="inlineStr">
        <is>
          <t>99.7-130</t>
        </is>
      </c>
      <c r="J1137" s="392" t="n">
        <v>3</v>
      </c>
      <c r="K1137" s="392" t="n">
        <v>3</v>
      </c>
      <c r="L1137" s="392" t="n">
        <v>3</v>
      </c>
      <c r="M1137" s="392" t="n">
        <v>3</v>
      </c>
      <c r="N1137" s="393" t="n">
        <v>3</v>
      </c>
      <c r="O1137" s="393" t="n">
        <v>3</v>
      </c>
      <c r="P1137" s="393" t="n">
        <v>3</v>
      </c>
      <c r="Q1137" s="394" t="n">
        <v>3</v>
      </c>
      <c r="R1137" s="393" t="n">
        <v>3</v>
      </c>
      <c r="S1137" s="395" t="n">
        <v>3</v>
      </c>
      <c r="T1137" s="395" t="n">
        <v>3</v>
      </c>
      <c r="U1137" s="395" t="n">
        <v>3</v>
      </c>
      <c r="V1137" s="395" t="n">
        <v>3</v>
      </c>
      <c r="W1137" s="392" t="n">
        <v>3</v>
      </c>
      <c r="X1137" s="392" t="n">
        <v>3</v>
      </c>
      <c r="Y1137" s="392" t="n">
        <v>3</v>
      </c>
      <c r="Z1137" s="394" t="n">
        <v>3</v>
      </c>
      <c r="AA1137" s="393" t="n">
        <v>3</v>
      </c>
      <c r="AB1137" s="394" t="n">
        <v>3</v>
      </c>
      <c r="AC1137" s="393" t="n">
        <v>3</v>
      </c>
      <c r="AD1137" s="393" t="n">
        <v>3</v>
      </c>
      <c r="AE1137" s="750" t="n"/>
    </row>
    <row r="1138" hidden="1" outlineLevel="1" ht="15" customHeight="1">
      <c r="A1138" s="743" t="inlineStr"/>
      <c r="B1138" s="755" t="n"/>
      <c r="C1138" s="288" t="inlineStr">
        <is>
          <t>5</t>
        </is>
      </c>
      <c r="D1138" s="281" t="inlineStr">
        <is>
          <t>X</t>
        </is>
      </c>
      <c r="E1138" s="749" t="n"/>
      <c r="F1138" s="296" t="inlineStr">
        <is>
          <t>EUROPE</t>
        </is>
      </c>
      <c r="G1138" s="268" t="inlineStr">
        <is>
          <t>X</t>
        </is>
      </c>
      <c r="H1138" s="748" t="n"/>
      <c r="I1138" s="748" t="n"/>
      <c r="J1138" s="748" t="n"/>
      <c r="K1138" s="748" t="n"/>
      <c r="L1138" s="748" t="n"/>
      <c r="M1138" s="748" t="n"/>
      <c r="N1138" s="748" t="n"/>
      <c r="O1138" s="748" t="n"/>
      <c r="P1138" s="748" t="n"/>
      <c r="Q1138" s="748" t="n"/>
      <c r="R1138" s="748" t="n"/>
      <c r="S1138" s="748" t="n"/>
      <c r="T1138" s="748" t="n"/>
      <c r="U1138" s="748" t="n"/>
      <c r="V1138" s="748" t="n"/>
      <c r="W1138" s="748" t="n"/>
      <c r="X1138" s="748" t="n"/>
      <c r="Y1138" s="748" t="n"/>
      <c r="Z1138" s="748" t="n"/>
      <c r="AA1138" s="748" t="n"/>
      <c r="AB1138" s="748" t="n"/>
    </row>
    <row r="1139" hidden="1" outlineLevel="1" ht="15" customHeight="1">
      <c r="A1139" s="743" t="inlineStr"/>
      <c r="B1139" s="755" t="n"/>
      <c r="C1139" s="288" t="inlineStr">
        <is>
          <t>6</t>
        </is>
      </c>
      <c r="D1139" s="281" t="inlineStr">
        <is>
          <t>X</t>
        </is>
      </c>
      <c r="E1139" s="749" t="n"/>
      <c r="F1139" s="296" t="inlineStr">
        <is>
          <t>CHINA</t>
        </is>
      </c>
      <c r="G1139" s="268" t="inlineStr">
        <is>
          <t>X</t>
        </is>
      </c>
      <c r="H1139" s="748" t="n"/>
      <c r="I1139" s="748" t="n"/>
      <c r="J1139" s="748" t="n"/>
      <c r="K1139" s="748" t="n"/>
      <c r="L1139" s="748" t="n"/>
      <c r="M1139" s="748" t="n"/>
      <c r="N1139" s="748" t="n"/>
      <c r="O1139" s="748" t="n"/>
      <c r="P1139" s="748" t="n"/>
      <c r="Q1139" s="748" t="n"/>
      <c r="R1139" s="748" t="n"/>
      <c r="S1139" s="748" t="n"/>
      <c r="T1139" s="748" t="n"/>
      <c r="U1139" s="748" t="n"/>
      <c r="V1139" s="748" t="n"/>
      <c r="W1139" s="748" t="n"/>
      <c r="X1139" s="748" t="n"/>
      <c r="Y1139" s="748" t="n"/>
      <c r="Z1139" s="748" t="n"/>
      <c r="AA1139" s="748" t="n"/>
      <c r="AB1139" s="748" t="n"/>
    </row>
    <row r="1140" hidden="1" outlineLevel="1" ht="15" customHeight="1">
      <c r="A1140" s="743" t="inlineStr"/>
      <c r="B1140" s="755" t="n"/>
      <c r="C1140" s="288" t="inlineStr">
        <is>
          <t>7</t>
        </is>
      </c>
      <c r="D1140" s="281" t="inlineStr">
        <is>
          <t>X</t>
        </is>
      </c>
      <c r="E1140" s="749" t="n"/>
      <c r="F1140" s="303" t="inlineStr">
        <is>
          <t>North America</t>
        </is>
      </c>
      <c r="G1140" s="268" t="inlineStr">
        <is>
          <t>X</t>
        </is>
      </c>
      <c r="H1140" s="748" t="n"/>
      <c r="I1140" s="748" t="n"/>
      <c r="J1140" s="748" t="n"/>
      <c r="K1140" s="748" t="n"/>
      <c r="L1140" s="748" t="n"/>
      <c r="M1140" s="748" t="n"/>
      <c r="N1140" s="748" t="n"/>
      <c r="O1140" s="748" t="n"/>
      <c r="P1140" s="748" t="n"/>
      <c r="Q1140" s="748" t="n"/>
      <c r="R1140" s="748" t="n"/>
      <c r="S1140" s="748" t="n"/>
      <c r="T1140" s="748" t="n"/>
      <c r="U1140" s="748" t="n"/>
      <c r="V1140" s="748" t="n"/>
      <c r="W1140" s="748" t="n"/>
      <c r="X1140" s="748" t="n"/>
      <c r="Y1140" s="748" t="n"/>
      <c r="Z1140" s="748" t="n"/>
      <c r="AA1140" s="748" t="n"/>
      <c r="AB1140" s="748" t="n"/>
    </row>
    <row r="1141" hidden="1" outlineLevel="1" ht="15" customHeight="1">
      <c r="A1141" s="743" t="inlineStr"/>
      <c r="B1141" s="755" t="n"/>
      <c r="C1141" s="288" t="inlineStr">
        <is>
          <t>8</t>
        </is>
      </c>
      <c r="D1141" s="281" t="inlineStr">
        <is>
          <t>X</t>
        </is>
      </c>
      <c r="E1141" s="749" t="n"/>
      <c r="F1141" s="301" t="inlineStr">
        <is>
          <t>LATAM</t>
        </is>
      </c>
      <c r="G1141" s="268" t="inlineStr">
        <is>
          <t>X</t>
        </is>
      </c>
      <c r="H1141" s="748" t="n"/>
      <c r="I1141" s="748" t="n"/>
      <c r="J1141" s="748" t="n"/>
      <c r="K1141" s="748" t="n"/>
      <c r="L1141" s="748" t="n"/>
      <c r="M1141" s="748" t="n"/>
      <c r="N1141" s="748" t="n"/>
      <c r="O1141" s="748" t="n"/>
      <c r="P1141" s="748" t="n"/>
      <c r="Q1141" s="748" t="n"/>
      <c r="R1141" s="748" t="n"/>
      <c r="S1141" s="748" t="n"/>
      <c r="T1141" s="748" t="n"/>
      <c r="U1141" s="748" t="n"/>
      <c r="V1141" s="748" t="n"/>
      <c r="W1141" s="748" t="n"/>
      <c r="X1141" s="748" t="n"/>
      <c r="Y1141" s="748" t="n"/>
      <c r="Z1141" s="748" t="n"/>
      <c r="AA1141" s="748" t="n"/>
      <c r="AB1141" s="748" t="n"/>
    </row>
    <row r="1142" hidden="1" outlineLevel="1" ht="15" customHeight="1">
      <c r="A1142" s="743" t="inlineStr"/>
      <c r="B1142" s="755" t="n"/>
      <c r="C1142" s="288" t="inlineStr">
        <is>
          <t>9</t>
        </is>
      </c>
      <c r="D1142" s="281" t="inlineStr">
        <is>
          <t>X</t>
        </is>
      </c>
      <c r="E1142" s="749" t="n"/>
      <c r="F1142" s="301" t="inlineStr">
        <is>
          <t>India</t>
        </is>
      </c>
      <c r="G1142" s="268" t="inlineStr">
        <is>
          <t>X</t>
        </is>
      </c>
      <c r="H1142" s="748" t="n"/>
      <c r="I1142" s="748" t="n"/>
      <c r="J1142" s="748" t="n"/>
      <c r="K1142" s="748" t="n"/>
      <c r="L1142" s="748" t="n"/>
      <c r="M1142" s="748" t="n"/>
      <c r="N1142" s="748" t="n"/>
      <c r="O1142" s="748" t="n"/>
      <c r="P1142" s="748" t="n"/>
      <c r="Q1142" s="748" t="n"/>
      <c r="R1142" s="748" t="n"/>
      <c r="S1142" s="748" t="n"/>
      <c r="T1142" s="748" t="n"/>
      <c r="U1142" s="748" t="n"/>
      <c r="V1142" s="748" t="n"/>
      <c r="W1142" s="748" t="n"/>
      <c r="X1142" s="748" t="n"/>
      <c r="Y1142" s="748" t="n"/>
      <c r="Z1142" s="748" t="n"/>
      <c r="AA1142" s="748" t="n"/>
      <c r="AB1142" s="748" t="n"/>
    </row>
    <row r="1143" hidden="1" outlineLevel="1" ht="15" customHeight="1">
      <c r="A1143" s="743" t="inlineStr"/>
      <c r="B1143" s="755" t="n"/>
      <c r="C1143" s="288" t="inlineStr">
        <is>
          <t>10</t>
        </is>
      </c>
      <c r="D1143" s="281" t="inlineStr">
        <is>
          <t>X</t>
        </is>
      </c>
      <c r="E1143" s="749" t="n"/>
      <c r="F1143" s="301" t="inlineStr">
        <is>
          <t>World</t>
        </is>
      </c>
      <c r="G1143" s="268" t="inlineStr">
        <is>
          <t>X</t>
        </is>
      </c>
      <c r="H1143" s="748" t="n"/>
      <c r="I1143" s="748" t="n"/>
      <c r="J1143" s="748" t="n"/>
      <c r="K1143" s="748" t="n"/>
      <c r="L1143" s="748" t="n"/>
      <c r="M1143" s="748" t="n"/>
      <c r="N1143" s="748" t="n"/>
      <c r="O1143" s="748" t="n"/>
      <c r="P1143" s="748" t="n"/>
      <c r="Q1143" s="748" t="n"/>
      <c r="R1143" s="748" t="n"/>
      <c r="S1143" s="748" t="n"/>
      <c r="T1143" s="748" t="n"/>
      <c r="U1143" s="748" t="n"/>
      <c r="V1143" s="748" t="n"/>
      <c r="W1143" s="748" t="n"/>
      <c r="X1143" s="748" t="n"/>
      <c r="Y1143" s="748" t="n"/>
      <c r="Z1143" s="748" t="n"/>
      <c r="AA1143" s="748" t="n"/>
      <c r="AB1143" s="748" t="n"/>
      <c r="AC1143" s="748" t="n"/>
      <c r="AD1143" s="748" t="n"/>
      <c r="AE1143" s="748" t="n"/>
      <c r="AF1143" s="748" t="n"/>
      <c r="AG1143" s="748" t="n"/>
      <c r="AH1143" s="748" t="n"/>
    </row>
    <row r="1144" hidden="1" outlineLevel="1" ht="15" customHeight="1">
      <c r="A1144" s="743" t="inlineStr"/>
      <c r="B1144" s="755" t="n"/>
      <c r="C1144" s="288" t="n"/>
      <c r="D1144" s="281" t="n"/>
      <c r="E1144" s="749" t="n"/>
      <c r="F1144" s="301" t="n"/>
      <c r="G1144" s="276" t="n"/>
      <c r="H1144" s="748" t="n"/>
      <c r="I1144" s="748" t="n"/>
      <c r="J1144" s="748" t="n"/>
      <c r="K1144" s="748" t="n"/>
      <c r="L1144" s="748" t="n"/>
      <c r="M1144" s="748" t="n"/>
      <c r="N1144" s="748" t="n"/>
      <c r="O1144" s="748" t="n"/>
      <c r="P1144" s="748" t="n"/>
      <c r="Q1144" s="748" t="n"/>
      <c r="R1144" s="748" t="n"/>
      <c r="S1144" s="748" t="n"/>
      <c r="T1144" s="748" t="n"/>
      <c r="U1144" s="748" t="n"/>
      <c r="V1144" s="748" t="n"/>
      <c r="W1144" s="748" t="n"/>
      <c r="X1144" s="748" t="n"/>
      <c r="Y1144" s="748" t="n"/>
      <c r="Z1144" s="748" t="n"/>
      <c r="AA1144" s="748" t="n"/>
      <c r="AB1144" s="748" t="n"/>
      <c r="AC1144" s="748" t="n"/>
      <c r="AD1144" s="748" t="n"/>
      <c r="AE1144" s="748" t="n"/>
      <c r="AF1144" s="748" t="n"/>
      <c r="AG1144" s="748" t="n"/>
      <c r="AH1144" s="748" t="n"/>
    </row>
    <row r="1145" hidden="1" outlineLevel="1" ht="15" customHeight="1">
      <c r="A1145" s="743" t="inlineStr"/>
      <c r="B1145" s="755" t="n"/>
      <c r="C1145" s="288" t="n"/>
      <c r="D1145" s="281" t="n"/>
      <c r="E1145" s="396" t="n"/>
      <c r="F1145" s="296" t="n"/>
      <c r="G1145" s="268" t="n"/>
      <c r="H1145" s="748" t="n"/>
      <c r="I1145" s="748" t="n"/>
      <c r="J1145" s="748" t="n"/>
      <c r="K1145" s="748" t="n"/>
      <c r="L1145" s="748" t="n"/>
      <c r="M1145" s="748" t="n"/>
      <c r="N1145" s="748" t="n"/>
      <c r="O1145" s="748" t="n"/>
      <c r="P1145" s="748" t="n"/>
      <c r="Q1145" s="748" t="n"/>
      <c r="R1145" s="748" t="n"/>
      <c r="S1145" s="748" t="n"/>
      <c r="T1145" s="748" t="n"/>
      <c r="U1145" s="748" t="n"/>
      <c r="V1145" s="748" t="n"/>
      <c r="W1145" s="748" t="n"/>
      <c r="X1145" s="748" t="n"/>
      <c r="Y1145" s="748" t="n"/>
      <c r="Z1145" s="748" t="n"/>
      <c r="AA1145" s="748" t="n"/>
      <c r="AB1145" s="748" t="n"/>
      <c r="AC1145" s="748" t="n"/>
      <c r="AD1145" s="748" t="n"/>
      <c r="AE1145" s="748" t="n"/>
      <c r="AF1145" s="748" t="n"/>
      <c r="AG1145" s="748" t="n"/>
      <c r="AH1145" s="748" t="n"/>
    </row>
    <row r="1146" hidden="1" outlineLevel="1" ht="15" customHeight="1">
      <c r="A1146" s="743" t="inlineStr"/>
      <c r="B1146" s="755" t="n"/>
      <c r="C1146" s="288" t="n"/>
      <c r="D1146" s="281" t="n"/>
      <c r="E1146" s="396" t="n"/>
      <c r="F1146" s="296" t="n"/>
      <c r="G1146" s="268" t="n"/>
      <c r="H1146" s="748" t="n"/>
      <c r="I1146" s="748" t="n"/>
      <c r="J1146" s="748" t="n"/>
      <c r="K1146" s="748" t="n"/>
      <c r="L1146" s="748" t="n"/>
      <c r="M1146" s="748" t="n"/>
      <c r="N1146" s="748" t="n"/>
      <c r="O1146" s="748" t="n"/>
      <c r="P1146" s="748" t="n"/>
      <c r="Q1146" s="748" t="n"/>
      <c r="R1146" s="748" t="n"/>
      <c r="S1146" s="748" t="n"/>
      <c r="T1146" s="748" t="n"/>
      <c r="U1146" s="748" t="n"/>
      <c r="V1146" s="748" t="n"/>
      <c r="W1146" s="748" t="n"/>
      <c r="X1146" s="748" t="n"/>
      <c r="Y1146" s="748" t="n"/>
      <c r="Z1146" s="748" t="n"/>
      <c r="AA1146" s="748" t="n"/>
      <c r="AB1146" s="748" t="n"/>
      <c r="AC1146" s="748" t="n"/>
      <c r="AD1146" s="748" t="n"/>
      <c r="AE1146" s="748" t="n"/>
      <c r="AF1146" s="748" t="n"/>
      <c r="AG1146" s="748" t="n"/>
      <c r="AH1146" s="748" t="n"/>
    </row>
    <row r="1147" hidden="1" outlineLevel="1" ht="15" customHeight="1">
      <c r="A1147" s="743" t="inlineStr"/>
      <c r="B1147" s="755" t="n"/>
      <c r="C1147" s="288" t="n"/>
      <c r="D1147" s="281" t="n"/>
      <c r="E1147" s="396" t="n"/>
      <c r="F1147" s="296" t="n"/>
      <c r="G1147" s="268" t="n"/>
      <c r="H1147" s="748" t="n"/>
      <c r="I1147" s="748" t="n"/>
      <c r="J1147" s="748" t="n"/>
      <c r="K1147" s="748" t="n"/>
      <c r="L1147" s="748" t="n"/>
      <c r="M1147" s="748" t="n"/>
      <c r="N1147" s="748" t="n"/>
      <c r="O1147" s="748" t="n"/>
      <c r="P1147" s="748" t="n"/>
      <c r="Q1147" s="748" t="n"/>
      <c r="R1147" s="748" t="n"/>
      <c r="S1147" s="748" t="n"/>
      <c r="T1147" s="748" t="n"/>
      <c r="U1147" s="748" t="n"/>
      <c r="V1147" s="748" t="n"/>
      <c r="W1147" s="748" t="n"/>
      <c r="X1147" s="748" t="n"/>
      <c r="Y1147" s="748" t="n"/>
      <c r="Z1147" s="748" t="n"/>
      <c r="AA1147" s="748" t="n"/>
      <c r="AB1147" s="748" t="n"/>
      <c r="AC1147" s="748" t="n"/>
      <c r="AD1147" s="748" t="n"/>
      <c r="AE1147" s="748" t="n"/>
      <c r="AF1147" s="748" t="n"/>
      <c r="AG1147" s="748" t="n"/>
      <c r="AH1147" s="748" t="n"/>
    </row>
    <row r="1148" hidden="1" outlineLevel="1" ht="15" customHeight="1">
      <c r="A1148" s="743" t="inlineStr"/>
      <c r="B1148" s="755" t="n"/>
      <c r="C1148" s="288" t="n"/>
      <c r="D1148" s="281" t="n"/>
      <c r="E1148" s="396" t="n"/>
      <c r="F1148" s="296" t="n"/>
      <c r="G1148" s="268" t="n"/>
      <c r="H1148" s="748" t="n"/>
      <c r="I1148" s="748" t="n"/>
      <c r="J1148" s="748" t="n"/>
      <c r="K1148" s="748" t="n"/>
      <c r="L1148" s="748" t="n"/>
      <c r="M1148" s="748" t="n"/>
      <c r="N1148" s="748" t="n"/>
      <c r="O1148" s="748" t="n"/>
      <c r="P1148" s="748" t="n"/>
      <c r="Q1148" s="748" t="n"/>
      <c r="R1148" s="748" t="n"/>
      <c r="S1148" s="748" t="n"/>
      <c r="T1148" s="748" t="n"/>
      <c r="U1148" s="748" t="n"/>
      <c r="V1148" s="748" t="n"/>
      <c r="W1148" s="748" t="n"/>
      <c r="X1148" s="748" t="n"/>
      <c r="Y1148" s="748" t="n"/>
      <c r="Z1148" s="748" t="n"/>
      <c r="AA1148" s="748" t="n"/>
      <c r="AB1148" s="748" t="n"/>
      <c r="AC1148" s="748" t="n"/>
      <c r="AD1148" s="748" t="n"/>
      <c r="AE1148" s="748" t="n"/>
      <c r="AF1148" s="748" t="n"/>
      <c r="AG1148" s="748" t="n"/>
      <c r="AH1148" s="748" t="n"/>
    </row>
    <row r="1149" hidden="1" outlineLevel="1" ht="15.75" customHeight="1" thickBot="1">
      <c r="A1149" s="743" t="inlineStr"/>
      <c r="B1149" s="755" t="n"/>
      <c r="C1149" s="288" t="n"/>
      <c r="D1149" s="281" t="n"/>
      <c r="E1149" s="397" t="n"/>
      <c r="F1149" s="296" t="n"/>
      <c r="G1149" s="268" t="n"/>
      <c r="H1149" s="748" t="n"/>
      <c r="I1149" s="748" t="n"/>
      <c r="J1149" s="748" t="n"/>
      <c r="K1149" s="748" t="n"/>
      <c r="L1149" s="748" t="n"/>
      <c r="M1149" s="748" t="n"/>
      <c r="N1149" s="748" t="n"/>
      <c r="O1149" s="748" t="n"/>
      <c r="P1149" s="748" t="n"/>
      <c r="Q1149" s="748" t="n"/>
      <c r="R1149" s="748" t="n"/>
      <c r="S1149" s="748" t="n"/>
      <c r="T1149" s="748" t="n"/>
      <c r="U1149" s="748" t="n"/>
      <c r="V1149" s="748" t="n"/>
      <c r="W1149" s="748" t="n"/>
      <c r="X1149" s="748" t="n"/>
      <c r="Y1149" s="748" t="n"/>
      <c r="Z1149" s="748" t="n"/>
      <c r="AA1149" s="748" t="n"/>
      <c r="AB1149" s="748" t="n"/>
      <c r="AC1149" s="748" t="n"/>
      <c r="AD1149" s="748" t="n"/>
      <c r="AE1149" s="748" t="n"/>
      <c r="AF1149" s="748" t="n"/>
      <c r="AG1149" s="748" t="n"/>
      <c r="AH1149" s="748" t="n"/>
    </row>
    <row r="1150" hidden="1" outlineLevel="1" ht="15.75" customHeight="1" thickBot="1">
      <c r="A1150" s="743" t="inlineStr"/>
      <c r="B1150" s="277" t="inlineStr">
        <is>
          <t>Référence Ligne</t>
        </is>
      </c>
      <c r="C1150" s="952" t="n"/>
      <c r="D1150" s="1258" t="n"/>
      <c r="E1150" s="1002" t="n"/>
      <c r="F1150" s="1002" t="n"/>
      <c r="G1150" s="1002" t="n"/>
      <c r="H1150" s="748" t="n"/>
      <c r="I1150" s="748" t="n"/>
      <c r="J1150" s="748" t="n"/>
      <c r="K1150" s="748" t="n"/>
      <c r="L1150" s="748" t="n"/>
      <c r="M1150" s="748" t="n"/>
      <c r="N1150" s="748" t="n"/>
      <c r="O1150" s="748" t="n"/>
      <c r="P1150" s="748" t="n"/>
      <c r="Q1150" s="748" t="n"/>
      <c r="R1150" s="748" t="n"/>
      <c r="S1150" s="748" t="n"/>
      <c r="T1150" s="748" t="n"/>
      <c r="U1150" s="748" t="n"/>
      <c r="V1150" s="748" t="n"/>
      <c r="W1150" s="748" t="n"/>
      <c r="X1150" s="748" t="n"/>
      <c r="Y1150" s="748" t="n"/>
      <c r="Z1150" s="748" t="n"/>
      <c r="AA1150" s="748" t="n"/>
      <c r="AB1150" s="748" t="n"/>
      <c r="AC1150" s="748" t="n"/>
      <c r="AD1150" s="748" t="n"/>
      <c r="AE1150" s="748" t="n"/>
      <c r="AF1150" s="748" t="n"/>
      <c r="AG1150" s="748" t="n"/>
      <c r="AH1150" s="748" t="n"/>
    </row>
    <row r="1151" hidden="1" outlineLevel="1" ht="15.75" customHeight="1" thickBot="1">
      <c r="A1151" s="743" t="inlineStr"/>
      <c r="B1151" s="398" t="inlineStr">
        <is>
          <t>Vehicle Speed</t>
        </is>
      </c>
      <c r="C1151" s="386" t="inlineStr">
        <is>
          <t>X</t>
        </is>
      </c>
      <c r="D1151" s="399" t="inlineStr">
        <is>
          <t>Throttle Position</t>
        </is>
      </c>
      <c r="E1151" s="471" t="n"/>
      <c r="F1151" s="471" t="n"/>
      <c r="G1151" s="471" t="n"/>
      <c r="H1151" s="748" t="n"/>
      <c r="I1151" s="748" t="n"/>
      <c r="J1151" s="748" t="n"/>
      <c r="K1151" s="748" t="n"/>
      <c r="L1151" s="748" t="n"/>
      <c r="M1151" s="748" t="n"/>
      <c r="N1151" s="748" t="n"/>
      <c r="O1151" s="748" t="n"/>
      <c r="P1151" s="748" t="n"/>
      <c r="Q1151" s="748" t="n"/>
      <c r="R1151" s="748" t="n"/>
      <c r="S1151" s="748" t="n"/>
      <c r="T1151" s="748" t="n"/>
      <c r="U1151" s="748" t="n"/>
      <c r="V1151" s="748" t="n"/>
      <c r="W1151" s="748" t="n"/>
      <c r="X1151" s="748" t="n"/>
      <c r="Y1151" s="748" t="n"/>
      <c r="Z1151" s="748" t="n"/>
      <c r="AA1151" s="748" t="n"/>
      <c r="AB1151" s="748" t="n"/>
      <c r="AC1151" s="748" t="n"/>
      <c r="AD1151" s="748" t="n"/>
      <c r="AE1151" s="748" t="n"/>
      <c r="AF1151" s="748" t="n"/>
      <c r="AG1151" s="748" t="n"/>
      <c r="AH1151" s="748" t="n"/>
    </row>
    <row r="1152" hidden="1" outlineLevel="1" ht="15.75" customHeight="1" thickBot="1">
      <c r="A1152" s="743" t="inlineStr"/>
      <c r="B1152" s="277" t="inlineStr">
        <is>
          <t>Verification Ligne</t>
        </is>
      </c>
      <c r="C1152" s="952" t="inlineStr">
        <is>
          <t>Verification Colonne G-D</t>
        </is>
      </c>
      <c r="D1152" s="1258" t="n"/>
      <c r="E1152" s="1002" t="n"/>
      <c r="F1152" s="1002" t="n"/>
      <c r="G1152" s="1002" t="n"/>
      <c r="H1152" s="748" t="n"/>
      <c r="I1152" s="748" t="n"/>
      <c r="J1152" s="748" t="n"/>
      <c r="K1152" s="748" t="n"/>
      <c r="L1152" s="748" t="n"/>
      <c r="M1152" s="748" t="n"/>
      <c r="N1152" s="748" t="n"/>
      <c r="O1152" s="748" t="n"/>
      <c r="P1152" s="748" t="n"/>
      <c r="Q1152" s="748" t="n"/>
      <c r="R1152" s="748" t="n"/>
      <c r="S1152" s="748" t="n"/>
      <c r="T1152" s="748" t="n"/>
      <c r="U1152" s="748" t="n"/>
      <c r="V1152" s="748" t="n"/>
      <c r="W1152" s="748" t="n"/>
      <c r="X1152" s="748" t="n"/>
      <c r="Y1152" s="748" t="n"/>
      <c r="Z1152" s="748" t="n"/>
      <c r="AA1152" s="748" t="n"/>
      <c r="AB1152" s="748" t="n"/>
      <c r="AC1152" s="748" t="n"/>
      <c r="AD1152" s="748" t="n"/>
      <c r="AE1152" s="748" t="n"/>
      <c r="AF1152" s="748" t="n"/>
      <c r="AG1152" s="748" t="n"/>
      <c r="AH1152" s="748" t="n"/>
    </row>
    <row r="1153" hidden="1" outlineLevel="1" ht="15.75" customHeight="1" thickBot="1">
      <c r="A1153" s="743" t="inlineStr"/>
      <c r="B1153" s="383" t="inlineStr">
        <is>
          <t>INTERVALLE</t>
        </is>
      </c>
      <c r="C1153" s="384" t="inlineStr">
        <is>
          <t>X</t>
        </is>
      </c>
      <c r="D1153" s="400" t="inlineStr">
        <is>
          <t>INTERVALLE</t>
        </is>
      </c>
      <c r="E1153" s="471" t="n"/>
      <c r="F1153" s="471" t="n"/>
      <c r="G1153" s="471" t="n"/>
      <c r="H1153" s="748" t="n"/>
      <c r="I1153" s="748" t="n"/>
      <c r="J1153" s="748" t="n"/>
      <c r="K1153" s="748" t="n"/>
      <c r="L1153" s="748" t="n"/>
      <c r="M1153" s="748" t="n"/>
      <c r="N1153" s="748" t="n"/>
      <c r="O1153" s="748" t="n"/>
      <c r="P1153" s="748" t="n"/>
      <c r="Q1153" s="748" t="n"/>
      <c r="R1153" s="748" t="n"/>
      <c r="S1153" s="748" t="n"/>
      <c r="T1153" s="748" t="n"/>
      <c r="U1153" s="748" t="n"/>
      <c r="V1153" s="748" t="n"/>
      <c r="W1153" s="748" t="n"/>
      <c r="X1153" s="748" t="n"/>
      <c r="Y1153" s="748" t="n"/>
      <c r="Z1153" s="748" t="n"/>
      <c r="AA1153" s="748" t="n"/>
      <c r="AB1153" s="748" t="n"/>
      <c r="AC1153" s="748" t="n"/>
      <c r="AD1153" s="748" t="n"/>
      <c r="AE1153" s="748" t="n"/>
      <c r="AF1153" s="748" t="n"/>
      <c r="AG1153" s="748" t="n"/>
      <c r="AH1153" s="748" t="n"/>
    </row>
    <row r="1154" hidden="1" outlineLevel="1" ht="15" customHeight="1">
      <c r="A1154" s="743" t="inlineStr"/>
      <c r="B1154" s="471" t="n"/>
      <c r="C1154" s="471" t="n"/>
      <c r="D1154" s="471" t="n"/>
      <c r="E1154" s="471" t="n"/>
      <c r="F1154" s="471" t="n"/>
      <c r="G1154" s="471" t="n"/>
      <c r="H1154" s="748" t="n"/>
      <c r="I1154" s="748" t="n"/>
      <c r="J1154" s="748" t="n"/>
      <c r="K1154" s="748" t="n"/>
      <c r="L1154" s="748" t="n"/>
      <c r="M1154" s="748" t="n"/>
      <c r="N1154" s="748" t="n"/>
      <c r="O1154" s="748" t="n"/>
      <c r="P1154" s="748" t="n"/>
      <c r="Q1154" s="748" t="n"/>
      <c r="R1154" s="748" t="n"/>
      <c r="S1154" s="748" t="n"/>
      <c r="T1154" s="748" t="n"/>
      <c r="U1154" s="748" t="n"/>
      <c r="V1154" s="748" t="n"/>
      <c r="W1154" s="748" t="n"/>
      <c r="X1154" s="748" t="n"/>
      <c r="Y1154" s="748" t="n"/>
      <c r="Z1154" s="748" t="n"/>
      <c r="AA1154" s="748" t="n"/>
      <c r="AB1154" s="748" t="n"/>
      <c r="AC1154" s="748" t="n"/>
      <c r="AD1154" s="748" t="n"/>
      <c r="AE1154" s="748" t="n"/>
      <c r="AF1154" s="748" t="n"/>
      <c r="AG1154" s="748" t="n"/>
      <c r="AH1154" s="748" t="n"/>
    </row>
    <row r="1155" collapsed="1" ht="15" customHeight="1" thickBot="1">
      <c r="A1155" s="425" t="inlineStr">
        <is>
          <t>IDLE VEHICLE STATIONARY - COLD</t>
        </is>
      </c>
      <c r="B1155" s="954" t="n"/>
      <c r="C1155" s="1253" t="n"/>
      <c r="D1155" s="1253" t="n"/>
      <c r="E1155" s="1253" t="n"/>
      <c r="F1155" s="1253" t="n"/>
      <c r="G1155" s="1253" t="n"/>
      <c r="H1155" s="1253" t="n"/>
      <c r="I1155" s="1253" t="n"/>
      <c r="J1155" s="1253" t="n"/>
      <c r="K1155" s="1253" t="n"/>
      <c r="L1155" s="1253" t="n"/>
      <c r="M1155" s="1253" t="n"/>
      <c r="N1155" s="1253" t="n"/>
      <c r="O1155" s="1253" t="n"/>
      <c r="P1155" s="1253" t="n"/>
      <c r="Q1155" s="1253" t="n"/>
      <c r="R1155" s="1253" t="n"/>
      <c r="S1155" s="1253" t="n"/>
      <c r="T1155" s="1253" t="n"/>
      <c r="U1155" s="1253" t="n"/>
      <c r="V1155" s="1253" t="n"/>
      <c r="W1155" s="1253" t="n"/>
      <c r="X1155" s="1253" t="n"/>
      <c r="Y1155" s="1253" t="n"/>
      <c r="Z1155" s="1253" t="n"/>
      <c r="AA1155" s="1253" t="n"/>
      <c r="AB1155" s="1253" t="n"/>
      <c r="AC1155" s="1253" t="n"/>
      <c r="AD1155" s="1253" t="n"/>
      <c r="AE1155" s="1253" t="n"/>
      <c r="AF1155" s="1253" t="n"/>
      <c r="AG1155" s="1253" t="n"/>
      <c r="AH1155" s="1253" t="n"/>
    </row>
    <row r="1156" hidden="1" outlineLevel="1" ht="15.75" customHeight="1" thickBot="1">
      <c r="A1156" s="756" t="inlineStr"/>
      <c r="B1156" s="956" t="inlineStr">
        <is>
          <t>Config n°1 : GLOBAL CONV OR XHEV AT</t>
        </is>
      </c>
      <c r="C1156" s="1249" t="n"/>
      <c r="D1156" s="1249" t="n"/>
      <c r="E1156" s="1249" t="n"/>
      <c r="F1156" s="1249" t="n"/>
      <c r="G1156" s="1249" t="n"/>
      <c r="H1156" s="1249" t="n"/>
      <c r="I1156" s="1249" t="n"/>
      <c r="J1156" s="1249" t="n"/>
      <c r="K1156" s="1249" t="n"/>
      <c r="L1156" s="1249" t="n"/>
      <c r="M1156" s="1249" t="n"/>
      <c r="N1156" s="1249" t="n"/>
      <c r="O1156" s="1249" t="n"/>
      <c r="P1156" s="1249" t="n"/>
      <c r="Q1156" s="1249" t="n"/>
      <c r="R1156" s="1249" t="n"/>
      <c r="S1156" s="1249" t="n"/>
      <c r="T1156" s="1249" t="n"/>
      <c r="U1156" s="1249" t="n"/>
      <c r="V1156" s="1249" t="n"/>
      <c r="W1156" s="1249" t="n"/>
      <c r="X1156" s="1249" t="n"/>
      <c r="Y1156" s="1249" t="n"/>
      <c r="Z1156" s="1249" t="n"/>
      <c r="AA1156" s="1249" t="n"/>
      <c r="AB1156" s="1249" t="n"/>
      <c r="AC1156" s="1249" t="n"/>
      <c r="AD1156" s="1249" t="n"/>
      <c r="AE1156" s="1249" t="n"/>
      <c r="AF1156" s="1249" t="n"/>
      <c r="AG1156" s="1249" t="n"/>
      <c r="AH1156" s="1249" t="n"/>
    </row>
    <row r="1157" hidden="1" outlineLevel="1" ht="15.75" customHeight="1" thickBot="1">
      <c r="A1157" s="756" t="inlineStr"/>
      <c r="B1157" s="297" t="inlineStr">
        <is>
          <t>Engine type</t>
        </is>
      </c>
      <c r="C1157" s="744" t="n"/>
      <c r="D1157" s="745" t="n"/>
      <c r="E1157" s="297" t="inlineStr">
        <is>
          <t>Gearbox type</t>
        </is>
      </c>
      <c r="F1157" s="746" t="n"/>
      <c r="G1157" s="747" t="n"/>
      <c r="H1157" s="992" t="inlineStr">
        <is>
          <t>X</t>
        </is>
      </c>
      <c r="J1157" s="761" t="n"/>
      <c r="K1157" s="974" t="n"/>
      <c r="L1157" s="974" t="n"/>
      <c r="M1157" s="974" t="n"/>
      <c r="N1157" s="974" t="n"/>
      <c r="O1157" s="974" t="n"/>
      <c r="P1157" s="974" t="n"/>
      <c r="Q1157" s="974" t="n"/>
      <c r="R1157" s="974" t="n"/>
      <c r="S1157" s="974" t="n"/>
      <c r="T1157" s="974" t="n"/>
      <c r="U1157" s="974" t="n"/>
      <c r="V1157" s="974" t="n"/>
      <c r="W1157" s="974" t="n"/>
      <c r="X1157" s="748" t="n"/>
      <c r="Y1157" s="748" t="n"/>
      <c r="Z1157" s="748" t="n"/>
      <c r="AA1157" s="748" t="n"/>
      <c r="AB1157" s="748" t="n"/>
      <c r="AC1157" s="748" t="n"/>
      <c r="AD1157" s="748" t="n"/>
      <c r="AE1157" s="748" t="n"/>
      <c r="AF1157" s="748" t="n"/>
      <c r="AG1157" s="748" t="n"/>
      <c r="AH1157" s="748" t="n"/>
    </row>
    <row r="1158" hidden="1" outlineLevel="1" ht="15.75" customHeight="1" thickBot="1">
      <c r="A1158" s="756" t="inlineStr"/>
      <c r="B1158" s="749" t="n"/>
      <c r="C1158" s="296" t="inlineStr">
        <is>
          <t>GASOLINE</t>
        </is>
      </c>
      <c r="D1158" s="281" t="inlineStr">
        <is>
          <t>X</t>
        </is>
      </c>
      <c r="E1158" s="749" t="n"/>
      <c r="F1158" s="304" t="inlineStr">
        <is>
          <t>AT</t>
        </is>
      </c>
      <c r="G1158" s="305" t="inlineStr">
        <is>
          <t>X</t>
        </is>
      </c>
      <c r="H1158" s="993" t="inlineStr">
        <is>
          <t>Selector Lever</t>
        </is>
      </c>
      <c r="I1158" s="1280" t="n"/>
      <c r="J1158" s="757" t="n"/>
      <c r="K1158" s="1290" t="n"/>
      <c r="L1158" s="1290" t="n"/>
      <c r="M1158" s="1290" t="n"/>
      <c r="N1158" s="1290" t="n"/>
      <c r="O1158" s="1290" t="n"/>
      <c r="P1158" s="1290" t="n"/>
      <c r="Q1158" s="1290" t="n"/>
      <c r="R1158" s="1290" t="n"/>
      <c r="S1158" s="1290" t="n"/>
      <c r="T1158" s="1290" t="n"/>
      <c r="U1158" s="1290" t="n"/>
      <c r="V1158" s="1290" t="n"/>
      <c r="W1158" s="1290" t="n"/>
      <c r="X1158" s="748" t="n"/>
      <c r="Y1158" s="748" t="n"/>
      <c r="Z1158" s="748" t="n"/>
      <c r="AA1158" s="748" t="n"/>
      <c r="AB1158" s="748" t="n"/>
      <c r="AC1158" s="748" t="n"/>
      <c r="AD1158" s="748" t="n"/>
      <c r="AE1158" s="748" t="n"/>
      <c r="AF1158" s="748" t="n"/>
      <c r="AG1158" s="748" t="n"/>
      <c r="AH1158" s="748" t="n"/>
    </row>
    <row r="1159" hidden="1" outlineLevel="1" ht="15.75" customHeight="1" thickBot="1">
      <c r="A1159" s="756" t="inlineStr"/>
      <c r="B1159" s="749" t="n"/>
      <c r="C1159" s="296" t="inlineStr">
        <is>
          <t>DIESEL</t>
        </is>
      </c>
      <c r="D1159" s="281" t="inlineStr">
        <is>
          <t>X</t>
        </is>
      </c>
      <c r="E1159" s="749" t="n"/>
      <c r="F1159" s="296" t="n"/>
      <c r="G1159" s="268" t="n"/>
      <c r="H1159" s="282" t="n"/>
      <c r="I1159" s="282" t="inlineStr">
        <is>
          <t>P</t>
        </is>
      </c>
      <c r="J1159" s="405" t="n">
        <v>1</v>
      </c>
      <c r="K1159" s="406" t="n"/>
      <c r="L1159" s="406" t="n"/>
      <c r="M1159" s="406" t="n"/>
      <c r="N1159" s="406" t="n"/>
      <c r="O1159" s="406" t="n"/>
      <c r="P1159" s="406" t="n"/>
      <c r="Q1159" s="407" t="n"/>
      <c r="R1159" s="406" t="n"/>
      <c r="S1159" s="407" t="n"/>
      <c r="T1159" s="407" t="n"/>
      <c r="U1159" s="407" t="n"/>
      <c r="V1159" s="407" t="n"/>
      <c r="W1159" s="759" t="n"/>
      <c r="X1159" s="748" t="n"/>
      <c r="Y1159" s="748" t="n"/>
      <c r="Z1159" s="748" t="n"/>
      <c r="AA1159" s="748" t="n"/>
      <c r="AB1159" s="748" t="n"/>
      <c r="AC1159" s="748" t="n"/>
      <c r="AD1159" s="748" t="n"/>
      <c r="AE1159" s="748" t="n"/>
      <c r="AF1159" s="748" t="n"/>
      <c r="AG1159" s="748" t="n"/>
      <c r="AH1159" s="748" t="n"/>
    </row>
    <row r="1160" hidden="1" outlineLevel="1" ht="15.75" customHeight="1" thickBot="1">
      <c r="A1160" s="756" t="inlineStr"/>
      <c r="B1160" s="749" t="n"/>
      <c r="C1160" s="296" t="n"/>
      <c r="D1160" s="281" t="n"/>
      <c r="E1160" s="749" t="n"/>
      <c r="F1160" s="296" t="n"/>
      <c r="G1160" s="268" t="n"/>
      <c r="H1160" s="282" t="n"/>
      <c r="I1160" s="282" t="inlineStr">
        <is>
          <t>R</t>
        </is>
      </c>
      <c r="J1160" s="405" t="n">
        <v>2</v>
      </c>
      <c r="K1160" s="748" t="n"/>
      <c r="L1160" s="748" t="n"/>
      <c r="M1160" s="748" t="n"/>
      <c r="N1160" s="748" t="n"/>
      <c r="O1160" s="748" t="n"/>
      <c r="P1160" s="748" t="n"/>
      <c r="Q1160" s="748" t="n"/>
      <c r="R1160" s="748" t="n"/>
      <c r="S1160" s="748" t="n"/>
      <c r="T1160" s="748" t="n"/>
      <c r="U1160" s="748" t="n"/>
      <c r="V1160" s="748" t="n"/>
      <c r="W1160" s="748" t="n"/>
      <c r="X1160" s="748" t="n"/>
      <c r="Y1160" s="748" t="n"/>
      <c r="Z1160" s="748" t="n"/>
      <c r="AA1160" s="748" t="n"/>
      <c r="AB1160" s="748" t="n"/>
      <c r="AC1160" s="748" t="n"/>
      <c r="AD1160" s="748" t="n"/>
      <c r="AE1160" s="748" t="n"/>
      <c r="AF1160" s="748" t="n"/>
      <c r="AG1160" s="748" t="n"/>
      <c r="AH1160" s="748" t="n"/>
    </row>
    <row r="1161" hidden="1" outlineLevel="1" ht="15.75" customHeight="1" thickBot="1">
      <c r="A1161" s="756" t="inlineStr"/>
      <c r="B1161" s="749" t="n"/>
      <c r="C1161" s="296" t="n"/>
      <c r="D1161" s="281" t="n"/>
      <c r="E1161" s="749" t="n"/>
      <c r="F1161" s="296" t="n"/>
      <c r="G1161" s="268" t="n"/>
      <c r="H1161" s="282" t="n"/>
      <c r="I1161" s="282" t="inlineStr">
        <is>
          <t>N</t>
        </is>
      </c>
      <c r="J1161" s="405" t="n">
        <v>1</v>
      </c>
      <c r="K1161" s="748" t="n"/>
      <c r="L1161" s="748" t="n"/>
      <c r="M1161" s="748" t="n"/>
      <c r="N1161" s="748" t="n"/>
      <c r="O1161" s="748" t="n"/>
      <c r="P1161" s="748" t="n"/>
      <c r="Q1161" s="748" t="n"/>
      <c r="R1161" s="748" t="n"/>
      <c r="S1161" s="748" t="n"/>
      <c r="T1161" s="748" t="n"/>
      <c r="U1161" s="748" t="n"/>
      <c r="V1161" s="748" t="n"/>
      <c r="W1161" s="748" t="n"/>
      <c r="X1161" s="748" t="n"/>
      <c r="Y1161" s="748" t="n"/>
      <c r="Z1161" s="748" t="n"/>
      <c r="AA1161" s="748" t="n"/>
      <c r="AB1161" s="748" t="n"/>
      <c r="AC1161" s="748" t="n"/>
      <c r="AD1161" s="748" t="n"/>
      <c r="AE1161" s="748" t="n"/>
      <c r="AF1161" s="748" t="n"/>
      <c r="AG1161" s="748" t="n"/>
      <c r="AH1161" s="748" t="n"/>
    </row>
    <row r="1162" hidden="1" outlineLevel="1" ht="15.75" customHeight="1" thickBot="1">
      <c r="A1162" s="756" t="inlineStr"/>
      <c r="B1162" s="749" t="n"/>
      <c r="C1162" s="296" t="n"/>
      <c r="D1162" s="281" t="n"/>
      <c r="E1162" s="749" t="n"/>
      <c r="F1162" s="300" t="n"/>
      <c r="G1162" s="268" t="n"/>
      <c r="H1162" s="283" t="n"/>
      <c r="I1162" s="283" t="inlineStr">
        <is>
          <t>D</t>
        </is>
      </c>
      <c r="J1162" s="405" t="n">
        <v>1</v>
      </c>
      <c r="K1162" s="748" t="n"/>
      <c r="L1162" s="748" t="n"/>
      <c r="M1162" s="748" t="n"/>
      <c r="N1162" s="748" t="n"/>
      <c r="O1162" s="748" t="n"/>
      <c r="P1162" s="748" t="n"/>
      <c r="Q1162" s="748" t="n"/>
      <c r="R1162" s="748" t="n"/>
      <c r="S1162" s="748" t="n"/>
      <c r="T1162" s="748" t="n"/>
      <c r="U1162" s="748" t="n"/>
      <c r="V1162" s="748" t="n"/>
      <c r="W1162" s="748" t="n"/>
      <c r="X1162" s="748" t="n"/>
      <c r="Y1162" s="748" t="n"/>
      <c r="Z1162" s="748" t="n"/>
      <c r="AA1162" s="748" t="n"/>
      <c r="AB1162" s="748" t="n"/>
      <c r="AC1162" s="748" t="n"/>
      <c r="AD1162" s="748" t="n"/>
      <c r="AE1162" s="748" t="n"/>
      <c r="AF1162" s="748" t="n"/>
      <c r="AG1162" s="748" t="n"/>
      <c r="AH1162" s="748" t="n"/>
    </row>
    <row r="1163" hidden="1" outlineLevel="1" ht="15" customHeight="1">
      <c r="A1163" s="756" t="inlineStr"/>
      <c r="B1163" s="749" t="n"/>
      <c r="C1163" s="296" t="n"/>
      <c r="D1163" s="281" t="n"/>
      <c r="E1163" s="749" t="n"/>
      <c r="F1163" s="296" t="n"/>
      <c r="G1163" s="268" t="n"/>
      <c r="H1163" s="284" t="n"/>
      <c r="I1163" s="284" t="inlineStr">
        <is>
          <t>M</t>
        </is>
      </c>
      <c r="J1163" s="406" t="n">
        <v>3</v>
      </c>
      <c r="K1163" s="748" t="n"/>
      <c r="L1163" s="748" t="n"/>
      <c r="M1163" s="748" t="n"/>
      <c r="N1163" s="748" t="n"/>
      <c r="O1163" s="748" t="n"/>
      <c r="P1163" s="748" t="n"/>
      <c r="Q1163" s="748" t="n"/>
      <c r="R1163" s="748" t="n"/>
      <c r="S1163" s="748" t="n"/>
      <c r="T1163" s="748" t="n"/>
      <c r="U1163" s="748" t="n"/>
      <c r="V1163" s="748" t="n"/>
      <c r="W1163" s="748" t="n"/>
      <c r="X1163" s="748" t="n"/>
      <c r="Y1163" s="748" t="n"/>
      <c r="Z1163" s="748" t="n"/>
      <c r="AA1163" s="748" t="n"/>
      <c r="AB1163" s="748" t="n"/>
      <c r="AC1163" s="748" t="n"/>
      <c r="AD1163" s="748" t="n"/>
      <c r="AE1163" s="748" t="n"/>
      <c r="AF1163" s="748" t="n"/>
      <c r="AG1163" s="748" t="n"/>
      <c r="AH1163" s="748" t="n"/>
    </row>
    <row r="1164" hidden="1" outlineLevel="1" ht="15" customHeight="1">
      <c r="A1164" s="756" t="inlineStr"/>
      <c r="B1164" s="749" t="n"/>
      <c r="C1164" s="296" t="n"/>
      <c r="D1164" s="281" t="n"/>
      <c r="E1164" s="749" t="n"/>
      <c r="F1164" s="296" t="n"/>
      <c r="G1164" s="268" t="n"/>
      <c r="H1164" s="748" t="n"/>
      <c r="I1164" s="748" t="n"/>
      <c r="J1164" s="748" t="n"/>
      <c r="K1164" s="748" t="n"/>
      <c r="L1164" s="748" t="n"/>
      <c r="M1164" s="748" t="n"/>
      <c r="N1164" s="748" t="n"/>
      <c r="O1164" s="748" t="n"/>
      <c r="P1164" s="748" t="n"/>
      <c r="Q1164" s="748" t="n"/>
      <c r="R1164" s="748" t="n"/>
      <c r="S1164" s="748" t="n"/>
      <c r="T1164" s="748" t="n"/>
      <c r="U1164" s="748" t="n"/>
      <c r="V1164" s="748" t="n"/>
      <c r="W1164" s="748" t="n"/>
      <c r="X1164" s="748" t="n"/>
      <c r="Y1164" s="748" t="n"/>
      <c r="Z1164" s="748" t="n"/>
      <c r="AA1164" s="748" t="n"/>
      <c r="AB1164" s="748" t="n"/>
      <c r="AC1164" s="748" t="n"/>
      <c r="AD1164" s="748" t="n"/>
      <c r="AE1164" s="748" t="n"/>
      <c r="AF1164" s="748" t="n"/>
      <c r="AG1164" s="748" t="n"/>
      <c r="AH1164" s="748" t="n"/>
    </row>
    <row r="1165" hidden="1" outlineLevel="1" ht="15" customHeight="1">
      <c r="A1165" s="756" t="inlineStr"/>
      <c r="B1165" s="396" t="n"/>
      <c r="C1165" s="296" t="n"/>
      <c r="D1165" s="281" t="n"/>
      <c r="E1165" s="749" t="n"/>
      <c r="F1165" s="296" t="n"/>
      <c r="G1165" s="268" t="n"/>
    </row>
    <row r="1166" hidden="1" outlineLevel="1" ht="15" customHeight="1">
      <c r="A1166" s="756" t="inlineStr"/>
      <c r="B1166" s="396" t="n"/>
      <c r="C1166" s="296" t="n"/>
      <c r="D1166" s="281" t="n"/>
      <c r="E1166" s="749" t="n"/>
      <c r="F1166" s="296" t="n"/>
      <c r="G1166" s="268" t="n"/>
    </row>
    <row r="1167" hidden="1" outlineLevel="1" ht="15" customHeight="1">
      <c r="A1167" s="756" t="inlineStr"/>
      <c r="B1167" s="396" t="n"/>
      <c r="C1167" s="296" t="n"/>
      <c r="D1167" s="281" t="n"/>
      <c r="E1167" s="749" t="n"/>
      <c r="F1167" s="296" t="n"/>
      <c r="G1167" s="268" t="n"/>
    </row>
    <row r="1168" hidden="1" outlineLevel="1" ht="15.75" customHeight="1" thickBot="1">
      <c r="A1168" s="756" t="inlineStr"/>
      <c r="B1168" s="397" t="n"/>
      <c r="C1168" s="296" t="n"/>
      <c r="D1168" s="281" t="n"/>
      <c r="E1168" s="751" t="n"/>
      <c r="F1168" s="296" t="n"/>
      <c r="G1168" s="268" t="n"/>
    </row>
    <row r="1169" hidden="1" outlineLevel="1" ht="15" customHeight="1">
      <c r="A1169" s="756" t="inlineStr"/>
      <c r="B1169" s="273" t="inlineStr">
        <is>
          <t>Number of gears</t>
        </is>
      </c>
      <c r="C1169" s="752" t="n"/>
      <c r="D1169" s="753" t="n"/>
      <c r="E1169" s="297" t="inlineStr">
        <is>
          <t>Area</t>
        </is>
      </c>
      <c r="F1169" s="752" t="n"/>
      <c r="G1169" s="754" t="n"/>
    </row>
    <row r="1170" hidden="1" outlineLevel="1" ht="15" customHeight="1">
      <c r="A1170" s="756" t="inlineStr"/>
      <c r="B1170" s="755" t="n"/>
      <c r="C1170" s="288" t="inlineStr">
        <is>
          <t>5</t>
        </is>
      </c>
      <c r="D1170" s="281" t="inlineStr">
        <is>
          <t>X</t>
        </is>
      </c>
      <c r="E1170" s="749" t="n"/>
      <c r="F1170" s="296" t="inlineStr">
        <is>
          <t>EUROPE</t>
        </is>
      </c>
      <c r="G1170" s="268" t="inlineStr">
        <is>
          <t>X</t>
        </is>
      </c>
    </row>
    <row r="1171" hidden="1" outlineLevel="1" ht="15" customHeight="1">
      <c r="A1171" s="756" t="inlineStr"/>
      <c r="B1171" s="755" t="n"/>
      <c r="C1171" s="288" t="inlineStr">
        <is>
          <t>6</t>
        </is>
      </c>
      <c r="D1171" s="281" t="inlineStr">
        <is>
          <t>X</t>
        </is>
      </c>
      <c r="E1171" s="749" t="n"/>
      <c r="F1171" s="296" t="inlineStr">
        <is>
          <t>CHINA</t>
        </is>
      </c>
      <c r="G1171" s="268" t="inlineStr">
        <is>
          <t>X</t>
        </is>
      </c>
    </row>
    <row r="1172" hidden="1" outlineLevel="1" ht="15" customHeight="1">
      <c r="A1172" s="756" t="inlineStr"/>
      <c r="B1172" s="755" t="n"/>
      <c r="C1172" s="288" t="inlineStr">
        <is>
          <t>7</t>
        </is>
      </c>
      <c r="D1172" s="281" t="inlineStr">
        <is>
          <t>X</t>
        </is>
      </c>
      <c r="E1172" s="749" t="n"/>
      <c r="F1172" s="303" t="inlineStr">
        <is>
          <t>North America</t>
        </is>
      </c>
      <c r="G1172" s="268" t="inlineStr">
        <is>
          <t>X</t>
        </is>
      </c>
    </row>
    <row r="1173" hidden="1" outlineLevel="1" ht="15" customHeight="1">
      <c r="A1173" s="756" t="inlineStr"/>
      <c r="B1173" s="755" t="n"/>
      <c r="C1173" s="288" t="inlineStr">
        <is>
          <t>8</t>
        </is>
      </c>
      <c r="D1173" s="281" t="inlineStr">
        <is>
          <t>X</t>
        </is>
      </c>
      <c r="E1173" s="749" t="n"/>
      <c r="F1173" s="301" t="inlineStr">
        <is>
          <t>LATAM</t>
        </is>
      </c>
      <c r="G1173" s="268" t="inlineStr">
        <is>
          <t>X</t>
        </is>
      </c>
    </row>
    <row r="1174" hidden="1" outlineLevel="1" ht="15" customHeight="1">
      <c r="A1174" s="756" t="inlineStr"/>
      <c r="B1174" s="755" t="n"/>
      <c r="C1174" s="288" t="inlineStr">
        <is>
          <t>9</t>
        </is>
      </c>
      <c r="D1174" s="281" t="inlineStr">
        <is>
          <t>X</t>
        </is>
      </c>
      <c r="E1174" s="749" t="n"/>
      <c r="F1174" s="301" t="inlineStr">
        <is>
          <t>India</t>
        </is>
      </c>
      <c r="G1174" s="268" t="inlineStr">
        <is>
          <t>X</t>
        </is>
      </c>
    </row>
    <row r="1175" hidden="1" outlineLevel="1" ht="15" customHeight="1">
      <c r="A1175" s="756" t="inlineStr"/>
      <c r="B1175" s="755" t="n"/>
      <c r="C1175" s="288" t="inlineStr">
        <is>
          <t>10</t>
        </is>
      </c>
      <c r="D1175" s="281" t="inlineStr">
        <is>
          <t>X</t>
        </is>
      </c>
      <c r="E1175" s="749" t="n"/>
      <c r="F1175" s="301" t="inlineStr">
        <is>
          <t>World</t>
        </is>
      </c>
      <c r="G1175" s="268" t="inlineStr">
        <is>
          <t>X</t>
        </is>
      </c>
    </row>
    <row r="1176" hidden="1" outlineLevel="1" ht="15" customHeight="1">
      <c r="A1176" s="756" t="inlineStr"/>
      <c r="B1176" s="755" t="n"/>
      <c r="C1176" s="288" t="n"/>
      <c r="D1176" s="281" t="n"/>
      <c r="E1176" s="749" t="n"/>
      <c r="F1176" s="301" t="n"/>
      <c r="G1176" s="276" t="n"/>
    </row>
    <row r="1177" hidden="1" outlineLevel="1" ht="15" customHeight="1">
      <c r="A1177" s="756" t="inlineStr"/>
      <c r="B1177" s="755" t="n"/>
      <c r="C1177" s="288" t="n"/>
      <c r="D1177" s="281" t="n"/>
      <c r="E1177" s="396" t="n"/>
      <c r="F1177" s="296" t="n"/>
      <c r="G1177" s="268" t="n"/>
    </row>
    <row r="1178" hidden="1" outlineLevel="1" ht="15" customHeight="1">
      <c r="A1178" s="756" t="inlineStr"/>
      <c r="B1178" s="755" t="n"/>
      <c r="C1178" s="288" t="n"/>
      <c r="D1178" s="281" t="n"/>
      <c r="E1178" s="396" t="n"/>
      <c r="F1178" s="296" t="n"/>
      <c r="G1178" s="268" t="n"/>
    </row>
    <row r="1179" hidden="1" outlineLevel="1" ht="15" customHeight="1">
      <c r="A1179" s="756" t="inlineStr"/>
      <c r="B1179" s="755" t="n"/>
      <c r="C1179" s="288" t="n"/>
      <c r="D1179" s="281" t="n"/>
      <c r="E1179" s="396" t="n"/>
      <c r="F1179" s="296" t="n"/>
      <c r="G1179" s="268" t="n"/>
    </row>
    <row r="1180" hidden="1" outlineLevel="1" ht="15" customHeight="1">
      <c r="A1180" s="756" t="inlineStr"/>
      <c r="B1180" s="755" t="n"/>
      <c r="C1180" s="288" t="n"/>
      <c r="D1180" s="281" t="n"/>
      <c r="E1180" s="396" t="n"/>
      <c r="F1180" s="296" t="n"/>
      <c r="G1180" s="268" t="n"/>
    </row>
    <row r="1181" hidden="1" outlineLevel="1" ht="15.75" customHeight="1" thickBot="1">
      <c r="A1181" s="756" t="inlineStr"/>
      <c r="B1181" s="755" t="n"/>
      <c r="C1181" s="288" t="n"/>
      <c r="D1181" s="281" t="n"/>
      <c r="E1181" s="397" t="n"/>
      <c r="F1181" s="296" t="n"/>
      <c r="G1181" s="268" t="n"/>
    </row>
    <row r="1182" hidden="1" outlineLevel="1" ht="15.75" customHeight="1" thickBot="1">
      <c r="A1182" s="756" t="inlineStr"/>
      <c r="B1182" s="277" t="inlineStr">
        <is>
          <t>Référence Ligne</t>
        </is>
      </c>
      <c r="C1182" s="952" t="n"/>
      <c r="D1182" s="1258" t="n"/>
      <c r="E1182" s="1002" t="n"/>
      <c r="F1182" s="1002" t="n"/>
      <c r="G1182" s="1002" t="n"/>
    </row>
    <row r="1183" hidden="1" outlineLevel="1" ht="15" customHeight="1">
      <c r="A1183" s="756" t="inlineStr"/>
      <c r="B1183" s="398" t="inlineStr">
        <is>
          <t>X</t>
        </is>
      </c>
      <c r="C1183" s="388" t="inlineStr">
        <is>
          <t>X</t>
        </is>
      </c>
      <c r="D1183" s="390" t="inlineStr">
        <is>
          <t>Selector_Lever_Position</t>
        </is>
      </c>
      <c r="E1183" s="471" t="n"/>
      <c r="F1183" s="471" t="n"/>
      <c r="G1183" s="471" t="n"/>
      <c r="H1183" s="748" t="n"/>
      <c r="I1183" s="748" t="n"/>
      <c r="J1183" s="748" t="n"/>
      <c r="K1183" s="748" t="n"/>
      <c r="L1183" s="748" t="n"/>
      <c r="M1183" s="748" t="n"/>
      <c r="N1183" s="748" t="n"/>
      <c r="O1183" s="748" t="n"/>
      <c r="P1183" s="748" t="n"/>
      <c r="Q1183" s="748" t="n"/>
      <c r="R1183" s="748" t="n"/>
      <c r="S1183" s="748" t="n"/>
      <c r="T1183" s="748" t="n"/>
      <c r="U1183" s="748" t="n"/>
      <c r="V1183" s="748" t="n"/>
      <c r="W1183" s="748" t="n"/>
      <c r="X1183" s="748" t="n"/>
      <c r="Y1183" s="748" t="n"/>
      <c r="Z1183" s="748" t="n"/>
      <c r="AA1183" s="748" t="n"/>
      <c r="AB1183" s="748" t="n"/>
      <c r="AC1183" s="748" t="n"/>
      <c r="AD1183" s="748" t="n"/>
      <c r="AE1183" s="748" t="n"/>
      <c r="AF1183" s="748" t="n"/>
      <c r="AG1183" s="748" t="n"/>
      <c r="AH1183" s="748" t="n"/>
    </row>
    <row r="1184" hidden="1" outlineLevel="1" ht="15.75" customHeight="1" thickBot="1">
      <c r="A1184" s="756" t="inlineStr"/>
      <c r="B1184" s="277" t="inlineStr">
        <is>
          <t>Verification Ligne</t>
        </is>
      </c>
      <c r="C1184" s="952" t="inlineStr">
        <is>
          <t>Verification Colonne G-D</t>
        </is>
      </c>
      <c r="D1184" s="1258" t="n"/>
      <c r="E1184" s="1002" t="n"/>
      <c r="F1184" s="1002" t="n"/>
      <c r="G1184" s="1002" t="n"/>
      <c r="H1184" s="748" t="n"/>
      <c r="I1184" s="748" t="n"/>
      <c r="J1184" s="748" t="n"/>
      <c r="K1184" s="748" t="n"/>
      <c r="L1184" s="748" t="n"/>
      <c r="M1184" s="748" t="n"/>
      <c r="N1184" s="748" t="n"/>
      <c r="O1184" s="748" t="n"/>
      <c r="P1184" s="748" t="n"/>
      <c r="Q1184" s="748" t="n"/>
      <c r="R1184" s="748" t="n"/>
      <c r="S1184" s="748" t="n"/>
      <c r="T1184" s="748" t="n"/>
      <c r="U1184" s="748" t="n"/>
      <c r="V1184" s="748" t="n"/>
      <c r="W1184" s="748" t="n"/>
      <c r="X1184" s="748" t="n"/>
      <c r="Y1184" s="748" t="n"/>
      <c r="Z1184" s="748" t="n"/>
      <c r="AA1184" s="748" t="n"/>
      <c r="AB1184" s="748" t="n"/>
      <c r="AC1184" s="748" t="n"/>
      <c r="AD1184" s="748" t="n"/>
      <c r="AE1184" s="748" t="n"/>
      <c r="AF1184" s="748" t="n"/>
      <c r="AG1184" s="748" t="n"/>
      <c r="AH1184" s="748" t="n"/>
    </row>
    <row r="1185" hidden="1" outlineLevel="1" ht="15.75" customHeight="1" thickBot="1">
      <c r="A1185" s="756" t="inlineStr"/>
      <c r="B1185" s="383" t="inlineStr">
        <is>
          <t>X</t>
        </is>
      </c>
      <c r="C1185" s="384" t="inlineStr">
        <is>
          <t>X</t>
        </is>
      </c>
      <c r="D1185" s="385" t="inlineStr">
        <is>
          <t>EGALITE</t>
        </is>
      </c>
      <c r="E1185" s="471" t="n"/>
      <c r="F1185" s="471" t="n"/>
      <c r="G1185" s="471" t="n"/>
      <c r="H1185" s="748" t="n"/>
      <c r="I1185" s="748" t="n"/>
      <c r="J1185" s="748" t="n"/>
      <c r="K1185" s="748" t="n"/>
      <c r="L1185" s="748" t="n"/>
      <c r="M1185" s="748" t="n"/>
      <c r="N1185" s="748" t="n"/>
      <c r="O1185" s="748" t="n"/>
      <c r="P1185" s="748" t="n"/>
      <c r="Q1185" s="748" t="n"/>
      <c r="R1185" s="748" t="n"/>
      <c r="S1185" s="748" t="n"/>
      <c r="T1185" s="748" t="n"/>
      <c r="U1185" s="748" t="n"/>
      <c r="V1185" s="748" t="n"/>
      <c r="W1185" s="748" t="n"/>
      <c r="X1185" s="748" t="n"/>
      <c r="Y1185" s="748" t="n"/>
      <c r="Z1185" s="748" t="n"/>
      <c r="AA1185" s="748" t="n"/>
      <c r="AB1185" s="748" t="n"/>
      <c r="AC1185" s="748" t="n"/>
      <c r="AD1185" s="748" t="n"/>
      <c r="AE1185" s="748" t="n"/>
      <c r="AF1185" s="748" t="n"/>
      <c r="AG1185" s="748" t="n"/>
      <c r="AH1185" s="748" t="n"/>
    </row>
    <row r="1186" hidden="1" outlineLevel="1" ht="14.25" customHeight="1">
      <c r="A1186" s="391" t="inlineStr"/>
      <c r="C1186" s="472" t="n"/>
    </row>
    <row r="1187" collapsed="1" ht="15" customHeight="1" thickBot="1">
      <c r="A1187" s="425" t="inlineStr">
        <is>
          <t>IDLE AIR COND ON-OFF - COLD</t>
        </is>
      </c>
      <c r="B1187" s="954" t="n"/>
      <c r="C1187" s="1253" t="n"/>
      <c r="D1187" s="1253" t="n"/>
      <c r="E1187" s="1253" t="n"/>
      <c r="F1187" s="1253" t="n"/>
      <c r="G1187" s="1253" t="n"/>
      <c r="H1187" s="1253" t="n"/>
      <c r="I1187" s="1253" t="n"/>
      <c r="J1187" s="1253" t="n"/>
      <c r="K1187" s="1253" t="n"/>
      <c r="L1187" s="1253" t="n"/>
      <c r="M1187" s="1253" t="n"/>
      <c r="N1187" s="1253" t="n"/>
      <c r="O1187" s="1253" t="n"/>
      <c r="P1187" s="1253" t="n"/>
      <c r="Q1187" s="1253" t="n"/>
      <c r="R1187" s="1253" t="n"/>
      <c r="S1187" s="1253" t="n"/>
      <c r="T1187" s="1253" t="n"/>
      <c r="U1187" s="1253" t="n"/>
      <c r="V1187" s="1253" t="n"/>
      <c r="W1187" s="1253" t="n"/>
      <c r="X1187" s="1253" t="n"/>
      <c r="Y1187" s="1253" t="n"/>
      <c r="Z1187" s="1253" t="n"/>
      <c r="AA1187" s="1253" t="n"/>
      <c r="AB1187" s="1253" t="n"/>
      <c r="AC1187" s="1253" t="n"/>
      <c r="AD1187" s="1253" t="n"/>
      <c r="AE1187" s="1253" t="n"/>
      <c r="AF1187" s="1253" t="n"/>
      <c r="AG1187" s="1253" t="n"/>
      <c r="AH1187" s="1253" t="n"/>
    </row>
    <row r="1188" hidden="1" outlineLevel="1" ht="15.75" customHeight="1" thickBot="1">
      <c r="A1188" s="756" t="inlineStr"/>
      <c r="B1188" s="956" t="inlineStr">
        <is>
          <t>Config n°1 : GLOBAL CONV OR XHEV AT</t>
        </is>
      </c>
      <c r="C1188" s="1249" t="n"/>
      <c r="D1188" s="1249" t="n"/>
      <c r="E1188" s="1249" t="n"/>
      <c r="F1188" s="1249" t="n"/>
      <c r="G1188" s="1249" t="n"/>
      <c r="H1188" s="1249" t="n"/>
      <c r="I1188" s="1249" t="n"/>
      <c r="J1188" s="1249" t="n"/>
      <c r="K1188" s="1249" t="n"/>
      <c r="L1188" s="1249" t="n"/>
      <c r="M1188" s="1249" t="n"/>
      <c r="N1188" s="1249" t="n"/>
      <c r="O1188" s="1249" t="n"/>
      <c r="P1188" s="1249" t="n"/>
      <c r="Q1188" s="1249" t="n"/>
      <c r="R1188" s="1249" t="n"/>
      <c r="S1188" s="1249" t="n"/>
      <c r="T1188" s="1249" t="n"/>
      <c r="U1188" s="1249" t="n"/>
      <c r="V1188" s="1249" t="n"/>
      <c r="W1188" s="1249" t="n"/>
      <c r="X1188" s="1249" t="n"/>
      <c r="Y1188" s="1249" t="n"/>
      <c r="Z1188" s="1249" t="n"/>
      <c r="AA1188" s="1249" t="n"/>
      <c r="AB1188" s="1249" t="n"/>
      <c r="AC1188" s="1249" t="n"/>
      <c r="AD1188" s="1249" t="n"/>
      <c r="AE1188" s="1249" t="n"/>
      <c r="AF1188" s="1249" t="n"/>
      <c r="AG1188" s="1249" t="n"/>
      <c r="AH1188" s="1249" t="n"/>
    </row>
    <row r="1189" hidden="1" outlineLevel="1" ht="15.75" customHeight="1" thickBot="1">
      <c r="A1189" s="756" t="inlineStr"/>
      <c r="B1189" s="297" t="inlineStr">
        <is>
          <t>Engine type</t>
        </is>
      </c>
      <c r="C1189" s="744" t="n"/>
      <c r="D1189" s="745" t="n"/>
      <c r="E1189" s="297" t="inlineStr">
        <is>
          <t>Gearbox type</t>
        </is>
      </c>
      <c r="F1189" s="746" t="n"/>
      <c r="G1189" s="747" t="n"/>
      <c r="H1189" s="992" t="inlineStr">
        <is>
          <t>X</t>
        </is>
      </c>
      <c r="J1189" s="761" t="n"/>
      <c r="K1189" s="974" t="n"/>
      <c r="L1189" s="974" t="n"/>
      <c r="M1189" s="974" t="n"/>
      <c r="N1189" s="974" t="n"/>
      <c r="O1189" s="974" t="n"/>
      <c r="P1189" s="974" t="n"/>
      <c r="Q1189" s="974" t="n"/>
      <c r="R1189" s="974" t="n"/>
      <c r="S1189" s="974" t="n"/>
      <c r="T1189" s="974" t="n"/>
      <c r="U1189" s="974" t="n"/>
      <c r="V1189" s="974" t="n"/>
      <c r="W1189" s="974" t="n"/>
      <c r="X1189" s="748" t="n"/>
      <c r="Y1189" s="748" t="n"/>
      <c r="Z1189" s="748" t="n"/>
      <c r="AA1189" s="748" t="n"/>
      <c r="AB1189" s="748" t="n"/>
      <c r="AC1189" s="748" t="n"/>
      <c r="AD1189" s="748" t="n"/>
      <c r="AE1189" s="748" t="n"/>
      <c r="AF1189" s="748" t="n"/>
      <c r="AG1189" s="748" t="n"/>
      <c r="AH1189" s="748" t="n"/>
    </row>
    <row r="1190" hidden="1" outlineLevel="1" ht="15.75" customHeight="1" thickBot="1">
      <c r="A1190" s="756" t="inlineStr"/>
      <c r="B1190" s="749" t="n"/>
      <c r="C1190" s="296" t="inlineStr">
        <is>
          <t>GASOLINE</t>
        </is>
      </c>
      <c r="D1190" s="281" t="inlineStr">
        <is>
          <t>X</t>
        </is>
      </c>
      <c r="E1190" s="749" t="n"/>
      <c r="F1190" s="304" t="inlineStr">
        <is>
          <t>AT</t>
        </is>
      </c>
      <c r="G1190" s="305" t="inlineStr">
        <is>
          <t>X</t>
        </is>
      </c>
      <c r="H1190" s="993" t="inlineStr">
        <is>
          <t>Selector Lever</t>
        </is>
      </c>
      <c r="I1190" s="1280" t="n"/>
      <c r="J1190" s="757" t="n"/>
      <c r="K1190" s="1290" t="n"/>
      <c r="L1190" s="1290" t="n"/>
      <c r="M1190" s="1290" t="n"/>
      <c r="N1190" s="1290" t="n"/>
      <c r="O1190" s="1290" t="n"/>
      <c r="P1190" s="1290" t="n"/>
      <c r="Q1190" s="1290" t="n"/>
      <c r="R1190" s="1290" t="n"/>
      <c r="S1190" s="1290" t="n"/>
      <c r="T1190" s="1290" t="n"/>
      <c r="U1190" s="1290" t="n"/>
      <c r="V1190" s="1290" t="n"/>
      <c r="W1190" s="1290" t="n"/>
      <c r="X1190" s="748" t="n"/>
      <c r="Y1190" s="748" t="n"/>
      <c r="Z1190" s="748" t="n"/>
      <c r="AA1190" s="748" t="n"/>
      <c r="AB1190" s="748" t="n"/>
      <c r="AC1190" s="748" t="n"/>
      <c r="AD1190" s="748" t="n"/>
      <c r="AE1190" s="748" t="n"/>
      <c r="AF1190" s="748" t="n"/>
      <c r="AG1190" s="748" t="n"/>
      <c r="AH1190" s="748" t="n"/>
    </row>
    <row r="1191" hidden="1" outlineLevel="1" ht="15.75" customHeight="1" thickBot="1">
      <c r="A1191" s="756" t="inlineStr"/>
      <c r="B1191" s="749" t="n"/>
      <c r="C1191" s="296" t="inlineStr">
        <is>
          <t>DIESEL</t>
        </is>
      </c>
      <c r="D1191" s="281" t="inlineStr">
        <is>
          <t>X</t>
        </is>
      </c>
      <c r="E1191" s="749" t="n"/>
      <c r="F1191" s="296" t="n"/>
      <c r="G1191" s="268" t="n"/>
      <c r="H1191" s="282" t="n"/>
      <c r="I1191" s="282" t="inlineStr">
        <is>
          <t>P</t>
        </is>
      </c>
      <c r="J1191" s="405" t="n">
        <v>1</v>
      </c>
      <c r="K1191" s="406" t="n"/>
      <c r="L1191" s="406" t="n"/>
      <c r="M1191" s="406" t="n"/>
      <c r="N1191" s="406" t="n"/>
      <c r="O1191" s="406" t="n"/>
      <c r="P1191" s="406" t="n"/>
      <c r="Q1191" s="407" t="n"/>
      <c r="R1191" s="406" t="n"/>
      <c r="S1191" s="407" t="n"/>
      <c r="T1191" s="407" t="n"/>
      <c r="U1191" s="407" t="n"/>
      <c r="V1191" s="407" t="n"/>
      <c r="W1191" s="759" t="n"/>
      <c r="X1191" s="748" t="n"/>
      <c r="Y1191" s="748" t="n"/>
      <c r="Z1191" s="748" t="n"/>
      <c r="AA1191" s="748" t="n"/>
      <c r="AB1191" s="748" t="n"/>
      <c r="AC1191" s="748" t="n"/>
      <c r="AD1191" s="748" t="n"/>
      <c r="AE1191" s="748" t="n"/>
      <c r="AF1191" s="748" t="n"/>
      <c r="AG1191" s="748" t="n"/>
      <c r="AH1191" s="748" t="n"/>
    </row>
    <row r="1192" hidden="1" outlineLevel="1" ht="15.75" customHeight="1" thickBot="1">
      <c r="A1192" s="756" t="inlineStr"/>
      <c r="B1192" s="749" t="n"/>
      <c r="C1192" s="296" t="n"/>
      <c r="D1192" s="281" t="n"/>
      <c r="E1192" s="749" t="n"/>
      <c r="F1192" s="296" t="n"/>
      <c r="G1192" s="268" t="n"/>
      <c r="H1192" s="282" t="n"/>
      <c r="I1192" s="282" t="inlineStr">
        <is>
          <t>R</t>
        </is>
      </c>
      <c r="J1192" s="405" t="n">
        <v>3</v>
      </c>
      <c r="K1192" s="748" t="n"/>
      <c r="L1192" s="748" t="n"/>
      <c r="M1192" s="748" t="n"/>
      <c r="N1192" s="748" t="n"/>
      <c r="O1192" s="748" t="n"/>
      <c r="P1192" s="748" t="n"/>
      <c r="Q1192" s="748" t="n"/>
      <c r="R1192" s="748" t="n"/>
      <c r="S1192" s="748" t="n"/>
      <c r="T1192" s="748" t="n"/>
      <c r="U1192" s="748" t="n"/>
      <c r="V1192" s="748" t="n"/>
      <c r="W1192" s="748" t="n"/>
      <c r="X1192" s="748" t="n"/>
      <c r="Y1192" s="748" t="n"/>
      <c r="Z1192" s="748" t="n"/>
      <c r="AA1192" s="748" t="n"/>
      <c r="AB1192" s="748" t="n"/>
      <c r="AC1192" s="748" t="n"/>
      <c r="AD1192" s="748" t="n"/>
      <c r="AE1192" s="748" t="n"/>
      <c r="AF1192" s="748" t="n"/>
      <c r="AG1192" s="748" t="n"/>
      <c r="AH1192" s="748" t="n"/>
    </row>
    <row r="1193" hidden="1" outlineLevel="1" ht="15.75" customHeight="1" thickBot="1">
      <c r="A1193" s="756" t="inlineStr"/>
      <c r="B1193" s="749" t="n"/>
      <c r="C1193" s="296" t="n"/>
      <c r="D1193" s="281" t="n"/>
      <c r="E1193" s="749" t="n"/>
      <c r="F1193" s="296" t="n"/>
      <c r="G1193" s="268" t="n"/>
      <c r="H1193" s="282" t="n"/>
      <c r="I1193" s="282" t="inlineStr">
        <is>
          <t>N</t>
        </is>
      </c>
      <c r="J1193" s="405" t="n">
        <v>3</v>
      </c>
      <c r="K1193" s="748" t="n"/>
      <c r="L1193" s="748" t="n"/>
      <c r="M1193" s="748" t="n"/>
      <c r="N1193" s="748" t="n"/>
      <c r="O1193" s="748" t="n"/>
      <c r="P1193" s="748" t="n"/>
      <c r="Q1193" s="748" t="n"/>
      <c r="R1193" s="748" t="n"/>
      <c r="S1193" s="748" t="n"/>
      <c r="T1193" s="748" t="n"/>
      <c r="U1193" s="748" t="n"/>
      <c r="V1193" s="748" t="n"/>
      <c r="W1193" s="748" t="n"/>
      <c r="X1193" s="748" t="n"/>
      <c r="Y1193" s="748" t="n"/>
      <c r="Z1193" s="748" t="n"/>
      <c r="AA1193" s="748" t="n"/>
      <c r="AB1193" s="748" t="n"/>
      <c r="AC1193" s="748" t="n"/>
      <c r="AD1193" s="748" t="n"/>
      <c r="AE1193" s="748" t="n"/>
      <c r="AF1193" s="748" t="n"/>
      <c r="AG1193" s="748" t="n"/>
      <c r="AH1193" s="748" t="n"/>
    </row>
    <row r="1194" hidden="1" outlineLevel="1" ht="15.75" customHeight="1" thickBot="1">
      <c r="A1194" s="756" t="inlineStr"/>
      <c r="B1194" s="749" t="n"/>
      <c r="C1194" s="296" t="n"/>
      <c r="D1194" s="281" t="n"/>
      <c r="E1194" s="749" t="n"/>
      <c r="F1194" s="300" t="n"/>
      <c r="G1194" s="268" t="n"/>
      <c r="H1194" s="283" t="n"/>
      <c r="I1194" s="283" t="inlineStr">
        <is>
          <t>D</t>
        </is>
      </c>
      <c r="J1194" s="405" t="n">
        <v>1</v>
      </c>
      <c r="K1194" s="748" t="n"/>
      <c r="L1194" s="748" t="n"/>
      <c r="M1194" s="748" t="n"/>
      <c r="N1194" s="748" t="n"/>
      <c r="O1194" s="748" t="n"/>
      <c r="P1194" s="748" t="n"/>
      <c r="Q1194" s="748" t="n"/>
      <c r="R1194" s="748" t="n"/>
      <c r="S1194" s="748" t="n"/>
      <c r="T1194" s="748" t="n"/>
      <c r="U1194" s="748" t="n"/>
      <c r="V1194" s="748" t="n"/>
      <c r="W1194" s="748" t="n"/>
      <c r="X1194" s="748" t="n"/>
      <c r="Y1194" s="748" t="n"/>
      <c r="Z1194" s="748" t="n"/>
      <c r="AA1194" s="748" t="n"/>
      <c r="AB1194" s="748" t="n"/>
      <c r="AC1194" s="748" t="n"/>
      <c r="AD1194" s="748" t="n"/>
      <c r="AE1194" s="748" t="n"/>
      <c r="AF1194" s="748" t="n"/>
      <c r="AG1194" s="748" t="n"/>
      <c r="AH1194" s="748" t="n"/>
    </row>
    <row r="1195" hidden="1" outlineLevel="1" ht="15" customHeight="1">
      <c r="A1195" s="756" t="inlineStr"/>
      <c r="B1195" s="749" t="n"/>
      <c r="C1195" s="296" t="n"/>
      <c r="D1195" s="281" t="n"/>
      <c r="E1195" s="749" t="n"/>
      <c r="F1195" s="296" t="n"/>
      <c r="G1195" s="268" t="n"/>
      <c r="H1195" s="284" t="n"/>
      <c r="I1195" s="284" t="inlineStr">
        <is>
          <t>M</t>
        </is>
      </c>
      <c r="J1195" s="406" t="n">
        <v>3</v>
      </c>
      <c r="K1195" s="748" t="n"/>
      <c r="L1195" s="748" t="n"/>
      <c r="M1195" s="748" t="n"/>
      <c r="N1195" s="748" t="n"/>
      <c r="O1195" s="748" t="n"/>
      <c r="P1195" s="748" t="n"/>
      <c r="Q1195" s="748" t="n"/>
      <c r="R1195" s="748" t="n"/>
      <c r="S1195" s="748" t="n"/>
      <c r="T1195" s="748" t="n"/>
      <c r="U1195" s="748" t="n"/>
      <c r="V1195" s="748" t="n"/>
      <c r="W1195" s="748" t="n"/>
      <c r="X1195" s="748" t="n"/>
      <c r="Y1195" s="748" t="n"/>
      <c r="Z1195" s="748" t="n"/>
      <c r="AA1195" s="748" t="n"/>
      <c r="AB1195" s="748" t="n"/>
      <c r="AC1195" s="748" t="n"/>
      <c r="AD1195" s="748" t="n"/>
      <c r="AE1195" s="748" t="n"/>
      <c r="AF1195" s="748" t="n"/>
      <c r="AG1195" s="748" t="n"/>
      <c r="AH1195" s="748" t="n"/>
    </row>
    <row r="1196" hidden="1" outlineLevel="1" ht="15" customHeight="1">
      <c r="A1196" s="756" t="inlineStr"/>
      <c r="B1196" s="749" t="n"/>
      <c r="C1196" s="296" t="n"/>
      <c r="D1196" s="281" t="n"/>
      <c r="E1196" s="749" t="n"/>
      <c r="F1196" s="296" t="n"/>
      <c r="G1196" s="268" t="n"/>
      <c r="H1196" s="748" t="n"/>
      <c r="I1196" s="748" t="n"/>
      <c r="J1196" s="748" t="n"/>
      <c r="K1196" s="748" t="n"/>
      <c r="L1196" s="748" t="n"/>
      <c r="M1196" s="748" t="n"/>
      <c r="N1196" s="748" t="n"/>
      <c r="O1196" s="748" t="n"/>
      <c r="P1196" s="748" t="n"/>
      <c r="Q1196" s="748" t="n"/>
      <c r="R1196" s="748" t="n"/>
      <c r="S1196" s="748" t="n"/>
      <c r="T1196" s="748" t="n"/>
      <c r="U1196" s="748" t="n"/>
      <c r="V1196" s="748" t="n"/>
      <c r="W1196" s="748" t="n"/>
      <c r="X1196" s="748" t="n"/>
      <c r="Y1196" s="748" t="n"/>
      <c r="Z1196" s="748" t="n"/>
      <c r="AA1196" s="748" t="n"/>
      <c r="AB1196" s="748" t="n"/>
      <c r="AC1196" s="748" t="n"/>
      <c r="AD1196" s="748" t="n"/>
      <c r="AE1196" s="748" t="n"/>
      <c r="AF1196" s="748" t="n"/>
      <c r="AG1196" s="748" t="n"/>
      <c r="AH1196" s="748" t="n"/>
    </row>
    <row r="1197" hidden="1" outlineLevel="1" ht="15" customHeight="1">
      <c r="A1197" s="756" t="inlineStr"/>
      <c r="B1197" s="396" t="n"/>
      <c r="C1197" s="296" t="n"/>
      <c r="D1197" s="281" t="n"/>
      <c r="E1197" s="749" t="n"/>
      <c r="F1197" s="296" t="n"/>
      <c r="G1197" s="268" t="n"/>
    </row>
    <row r="1198" hidden="1" outlineLevel="1" ht="15" customHeight="1">
      <c r="A1198" s="756" t="inlineStr"/>
      <c r="B1198" s="396" t="n"/>
      <c r="C1198" s="296" t="n"/>
      <c r="D1198" s="281" t="n"/>
      <c r="E1198" s="749" t="n"/>
      <c r="F1198" s="296" t="n"/>
      <c r="G1198" s="268" t="n"/>
    </row>
    <row r="1199" hidden="1" outlineLevel="1" ht="15" customHeight="1">
      <c r="A1199" s="756" t="inlineStr"/>
      <c r="B1199" s="396" t="n"/>
      <c r="C1199" s="296" t="n"/>
      <c r="D1199" s="281" t="n"/>
      <c r="E1199" s="749" t="n"/>
      <c r="F1199" s="296" t="n"/>
      <c r="G1199" s="268" t="n"/>
    </row>
    <row r="1200" hidden="1" outlineLevel="1" ht="15.75" customHeight="1" thickBot="1">
      <c r="A1200" s="756" t="inlineStr"/>
      <c r="B1200" s="397" t="n"/>
      <c r="C1200" s="296" t="n"/>
      <c r="D1200" s="281" t="n"/>
      <c r="E1200" s="751" t="n"/>
      <c r="F1200" s="296" t="n"/>
      <c r="G1200" s="268" t="n"/>
    </row>
    <row r="1201" hidden="1" outlineLevel="1" ht="15" customHeight="1">
      <c r="A1201" s="756" t="inlineStr"/>
      <c r="B1201" s="273" t="inlineStr">
        <is>
          <t>Number of gears</t>
        </is>
      </c>
      <c r="C1201" s="752" t="n"/>
      <c r="D1201" s="753" t="n"/>
      <c r="E1201" s="297" t="inlineStr">
        <is>
          <t>Area</t>
        </is>
      </c>
      <c r="F1201" s="752" t="n"/>
      <c r="G1201" s="754" t="n"/>
    </row>
    <row r="1202" hidden="1" outlineLevel="1" ht="15" customHeight="1">
      <c r="A1202" s="756" t="inlineStr"/>
      <c r="B1202" s="755" t="n"/>
      <c r="C1202" s="288" t="inlineStr">
        <is>
          <t>5</t>
        </is>
      </c>
      <c r="D1202" s="281" t="inlineStr">
        <is>
          <t>X</t>
        </is>
      </c>
      <c r="E1202" s="749" t="n"/>
      <c r="F1202" s="296" t="inlineStr">
        <is>
          <t>EUROPE</t>
        </is>
      </c>
      <c r="G1202" s="268" t="inlineStr">
        <is>
          <t>X</t>
        </is>
      </c>
    </row>
    <row r="1203" hidden="1" outlineLevel="1" ht="15" customHeight="1">
      <c r="A1203" s="756" t="inlineStr"/>
      <c r="B1203" s="755" t="n"/>
      <c r="C1203" s="288" t="inlineStr">
        <is>
          <t>6</t>
        </is>
      </c>
      <c r="D1203" s="281" t="inlineStr">
        <is>
          <t>X</t>
        </is>
      </c>
      <c r="E1203" s="749" t="n"/>
      <c r="F1203" s="296" t="inlineStr">
        <is>
          <t>CHINA</t>
        </is>
      </c>
      <c r="G1203" s="268" t="inlineStr">
        <is>
          <t>X</t>
        </is>
      </c>
    </row>
    <row r="1204" hidden="1" outlineLevel="1" ht="15" customHeight="1">
      <c r="A1204" s="756" t="inlineStr"/>
      <c r="B1204" s="755" t="n"/>
      <c r="C1204" s="288" t="inlineStr">
        <is>
          <t>7</t>
        </is>
      </c>
      <c r="D1204" s="281" t="inlineStr">
        <is>
          <t>X</t>
        </is>
      </c>
      <c r="E1204" s="749" t="n"/>
      <c r="F1204" s="303" t="inlineStr">
        <is>
          <t>North America</t>
        </is>
      </c>
      <c r="G1204" s="268" t="inlineStr">
        <is>
          <t>X</t>
        </is>
      </c>
    </row>
    <row r="1205" hidden="1" outlineLevel="1" ht="15" customHeight="1">
      <c r="A1205" s="756" t="inlineStr"/>
      <c r="B1205" s="755" t="n"/>
      <c r="C1205" s="288" t="inlineStr">
        <is>
          <t>8</t>
        </is>
      </c>
      <c r="D1205" s="281" t="inlineStr">
        <is>
          <t>X</t>
        </is>
      </c>
      <c r="E1205" s="749" t="n"/>
      <c r="F1205" s="301" t="inlineStr">
        <is>
          <t>LATAM</t>
        </is>
      </c>
      <c r="G1205" s="268" t="inlineStr">
        <is>
          <t>X</t>
        </is>
      </c>
    </row>
    <row r="1206" hidden="1" outlineLevel="1" ht="15" customHeight="1">
      <c r="A1206" s="756" t="inlineStr"/>
      <c r="B1206" s="755" t="n"/>
      <c r="C1206" s="288" t="inlineStr">
        <is>
          <t>9</t>
        </is>
      </c>
      <c r="D1206" s="281" t="inlineStr">
        <is>
          <t>X</t>
        </is>
      </c>
      <c r="E1206" s="749" t="n"/>
      <c r="F1206" s="301" t="inlineStr">
        <is>
          <t>India</t>
        </is>
      </c>
      <c r="G1206" s="268" t="inlineStr">
        <is>
          <t>X</t>
        </is>
      </c>
    </row>
    <row r="1207" hidden="1" outlineLevel="1" ht="15" customHeight="1">
      <c r="A1207" s="756" t="inlineStr"/>
      <c r="B1207" s="755" t="n"/>
      <c r="C1207" s="288" t="inlineStr">
        <is>
          <t>10</t>
        </is>
      </c>
      <c r="D1207" s="281" t="inlineStr">
        <is>
          <t>X</t>
        </is>
      </c>
      <c r="E1207" s="749" t="n"/>
      <c r="F1207" s="301" t="inlineStr">
        <is>
          <t>World</t>
        </is>
      </c>
      <c r="G1207" s="268" t="inlineStr">
        <is>
          <t>X</t>
        </is>
      </c>
    </row>
    <row r="1208" hidden="1" outlineLevel="1" ht="15" customHeight="1">
      <c r="A1208" s="756" t="inlineStr"/>
      <c r="B1208" s="755" t="n"/>
      <c r="C1208" s="288" t="n"/>
      <c r="D1208" s="281" t="n"/>
      <c r="E1208" s="749" t="n"/>
      <c r="F1208" s="301" t="n"/>
      <c r="G1208" s="276" t="n"/>
    </row>
    <row r="1209" hidden="1" outlineLevel="1" ht="15" customHeight="1">
      <c r="A1209" s="756" t="inlineStr"/>
      <c r="B1209" s="755" t="n"/>
      <c r="C1209" s="288" t="n"/>
      <c r="D1209" s="281" t="n"/>
      <c r="E1209" s="396" t="n"/>
      <c r="F1209" s="296" t="n"/>
      <c r="G1209" s="268" t="n"/>
    </row>
    <row r="1210" hidden="1" outlineLevel="1" ht="15" customHeight="1">
      <c r="A1210" s="756" t="inlineStr"/>
      <c r="B1210" s="755" t="n"/>
      <c r="C1210" s="288" t="n"/>
      <c r="D1210" s="281" t="n"/>
      <c r="E1210" s="396" t="n"/>
      <c r="F1210" s="296" t="n"/>
      <c r="G1210" s="268" t="n"/>
    </row>
    <row r="1211" hidden="1" outlineLevel="1" ht="15" customHeight="1">
      <c r="A1211" s="756" t="inlineStr"/>
      <c r="B1211" s="755" t="n"/>
      <c r="C1211" s="288" t="n"/>
      <c r="D1211" s="281" t="n"/>
      <c r="E1211" s="396" t="n"/>
      <c r="F1211" s="296" t="n"/>
      <c r="G1211" s="268" t="n"/>
    </row>
    <row r="1212" hidden="1" outlineLevel="1" ht="15" customHeight="1">
      <c r="A1212" s="756" t="inlineStr"/>
      <c r="B1212" s="755" t="n"/>
      <c r="C1212" s="288" t="n"/>
      <c r="D1212" s="281" t="n"/>
      <c r="E1212" s="396" t="n"/>
      <c r="F1212" s="296" t="n"/>
      <c r="G1212" s="268" t="n"/>
    </row>
    <row r="1213" hidden="1" outlineLevel="1" ht="15.75" customHeight="1" thickBot="1">
      <c r="A1213" s="756" t="inlineStr"/>
      <c r="B1213" s="755" t="n"/>
      <c r="C1213" s="288" t="n"/>
      <c r="D1213" s="281" t="n"/>
      <c r="E1213" s="397" t="n"/>
      <c r="F1213" s="296" t="n"/>
      <c r="G1213" s="268" t="n"/>
    </row>
    <row r="1214" hidden="1" outlineLevel="1" ht="15.75" customHeight="1" thickBot="1">
      <c r="A1214" s="756" t="inlineStr"/>
      <c r="B1214" s="277" t="inlineStr">
        <is>
          <t>Référence Ligne</t>
        </is>
      </c>
      <c r="C1214" s="952" t="n"/>
      <c r="D1214" s="1258" t="n"/>
      <c r="E1214" s="1002" t="n"/>
      <c r="F1214" s="1002" t="n"/>
      <c r="G1214" s="1002" t="n"/>
    </row>
    <row r="1215" hidden="1" outlineLevel="1" ht="15" customHeight="1">
      <c r="A1215" s="756" t="inlineStr"/>
      <c r="B1215" s="398" t="inlineStr">
        <is>
          <t>X</t>
        </is>
      </c>
      <c r="C1215" s="388" t="inlineStr">
        <is>
          <t>X</t>
        </is>
      </c>
      <c r="D1215" s="390" t="inlineStr">
        <is>
          <t>Selector_Lever_Position</t>
        </is>
      </c>
      <c r="E1215" s="471" t="n"/>
      <c r="F1215" s="471" t="n"/>
      <c r="G1215" s="471" t="n"/>
      <c r="H1215" s="748" t="n"/>
      <c r="I1215" s="748" t="n"/>
      <c r="J1215" s="748" t="n"/>
      <c r="K1215" s="748" t="n"/>
      <c r="L1215" s="748" t="n"/>
      <c r="M1215" s="748" t="n"/>
      <c r="N1215" s="748" t="n"/>
      <c r="O1215" s="748" t="n"/>
      <c r="P1215" s="748" t="n"/>
      <c r="Q1215" s="748" t="n"/>
      <c r="R1215" s="748" t="n"/>
      <c r="S1215" s="748" t="n"/>
      <c r="T1215" s="748" t="n"/>
      <c r="U1215" s="748" t="n"/>
      <c r="V1215" s="748" t="n"/>
      <c r="W1215" s="748" t="n"/>
      <c r="X1215" s="748" t="n"/>
      <c r="Y1215" s="748" t="n"/>
      <c r="Z1215" s="748" t="n"/>
      <c r="AA1215" s="748" t="n"/>
      <c r="AB1215" s="748" t="n"/>
      <c r="AC1215" s="748" t="n"/>
      <c r="AD1215" s="748" t="n"/>
      <c r="AE1215" s="748" t="n"/>
      <c r="AF1215" s="748" t="n"/>
      <c r="AG1215" s="748" t="n"/>
      <c r="AH1215" s="748" t="n"/>
    </row>
    <row r="1216" hidden="1" outlineLevel="1" ht="15.75" customHeight="1" thickBot="1">
      <c r="A1216" s="756" t="inlineStr"/>
      <c r="B1216" s="277" t="inlineStr">
        <is>
          <t>Verification Ligne</t>
        </is>
      </c>
      <c r="C1216" s="952" t="inlineStr">
        <is>
          <t>Verification Colonne G-D</t>
        </is>
      </c>
      <c r="D1216" s="1258" t="n"/>
      <c r="E1216" s="1002" t="n"/>
      <c r="F1216" s="1002" t="n"/>
      <c r="G1216" s="1002" t="n"/>
      <c r="H1216" s="748" t="n"/>
      <c r="I1216" s="748" t="n"/>
      <c r="J1216" s="748" t="n"/>
      <c r="K1216" s="748" t="n"/>
      <c r="L1216" s="748" t="n"/>
      <c r="M1216" s="748" t="n"/>
      <c r="N1216" s="748" t="n"/>
      <c r="O1216" s="748" t="n"/>
      <c r="P1216" s="748" t="n"/>
      <c r="Q1216" s="748" t="n"/>
      <c r="R1216" s="748" t="n"/>
      <c r="S1216" s="748" t="n"/>
      <c r="T1216" s="748" t="n"/>
      <c r="U1216" s="748" t="n"/>
      <c r="V1216" s="748" t="n"/>
      <c r="W1216" s="748" t="n"/>
      <c r="X1216" s="748" t="n"/>
      <c r="Y1216" s="748" t="n"/>
      <c r="Z1216" s="748" t="n"/>
      <c r="AA1216" s="748" t="n"/>
      <c r="AB1216" s="748" t="n"/>
      <c r="AC1216" s="748" t="n"/>
      <c r="AD1216" s="748" t="n"/>
      <c r="AE1216" s="748" t="n"/>
      <c r="AF1216" s="748" t="n"/>
      <c r="AG1216" s="748" t="n"/>
      <c r="AH1216" s="748" t="n"/>
    </row>
    <row r="1217" hidden="1" outlineLevel="1" ht="15.75" customHeight="1" thickBot="1">
      <c r="A1217" s="756" t="inlineStr"/>
      <c r="B1217" s="383" t="inlineStr">
        <is>
          <t>X</t>
        </is>
      </c>
      <c r="C1217" s="384" t="inlineStr">
        <is>
          <t>X</t>
        </is>
      </c>
      <c r="D1217" s="385" t="inlineStr">
        <is>
          <t>EGALITE</t>
        </is>
      </c>
      <c r="E1217" s="471" t="n"/>
      <c r="F1217" s="471" t="n"/>
      <c r="G1217" s="471" t="n"/>
      <c r="H1217" s="748" t="n"/>
      <c r="I1217" s="748" t="n"/>
      <c r="J1217" s="748" t="n"/>
      <c r="K1217" s="748" t="n"/>
      <c r="L1217" s="748" t="n"/>
      <c r="M1217" s="748" t="n"/>
      <c r="N1217" s="748" t="n"/>
      <c r="O1217" s="748" t="n"/>
      <c r="P1217" s="748" t="n"/>
      <c r="Q1217" s="748" t="n"/>
      <c r="R1217" s="748" t="n"/>
      <c r="S1217" s="748" t="n"/>
      <c r="T1217" s="748" t="n"/>
      <c r="U1217" s="748" t="n"/>
      <c r="V1217" s="748" t="n"/>
      <c r="W1217" s="748" t="n"/>
      <c r="X1217" s="748" t="n"/>
      <c r="Y1217" s="748" t="n"/>
      <c r="Z1217" s="748" t="n"/>
      <c r="AA1217" s="748" t="n"/>
      <c r="AB1217" s="748" t="n"/>
      <c r="AC1217" s="748" t="n"/>
      <c r="AD1217" s="748" t="n"/>
      <c r="AE1217" s="748" t="n"/>
      <c r="AF1217" s="748" t="n"/>
      <c r="AG1217" s="748" t="n"/>
      <c r="AH1217" s="748" t="n"/>
    </row>
    <row r="1218" hidden="1" outlineLevel="1" ht="14.25" customHeight="1">
      <c r="A1218" s="391" t="inlineStr"/>
      <c r="C1218" s="472" t="n"/>
    </row>
    <row r="1219" collapsed="1" ht="15" customHeight="1" thickBot="1">
      <c r="A1219" s="425" t="inlineStr">
        <is>
          <t>CYLINDER DEACTIVATION - COLD</t>
        </is>
      </c>
      <c r="B1219" s="954" t="n"/>
      <c r="C1219" s="1253" t="n"/>
      <c r="D1219" s="1253" t="n"/>
      <c r="E1219" s="1253" t="n"/>
      <c r="F1219" s="1253" t="n"/>
      <c r="G1219" s="1253" t="n"/>
      <c r="H1219" s="1253" t="n"/>
      <c r="I1219" s="1253" t="n"/>
      <c r="J1219" s="1253" t="n"/>
      <c r="K1219" s="1253" t="n"/>
      <c r="L1219" s="1253" t="n"/>
      <c r="M1219" s="1253" t="n"/>
      <c r="N1219" s="1253" t="n"/>
      <c r="O1219" s="1253" t="n"/>
      <c r="P1219" s="1253" t="n"/>
      <c r="Q1219" s="1253" t="n"/>
      <c r="R1219" s="1253" t="n"/>
      <c r="S1219" s="1253" t="n"/>
      <c r="T1219" s="1253" t="n"/>
      <c r="U1219" s="1253" t="n"/>
      <c r="V1219" s="1253" t="n"/>
      <c r="W1219" s="1253" t="n"/>
      <c r="X1219" s="1253" t="n"/>
      <c r="Y1219" s="1253" t="n"/>
      <c r="Z1219" s="1253" t="n"/>
      <c r="AA1219" s="1253" t="n"/>
      <c r="AB1219" s="1253" t="n"/>
      <c r="AC1219" s="1253" t="n"/>
      <c r="AD1219" s="1253" t="n"/>
      <c r="AE1219" s="1253" t="n"/>
      <c r="AF1219" s="1253" t="n"/>
      <c r="AG1219" s="1253" t="n"/>
      <c r="AH1219" s="1253" t="n"/>
    </row>
    <row r="1220" hidden="1" outlineLevel="1" ht="15.75" customHeight="1" thickBot="1">
      <c r="A1220" s="743" t="inlineStr"/>
      <c r="B1220" s="956" t="inlineStr">
        <is>
          <t>Config n°1 : ICE</t>
        </is>
      </c>
      <c r="C1220" s="1249" t="n"/>
      <c r="D1220" s="1249" t="n"/>
      <c r="E1220" s="1249" t="n"/>
      <c r="F1220" s="1249" t="n"/>
      <c r="G1220" s="1249" t="n"/>
      <c r="H1220" s="1249" t="n"/>
      <c r="I1220" s="1249" t="n"/>
      <c r="J1220" s="1249" t="n"/>
      <c r="K1220" s="1249" t="n"/>
      <c r="L1220" s="1249" t="n"/>
      <c r="M1220" s="1249" t="n"/>
      <c r="N1220" s="1249" t="n"/>
      <c r="O1220" s="1249" t="n"/>
      <c r="P1220" s="1249" t="n"/>
      <c r="Q1220" s="1249" t="n"/>
      <c r="R1220" s="1249" t="n"/>
      <c r="S1220" s="1249" t="n"/>
      <c r="T1220" s="1249" t="n"/>
      <c r="U1220" s="1249" t="n"/>
      <c r="V1220" s="1249" t="n"/>
      <c r="W1220" s="1249" t="n"/>
      <c r="X1220" s="1249" t="n"/>
      <c r="Y1220" s="1249" t="n"/>
      <c r="Z1220" s="1249" t="n"/>
      <c r="AA1220" s="1249" t="n"/>
      <c r="AB1220" s="1249" t="n"/>
      <c r="AC1220" s="1249" t="n"/>
      <c r="AD1220" s="1249" t="n"/>
      <c r="AE1220" s="1249" t="n"/>
      <c r="AF1220" s="1249" t="n"/>
      <c r="AG1220" s="1249" t="n"/>
      <c r="AH1220" s="1249" t="n"/>
    </row>
    <row r="1221" hidden="1" outlineLevel="1" ht="15.75" customHeight="1" thickBot="1">
      <c r="A1221" s="743" t="inlineStr"/>
      <c r="B1221" s="297" t="inlineStr">
        <is>
          <t>Engine type</t>
        </is>
      </c>
      <c r="C1221" s="744" t="n"/>
      <c r="D1221" s="745" t="n"/>
      <c r="E1221" s="297" t="inlineStr">
        <is>
          <t>Gearbox type</t>
        </is>
      </c>
      <c r="F1221" s="746" t="n"/>
      <c r="G1221" s="747" t="n"/>
      <c r="H1221" s="969" t="inlineStr">
        <is>
          <t>Veh. Speed (km/h)</t>
        </is>
      </c>
      <c r="I1221" s="1280" t="n"/>
      <c r="J1221" s="959" t="n">
        <v>0</v>
      </c>
      <c r="K1221" s="961" t="n">
        <v>10</v>
      </c>
      <c r="L1221" s="961" t="n">
        <v>20</v>
      </c>
      <c r="M1221" s="961" t="n">
        <v>30</v>
      </c>
      <c r="N1221" s="961" t="n">
        <v>40</v>
      </c>
      <c r="O1221" s="961" t="n">
        <v>50</v>
      </c>
      <c r="P1221" s="961" t="n">
        <v>60</v>
      </c>
      <c r="Q1221" s="959" t="n">
        <v>70</v>
      </c>
      <c r="R1221" s="961" t="n">
        <v>80</v>
      </c>
      <c r="S1221" s="961" t="n">
        <v>90</v>
      </c>
      <c r="T1221" s="961" t="n">
        <v>100</v>
      </c>
      <c r="U1221" s="961" t="n">
        <v>110</v>
      </c>
      <c r="V1221" s="961" t="n">
        <v>120</v>
      </c>
      <c r="W1221" s="961" t="n">
        <v>130</v>
      </c>
      <c r="X1221" s="961" t="n">
        <v>140</v>
      </c>
      <c r="Y1221" s="961" t="n">
        <v>150</v>
      </c>
      <c r="Z1221" s="961" t="n">
        <v>160</v>
      </c>
      <c r="AA1221" s="961" t="n">
        <v>170</v>
      </c>
      <c r="AB1221" s="961" t="n">
        <v>180</v>
      </c>
      <c r="AC1221" s="961" t="n">
        <v>190</v>
      </c>
      <c r="AD1221" s="961" t="n">
        <v>200</v>
      </c>
      <c r="AE1221" s="965" t="n">
        <v>250</v>
      </c>
      <c r="AF1221" s="748" t="n"/>
      <c r="AG1221" s="748" t="n"/>
      <c r="AH1221" s="748" t="n"/>
    </row>
    <row r="1222" hidden="1" outlineLevel="1" ht="15.75" customHeight="1" thickBot="1">
      <c r="A1222" s="743" t="inlineStr"/>
      <c r="B1222" s="749" t="n"/>
      <c r="C1222" s="296" t="inlineStr">
        <is>
          <t>GASOLINE</t>
        </is>
      </c>
      <c r="D1222" s="281" t="inlineStr">
        <is>
          <t>X</t>
        </is>
      </c>
      <c r="E1222" s="749" t="n"/>
      <c r="F1222" s="304" t="inlineStr">
        <is>
          <t>AT</t>
        </is>
      </c>
      <c r="G1222" s="305" t="inlineStr">
        <is>
          <t>X</t>
        </is>
      </c>
      <c r="H1222" s="429" t="n"/>
      <c r="I1222" s="287" t="inlineStr">
        <is>
          <t>Throttle</t>
        </is>
      </c>
      <c r="J1222" s="1281" t="n"/>
      <c r="K1222" s="1282" t="n"/>
      <c r="L1222" s="1282" t="n"/>
      <c r="M1222" s="1282" t="n"/>
      <c r="N1222" s="1282" t="n"/>
      <c r="O1222" s="1282" t="n"/>
      <c r="P1222" s="1282" t="n"/>
      <c r="Q1222" s="1281" t="n"/>
      <c r="R1222" s="1282" t="n"/>
      <c r="S1222" s="1282" t="n"/>
      <c r="T1222" s="1282" t="n"/>
      <c r="U1222" s="1282" t="n"/>
      <c r="V1222" s="1282" t="n"/>
      <c r="W1222" s="1282" t="n"/>
      <c r="X1222" s="1282" t="n"/>
      <c r="Y1222" s="1282" t="n"/>
      <c r="Z1222" s="1282" t="n"/>
      <c r="AA1222" s="1282" t="n"/>
      <c r="AB1222" s="1282" t="n"/>
      <c r="AC1222" s="1282" t="n"/>
      <c r="AD1222" s="1282" t="n"/>
      <c r="AE1222" s="1282" t="n"/>
      <c r="AF1222" s="748" t="n"/>
      <c r="AG1222" s="748" t="n"/>
      <c r="AH1222" s="748" t="n"/>
    </row>
    <row r="1223" hidden="1" outlineLevel="1" ht="15.75" customHeight="1" thickBot="1">
      <c r="A1223" s="743" t="inlineStr"/>
      <c r="B1223" s="749" t="n"/>
      <c r="C1223" s="296" t="inlineStr">
        <is>
          <t>DIESEL</t>
        </is>
      </c>
      <c r="D1223" s="281" t="inlineStr">
        <is>
          <t>X</t>
        </is>
      </c>
      <c r="E1223" s="749" t="n"/>
      <c r="F1223" s="296" t="n"/>
      <c r="G1223" s="268" t="n"/>
      <c r="H1223" s="430" t="n"/>
      <c r="I1223" s="427" t="inlineStr">
        <is>
          <t>0-10</t>
        </is>
      </c>
      <c r="J1223" s="392" t="n">
        <v>3</v>
      </c>
      <c r="K1223" s="392" t="n">
        <v>3</v>
      </c>
      <c r="L1223" s="392" t="n">
        <v>1</v>
      </c>
      <c r="M1223" s="392" t="n">
        <v>1</v>
      </c>
      <c r="N1223" s="393" t="n">
        <v>1</v>
      </c>
      <c r="O1223" s="393" t="n">
        <v>1</v>
      </c>
      <c r="P1223" s="393" t="n">
        <v>1</v>
      </c>
      <c r="Q1223" s="394" t="n">
        <v>1</v>
      </c>
      <c r="R1223" s="393" t="n">
        <v>1</v>
      </c>
      <c r="S1223" s="395" t="n">
        <v>1</v>
      </c>
      <c r="T1223" s="395" t="n">
        <v>1</v>
      </c>
      <c r="U1223" s="395" t="n">
        <v>1</v>
      </c>
      <c r="V1223" s="395" t="n">
        <v>1</v>
      </c>
      <c r="W1223" s="392" t="n">
        <v>1</v>
      </c>
      <c r="X1223" s="392" t="n">
        <v>2</v>
      </c>
      <c r="Y1223" s="392" t="n">
        <v>3</v>
      </c>
      <c r="Z1223" s="394" t="n">
        <v>3</v>
      </c>
      <c r="AA1223" s="393" t="n">
        <v>3</v>
      </c>
      <c r="AB1223" s="394" t="n">
        <v>3</v>
      </c>
      <c r="AC1223" s="393" t="n">
        <v>3</v>
      </c>
      <c r="AD1223" s="393" t="n">
        <v>3</v>
      </c>
      <c r="AE1223" s="750" t="n"/>
    </row>
    <row r="1224" hidden="1" outlineLevel="1" ht="15.75" customHeight="1" thickBot="1">
      <c r="A1224" s="743" t="inlineStr"/>
      <c r="B1224" s="749" t="n"/>
      <c r="C1224" s="296" t="n"/>
      <c r="D1224" s="281" t="n"/>
      <c r="E1224" s="749" t="n"/>
      <c r="F1224" s="296" t="n"/>
      <c r="G1224" s="268" t="n"/>
      <c r="H1224" s="430" t="n"/>
      <c r="I1224" s="428" t="inlineStr">
        <is>
          <t>10-20</t>
        </is>
      </c>
      <c r="J1224" s="392" t="n">
        <v>3</v>
      </c>
      <c r="K1224" s="392" t="n">
        <v>3</v>
      </c>
      <c r="L1224" s="392" t="n">
        <v>1</v>
      </c>
      <c r="M1224" s="392" t="n">
        <v>1</v>
      </c>
      <c r="N1224" s="393" t="n">
        <v>3</v>
      </c>
      <c r="O1224" s="393" t="n">
        <v>2</v>
      </c>
      <c r="P1224" s="393" t="n">
        <v>2</v>
      </c>
      <c r="Q1224" s="394" t="n">
        <v>3</v>
      </c>
      <c r="R1224" s="393" t="n">
        <v>2</v>
      </c>
      <c r="S1224" s="395" t="n">
        <v>1</v>
      </c>
      <c r="T1224" s="395" t="n">
        <v>3</v>
      </c>
      <c r="U1224" s="395" t="n">
        <v>3</v>
      </c>
      <c r="V1224" s="395" t="n">
        <v>3</v>
      </c>
      <c r="W1224" s="392" t="n">
        <v>3</v>
      </c>
      <c r="X1224" s="392" t="n">
        <v>3</v>
      </c>
      <c r="Y1224" s="392" t="n">
        <v>3</v>
      </c>
      <c r="Z1224" s="394" t="n">
        <v>3</v>
      </c>
      <c r="AA1224" s="393" t="n">
        <v>3</v>
      </c>
      <c r="AB1224" s="394" t="n">
        <v>3</v>
      </c>
      <c r="AC1224" s="393" t="n">
        <v>3</v>
      </c>
      <c r="AD1224" s="393" t="n">
        <v>3</v>
      </c>
      <c r="AE1224" s="750" t="n"/>
    </row>
    <row r="1225" hidden="1" outlineLevel="1" ht="15.75" customHeight="1" thickBot="1">
      <c r="A1225" s="743" t="inlineStr"/>
      <c r="B1225" s="749" t="n"/>
      <c r="C1225" s="296" t="n"/>
      <c r="D1225" s="281" t="n"/>
      <c r="E1225" s="749" t="n"/>
      <c r="F1225" s="296" t="n"/>
      <c r="G1225" s="268" t="n"/>
      <c r="H1225" s="430" t="n"/>
      <c r="I1225" s="428" t="inlineStr">
        <is>
          <t>20-30</t>
        </is>
      </c>
      <c r="J1225" s="392" t="n">
        <v>3</v>
      </c>
      <c r="K1225" s="392" t="n">
        <v>3</v>
      </c>
      <c r="L1225" s="392" t="n">
        <v>3</v>
      </c>
      <c r="M1225" s="392" t="n">
        <v>1</v>
      </c>
      <c r="N1225" s="393" t="n">
        <v>2</v>
      </c>
      <c r="O1225" s="393" t="n">
        <v>2</v>
      </c>
      <c r="P1225" s="393" t="n">
        <v>3</v>
      </c>
      <c r="Q1225" s="394" t="n">
        <v>3</v>
      </c>
      <c r="R1225" s="393" t="n">
        <v>3</v>
      </c>
      <c r="S1225" s="395" t="n">
        <v>1</v>
      </c>
      <c r="T1225" s="395" t="n">
        <v>3</v>
      </c>
      <c r="U1225" s="395" t="n">
        <v>2</v>
      </c>
      <c r="V1225" s="395" t="n">
        <v>3</v>
      </c>
      <c r="W1225" s="392" t="n">
        <v>3</v>
      </c>
      <c r="X1225" s="392" t="n">
        <v>3</v>
      </c>
      <c r="Y1225" s="392" t="n">
        <v>3</v>
      </c>
      <c r="Z1225" s="394" t="n">
        <v>3</v>
      </c>
      <c r="AA1225" s="393" t="n">
        <v>3</v>
      </c>
      <c r="AB1225" s="394" t="n">
        <v>3</v>
      </c>
      <c r="AC1225" s="393" t="n">
        <v>3</v>
      </c>
      <c r="AD1225" s="393" t="n">
        <v>3</v>
      </c>
      <c r="AE1225" s="750" t="n"/>
    </row>
    <row r="1226" hidden="1" outlineLevel="1" ht="15.75" customHeight="1" thickBot="1">
      <c r="A1226" s="743" t="inlineStr"/>
      <c r="B1226" s="749" t="n"/>
      <c r="C1226" s="296" t="n"/>
      <c r="D1226" s="281" t="n"/>
      <c r="E1226" s="749" t="n"/>
      <c r="F1226" s="300" t="n"/>
      <c r="G1226" s="268" t="n"/>
      <c r="H1226" s="430" t="n"/>
      <c r="I1226" s="428" t="inlineStr">
        <is>
          <t>30-40</t>
        </is>
      </c>
      <c r="J1226" s="392" t="n">
        <v>3</v>
      </c>
      <c r="K1226" s="392" t="n">
        <v>3</v>
      </c>
      <c r="L1226" s="392" t="n">
        <v>2</v>
      </c>
      <c r="M1226" s="392" t="n">
        <v>3</v>
      </c>
      <c r="N1226" s="393" t="n">
        <v>2</v>
      </c>
      <c r="O1226" s="393" t="n">
        <v>3</v>
      </c>
      <c r="P1226" s="393" t="n">
        <v>2</v>
      </c>
      <c r="Q1226" s="394" t="n">
        <v>3</v>
      </c>
      <c r="R1226" s="393" t="n">
        <v>3</v>
      </c>
      <c r="S1226" s="395" t="n">
        <v>2</v>
      </c>
      <c r="T1226" s="395" t="n">
        <v>3</v>
      </c>
      <c r="U1226" s="395" t="n">
        <v>2</v>
      </c>
      <c r="V1226" s="395" t="n">
        <v>3</v>
      </c>
      <c r="W1226" s="392" t="n">
        <v>3</v>
      </c>
      <c r="X1226" s="392" t="n">
        <v>3</v>
      </c>
      <c r="Y1226" s="392" t="n">
        <v>3</v>
      </c>
      <c r="Z1226" s="394" t="n">
        <v>3</v>
      </c>
      <c r="AA1226" s="393" t="n">
        <v>3</v>
      </c>
      <c r="AB1226" s="394" t="n">
        <v>3</v>
      </c>
      <c r="AC1226" s="393" t="n">
        <v>3</v>
      </c>
      <c r="AD1226" s="393" t="n">
        <v>3</v>
      </c>
      <c r="AE1226" s="750" t="n"/>
    </row>
    <row r="1227" hidden="1" outlineLevel="1" ht="15.75" customHeight="1" thickBot="1">
      <c r="A1227" s="743" t="inlineStr"/>
      <c r="B1227" s="749" t="n"/>
      <c r="C1227" s="296" t="n"/>
      <c r="D1227" s="281" t="n"/>
      <c r="E1227" s="749" t="n"/>
      <c r="F1227" s="296" t="n"/>
      <c r="G1227" s="268" t="n"/>
      <c r="H1227" s="430" t="n"/>
      <c r="I1227" s="428" t="inlineStr">
        <is>
          <t>40-50</t>
        </is>
      </c>
      <c r="J1227" s="392" t="n">
        <v>3</v>
      </c>
      <c r="K1227" s="392" t="n">
        <v>3</v>
      </c>
      <c r="L1227" s="392" t="n">
        <v>3</v>
      </c>
      <c r="M1227" s="392" t="n">
        <v>2</v>
      </c>
      <c r="N1227" s="393" t="n">
        <v>2</v>
      </c>
      <c r="O1227" s="393" t="n">
        <v>3</v>
      </c>
      <c r="P1227" s="393" t="n">
        <v>1</v>
      </c>
      <c r="Q1227" s="394" t="n">
        <v>3</v>
      </c>
      <c r="R1227" s="393" t="n">
        <v>3</v>
      </c>
      <c r="S1227" s="395" t="n">
        <v>2</v>
      </c>
      <c r="T1227" s="395" t="n">
        <v>3</v>
      </c>
      <c r="U1227" s="395" t="n">
        <v>3</v>
      </c>
      <c r="V1227" s="395" t="n">
        <v>3</v>
      </c>
      <c r="W1227" s="392" t="n">
        <v>3</v>
      </c>
      <c r="X1227" s="392" t="n">
        <v>3</v>
      </c>
      <c r="Y1227" s="392" t="n">
        <v>3</v>
      </c>
      <c r="Z1227" s="394" t="n">
        <v>3</v>
      </c>
      <c r="AA1227" s="393" t="n">
        <v>3</v>
      </c>
      <c r="AB1227" s="394" t="n">
        <v>3</v>
      </c>
      <c r="AC1227" s="393" t="n">
        <v>3</v>
      </c>
      <c r="AD1227" s="393" t="n">
        <v>3</v>
      </c>
      <c r="AE1227" s="750" t="n"/>
    </row>
    <row r="1228" hidden="1" outlineLevel="1" ht="15.75" customHeight="1" thickBot="1">
      <c r="A1228" s="743" t="inlineStr"/>
      <c r="B1228" s="749" t="n"/>
      <c r="C1228" s="296" t="n"/>
      <c r="D1228" s="281" t="n"/>
      <c r="E1228" s="749" t="n"/>
      <c r="F1228" s="296" t="n"/>
      <c r="G1228" s="268" t="n"/>
      <c r="H1228" s="430" t="n"/>
      <c r="I1228" s="428" t="inlineStr">
        <is>
          <t>50-60</t>
        </is>
      </c>
      <c r="J1228" s="392" t="n">
        <v>3</v>
      </c>
      <c r="K1228" s="392" t="n">
        <v>3</v>
      </c>
      <c r="L1228" s="392" t="n">
        <v>3</v>
      </c>
      <c r="M1228" s="392" t="n">
        <v>2</v>
      </c>
      <c r="N1228" s="393" t="n">
        <v>3</v>
      </c>
      <c r="O1228" s="393" t="n">
        <v>3</v>
      </c>
      <c r="P1228" s="393" t="n">
        <v>2</v>
      </c>
      <c r="Q1228" s="394" t="n">
        <v>3</v>
      </c>
      <c r="R1228" s="393" t="n">
        <v>3</v>
      </c>
      <c r="S1228" s="395" t="n">
        <v>3</v>
      </c>
      <c r="T1228" s="395" t="n">
        <v>3</v>
      </c>
      <c r="U1228" s="395" t="n">
        <v>3</v>
      </c>
      <c r="V1228" s="395" t="n">
        <v>3</v>
      </c>
      <c r="W1228" s="392" t="n">
        <v>3</v>
      </c>
      <c r="X1228" s="392" t="n">
        <v>3</v>
      </c>
      <c r="Y1228" s="392" t="n">
        <v>3</v>
      </c>
      <c r="Z1228" s="394" t="n">
        <v>3</v>
      </c>
      <c r="AA1228" s="393" t="n">
        <v>3</v>
      </c>
      <c r="AB1228" s="394" t="n">
        <v>3</v>
      </c>
      <c r="AC1228" s="393" t="n">
        <v>3</v>
      </c>
      <c r="AD1228" s="393" t="n">
        <v>3</v>
      </c>
      <c r="AE1228" s="750" t="n"/>
    </row>
    <row r="1229" hidden="1" outlineLevel="1" ht="15.75" customHeight="1" thickBot="1">
      <c r="A1229" s="743" t="inlineStr"/>
      <c r="B1229" s="396" t="n"/>
      <c r="C1229" s="296" t="n"/>
      <c r="D1229" s="281" t="n"/>
      <c r="E1229" s="749" t="n"/>
      <c r="F1229" s="296" t="n"/>
      <c r="G1229" s="268" t="n"/>
      <c r="H1229" s="430" t="n"/>
      <c r="I1229" s="428" t="inlineStr">
        <is>
          <t>60-70</t>
        </is>
      </c>
      <c r="J1229" s="392" t="n">
        <v>3</v>
      </c>
      <c r="K1229" s="392" t="n">
        <v>3</v>
      </c>
      <c r="L1229" s="392" t="n">
        <v>3</v>
      </c>
      <c r="M1229" s="392" t="n">
        <v>3</v>
      </c>
      <c r="N1229" s="393" t="n">
        <v>2</v>
      </c>
      <c r="O1229" s="393" t="n">
        <v>3</v>
      </c>
      <c r="P1229" s="393" t="n">
        <v>2</v>
      </c>
      <c r="Q1229" s="394" t="n">
        <v>3</v>
      </c>
      <c r="R1229" s="393" t="n">
        <v>3</v>
      </c>
      <c r="S1229" s="395" t="n">
        <v>3</v>
      </c>
      <c r="T1229" s="395" t="n">
        <v>3</v>
      </c>
      <c r="U1229" s="395" t="n">
        <v>3</v>
      </c>
      <c r="V1229" s="395" t="n">
        <v>3</v>
      </c>
      <c r="W1229" s="392" t="n">
        <v>3</v>
      </c>
      <c r="X1229" s="392" t="n">
        <v>3</v>
      </c>
      <c r="Y1229" s="392" t="n">
        <v>3</v>
      </c>
      <c r="Z1229" s="394" t="n">
        <v>3</v>
      </c>
      <c r="AA1229" s="393" t="n">
        <v>3</v>
      </c>
      <c r="AB1229" s="394" t="n">
        <v>3</v>
      </c>
      <c r="AC1229" s="393" t="n">
        <v>3</v>
      </c>
      <c r="AD1229" s="393" t="n">
        <v>3</v>
      </c>
      <c r="AE1229" s="750" t="n"/>
    </row>
    <row r="1230" hidden="1" outlineLevel="1" ht="15.75" customHeight="1" thickBot="1">
      <c r="A1230" s="743" t="inlineStr"/>
      <c r="B1230" s="396" t="n"/>
      <c r="C1230" s="296" t="n"/>
      <c r="D1230" s="281" t="n"/>
      <c r="E1230" s="749" t="n"/>
      <c r="F1230" s="296" t="n"/>
      <c r="G1230" s="268" t="n"/>
      <c r="H1230" s="430" t="n"/>
      <c r="I1230" s="428" t="inlineStr">
        <is>
          <t>70-80</t>
        </is>
      </c>
      <c r="J1230" s="392" t="n">
        <v>3</v>
      </c>
      <c r="K1230" s="392" t="n">
        <v>3</v>
      </c>
      <c r="L1230" s="392" t="n">
        <v>3</v>
      </c>
      <c r="M1230" s="392" t="n">
        <v>3</v>
      </c>
      <c r="N1230" s="393" t="n">
        <v>2</v>
      </c>
      <c r="O1230" s="393" t="n">
        <v>3</v>
      </c>
      <c r="P1230" s="393" t="n">
        <v>3</v>
      </c>
      <c r="Q1230" s="394" t="n">
        <v>3</v>
      </c>
      <c r="R1230" s="393" t="n">
        <v>3</v>
      </c>
      <c r="S1230" s="395" t="n">
        <v>3</v>
      </c>
      <c r="T1230" s="395" t="n">
        <v>3</v>
      </c>
      <c r="U1230" s="395" t="n">
        <v>3</v>
      </c>
      <c r="V1230" s="395" t="n">
        <v>3</v>
      </c>
      <c r="W1230" s="392" t="n">
        <v>3</v>
      </c>
      <c r="X1230" s="392" t="n">
        <v>3</v>
      </c>
      <c r="Y1230" s="392" t="n">
        <v>3</v>
      </c>
      <c r="Z1230" s="394" t="n">
        <v>3</v>
      </c>
      <c r="AA1230" s="393" t="n">
        <v>3</v>
      </c>
      <c r="AB1230" s="394" t="n">
        <v>3</v>
      </c>
      <c r="AC1230" s="393" t="n">
        <v>3</v>
      </c>
      <c r="AD1230" s="393" t="n">
        <v>3</v>
      </c>
      <c r="AE1230" s="750" t="n"/>
    </row>
    <row r="1231" hidden="1" outlineLevel="1" ht="15.75" customHeight="1" thickBot="1">
      <c r="A1231" s="743" t="inlineStr"/>
      <c r="B1231" s="396" t="n"/>
      <c r="C1231" s="296" t="n"/>
      <c r="D1231" s="281" t="n"/>
      <c r="E1231" s="749" t="n"/>
      <c r="F1231" s="296" t="n"/>
      <c r="G1231" s="268" t="n"/>
      <c r="H1231" s="430" t="n"/>
      <c r="I1231" s="428" t="inlineStr">
        <is>
          <t>80-90</t>
        </is>
      </c>
      <c r="J1231" s="392" t="n">
        <v>3</v>
      </c>
      <c r="K1231" s="392" t="n">
        <v>3</v>
      </c>
      <c r="L1231" s="392" t="n">
        <v>3</v>
      </c>
      <c r="M1231" s="392" t="n">
        <v>3</v>
      </c>
      <c r="N1231" s="393" t="n">
        <v>3</v>
      </c>
      <c r="O1231" s="393" t="n">
        <v>3</v>
      </c>
      <c r="P1231" s="393" t="n">
        <v>3</v>
      </c>
      <c r="Q1231" s="394" t="n">
        <v>3</v>
      </c>
      <c r="R1231" s="393" t="n">
        <v>3</v>
      </c>
      <c r="S1231" s="395" t="n">
        <v>3</v>
      </c>
      <c r="T1231" s="395" t="n">
        <v>3</v>
      </c>
      <c r="U1231" s="395" t="n">
        <v>3</v>
      </c>
      <c r="V1231" s="395" t="n">
        <v>3</v>
      </c>
      <c r="W1231" s="392" t="n">
        <v>3</v>
      </c>
      <c r="X1231" s="392" t="n">
        <v>3</v>
      </c>
      <c r="Y1231" s="392" t="n">
        <v>3</v>
      </c>
      <c r="Z1231" s="394" t="n">
        <v>3</v>
      </c>
      <c r="AA1231" s="393" t="n">
        <v>3</v>
      </c>
      <c r="AB1231" s="394" t="n">
        <v>3</v>
      </c>
      <c r="AC1231" s="393" t="n">
        <v>3</v>
      </c>
      <c r="AD1231" s="393" t="n">
        <v>3</v>
      </c>
      <c r="AE1231" s="750" t="n"/>
    </row>
    <row r="1232" hidden="1" outlineLevel="1" ht="15.75" customHeight="1" thickBot="1">
      <c r="A1232" s="743" t="inlineStr"/>
      <c r="B1232" s="397" t="n"/>
      <c r="C1232" s="296" t="n"/>
      <c r="D1232" s="281" t="n"/>
      <c r="E1232" s="751" t="n"/>
      <c r="F1232" s="296" t="n"/>
      <c r="G1232" s="268" t="n"/>
      <c r="H1232" s="430" t="n"/>
      <c r="I1232" s="428" t="inlineStr">
        <is>
          <t>90-99.7</t>
        </is>
      </c>
      <c r="J1232" s="392" t="n">
        <v>3</v>
      </c>
      <c r="K1232" s="392" t="n">
        <v>3</v>
      </c>
      <c r="L1232" s="392" t="n">
        <v>3</v>
      </c>
      <c r="M1232" s="392" t="n">
        <v>3</v>
      </c>
      <c r="N1232" s="393" t="n">
        <v>2</v>
      </c>
      <c r="O1232" s="393" t="n">
        <v>3</v>
      </c>
      <c r="P1232" s="393" t="n">
        <v>2</v>
      </c>
      <c r="Q1232" s="394" t="n">
        <v>3</v>
      </c>
      <c r="R1232" s="393" t="n">
        <v>3</v>
      </c>
      <c r="S1232" s="395" t="n">
        <v>2</v>
      </c>
      <c r="T1232" s="395" t="n">
        <v>3</v>
      </c>
      <c r="U1232" s="395" t="n">
        <v>3</v>
      </c>
      <c r="V1232" s="395" t="n">
        <v>3</v>
      </c>
      <c r="W1232" s="392" t="n">
        <v>3</v>
      </c>
      <c r="X1232" s="392" t="n">
        <v>3</v>
      </c>
      <c r="Y1232" s="392" t="n">
        <v>3</v>
      </c>
      <c r="Z1232" s="394" t="n">
        <v>3</v>
      </c>
      <c r="AA1232" s="393" t="n">
        <v>3</v>
      </c>
      <c r="AB1232" s="394" t="n">
        <v>3</v>
      </c>
      <c r="AC1232" s="393" t="n">
        <v>3</v>
      </c>
      <c r="AD1232" s="393" t="n">
        <v>3</v>
      </c>
      <c r="AE1232" s="750" t="n"/>
    </row>
    <row r="1233" hidden="1" outlineLevel="1" ht="15" customHeight="1">
      <c r="A1233" s="743" t="inlineStr"/>
      <c r="B1233" s="273" t="inlineStr">
        <is>
          <t>Number of gears</t>
        </is>
      </c>
      <c r="C1233" s="752" t="n"/>
      <c r="D1233" s="753" t="n"/>
      <c r="E1233" s="297" t="inlineStr">
        <is>
          <t>Area</t>
        </is>
      </c>
      <c r="F1233" s="752" t="n"/>
      <c r="G1233" s="754" t="n"/>
      <c r="H1233" s="430" t="n"/>
      <c r="I1233" s="428" t="inlineStr">
        <is>
          <t>99.7-130</t>
        </is>
      </c>
      <c r="J1233" s="392" t="n">
        <v>3</v>
      </c>
      <c r="K1233" s="392" t="n">
        <v>3</v>
      </c>
      <c r="L1233" s="392" t="n">
        <v>3</v>
      </c>
      <c r="M1233" s="392" t="n">
        <v>3</v>
      </c>
      <c r="N1233" s="393" t="n">
        <v>3</v>
      </c>
      <c r="O1233" s="393" t="n">
        <v>3</v>
      </c>
      <c r="P1233" s="393" t="n">
        <v>3</v>
      </c>
      <c r="Q1233" s="394" t="n">
        <v>3</v>
      </c>
      <c r="R1233" s="393" t="n">
        <v>3</v>
      </c>
      <c r="S1233" s="395" t="n">
        <v>3</v>
      </c>
      <c r="T1233" s="395" t="n">
        <v>3</v>
      </c>
      <c r="U1233" s="395" t="n">
        <v>3</v>
      </c>
      <c r="V1233" s="395" t="n">
        <v>3</v>
      </c>
      <c r="W1233" s="392" t="n">
        <v>3</v>
      </c>
      <c r="X1233" s="392" t="n">
        <v>3</v>
      </c>
      <c r="Y1233" s="392" t="n">
        <v>3</v>
      </c>
      <c r="Z1233" s="394" t="n">
        <v>3</v>
      </c>
      <c r="AA1233" s="393" t="n">
        <v>3</v>
      </c>
      <c r="AB1233" s="394" t="n">
        <v>3</v>
      </c>
      <c r="AC1233" s="393" t="n">
        <v>3</v>
      </c>
      <c r="AD1233" s="393" t="n">
        <v>3</v>
      </c>
      <c r="AE1233" s="750" t="n"/>
    </row>
    <row r="1234" hidden="1" outlineLevel="1" ht="15" customHeight="1">
      <c r="A1234" s="743" t="inlineStr"/>
      <c r="B1234" s="755" t="n"/>
      <c r="C1234" s="288" t="inlineStr">
        <is>
          <t>5</t>
        </is>
      </c>
      <c r="D1234" s="281" t="inlineStr">
        <is>
          <t>X</t>
        </is>
      </c>
      <c r="E1234" s="749" t="n"/>
      <c r="F1234" s="296" t="inlineStr">
        <is>
          <t>EUROPE</t>
        </is>
      </c>
      <c r="G1234" s="268" t="inlineStr">
        <is>
          <t>X</t>
        </is>
      </c>
      <c r="H1234" s="748" t="n"/>
      <c r="I1234" s="748" t="n"/>
      <c r="J1234" s="748" t="n"/>
      <c r="K1234" s="748" t="n"/>
      <c r="L1234" s="748" t="n"/>
      <c r="M1234" s="748" t="n"/>
      <c r="N1234" s="748" t="n"/>
      <c r="O1234" s="748" t="n"/>
      <c r="P1234" s="748" t="n"/>
      <c r="Q1234" s="748" t="n"/>
      <c r="R1234" s="748" t="n"/>
      <c r="S1234" s="748" t="n"/>
      <c r="T1234" s="748" t="n"/>
      <c r="U1234" s="748" t="n"/>
      <c r="V1234" s="748" t="n"/>
      <c r="W1234" s="748" t="n"/>
      <c r="X1234" s="748" t="n"/>
      <c r="Y1234" s="748" t="n"/>
      <c r="Z1234" s="748" t="n"/>
      <c r="AA1234" s="748" t="n"/>
      <c r="AB1234" s="748" t="n"/>
    </row>
    <row r="1235" hidden="1" outlineLevel="1" ht="15" customHeight="1">
      <c r="A1235" s="743" t="inlineStr"/>
      <c r="B1235" s="755" t="n"/>
      <c r="C1235" s="288" t="inlineStr">
        <is>
          <t>6</t>
        </is>
      </c>
      <c r="D1235" s="281" t="inlineStr">
        <is>
          <t>X</t>
        </is>
      </c>
      <c r="E1235" s="749" t="n"/>
      <c r="F1235" s="296" t="inlineStr">
        <is>
          <t>CHINA</t>
        </is>
      </c>
      <c r="G1235" s="268" t="inlineStr">
        <is>
          <t>X</t>
        </is>
      </c>
      <c r="H1235" s="748" t="n"/>
      <c r="I1235" s="748" t="n"/>
      <c r="J1235" s="748" t="n"/>
      <c r="K1235" s="748" t="n"/>
      <c r="L1235" s="748" t="n"/>
      <c r="M1235" s="748" t="n"/>
      <c r="N1235" s="748" t="n"/>
      <c r="O1235" s="748" t="n"/>
      <c r="P1235" s="748" t="n"/>
      <c r="Q1235" s="748" t="n"/>
      <c r="R1235" s="748" t="n"/>
      <c r="S1235" s="748" t="n"/>
      <c r="T1235" s="748" t="n"/>
      <c r="U1235" s="748" t="n"/>
      <c r="V1235" s="748" t="n"/>
      <c r="W1235" s="748" t="n"/>
      <c r="X1235" s="748" t="n"/>
      <c r="Y1235" s="748" t="n"/>
      <c r="Z1235" s="748" t="n"/>
      <c r="AA1235" s="748" t="n"/>
      <c r="AB1235" s="748" t="n"/>
    </row>
    <row r="1236" hidden="1" outlineLevel="1" ht="15" customHeight="1">
      <c r="A1236" s="743" t="inlineStr"/>
      <c r="B1236" s="755" t="n"/>
      <c r="C1236" s="288" t="inlineStr">
        <is>
          <t>7</t>
        </is>
      </c>
      <c r="D1236" s="281" t="inlineStr">
        <is>
          <t>X</t>
        </is>
      </c>
      <c r="E1236" s="749" t="n"/>
      <c r="F1236" s="303" t="inlineStr">
        <is>
          <t>North America</t>
        </is>
      </c>
      <c r="G1236" s="268" t="inlineStr">
        <is>
          <t>X</t>
        </is>
      </c>
      <c r="H1236" s="748" t="n"/>
      <c r="I1236" s="748" t="n"/>
      <c r="J1236" s="748" t="n"/>
      <c r="K1236" s="748" t="n"/>
      <c r="L1236" s="748" t="n"/>
      <c r="M1236" s="748" t="n"/>
      <c r="N1236" s="748" t="n"/>
      <c r="O1236" s="748" t="n"/>
      <c r="P1236" s="748" t="n"/>
      <c r="Q1236" s="748" t="n"/>
      <c r="R1236" s="748" t="n"/>
      <c r="S1236" s="748" t="n"/>
      <c r="T1236" s="748" t="n"/>
      <c r="U1236" s="748" t="n"/>
      <c r="V1236" s="748" t="n"/>
      <c r="W1236" s="748" t="n"/>
      <c r="X1236" s="748" t="n"/>
      <c r="Y1236" s="748" t="n"/>
      <c r="Z1236" s="748" t="n"/>
      <c r="AA1236" s="748" t="n"/>
      <c r="AB1236" s="748" t="n"/>
    </row>
    <row r="1237" hidden="1" outlineLevel="1" ht="15" customHeight="1">
      <c r="A1237" s="743" t="inlineStr"/>
      <c r="B1237" s="755" t="n"/>
      <c r="C1237" s="288" t="inlineStr">
        <is>
          <t>8</t>
        </is>
      </c>
      <c r="D1237" s="281" t="inlineStr">
        <is>
          <t>X</t>
        </is>
      </c>
      <c r="E1237" s="749" t="n"/>
      <c r="F1237" s="301" t="inlineStr">
        <is>
          <t>LATAM</t>
        </is>
      </c>
      <c r="G1237" s="268" t="inlineStr">
        <is>
          <t>X</t>
        </is>
      </c>
      <c r="H1237" s="748" t="n"/>
      <c r="I1237" s="748" t="n"/>
      <c r="J1237" s="748" t="n"/>
      <c r="K1237" s="748" t="n"/>
      <c r="L1237" s="748" t="n"/>
      <c r="M1237" s="748" t="n"/>
      <c r="N1237" s="748" t="n"/>
      <c r="O1237" s="748" t="n"/>
      <c r="P1237" s="748" t="n"/>
      <c r="Q1237" s="748" t="n"/>
      <c r="R1237" s="748" t="n"/>
      <c r="S1237" s="748" t="n"/>
      <c r="T1237" s="748" t="n"/>
      <c r="U1237" s="748" t="n"/>
      <c r="V1237" s="748" t="n"/>
      <c r="W1237" s="748" t="n"/>
      <c r="X1237" s="748" t="n"/>
      <c r="Y1237" s="748" t="n"/>
      <c r="Z1237" s="748" t="n"/>
      <c r="AA1237" s="748" t="n"/>
      <c r="AB1237" s="748" t="n"/>
    </row>
    <row r="1238" hidden="1" outlineLevel="1" ht="15" customHeight="1">
      <c r="A1238" s="743" t="inlineStr"/>
      <c r="B1238" s="755" t="n"/>
      <c r="C1238" s="288" t="inlineStr">
        <is>
          <t>9</t>
        </is>
      </c>
      <c r="D1238" s="281" t="inlineStr">
        <is>
          <t>X</t>
        </is>
      </c>
      <c r="E1238" s="749" t="n"/>
      <c r="F1238" s="301" t="inlineStr">
        <is>
          <t>India</t>
        </is>
      </c>
      <c r="G1238" s="268" t="inlineStr">
        <is>
          <t>X</t>
        </is>
      </c>
      <c r="H1238" s="748" t="n"/>
      <c r="I1238" s="748" t="n"/>
      <c r="J1238" s="748" t="n"/>
      <c r="K1238" s="748" t="n"/>
      <c r="L1238" s="748" t="n"/>
      <c r="M1238" s="748" t="n"/>
      <c r="N1238" s="748" t="n"/>
      <c r="O1238" s="748" t="n"/>
      <c r="P1238" s="748" t="n"/>
      <c r="Q1238" s="748" t="n"/>
      <c r="R1238" s="748" t="n"/>
      <c r="S1238" s="748" t="n"/>
      <c r="T1238" s="748" t="n"/>
      <c r="U1238" s="748" t="n"/>
      <c r="V1238" s="748" t="n"/>
      <c r="W1238" s="748" t="n"/>
      <c r="X1238" s="748" t="n"/>
      <c r="Y1238" s="748" t="n"/>
      <c r="Z1238" s="748" t="n"/>
      <c r="AA1238" s="748" t="n"/>
      <c r="AB1238" s="748" t="n"/>
    </row>
    <row r="1239" hidden="1" outlineLevel="1" ht="15" customHeight="1">
      <c r="A1239" s="743" t="inlineStr"/>
      <c r="B1239" s="755" t="n"/>
      <c r="C1239" s="288" t="inlineStr">
        <is>
          <t>10</t>
        </is>
      </c>
      <c r="D1239" s="281" t="inlineStr">
        <is>
          <t>X</t>
        </is>
      </c>
      <c r="E1239" s="749" t="n"/>
      <c r="F1239" s="301" t="inlineStr">
        <is>
          <t>World</t>
        </is>
      </c>
      <c r="G1239" s="268" t="inlineStr">
        <is>
          <t>X</t>
        </is>
      </c>
      <c r="H1239" s="748" t="n"/>
      <c r="I1239" s="748" t="n"/>
      <c r="J1239" s="748" t="n"/>
      <c r="K1239" s="748" t="n"/>
      <c r="L1239" s="748" t="n"/>
      <c r="M1239" s="748" t="n"/>
      <c r="N1239" s="748" t="n"/>
      <c r="O1239" s="748" t="n"/>
      <c r="P1239" s="748" t="n"/>
      <c r="Q1239" s="748" t="n"/>
      <c r="R1239" s="748" t="n"/>
      <c r="S1239" s="748" t="n"/>
      <c r="T1239" s="748" t="n"/>
      <c r="U1239" s="748" t="n"/>
      <c r="V1239" s="748" t="n"/>
      <c r="W1239" s="748" t="n"/>
      <c r="X1239" s="748" t="n"/>
      <c r="Y1239" s="748" t="n"/>
      <c r="Z1239" s="748" t="n"/>
      <c r="AA1239" s="748" t="n"/>
      <c r="AB1239" s="748" t="n"/>
      <c r="AC1239" s="748" t="n"/>
      <c r="AD1239" s="748" t="n"/>
      <c r="AE1239" s="748" t="n"/>
      <c r="AF1239" s="748" t="n"/>
      <c r="AG1239" s="748" t="n"/>
      <c r="AH1239" s="748" t="n"/>
    </row>
    <row r="1240" hidden="1" outlineLevel="1" ht="15" customHeight="1">
      <c r="A1240" s="743" t="inlineStr"/>
      <c r="B1240" s="755" t="n"/>
      <c r="C1240" s="288" t="n"/>
      <c r="D1240" s="281" t="n"/>
      <c r="E1240" s="749" t="n"/>
      <c r="F1240" s="301" t="n"/>
      <c r="G1240" s="276" t="n"/>
      <c r="H1240" s="748" t="n"/>
      <c r="I1240" s="748" t="n"/>
      <c r="J1240" s="748" t="n"/>
      <c r="K1240" s="748" t="n"/>
      <c r="L1240" s="748" t="n"/>
      <c r="M1240" s="748" t="n"/>
      <c r="N1240" s="748" t="n"/>
      <c r="O1240" s="748" t="n"/>
      <c r="P1240" s="748" t="n"/>
      <c r="Q1240" s="748" t="n"/>
      <c r="R1240" s="748" t="n"/>
      <c r="S1240" s="748" t="n"/>
      <c r="T1240" s="748" t="n"/>
      <c r="U1240" s="748" t="n"/>
      <c r="V1240" s="748" t="n"/>
      <c r="W1240" s="748" t="n"/>
      <c r="X1240" s="748" t="n"/>
      <c r="Y1240" s="748" t="n"/>
      <c r="Z1240" s="748" t="n"/>
      <c r="AA1240" s="748" t="n"/>
      <c r="AB1240" s="748" t="n"/>
      <c r="AC1240" s="748" t="n"/>
      <c r="AD1240" s="748" t="n"/>
      <c r="AE1240" s="748" t="n"/>
      <c r="AF1240" s="748" t="n"/>
      <c r="AG1240" s="748" t="n"/>
      <c r="AH1240" s="748" t="n"/>
    </row>
    <row r="1241" hidden="1" outlineLevel="1" ht="15" customHeight="1">
      <c r="A1241" s="743" t="inlineStr"/>
      <c r="B1241" s="755" t="n"/>
      <c r="C1241" s="288" t="n"/>
      <c r="D1241" s="281" t="n"/>
      <c r="E1241" s="396" t="n"/>
      <c r="F1241" s="296" t="n"/>
      <c r="G1241" s="268" t="n"/>
      <c r="H1241" s="748" t="n"/>
      <c r="I1241" s="748" t="n"/>
      <c r="J1241" s="748" t="n"/>
      <c r="K1241" s="748" t="n"/>
      <c r="L1241" s="748" t="n"/>
      <c r="M1241" s="748" t="n"/>
      <c r="N1241" s="748" t="n"/>
      <c r="O1241" s="748" t="n"/>
      <c r="P1241" s="748" t="n"/>
      <c r="Q1241" s="748" t="n"/>
      <c r="R1241" s="748" t="n"/>
      <c r="S1241" s="748" t="n"/>
      <c r="T1241" s="748" t="n"/>
      <c r="U1241" s="748" t="n"/>
      <c r="V1241" s="748" t="n"/>
      <c r="W1241" s="748" t="n"/>
      <c r="X1241" s="748" t="n"/>
      <c r="Y1241" s="748" t="n"/>
      <c r="Z1241" s="748" t="n"/>
      <c r="AA1241" s="748" t="n"/>
      <c r="AB1241" s="748" t="n"/>
      <c r="AC1241" s="748" t="n"/>
      <c r="AD1241" s="748" t="n"/>
      <c r="AE1241" s="748" t="n"/>
      <c r="AF1241" s="748" t="n"/>
      <c r="AG1241" s="748" t="n"/>
      <c r="AH1241" s="748" t="n"/>
    </row>
    <row r="1242" hidden="1" outlineLevel="1" ht="15" customHeight="1">
      <c r="A1242" s="743" t="inlineStr"/>
      <c r="B1242" s="755" t="n"/>
      <c r="C1242" s="288" t="n"/>
      <c r="D1242" s="281" t="n"/>
      <c r="E1242" s="396" t="n"/>
      <c r="F1242" s="296" t="n"/>
      <c r="G1242" s="268" t="n"/>
      <c r="H1242" s="748" t="n"/>
      <c r="I1242" s="748" t="n"/>
      <c r="J1242" s="748" t="n"/>
      <c r="K1242" s="748" t="n"/>
      <c r="L1242" s="748" t="n"/>
      <c r="M1242" s="748" t="n"/>
      <c r="N1242" s="748" t="n"/>
      <c r="O1242" s="748" t="n"/>
      <c r="P1242" s="748" t="n"/>
      <c r="Q1242" s="748" t="n"/>
      <c r="R1242" s="748" t="n"/>
      <c r="S1242" s="748" t="n"/>
      <c r="T1242" s="748" t="n"/>
      <c r="U1242" s="748" t="n"/>
      <c r="V1242" s="748" t="n"/>
      <c r="W1242" s="748" t="n"/>
      <c r="X1242" s="748" t="n"/>
      <c r="Y1242" s="748" t="n"/>
      <c r="Z1242" s="748" t="n"/>
      <c r="AA1242" s="748" t="n"/>
      <c r="AB1242" s="748" t="n"/>
      <c r="AC1242" s="748" t="n"/>
      <c r="AD1242" s="748" t="n"/>
      <c r="AE1242" s="748" t="n"/>
      <c r="AF1242" s="748" t="n"/>
      <c r="AG1242" s="748" t="n"/>
      <c r="AH1242" s="748" t="n"/>
    </row>
    <row r="1243" hidden="1" outlineLevel="1" ht="15" customHeight="1">
      <c r="A1243" s="743" t="inlineStr"/>
      <c r="B1243" s="755" t="n"/>
      <c r="C1243" s="288" t="n"/>
      <c r="D1243" s="281" t="n"/>
      <c r="E1243" s="396" t="n"/>
      <c r="F1243" s="296" t="n"/>
      <c r="G1243" s="268" t="n"/>
      <c r="H1243" s="748" t="n"/>
      <c r="I1243" s="748" t="n"/>
      <c r="J1243" s="748" t="n"/>
      <c r="K1243" s="748" t="n"/>
      <c r="L1243" s="748" t="n"/>
      <c r="M1243" s="748" t="n"/>
      <c r="N1243" s="748" t="n"/>
      <c r="O1243" s="748" t="n"/>
      <c r="P1243" s="748" t="n"/>
      <c r="Q1243" s="748" t="n"/>
      <c r="R1243" s="748" t="n"/>
      <c r="S1243" s="748" t="n"/>
      <c r="T1243" s="748" t="n"/>
      <c r="U1243" s="748" t="n"/>
      <c r="V1243" s="748" t="n"/>
      <c r="W1243" s="748" t="n"/>
      <c r="X1243" s="748" t="n"/>
      <c r="Y1243" s="748" t="n"/>
      <c r="Z1243" s="748" t="n"/>
      <c r="AA1243" s="748" t="n"/>
      <c r="AB1243" s="748" t="n"/>
      <c r="AC1243" s="748" t="n"/>
      <c r="AD1243" s="748" t="n"/>
      <c r="AE1243" s="748" t="n"/>
      <c r="AF1243" s="748" t="n"/>
      <c r="AG1243" s="748" t="n"/>
      <c r="AH1243" s="748" t="n"/>
    </row>
    <row r="1244" hidden="1" outlineLevel="1" ht="15" customHeight="1">
      <c r="A1244" s="743" t="inlineStr"/>
      <c r="B1244" s="755" t="n"/>
      <c r="C1244" s="288" t="n"/>
      <c r="D1244" s="281" t="n"/>
      <c r="E1244" s="396" t="n"/>
      <c r="F1244" s="296" t="n"/>
      <c r="G1244" s="268" t="n"/>
      <c r="H1244" s="748" t="n"/>
      <c r="I1244" s="748" t="n"/>
      <c r="J1244" s="748" t="n"/>
      <c r="K1244" s="748" t="n"/>
      <c r="L1244" s="748" t="n"/>
      <c r="M1244" s="748" t="n"/>
      <c r="N1244" s="748" t="n"/>
      <c r="O1244" s="748" t="n"/>
      <c r="P1244" s="748" t="n"/>
      <c r="Q1244" s="748" t="n"/>
      <c r="R1244" s="748" t="n"/>
      <c r="S1244" s="748" t="n"/>
      <c r="T1244" s="748" t="n"/>
      <c r="U1244" s="748" t="n"/>
      <c r="V1244" s="748" t="n"/>
      <c r="W1244" s="748" t="n"/>
      <c r="X1244" s="748" t="n"/>
      <c r="Y1244" s="748" t="n"/>
      <c r="Z1244" s="748" t="n"/>
      <c r="AA1244" s="748" t="n"/>
      <c r="AB1244" s="748" t="n"/>
      <c r="AC1244" s="748" t="n"/>
      <c r="AD1244" s="748" t="n"/>
      <c r="AE1244" s="748" t="n"/>
      <c r="AF1244" s="748" t="n"/>
      <c r="AG1244" s="748" t="n"/>
      <c r="AH1244" s="748" t="n"/>
    </row>
    <row r="1245" hidden="1" outlineLevel="1" ht="15.75" customHeight="1" thickBot="1">
      <c r="A1245" s="743" t="inlineStr"/>
      <c r="B1245" s="755" t="n"/>
      <c r="C1245" s="288" t="n"/>
      <c r="D1245" s="281" t="n"/>
      <c r="E1245" s="397" t="n"/>
      <c r="F1245" s="296" t="n"/>
      <c r="G1245" s="268" t="n"/>
      <c r="H1245" s="748" t="n"/>
      <c r="I1245" s="748" t="n"/>
      <c r="J1245" s="748" t="n"/>
      <c r="K1245" s="748" t="n"/>
      <c r="L1245" s="748" t="n"/>
      <c r="M1245" s="748" t="n"/>
      <c r="N1245" s="748" t="n"/>
      <c r="O1245" s="748" t="n"/>
      <c r="P1245" s="748" t="n"/>
      <c r="Q1245" s="748" t="n"/>
      <c r="R1245" s="748" t="n"/>
      <c r="S1245" s="748" t="n"/>
      <c r="T1245" s="748" t="n"/>
      <c r="U1245" s="748" t="n"/>
      <c r="V1245" s="748" t="n"/>
      <c r="W1245" s="748" t="n"/>
      <c r="X1245" s="748" t="n"/>
      <c r="Y1245" s="748" t="n"/>
      <c r="Z1245" s="748" t="n"/>
      <c r="AA1245" s="748" t="n"/>
      <c r="AB1245" s="748" t="n"/>
      <c r="AC1245" s="748" t="n"/>
      <c r="AD1245" s="748" t="n"/>
      <c r="AE1245" s="748" t="n"/>
      <c r="AF1245" s="748" t="n"/>
      <c r="AG1245" s="748" t="n"/>
      <c r="AH1245" s="748" t="n"/>
    </row>
    <row r="1246" hidden="1" outlineLevel="1" ht="15.75" customHeight="1" thickBot="1">
      <c r="A1246" s="743" t="inlineStr"/>
      <c r="B1246" s="277" t="inlineStr">
        <is>
          <t>Référence Ligne</t>
        </is>
      </c>
      <c r="C1246" s="952" t="n"/>
      <c r="D1246" s="1258" t="n"/>
      <c r="E1246" s="1002" t="n"/>
      <c r="F1246" s="1002" t="n"/>
      <c r="G1246" s="1002" t="n"/>
      <c r="H1246" s="748" t="n"/>
      <c r="I1246" s="748" t="n"/>
      <c r="J1246" s="748" t="n"/>
      <c r="K1246" s="748" t="n"/>
      <c r="L1246" s="748" t="n"/>
      <c r="M1246" s="748" t="n"/>
      <c r="N1246" s="748" t="n"/>
      <c r="O1246" s="748" t="n"/>
      <c r="P1246" s="748" t="n"/>
      <c r="Q1246" s="748" t="n"/>
      <c r="R1246" s="748" t="n"/>
      <c r="S1246" s="748" t="n"/>
      <c r="T1246" s="748" t="n"/>
      <c r="U1246" s="748" t="n"/>
      <c r="V1246" s="748" t="n"/>
      <c r="W1246" s="748" t="n"/>
      <c r="X1246" s="748" t="n"/>
      <c r="Y1246" s="748" t="n"/>
      <c r="Z1246" s="748" t="n"/>
      <c r="AA1246" s="748" t="n"/>
      <c r="AB1246" s="748" t="n"/>
      <c r="AC1246" s="748" t="n"/>
      <c r="AD1246" s="748" t="n"/>
      <c r="AE1246" s="748" t="n"/>
      <c r="AF1246" s="748" t="n"/>
      <c r="AG1246" s="748" t="n"/>
      <c r="AH1246" s="748" t="n"/>
    </row>
    <row r="1247" hidden="1" outlineLevel="1" ht="15.75" customHeight="1" thickBot="1">
      <c r="A1247" s="743" t="inlineStr"/>
      <c r="B1247" s="398" t="inlineStr">
        <is>
          <t>Vehicle Speed</t>
        </is>
      </c>
      <c r="C1247" s="386" t="inlineStr">
        <is>
          <t>X</t>
        </is>
      </c>
      <c r="D1247" s="399" t="inlineStr">
        <is>
          <t>Throttle Position</t>
        </is>
      </c>
      <c r="E1247" s="471" t="n"/>
      <c r="F1247" s="471" t="n"/>
      <c r="G1247" s="471" t="n"/>
      <c r="H1247" s="748" t="n"/>
      <c r="I1247" s="748" t="n"/>
      <c r="J1247" s="748" t="n"/>
      <c r="K1247" s="748" t="n"/>
      <c r="L1247" s="748" t="n"/>
      <c r="M1247" s="748" t="n"/>
      <c r="N1247" s="748" t="n"/>
      <c r="O1247" s="748" t="n"/>
      <c r="P1247" s="748" t="n"/>
      <c r="Q1247" s="748" t="n"/>
      <c r="R1247" s="748" t="n"/>
      <c r="S1247" s="748" t="n"/>
      <c r="T1247" s="748" t="n"/>
      <c r="U1247" s="748" t="n"/>
      <c r="V1247" s="748" t="n"/>
      <c r="W1247" s="748" t="n"/>
      <c r="X1247" s="748" t="n"/>
      <c r="Y1247" s="748" t="n"/>
      <c r="Z1247" s="748" t="n"/>
      <c r="AA1247" s="748" t="n"/>
      <c r="AB1247" s="748" t="n"/>
      <c r="AC1247" s="748" t="n"/>
      <c r="AD1247" s="748" t="n"/>
      <c r="AE1247" s="748" t="n"/>
      <c r="AF1247" s="748" t="n"/>
      <c r="AG1247" s="748" t="n"/>
      <c r="AH1247" s="748" t="n"/>
    </row>
    <row r="1248" hidden="1" outlineLevel="1" ht="15.75" customHeight="1" thickBot="1">
      <c r="A1248" s="743" t="inlineStr"/>
      <c r="B1248" s="277" t="inlineStr">
        <is>
          <t>Verification Ligne</t>
        </is>
      </c>
      <c r="C1248" s="952" t="inlineStr">
        <is>
          <t>Verification Colonne G-D</t>
        </is>
      </c>
      <c r="D1248" s="1258" t="n"/>
      <c r="E1248" s="1002" t="n"/>
      <c r="F1248" s="1002" t="n"/>
      <c r="G1248" s="1002" t="n"/>
      <c r="H1248" s="748" t="n"/>
      <c r="I1248" s="748" t="n"/>
      <c r="J1248" s="748" t="n"/>
      <c r="K1248" s="748" t="n"/>
      <c r="L1248" s="748" t="n"/>
      <c r="M1248" s="748" t="n"/>
      <c r="N1248" s="748" t="n"/>
      <c r="O1248" s="748" t="n"/>
      <c r="P1248" s="748" t="n"/>
      <c r="Q1248" s="748" t="n"/>
      <c r="R1248" s="748" t="n"/>
      <c r="S1248" s="748" t="n"/>
      <c r="T1248" s="748" t="n"/>
      <c r="U1248" s="748" t="n"/>
      <c r="V1248" s="748" t="n"/>
      <c r="W1248" s="748" t="n"/>
      <c r="X1248" s="748" t="n"/>
      <c r="Y1248" s="748" t="n"/>
      <c r="Z1248" s="748" t="n"/>
      <c r="AA1248" s="748" t="n"/>
      <c r="AB1248" s="748" t="n"/>
      <c r="AC1248" s="748" t="n"/>
      <c r="AD1248" s="748" t="n"/>
      <c r="AE1248" s="748" t="n"/>
      <c r="AF1248" s="748" t="n"/>
      <c r="AG1248" s="748" t="n"/>
      <c r="AH1248" s="748" t="n"/>
    </row>
    <row r="1249" hidden="1" outlineLevel="1" ht="15.75" customHeight="1" thickBot="1">
      <c r="A1249" s="743" t="inlineStr"/>
      <c r="B1249" s="383" t="inlineStr">
        <is>
          <t>INTERVALLE</t>
        </is>
      </c>
      <c r="C1249" s="384" t="inlineStr">
        <is>
          <t>X</t>
        </is>
      </c>
      <c r="D1249" s="400" t="inlineStr">
        <is>
          <t>INTERVALLE</t>
        </is>
      </c>
      <c r="E1249" s="471" t="n"/>
      <c r="F1249" s="471" t="n"/>
      <c r="G1249" s="471" t="n"/>
      <c r="H1249" s="748" t="n"/>
      <c r="I1249" s="748" t="n"/>
      <c r="J1249" s="748" t="n"/>
      <c r="K1249" s="748" t="n"/>
      <c r="L1249" s="748" t="n"/>
      <c r="M1249" s="748" t="n"/>
      <c r="N1249" s="748" t="n"/>
      <c r="O1249" s="748" t="n"/>
      <c r="P1249" s="748" t="n"/>
      <c r="Q1249" s="748" t="n"/>
      <c r="R1249" s="748" t="n"/>
      <c r="S1249" s="748" t="n"/>
      <c r="T1249" s="748" t="n"/>
      <c r="U1249" s="748" t="n"/>
      <c r="V1249" s="748" t="n"/>
      <c r="W1249" s="748" t="n"/>
      <c r="X1249" s="748" t="n"/>
      <c r="Y1249" s="748" t="n"/>
      <c r="Z1249" s="748" t="n"/>
      <c r="AA1249" s="748" t="n"/>
      <c r="AB1249" s="748" t="n"/>
      <c r="AC1249" s="748" t="n"/>
      <c r="AD1249" s="748" t="n"/>
      <c r="AE1249" s="748" t="n"/>
      <c r="AF1249" s="748" t="n"/>
      <c r="AG1249" s="748" t="n"/>
      <c r="AH1249" s="748" t="n"/>
    </row>
    <row r="1250" hidden="1" outlineLevel="1" ht="15" customHeight="1">
      <c r="A1250" s="743" t="inlineStr"/>
      <c r="B1250" s="471" t="n"/>
      <c r="C1250" s="471" t="n"/>
      <c r="D1250" s="471" t="n"/>
      <c r="E1250" s="471" t="n"/>
      <c r="F1250" s="471" t="n"/>
      <c r="G1250" s="471" t="n"/>
      <c r="H1250" s="748" t="n"/>
      <c r="I1250" s="748" t="n"/>
      <c r="J1250" s="748" t="n"/>
      <c r="K1250" s="748" t="n"/>
      <c r="L1250" s="748" t="n"/>
      <c r="M1250" s="748" t="n"/>
      <c r="N1250" s="748" t="n"/>
      <c r="O1250" s="748" t="n"/>
      <c r="P1250" s="748" t="n"/>
      <c r="Q1250" s="748" t="n"/>
      <c r="R1250" s="748" t="n"/>
      <c r="S1250" s="748" t="n"/>
      <c r="T1250" s="748" t="n"/>
      <c r="U1250" s="748" t="n"/>
      <c r="V1250" s="748" t="n"/>
      <c r="W1250" s="748" t="n"/>
      <c r="X1250" s="748" t="n"/>
      <c r="Y1250" s="748" t="n"/>
      <c r="Z1250" s="748" t="n"/>
      <c r="AA1250" s="748" t="n"/>
      <c r="AB1250" s="748" t="n"/>
      <c r="AC1250" s="748" t="n"/>
      <c r="AD1250" s="748" t="n"/>
      <c r="AE1250" s="748" t="n"/>
      <c r="AF1250" s="748" t="n"/>
      <c r="AG1250" s="748" t="n"/>
      <c r="AH1250" s="748" t="n"/>
    </row>
    <row r="1251" collapsed="1" ht="15" customHeight="1" thickBot="1">
      <c r="A1251" s="425" t="inlineStr">
        <is>
          <t>CYLINDER REACTIVATION - COLD</t>
        </is>
      </c>
      <c r="B1251" s="954" t="n"/>
      <c r="C1251" s="1253" t="n"/>
      <c r="D1251" s="1253" t="n"/>
      <c r="E1251" s="1253" t="n"/>
      <c r="F1251" s="1253" t="n"/>
      <c r="G1251" s="1253" t="n"/>
      <c r="H1251" s="1253" t="n"/>
      <c r="I1251" s="1253" t="n"/>
      <c r="J1251" s="1253" t="n"/>
      <c r="K1251" s="1253" t="n"/>
      <c r="L1251" s="1253" t="n"/>
      <c r="M1251" s="1253" t="n"/>
      <c r="N1251" s="1253" t="n"/>
      <c r="O1251" s="1253" t="n"/>
      <c r="P1251" s="1253" t="n"/>
      <c r="Q1251" s="1253" t="n"/>
      <c r="R1251" s="1253" t="n"/>
      <c r="S1251" s="1253" t="n"/>
      <c r="T1251" s="1253" t="n"/>
      <c r="U1251" s="1253" t="n"/>
      <c r="V1251" s="1253" t="n"/>
      <c r="W1251" s="1253" t="n"/>
      <c r="X1251" s="1253" t="n"/>
      <c r="Y1251" s="1253" t="n"/>
      <c r="Z1251" s="1253" t="n"/>
      <c r="AA1251" s="1253" t="n"/>
      <c r="AB1251" s="1253" t="n"/>
      <c r="AC1251" s="1253" t="n"/>
      <c r="AD1251" s="1253" t="n"/>
      <c r="AE1251" s="1253" t="n"/>
      <c r="AF1251" s="1253" t="n"/>
      <c r="AG1251" s="1253" t="n"/>
      <c r="AH1251" s="1253" t="n"/>
    </row>
    <row r="1252" hidden="1" outlineLevel="1" ht="15.75" customHeight="1" thickBot="1">
      <c r="A1252" s="743" t="inlineStr"/>
      <c r="B1252" s="956" t="inlineStr">
        <is>
          <t>Config n°1 : ICE</t>
        </is>
      </c>
      <c r="C1252" s="1249" t="n"/>
      <c r="D1252" s="1249" t="n"/>
      <c r="E1252" s="1249" t="n"/>
      <c r="F1252" s="1249" t="n"/>
      <c r="G1252" s="1249" t="n"/>
      <c r="H1252" s="1249" t="n"/>
      <c r="I1252" s="1249" t="n"/>
      <c r="J1252" s="1249" t="n"/>
      <c r="K1252" s="1249" t="n"/>
      <c r="L1252" s="1249" t="n"/>
      <c r="M1252" s="1249" t="n"/>
      <c r="N1252" s="1249" t="n"/>
      <c r="O1252" s="1249" t="n"/>
      <c r="P1252" s="1249" t="n"/>
      <c r="Q1252" s="1249" t="n"/>
      <c r="R1252" s="1249" t="n"/>
      <c r="S1252" s="1249" t="n"/>
      <c r="T1252" s="1249" t="n"/>
      <c r="U1252" s="1249" t="n"/>
      <c r="V1252" s="1249" t="n"/>
      <c r="W1252" s="1249" t="n"/>
      <c r="X1252" s="1249" t="n"/>
      <c r="Y1252" s="1249" t="n"/>
      <c r="Z1252" s="1249" t="n"/>
      <c r="AA1252" s="1249" t="n"/>
      <c r="AB1252" s="1249" t="n"/>
      <c r="AC1252" s="1249" t="n"/>
      <c r="AD1252" s="1249" t="n"/>
      <c r="AE1252" s="1249" t="n"/>
      <c r="AF1252" s="1249" t="n"/>
      <c r="AG1252" s="1249" t="n"/>
      <c r="AH1252" s="1249" t="n"/>
    </row>
    <row r="1253" hidden="1" outlineLevel="1" ht="15.75" customHeight="1" thickBot="1">
      <c r="A1253" s="743" t="inlineStr"/>
      <c r="B1253" s="297" t="inlineStr">
        <is>
          <t>Engine type</t>
        </is>
      </c>
      <c r="C1253" s="744" t="n"/>
      <c r="D1253" s="745" t="n"/>
      <c r="E1253" s="297" t="inlineStr">
        <is>
          <t>Gearbox type</t>
        </is>
      </c>
      <c r="F1253" s="746" t="n"/>
      <c r="G1253" s="747" t="n"/>
      <c r="H1253" s="969" t="inlineStr">
        <is>
          <t>Veh. Speed (km/h)</t>
        </is>
      </c>
      <c r="I1253" s="1280" t="n"/>
      <c r="J1253" s="959" t="n">
        <v>0</v>
      </c>
      <c r="K1253" s="961" t="n">
        <v>10</v>
      </c>
      <c r="L1253" s="961" t="n">
        <v>20</v>
      </c>
      <c r="M1253" s="961" t="n">
        <v>30</v>
      </c>
      <c r="N1253" s="961" t="n">
        <v>40</v>
      </c>
      <c r="O1253" s="961" t="n">
        <v>50</v>
      </c>
      <c r="P1253" s="961" t="n">
        <v>60</v>
      </c>
      <c r="Q1253" s="959" t="n">
        <v>70</v>
      </c>
      <c r="R1253" s="961" t="n">
        <v>80</v>
      </c>
      <c r="S1253" s="961" t="n">
        <v>90</v>
      </c>
      <c r="T1253" s="961" t="n">
        <v>100</v>
      </c>
      <c r="U1253" s="961" t="n">
        <v>110</v>
      </c>
      <c r="V1253" s="961" t="n">
        <v>120</v>
      </c>
      <c r="W1253" s="961" t="n">
        <v>130</v>
      </c>
      <c r="X1253" s="961" t="n">
        <v>140</v>
      </c>
      <c r="Y1253" s="961" t="n">
        <v>150</v>
      </c>
      <c r="Z1253" s="961" t="n">
        <v>160</v>
      </c>
      <c r="AA1253" s="961" t="n">
        <v>170</v>
      </c>
      <c r="AB1253" s="961" t="n">
        <v>180</v>
      </c>
      <c r="AC1253" s="961" t="n">
        <v>190</v>
      </c>
      <c r="AD1253" s="961" t="n">
        <v>200</v>
      </c>
      <c r="AE1253" s="965" t="n">
        <v>250</v>
      </c>
      <c r="AF1253" s="748" t="n"/>
      <c r="AG1253" s="748" t="n"/>
      <c r="AH1253" s="748" t="n"/>
    </row>
    <row r="1254" hidden="1" outlineLevel="1" ht="15.75" customHeight="1" thickBot="1">
      <c r="A1254" s="743" t="inlineStr"/>
      <c r="B1254" s="749" t="n"/>
      <c r="C1254" s="296" t="inlineStr">
        <is>
          <t>GASOLINE</t>
        </is>
      </c>
      <c r="D1254" s="281" t="inlineStr">
        <is>
          <t>X</t>
        </is>
      </c>
      <c r="E1254" s="749" t="n"/>
      <c r="F1254" s="304" t="inlineStr">
        <is>
          <t>AT</t>
        </is>
      </c>
      <c r="G1254" s="305" t="inlineStr">
        <is>
          <t>X</t>
        </is>
      </c>
      <c r="H1254" s="429" t="n"/>
      <c r="I1254" s="287" t="inlineStr">
        <is>
          <t>Throttle</t>
        </is>
      </c>
      <c r="J1254" s="1281" t="n"/>
      <c r="K1254" s="1282" t="n"/>
      <c r="L1254" s="1282" t="n"/>
      <c r="M1254" s="1282" t="n"/>
      <c r="N1254" s="1282" t="n"/>
      <c r="O1254" s="1282" t="n"/>
      <c r="P1254" s="1282" t="n"/>
      <c r="Q1254" s="1281" t="n"/>
      <c r="R1254" s="1282" t="n"/>
      <c r="S1254" s="1282" t="n"/>
      <c r="T1254" s="1282" t="n"/>
      <c r="U1254" s="1282" t="n"/>
      <c r="V1254" s="1282" t="n"/>
      <c r="W1254" s="1282" t="n"/>
      <c r="X1254" s="1282" t="n"/>
      <c r="Y1254" s="1282" t="n"/>
      <c r="Z1254" s="1282" t="n"/>
      <c r="AA1254" s="1282" t="n"/>
      <c r="AB1254" s="1282" t="n"/>
      <c r="AC1254" s="1282" t="n"/>
      <c r="AD1254" s="1282" t="n"/>
      <c r="AE1254" s="1282" t="n"/>
      <c r="AF1254" s="748" t="n"/>
      <c r="AG1254" s="748" t="n"/>
      <c r="AH1254" s="748" t="n"/>
    </row>
    <row r="1255" hidden="1" outlineLevel="1" ht="15.75" customHeight="1" thickBot="1">
      <c r="A1255" s="743" t="inlineStr"/>
      <c r="B1255" s="749" t="n"/>
      <c r="C1255" s="296" t="inlineStr">
        <is>
          <t>DIESEL</t>
        </is>
      </c>
      <c r="D1255" s="281" t="inlineStr">
        <is>
          <t>X</t>
        </is>
      </c>
      <c r="E1255" s="749" t="n"/>
      <c r="F1255" s="296" t="n"/>
      <c r="G1255" s="268" t="n"/>
      <c r="H1255" s="430" t="n"/>
      <c r="I1255" s="427" t="inlineStr">
        <is>
          <t>0-10</t>
        </is>
      </c>
      <c r="J1255" s="392" t="n">
        <v>3</v>
      </c>
      <c r="K1255" s="392" t="n">
        <v>1</v>
      </c>
      <c r="L1255" s="392" t="n">
        <v>1</v>
      </c>
      <c r="M1255" s="392" t="n">
        <v>1</v>
      </c>
      <c r="N1255" s="393" t="n">
        <v>1</v>
      </c>
      <c r="O1255" s="393" t="n">
        <v>2</v>
      </c>
      <c r="P1255" s="393" t="n">
        <v>2</v>
      </c>
      <c r="Q1255" s="394" t="n">
        <v>3</v>
      </c>
      <c r="R1255" s="393" t="n">
        <v>2</v>
      </c>
      <c r="S1255" s="395" t="n">
        <v>3</v>
      </c>
      <c r="T1255" s="395" t="n">
        <v>3</v>
      </c>
      <c r="U1255" s="395" t="n">
        <v>3</v>
      </c>
      <c r="V1255" s="395" t="n">
        <v>3</v>
      </c>
      <c r="W1255" s="392" t="n">
        <v>2</v>
      </c>
      <c r="X1255" s="392" t="n">
        <v>3</v>
      </c>
      <c r="Y1255" s="392" t="n">
        <v>3</v>
      </c>
      <c r="Z1255" s="394" t="n">
        <v>3</v>
      </c>
      <c r="AA1255" s="393" t="n">
        <v>3</v>
      </c>
      <c r="AB1255" s="394" t="n">
        <v>3</v>
      </c>
      <c r="AC1255" s="393" t="n">
        <v>3</v>
      </c>
      <c r="AD1255" s="393" t="n">
        <v>3</v>
      </c>
      <c r="AE1255" s="750" t="n"/>
    </row>
    <row r="1256" hidden="1" outlineLevel="1" ht="15.75" customHeight="1" thickBot="1">
      <c r="A1256" s="743" t="inlineStr"/>
      <c r="B1256" s="749" t="n"/>
      <c r="C1256" s="296" t="n"/>
      <c r="D1256" s="281" t="n"/>
      <c r="E1256" s="749" t="n"/>
      <c r="F1256" s="296" t="n"/>
      <c r="G1256" s="268" t="n"/>
      <c r="H1256" s="430" t="n"/>
      <c r="I1256" s="428" t="inlineStr">
        <is>
          <t>10-20</t>
        </is>
      </c>
      <c r="J1256" s="392" t="n">
        <v>3</v>
      </c>
      <c r="K1256" s="392" t="n">
        <v>3</v>
      </c>
      <c r="L1256" s="392" t="n">
        <v>2</v>
      </c>
      <c r="M1256" s="392" t="n">
        <v>1</v>
      </c>
      <c r="N1256" s="393" t="n">
        <v>2</v>
      </c>
      <c r="O1256" s="393" t="n">
        <v>2</v>
      </c>
      <c r="P1256" s="393" t="n">
        <v>1</v>
      </c>
      <c r="Q1256" s="394" t="n">
        <v>3</v>
      </c>
      <c r="R1256" s="393" t="n">
        <v>2</v>
      </c>
      <c r="S1256" s="395" t="n">
        <v>1</v>
      </c>
      <c r="T1256" s="395" t="n">
        <v>2</v>
      </c>
      <c r="U1256" s="395" t="n">
        <v>3</v>
      </c>
      <c r="V1256" s="395" t="n">
        <v>3</v>
      </c>
      <c r="W1256" s="392" t="n">
        <v>3</v>
      </c>
      <c r="X1256" s="392" t="n">
        <v>3</v>
      </c>
      <c r="Y1256" s="392" t="n">
        <v>3</v>
      </c>
      <c r="Z1256" s="394" t="n">
        <v>3</v>
      </c>
      <c r="AA1256" s="393" t="n">
        <v>3</v>
      </c>
      <c r="AB1256" s="394" t="n">
        <v>3</v>
      </c>
      <c r="AC1256" s="393" t="n">
        <v>3</v>
      </c>
      <c r="AD1256" s="393" t="n">
        <v>3</v>
      </c>
      <c r="AE1256" s="750" t="n"/>
    </row>
    <row r="1257" hidden="1" outlineLevel="1" ht="15.75" customHeight="1" thickBot="1">
      <c r="A1257" s="743" t="inlineStr"/>
      <c r="B1257" s="749" t="n"/>
      <c r="C1257" s="296" t="n"/>
      <c r="D1257" s="281" t="n"/>
      <c r="E1257" s="749" t="n"/>
      <c r="F1257" s="296" t="n"/>
      <c r="G1257" s="268" t="n"/>
      <c r="H1257" s="430" t="n"/>
      <c r="I1257" s="428" t="inlineStr">
        <is>
          <t>20-30</t>
        </is>
      </c>
      <c r="J1257" s="392" t="n">
        <v>3</v>
      </c>
      <c r="K1257" s="392" t="n">
        <v>3</v>
      </c>
      <c r="L1257" s="392" t="n">
        <v>2</v>
      </c>
      <c r="M1257" s="392" t="n">
        <v>3</v>
      </c>
      <c r="N1257" s="393" t="n">
        <v>1</v>
      </c>
      <c r="O1257" s="393" t="n">
        <v>2</v>
      </c>
      <c r="P1257" s="393" t="n">
        <v>1</v>
      </c>
      <c r="Q1257" s="394" t="n">
        <v>3</v>
      </c>
      <c r="R1257" s="393" t="n">
        <v>2</v>
      </c>
      <c r="S1257" s="395" t="n">
        <v>1</v>
      </c>
      <c r="T1257" s="395" t="n">
        <v>1</v>
      </c>
      <c r="U1257" s="395" t="n">
        <v>2</v>
      </c>
      <c r="V1257" s="395" t="n">
        <v>3</v>
      </c>
      <c r="W1257" s="392" t="n">
        <v>3</v>
      </c>
      <c r="X1257" s="392" t="n">
        <v>3</v>
      </c>
      <c r="Y1257" s="392" t="n">
        <v>3</v>
      </c>
      <c r="Z1257" s="394" t="n">
        <v>3</v>
      </c>
      <c r="AA1257" s="393" t="n">
        <v>3</v>
      </c>
      <c r="AB1257" s="394" t="n">
        <v>3</v>
      </c>
      <c r="AC1257" s="393" t="n">
        <v>3</v>
      </c>
      <c r="AD1257" s="393" t="n">
        <v>3</v>
      </c>
      <c r="AE1257" s="750" t="n"/>
    </row>
    <row r="1258" hidden="1" outlineLevel="1" ht="15.75" customHeight="1" thickBot="1">
      <c r="A1258" s="743" t="inlineStr"/>
      <c r="B1258" s="749" t="n"/>
      <c r="C1258" s="296" t="n"/>
      <c r="D1258" s="281" t="n"/>
      <c r="E1258" s="749" t="n"/>
      <c r="F1258" s="300" t="n"/>
      <c r="G1258" s="268" t="n"/>
      <c r="H1258" s="430" t="n"/>
      <c r="I1258" s="428" t="inlineStr">
        <is>
          <t>30-40</t>
        </is>
      </c>
      <c r="J1258" s="392" t="n">
        <v>3</v>
      </c>
      <c r="K1258" s="392" t="n">
        <v>3</v>
      </c>
      <c r="L1258" s="392" t="n">
        <v>2</v>
      </c>
      <c r="M1258" s="392" t="n">
        <v>1</v>
      </c>
      <c r="N1258" s="393" t="n">
        <v>2</v>
      </c>
      <c r="O1258" s="393" t="n">
        <v>3</v>
      </c>
      <c r="P1258" s="393" t="n">
        <v>1</v>
      </c>
      <c r="Q1258" s="394" t="n">
        <v>3</v>
      </c>
      <c r="R1258" s="393" t="n">
        <v>2</v>
      </c>
      <c r="S1258" s="395" t="n">
        <v>2</v>
      </c>
      <c r="T1258" s="395" t="n">
        <v>3</v>
      </c>
      <c r="U1258" s="395" t="n">
        <v>2</v>
      </c>
      <c r="V1258" s="395" t="n">
        <v>3</v>
      </c>
      <c r="W1258" s="392" t="n">
        <v>3</v>
      </c>
      <c r="X1258" s="392" t="n">
        <v>3</v>
      </c>
      <c r="Y1258" s="392" t="n">
        <v>3</v>
      </c>
      <c r="Z1258" s="394" t="n">
        <v>3</v>
      </c>
      <c r="AA1258" s="393" t="n">
        <v>3</v>
      </c>
      <c r="AB1258" s="394" t="n">
        <v>3</v>
      </c>
      <c r="AC1258" s="393" t="n">
        <v>3</v>
      </c>
      <c r="AD1258" s="393" t="n">
        <v>3</v>
      </c>
      <c r="AE1258" s="750" t="n"/>
    </row>
    <row r="1259" hidden="1" outlineLevel="1" ht="15.75" customHeight="1" thickBot="1">
      <c r="A1259" s="743" t="inlineStr"/>
      <c r="B1259" s="749" t="n"/>
      <c r="C1259" s="296" t="n"/>
      <c r="D1259" s="281" t="n"/>
      <c r="E1259" s="749" t="n"/>
      <c r="F1259" s="296" t="n"/>
      <c r="G1259" s="268" t="n"/>
      <c r="H1259" s="430" t="n"/>
      <c r="I1259" s="428" t="inlineStr">
        <is>
          <t>40-50</t>
        </is>
      </c>
      <c r="J1259" s="392" t="n">
        <v>3</v>
      </c>
      <c r="K1259" s="392" t="n">
        <v>3</v>
      </c>
      <c r="L1259" s="392" t="n">
        <v>1</v>
      </c>
      <c r="M1259" s="392" t="n">
        <v>1</v>
      </c>
      <c r="N1259" s="393" t="n">
        <v>1</v>
      </c>
      <c r="O1259" s="393" t="n">
        <v>3</v>
      </c>
      <c r="P1259" s="393" t="n">
        <v>1</v>
      </c>
      <c r="Q1259" s="394" t="n">
        <v>3</v>
      </c>
      <c r="R1259" s="393" t="n">
        <v>3</v>
      </c>
      <c r="S1259" s="395" t="n">
        <v>1</v>
      </c>
      <c r="T1259" s="395" t="n">
        <v>3</v>
      </c>
      <c r="U1259" s="395" t="n">
        <v>2</v>
      </c>
      <c r="V1259" s="395" t="n">
        <v>2</v>
      </c>
      <c r="W1259" s="392" t="n">
        <v>3</v>
      </c>
      <c r="X1259" s="392" t="n">
        <v>3</v>
      </c>
      <c r="Y1259" s="392" t="n">
        <v>3</v>
      </c>
      <c r="Z1259" s="394" t="n">
        <v>3</v>
      </c>
      <c r="AA1259" s="393" t="n">
        <v>3</v>
      </c>
      <c r="AB1259" s="394" t="n">
        <v>3</v>
      </c>
      <c r="AC1259" s="393" t="n">
        <v>3</v>
      </c>
      <c r="AD1259" s="393" t="n">
        <v>3</v>
      </c>
      <c r="AE1259" s="750" t="n"/>
    </row>
    <row r="1260" hidden="1" outlineLevel="1" ht="15.75" customHeight="1" thickBot="1">
      <c r="A1260" s="743" t="inlineStr"/>
      <c r="B1260" s="749" t="n"/>
      <c r="C1260" s="296" t="n"/>
      <c r="D1260" s="281" t="n"/>
      <c r="E1260" s="749" t="n"/>
      <c r="F1260" s="296" t="n"/>
      <c r="G1260" s="268" t="n"/>
      <c r="H1260" s="430" t="n"/>
      <c r="I1260" s="428" t="inlineStr">
        <is>
          <t>50-60</t>
        </is>
      </c>
      <c r="J1260" s="392" t="n">
        <v>3</v>
      </c>
      <c r="K1260" s="392" t="n">
        <v>3</v>
      </c>
      <c r="L1260" s="392" t="n">
        <v>2</v>
      </c>
      <c r="M1260" s="392" t="n">
        <v>2</v>
      </c>
      <c r="N1260" s="393" t="n">
        <v>1</v>
      </c>
      <c r="O1260" s="393" t="n">
        <v>3</v>
      </c>
      <c r="P1260" s="393" t="n">
        <v>1</v>
      </c>
      <c r="Q1260" s="394" t="n">
        <v>3</v>
      </c>
      <c r="R1260" s="393" t="n">
        <v>3</v>
      </c>
      <c r="S1260" s="395" t="n">
        <v>1</v>
      </c>
      <c r="T1260" s="395" t="n">
        <v>3</v>
      </c>
      <c r="U1260" s="395" t="n">
        <v>2</v>
      </c>
      <c r="V1260" s="395" t="n">
        <v>2</v>
      </c>
      <c r="W1260" s="392" t="n">
        <v>3</v>
      </c>
      <c r="X1260" s="392" t="n">
        <v>3</v>
      </c>
      <c r="Y1260" s="392" t="n">
        <v>3</v>
      </c>
      <c r="Z1260" s="394" t="n">
        <v>3</v>
      </c>
      <c r="AA1260" s="393" t="n">
        <v>3</v>
      </c>
      <c r="AB1260" s="394" t="n">
        <v>3</v>
      </c>
      <c r="AC1260" s="393" t="n">
        <v>3</v>
      </c>
      <c r="AD1260" s="393" t="n">
        <v>3</v>
      </c>
      <c r="AE1260" s="750" t="n"/>
    </row>
    <row r="1261" hidden="1" outlineLevel="1" ht="15.75" customHeight="1" thickBot="1">
      <c r="A1261" s="743" t="inlineStr"/>
      <c r="B1261" s="396" t="n"/>
      <c r="C1261" s="296" t="n"/>
      <c r="D1261" s="281" t="n"/>
      <c r="E1261" s="749" t="n"/>
      <c r="F1261" s="296" t="n"/>
      <c r="G1261" s="268" t="n"/>
      <c r="H1261" s="430" t="n"/>
      <c r="I1261" s="428" t="inlineStr">
        <is>
          <t>60-70</t>
        </is>
      </c>
      <c r="J1261" s="392" t="n">
        <v>3</v>
      </c>
      <c r="K1261" s="392" t="n">
        <v>3</v>
      </c>
      <c r="L1261" s="392" t="n">
        <v>2</v>
      </c>
      <c r="M1261" s="392" t="n">
        <v>2</v>
      </c>
      <c r="N1261" s="393" t="n">
        <v>2</v>
      </c>
      <c r="O1261" s="393" t="n">
        <v>3</v>
      </c>
      <c r="P1261" s="393" t="n">
        <v>1</v>
      </c>
      <c r="Q1261" s="394" t="n">
        <v>3</v>
      </c>
      <c r="R1261" s="393" t="n">
        <v>3</v>
      </c>
      <c r="S1261" s="395" t="n">
        <v>3</v>
      </c>
      <c r="T1261" s="395" t="n">
        <v>3</v>
      </c>
      <c r="U1261" s="395" t="n">
        <v>3</v>
      </c>
      <c r="V1261" s="395" t="n">
        <v>3</v>
      </c>
      <c r="W1261" s="392" t="n">
        <v>3</v>
      </c>
      <c r="X1261" s="392" t="n">
        <v>3</v>
      </c>
      <c r="Y1261" s="392" t="n">
        <v>3</v>
      </c>
      <c r="Z1261" s="394" t="n">
        <v>3</v>
      </c>
      <c r="AA1261" s="393" t="n">
        <v>3</v>
      </c>
      <c r="AB1261" s="394" t="n">
        <v>3</v>
      </c>
      <c r="AC1261" s="393" t="n">
        <v>3</v>
      </c>
      <c r="AD1261" s="393" t="n">
        <v>3</v>
      </c>
      <c r="AE1261" s="750" t="n"/>
    </row>
    <row r="1262" hidden="1" outlineLevel="1" ht="15.75" customHeight="1" thickBot="1">
      <c r="A1262" s="743" t="inlineStr"/>
      <c r="B1262" s="396" t="n"/>
      <c r="C1262" s="296" t="n"/>
      <c r="D1262" s="281" t="n"/>
      <c r="E1262" s="749" t="n"/>
      <c r="F1262" s="296" t="n"/>
      <c r="G1262" s="268" t="n"/>
      <c r="H1262" s="430" t="n"/>
      <c r="I1262" s="428" t="inlineStr">
        <is>
          <t>70-80</t>
        </is>
      </c>
      <c r="J1262" s="392" t="n">
        <v>3</v>
      </c>
      <c r="K1262" s="392" t="n">
        <v>3</v>
      </c>
      <c r="L1262" s="392" t="n">
        <v>2</v>
      </c>
      <c r="M1262" s="392" t="n">
        <v>2</v>
      </c>
      <c r="N1262" s="393" t="n">
        <v>1</v>
      </c>
      <c r="O1262" s="393" t="n">
        <v>3</v>
      </c>
      <c r="P1262" s="393" t="n">
        <v>1</v>
      </c>
      <c r="Q1262" s="394" t="n">
        <v>3</v>
      </c>
      <c r="R1262" s="393" t="n">
        <v>3</v>
      </c>
      <c r="S1262" s="395" t="n">
        <v>2</v>
      </c>
      <c r="T1262" s="395" t="n">
        <v>3</v>
      </c>
      <c r="U1262" s="395" t="n">
        <v>2</v>
      </c>
      <c r="V1262" s="395" t="n">
        <v>3</v>
      </c>
      <c r="W1262" s="392" t="n">
        <v>3</v>
      </c>
      <c r="X1262" s="392" t="n">
        <v>3</v>
      </c>
      <c r="Y1262" s="392" t="n">
        <v>3</v>
      </c>
      <c r="Z1262" s="394" t="n">
        <v>3</v>
      </c>
      <c r="AA1262" s="393" t="n">
        <v>3</v>
      </c>
      <c r="AB1262" s="394" t="n">
        <v>3</v>
      </c>
      <c r="AC1262" s="393" t="n">
        <v>3</v>
      </c>
      <c r="AD1262" s="393" t="n">
        <v>3</v>
      </c>
      <c r="AE1262" s="750" t="n"/>
    </row>
    <row r="1263" hidden="1" outlineLevel="1" ht="15.75" customHeight="1" thickBot="1">
      <c r="A1263" s="743" t="inlineStr"/>
      <c r="B1263" s="396" t="n"/>
      <c r="C1263" s="296" t="n"/>
      <c r="D1263" s="281" t="n"/>
      <c r="E1263" s="749" t="n"/>
      <c r="F1263" s="296" t="n"/>
      <c r="G1263" s="268" t="n"/>
      <c r="H1263" s="430" t="n"/>
      <c r="I1263" s="428" t="inlineStr">
        <is>
          <t>80-90</t>
        </is>
      </c>
      <c r="J1263" s="392" t="n">
        <v>3</v>
      </c>
      <c r="K1263" s="392" t="n">
        <v>3</v>
      </c>
      <c r="L1263" s="392" t="n">
        <v>3</v>
      </c>
      <c r="M1263" s="392" t="n">
        <v>3</v>
      </c>
      <c r="N1263" s="393" t="n">
        <v>3</v>
      </c>
      <c r="O1263" s="393" t="n">
        <v>3</v>
      </c>
      <c r="P1263" s="393" t="n">
        <v>3</v>
      </c>
      <c r="Q1263" s="394" t="n">
        <v>3</v>
      </c>
      <c r="R1263" s="393" t="n">
        <v>3</v>
      </c>
      <c r="S1263" s="395" t="n">
        <v>3</v>
      </c>
      <c r="T1263" s="395" t="n">
        <v>3</v>
      </c>
      <c r="U1263" s="395" t="n">
        <v>3</v>
      </c>
      <c r="V1263" s="395" t="n">
        <v>3</v>
      </c>
      <c r="W1263" s="392" t="n">
        <v>3</v>
      </c>
      <c r="X1263" s="392" t="n">
        <v>3</v>
      </c>
      <c r="Y1263" s="392" t="n">
        <v>3</v>
      </c>
      <c r="Z1263" s="394" t="n">
        <v>3</v>
      </c>
      <c r="AA1263" s="393" t="n">
        <v>3</v>
      </c>
      <c r="AB1263" s="394" t="n">
        <v>3</v>
      </c>
      <c r="AC1263" s="393" t="n">
        <v>3</v>
      </c>
      <c r="AD1263" s="393" t="n">
        <v>3</v>
      </c>
      <c r="AE1263" s="750" t="n"/>
    </row>
    <row r="1264" hidden="1" outlineLevel="1" ht="15.75" customHeight="1" thickBot="1">
      <c r="A1264" s="743" t="inlineStr"/>
      <c r="B1264" s="397" t="n"/>
      <c r="C1264" s="296" t="n"/>
      <c r="D1264" s="281" t="n"/>
      <c r="E1264" s="751" t="n"/>
      <c r="F1264" s="296" t="n"/>
      <c r="G1264" s="268" t="n"/>
      <c r="H1264" s="430" t="n"/>
      <c r="I1264" s="428" t="inlineStr">
        <is>
          <t>90-99.7</t>
        </is>
      </c>
      <c r="J1264" s="392" t="n">
        <v>3</v>
      </c>
      <c r="K1264" s="392" t="n">
        <v>3</v>
      </c>
      <c r="L1264" s="392" t="n">
        <v>2</v>
      </c>
      <c r="M1264" s="392" t="n">
        <v>2</v>
      </c>
      <c r="N1264" s="393" t="n">
        <v>1</v>
      </c>
      <c r="O1264" s="393" t="n">
        <v>3</v>
      </c>
      <c r="P1264" s="393" t="n">
        <v>1</v>
      </c>
      <c r="Q1264" s="394" t="n">
        <v>3</v>
      </c>
      <c r="R1264" s="393" t="n">
        <v>3</v>
      </c>
      <c r="S1264" s="395" t="n">
        <v>2</v>
      </c>
      <c r="T1264" s="395" t="n">
        <v>3</v>
      </c>
      <c r="U1264" s="395" t="n">
        <v>3</v>
      </c>
      <c r="V1264" s="395" t="n">
        <v>3</v>
      </c>
      <c r="W1264" s="392" t="n">
        <v>3</v>
      </c>
      <c r="X1264" s="392" t="n">
        <v>3</v>
      </c>
      <c r="Y1264" s="392" t="n">
        <v>3</v>
      </c>
      <c r="Z1264" s="394" t="n">
        <v>3</v>
      </c>
      <c r="AA1264" s="393" t="n">
        <v>3</v>
      </c>
      <c r="AB1264" s="394" t="n">
        <v>3</v>
      </c>
      <c r="AC1264" s="393" t="n">
        <v>3</v>
      </c>
      <c r="AD1264" s="393" t="n">
        <v>3</v>
      </c>
      <c r="AE1264" s="750" t="n"/>
    </row>
    <row r="1265" hidden="1" outlineLevel="1" ht="15" customHeight="1">
      <c r="A1265" s="743" t="inlineStr"/>
      <c r="B1265" s="273" t="inlineStr">
        <is>
          <t>Number of gears</t>
        </is>
      </c>
      <c r="C1265" s="752" t="n"/>
      <c r="D1265" s="753" t="n"/>
      <c r="E1265" s="297" t="inlineStr">
        <is>
          <t>Area</t>
        </is>
      </c>
      <c r="F1265" s="752" t="n"/>
      <c r="G1265" s="754" t="n"/>
      <c r="H1265" s="430" t="n"/>
      <c r="I1265" s="428" t="inlineStr">
        <is>
          <t>99.7-130</t>
        </is>
      </c>
      <c r="J1265" s="392" t="n">
        <v>3</v>
      </c>
      <c r="K1265" s="392" t="n">
        <v>3</v>
      </c>
      <c r="L1265" s="392" t="n">
        <v>3</v>
      </c>
      <c r="M1265" s="392" t="n">
        <v>3</v>
      </c>
      <c r="N1265" s="393" t="n">
        <v>3</v>
      </c>
      <c r="O1265" s="393" t="n">
        <v>3</v>
      </c>
      <c r="P1265" s="393" t="n">
        <v>3</v>
      </c>
      <c r="Q1265" s="394" t="n">
        <v>3</v>
      </c>
      <c r="R1265" s="393" t="n">
        <v>3</v>
      </c>
      <c r="S1265" s="395" t="n">
        <v>3</v>
      </c>
      <c r="T1265" s="395" t="n">
        <v>3</v>
      </c>
      <c r="U1265" s="395" t="n">
        <v>3</v>
      </c>
      <c r="V1265" s="395" t="n">
        <v>3</v>
      </c>
      <c r="W1265" s="392" t="n">
        <v>3</v>
      </c>
      <c r="X1265" s="392" t="n">
        <v>3</v>
      </c>
      <c r="Y1265" s="392" t="n">
        <v>3</v>
      </c>
      <c r="Z1265" s="394" t="n">
        <v>3</v>
      </c>
      <c r="AA1265" s="393" t="n">
        <v>3</v>
      </c>
      <c r="AB1265" s="394" t="n">
        <v>3</v>
      </c>
      <c r="AC1265" s="393" t="n">
        <v>3</v>
      </c>
      <c r="AD1265" s="393" t="n">
        <v>3</v>
      </c>
      <c r="AE1265" s="750" t="n"/>
    </row>
    <row r="1266" hidden="1" outlineLevel="1" ht="15" customHeight="1">
      <c r="A1266" s="743" t="inlineStr"/>
      <c r="B1266" s="755" t="n"/>
      <c r="C1266" s="288" t="inlineStr">
        <is>
          <t>5</t>
        </is>
      </c>
      <c r="D1266" s="281" t="inlineStr">
        <is>
          <t>X</t>
        </is>
      </c>
      <c r="E1266" s="749" t="n"/>
      <c r="F1266" s="296" t="inlineStr">
        <is>
          <t>EUROPE</t>
        </is>
      </c>
      <c r="G1266" s="268" t="inlineStr">
        <is>
          <t>X</t>
        </is>
      </c>
      <c r="H1266" s="748" t="n"/>
      <c r="I1266" s="748" t="n"/>
      <c r="J1266" s="748" t="n"/>
      <c r="K1266" s="748" t="n"/>
      <c r="L1266" s="748" t="n"/>
      <c r="M1266" s="748" t="n"/>
      <c r="N1266" s="748" t="n"/>
      <c r="O1266" s="748" t="n"/>
      <c r="P1266" s="748" t="n"/>
      <c r="Q1266" s="748" t="n"/>
      <c r="R1266" s="748" t="n"/>
      <c r="S1266" s="748" t="n"/>
      <c r="T1266" s="748" t="n"/>
      <c r="U1266" s="748" t="n"/>
      <c r="V1266" s="748" t="n"/>
      <c r="W1266" s="748" t="n"/>
      <c r="X1266" s="748" t="n"/>
      <c r="Y1266" s="748" t="n"/>
      <c r="Z1266" s="748" t="n"/>
      <c r="AA1266" s="748" t="n"/>
      <c r="AB1266" s="748" t="n"/>
    </row>
    <row r="1267" hidden="1" outlineLevel="1" ht="15" customHeight="1">
      <c r="A1267" s="743" t="inlineStr"/>
      <c r="B1267" s="755" t="n"/>
      <c r="C1267" s="288" t="inlineStr">
        <is>
          <t>6</t>
        </is>
      </c>
      <c r="D1267" s="281" t="inlineStr">
        <is>
          <t>X</t>
        </is>
      </c>
      <c r="E1267" s="749" t="n"/>
      <c r="F1267" s="296" t="inlineStr">
        <is>
          <t>CHINA</t>
        </is>
      </c>
      <c r="G1267" s="268" t="inlineStr">
        <is>
          <t>X</t>
        </is>
      </c>
      <c r="H1267" s="748" t="n"/>
      <c r="I1267" s="748" t="n"/>
      <c r="J1267" s="748" t="n"/>
      <c r="K1267" s="748" t="n"/>
      <c r="L1267" s="748" t="n"/>
      <c r="M1267" s="748" t="n"/>
      <c r="N1267" s="748" t="n"/>
      <c r="O1267" s="748" t="n"/>
      <c r="P1267" s="748" t="n"/>
      <c r="Q1267" s="748" t="n"/>
      <c r="R1267" s="748" t="n"/>
      <c r="S1267" s="748" t="n"/>
      <c r="T1267" s="748" t="n"/>
      <c r="U1267" s="748" t="n"/>
      <c r="V1267" s="748" t="n"/>
      <c r="W1267" s="748" t="n"/>
      <c r="X1267" s="748" t="n"/>
      <c r="Y1267" s="748" t="n"/>
      <c r="Z1267" s="748" t="n"/>
      <c r="AA1267" s="748" t="n"/>
      <c r="AB1267" s="748" t="n"/>
    </row>
    <row r="1268" hidden="1" outlineLevel="1" ht="15" customHeight="1">
      <c r="A1268" s="743" t="inlineStr"/>
      <c r="B1268" s="755" t="n"/>
      <c r="C1268" s="288" t="inlineStr">
        <is>
          <t>7</t>
        </is>
      </c>
      <c r="D1268" s="281" t="inlineStr">
        <is>
          <t>X</t>
        </is>
      </c>
      <c r="E1268" s="749" t="n"/>
      <c r="F1268" s="303" t="inlineStr">
        <is>
          <t>North America</t>
        </is>
      </c>
      <c r="G1268" s="268" t="inlineStr">
        <is>
          <t>X</t>
        </is>
      </c>
      <c r="H1268" s="748" t="n"/>
      <c r="I1268" s="748" t="n"/>
      <c r="J1268" s="748" t="n"/>
      <c r="K1268" s="748" t="n"/>
      <c r="L1268" s="748" t="n"/>
      <c r="M1268" s="748" t="n"/>
      <c r="N1268" s="748" t="n"/>
      <c r="O1268" s="748" t="n"/>
      <c r="P1268" s="748" t="n"/>
      <c r="Q1268" s="748" t="n"/>
      <c r="R1268" s="748" t="n"/>
      <c r="S1268" s="748" t="n"/>
      <c r="T1268" s="748" t="n"/>
      <c r="U1268" s="748" t="n"/>
      <c r="V1268" s="748" t="n"/>
      <c r="W1268" s="748" t="n"/>
      <c r="X1268" s="748" t="n"/>
      <c r="Y1268" s="748" t="n"/>
      <c r="Z1268" s="748" t="n"/>
      <c r="AA1268" s="748" t="n"/>
      <c r="AB1268" s="748" t="n"/>
    </row>
    <row r="1269" hidden="1" outlineLevel="1" ht="15" customHeight="1">
      <c r="A1269" s="743" t="inlineStr"/>
      <c r="B1269" s="755" t="n"/>
      <c r="C1269" s="288" t="inlineStr">
        <is>
          <t>8</t>
        </is>
      </c>
      <c r="D1269" s="281" t="inlineStr">
        <is>
          <t>X</t>
        </is>
      </c>
      <c r="E1269" s="749" t="n"/>
      <c r="F1269" s="301" t="inlineStr">
        <is>
          <t>LATAM</t>
        </is>
      </c>
      <c r="G1269" s="268" t="inlineStr">
        <is>
          <t>X</t>
        </is>
      </c>
      <c r="H1269" s="748" t="n"/>
      <c r="I1269" s="748" t="n"/>
      <c r="J1269" s="748" t="n"/>
      <c r="K1269" s="748" t="n"/>
      <c r="L1269" s="748" t="n"/>
      <c r="M1269" s="748" t="n"/>
      <c r="N1269" s="748" t="n"/>
      <c r="O1269" s="748" t="n"/>
      <c r="P1269" s="748" t="n"/>
      <c r="Q1269" s="748" t="n"/>
      <c r="R1269" s="748" t="n"/>
      <c r="S1269" s="748" t="n"/>
      <c r="T1269" s="748" t="n"/>
      <c r="U1269" s="748" t="n"/>
      <c r="V1269" s="748" t="n"/>
      <c r="W1269" s="748" t="n"/>
      <c r="X1269" s="748" t="n"/>
      <c r="Y1269" s="748" t="n"/>
      <c r="Z1269" s="748" t="n"/>
      <c r="AA1269" s="748" t="n"/>
      <c r="AB1269" s="748" t="n"/>
    </row>
    <row r="1270" hidden="1" outlineLevel="1" ht="15" customHeight="1">
      <c r="A1270" s="743" t="inlineStr"/>
      <c r="B1270" s="755" t="n"/>
      <c r="C1270" s="288" t="inlineStr">
        <is>
          <t>9</t>
        </is>
      </c>
      <c r="D1270" s="281" t="inlineStr">
        <is>
          <t>X</t>
        </is>
      </c>
      <c r="E1270" s="749" t="n"/>
      <c r="F1270" s="301" t="inlineStr">
        <is>
          <t>India</t>
        </is>
      </c>
      <c r="G1270" s="268" t="inlineStr">
        <is>
          <t>X</t>
        </is>
      </c>
      <c r="H1270" s="748" t="n"/>
      <c r="I1270" s="748" t="n"/>
      <c r="J1270" s="748" t="n"/>
      <c r="K1270" s="748" t="n"/>
      <c r="L1270" s="748" t="n"/>
      <c r="M1270" s="748" t="n"/>
      <c r="N1270" s="748" t="n"/>
      <c r="O1270" s="748" t="n"/>
      <c r="P1270" s="748" t="n"/>
      <c r="Q1270" s="748" t="n"/>
      <c r="R1270" s="748" t="n"/>
      <c r="S1270" s="748" t="n"/>
      <c r="T1270" s="748" t="n"/>
      <c r="U1270" s="748" t="n"/>
      <c r="V1270" s="748" t="n"/>
      <c r="W1270" s="748" t="n"/>
      <c r="X1270" s="748" t="n"/>
      <c r="Y1270" s="748" t="n"/>
      <c r="Z1270" s="748" t="n"/>
      <c r="AA1270" s="748" t="n"/>
      <c r="AB1270" s="748" t="n"/>
    </row>
    <row r="1271" hidden="1" outlineLevel="1" ht="15" customHeight="1">
      <c r="A1271" s="743" t="inlineStr"/>
      <c r="B1271" s="755" t="n"/>
      <c r="C1271" s="288" t="inlineStr">
        <is>
          <t>10</t>
        </is>
      </c>
      <c r="D1271" s="281" t="inlineStr">
        <is>
          <t>X</t>
        </is>
      </c>
      <c r="E1271" s="749" t="n"/>
      <c r="F1271" s="301" t="inlineStr">
        <is>
          <t>World</t>
        </is>
      </c>
      <c r="G1271" s="268" t="inlineStr">
        <is>
          <t>X</t>
        </is>
      </c>
      <c r="H1271" s="748" t="n"/>
      <c r="I1271" s="748" t="n"/>
      <c r="J1271" s="748" t="n"/>
      <c r="K1271" s="748" t="n"/>
      <c r="L1271" s="748" t="n"/>
      <c r="M1271" s="748" t="n"/>
      <c r="N1271" s="748" t="n"/>
      <c r="O1271" s="748" t="n"/>
      <c r="P1271" s="748" t="n"/>
      <c r="Q1271" s="748" t="n"/>
      <c r="R1271" s="748" t="n"/>
      <c r="S1271" s="748" t="n"/>
      <c r="T1271" s="748" t="n"/>
      <c r="U1271" s="748" t="n"/>
      <c r="V1271" s="748" t="n"/>
      <c r="W1271" s="748" t="n"/>
      <c r="X1271" s="748" t="n"/>
      <c r="Y1271" s="748" t="n"/>
      <c r="Z1271" s="748" t="n"/>
      <c r="AA1271" s="748" t="n"/>
      <c r="AB1271" s="748" t="n"/>
      <c r="AC1271" s="748" t="n"/>
      <c r="AD1271" s="748" t="n"/>
      <c r="AE1271" s="748" t="n"/>
      <c r="AF1271" s="748" t="n"/>
      <c r="AG1271" s="748" t="n"/>
      <c r="AH1271" s="748" t="n"/>
    </row>
    <row r="1272" hidden="1" outlineLevel="1" ht="15" customHeight="1">
      <c r="A1272" s="743" t="inlineStr"/>
      <c r="B1272" s="755" t="n"/>
      <c r="C1272" s="288" t="n"/>
      <c r="D1272" s="281" t="n"/>
      <c r="E1272" s="749" t="n"/>
      <c r="F1272" s="301" t="n"/>
      <c r="G1272" s="276" t="n"/>
      <c r="H1272" s="748" t="n"/>
      <c r="I1272" s="748" t="n"/>
      <c r="J1272" s="748" t="n"/>
      <c r="K1272" s="748" t="n"/>
      <c r="L1272" s="748" t="n"/>
      <c r="M1272" s="748" t="n"/>
      <c r="N1272" s="748" t="n"/>
      <c r="O1272" s="748" t="n"/>
      <c r="P1272" s="748" t="n"/>
      <c r="Q1272" s="748" t="n"/>
      <c r="R1272" s="748" t="n"/>
      <c r="S1272" s="748" t="n"/>
      <c r="T1272" s="748" t="n"/>
      <c r="U1272" s="748" t="n"/>
      <c r="V1272" s="748" t="n"/>
      <c r="W1272" s="748" t="n"/>
      <c r="X1272" s="748" t="n"/>
      <c r="Y1272" s="748" t="n"/>
      <c r="Z1272" s="748" t="n"/>
      <c r="AA1272" s="748" t="n"/>
      <c r="AB1272" s="748" t="n"/>
      <c r="AC1272" s="748" t="n"/>
      <c r="AD1272" s="748" t="n"/>
      <c r="AE1272" s="748" t="n"/>
      <c r="AF1272" s="748" t="n"/>
      <c r="AG1272" s="748" t="n"/>
      <c r="AH1272" s="748" t="n"/>
    </row>
    <row r="1273" hidden="1" outlineLevel="1" ht="15" customHeight="1">
      <c r="A1273" s="743" t="inlineStr"/>
      <c r="B1273" s="755" t="n"/>
      <c r="C1273" s="288" t="n"/>
      <c r="D1273" s="281" t="n"/>
      <c r="E1273" s="396" t="n"/>
      <c r="F1273" s="296" t="n"/>
      <c r="G1273" s="268" t="n"/>
      <c r="H1273" s="748" t="n"/>
      <c r="I1273" s="748" t="n"/>
      <c r="J1273" s="748" t="n"/>
      <c r="K1273" s="748" t="n"/>
      <c r="L1273" s="748" t="n"/>
      <c r="M1273" s="748" t="n"/>
      <c r="N1273" s="748" t="n"/>
      <c r="O1273" s="748" t="n"/>
      <c r="P1273" s="748" t="n"/>
      <c r="Q1273" s="748" t="n"/>
      <c r="R1273" s="748" t="n"/>
      <c r="S1273" s="748" t="n"/>
      <c r="T1273" s="748" t="n"/>
      <c r="U1273" s="748" t="n"/>
      <c r="V1273" s="748" t="n"/>
      <c r="W1273" s="748" t="n"/>
      <c r="X1273" s="748" t="n"/>
      <c r="Y1273" s="748" t="n"/>
      <c r="Z1273" s="748" t="n"/>
      <c r="AA1273" s="748" t="n"/>
      <c r="AB1273" s="748" t="n"/>
      <c r="AC1273" s="748" t="n"/>
      <c r="AD1273" s="748" t="n"/>
      <c r="AE1273" s="748" t="n"/>
      <c r="AF1273" s="748" t="n"/>
      <c r="AG1273" s="748" t="n"/>
      <c r="AH1273" s="748" t="n"/>
    </row>
    <row r="1274" hidden="1" outlineLevel="1" ht="15" customHeight="1">
      <c r="A1274" s="743" t="inlineStr"/>
      <c r="B1274" s="755" t="n"/>
      <c r="C1274" s="288" t="n"/>
      <c r="D1274" s="281" t="n"/>
      <c r="E1274" s="396" t="n"/>
      <c r="F1274" s="296" t="n"/>
      <c r="G1274" s="268" t="n"/>
      <c r="H1274" s="748" t="n"/>
      <c r="I1274" s="748" t="n"/>
      <c r="J1274" s="748" t="n"/>
      <c r="K1274" s="748" t="n"/>
      <c r="L1274" s="748" t="n"/>
      <c r="M1274" s="748" t="n"/>
      <c r="N1274" s="748" t="n"/>
      <c r="O1274" s="748" t="n"/>
      <c r="P1274" s="748" t="n"/>
      <c r="Q1274" s="748" t="n"/>
      <c r="R1274" s="748" t="n"/>
      <c r="S1274" s="748" t="n"/>
      <c r="T1274" s="748" t="n"/>
      <c r="U1274" s="748" t="n"/>
      <c r="V1274" s="748" t="n"/>
      <c r="W1274" s="748" t="n"/>
      <c r="X1274" s="748" t="n"/>
      <c r="Y1274" s="748" t="n"/>
      <c r="Z1274" s="748" t="n"/>
      <c r="AA1274" s="748" t="n"/>
      <c r="AB1274" s="748" t="n"/>
      <c r="AC1274" s="748" t="n"/>
      <c r="AD1274" s="748" t="n"/>
      <c r="AE1274" s="748" t="n"/>
      <c r="AF1274" s="748" t="n"/>
      <c r="AG1274" s="748" t="n"/>
      <c r="AH1274" s="748" t="n"/>
    </row>
    <row r="1275" hidden="1" outlineLevel="1" ht="15" customHeight="1">
      <c r="A1275" s="743" t="inlineStr"/>
      <c r="B1275" s="755" t="n"/>
      <c r="C1275" s="288" t="n"/>
      <c r="D1275" s="281" t="n"/>
      <c r="E1275" s="396" t="n"/>
      <c r="F1275" s="296" t="n"/>
      <c r="G1275" s="268" t="n"/>
      <c r="H1275" s="748" t="n"/>
      <c r="I1275" s="748" t="n"/>
      <c r="J1275" s="748" t="n"/>
      <c r="K1275" s="748" t="n"/>
      <c r="L1275" s="748" t="n"/>
      <c r="M1275" s="748" t="n"/>
      <c r="N1275" s="748" t="n"/>
      <c r="O1275" s="748" t="n"/>
      <c r="P1275" s="748" t="n"/>
      <c r="Q1275" s="748" t="n"/>
      <c r="R1275" s="748" t="n"/>
      <c r="S1275" s="748" t="n"/>
      <c r="T1275" s="748" t="n"/>
      <c r="U1275" s="748" t="n"/>
      <c r="V1275" s="748" t="n"/>
      <c r="W1275" s="748" t="n"/>
      <c r="X1275" s="748" t="n"/>
      <c r="Y1275" s="748" t="n"/>
      <c r="Z1275" s="748" t="n"/>
      <c r="AA1275" s="748" t="n"/>
      <c r="AB1275" s="748" t="n"/>
      <c r="AC1275" s="748" t="n"/>
      <c r="AD1275" s="748" t="n"/>
      <c r="AE1275" s="748" t="n"/>
      <c r="AF1275" s="748" t="n"/>
      <c r="AG1275" s="748" t="n"/>
      <c r="AH1275" s="748" t="n"/>
    </row>
    <row r="1276" hidden="1" outlineLevel="1" ht="15" customHeight="1">
      <c r="A1276" s="743" t="inlineStr"/>
      <c r="B1276" s="755" t="n"/>
      <c r="C1276" s="288" t="n"/>
      <c r="D1276" s="281" t="n"/>
      <c r="E1276" s="396" t="n"/>
      <c r="F1276" s="296" t="n"/>
      <c r="G1276" s="268" t="n"/>
      <c r="H1276" s="748" t="n"/>
      <c r="I1276" s="748" t="n"/>
      <c r="J1276" s="748" t="n"/>
      <c r="K1276" s="748" t="n"/>
      <c r="L1276" s="748" t="n"/>
      <c r="M1276" s="748" t="n"/>
      <c r="N1276" s="748" t="n"/>
      <c r="O1276" s="748" t="n"/>
      <c r="P1276" s="748" t="n"/>
      <c r="Q1276" s="748" t="n"/>
      <c r="R1276" s="748" t="n"/>
      <c r="S1276" s="748" t="n"/>
      <c r="T1276" s="748" t="n"/>
      <c r="U1276" s="748" t="n"/>
      <c r="V1276" s="748" t="n"/>
      <c r="W1276" s="748" t="n"/>
      <c r="X1276" s="748" t="n"/>
      <c r="Y1276" s="748" t="n"/>
      <c r="Z1276" s="748" t="n"/>
      <c r="AA1276" s="748" t="n"/>
      <c r="AB1276" s="748" t="n"/>
      <c r="AC1276" s="748" t="n"/>
      <c r="AD1276" s="748" t="n"/>
      <c r="AE1276" s="748" t="n"/>
      <c r="AF1276" s="748" t="n"/>
      <c r="AG1276" s="748" t="n"/>
      <c r="AH1276" s="748" t="n"/>
    </row>
    <row r="1277" hidden="1" outlineLevel="1" ht="15.75" customHeight="1" thickBot="1">
      <c r="A1277" s="743" t="inlineStr"/>
      <c r="B1277" s="755" t="n"/>
      <c r="C1277" s="288" t="n"/>
      <c r="D1277" s="281" t="n"/>
      <c r="E1277" s="397" t="n"/>
      <c r="F1277" s="296" t="n"/>
      <c r="G1277" s="268" t="n"/>
      <c r="H1277" s="748" t="n"/>
      <c r="I1277" s="748" t="n"/>
      <c r="J1277" s="748" t="n"/>
      <c r="K1277" s="748" t="n"/>
      <c r="L1277" s="748" t="n"/>
      <c r="M1277" s="748" t="n"/>
      <c r="N1277" s="748" t="n"/>
      <c r="O1277" s="748" t="n"/>
      <c r="P1277" s="748" t="n"/>
      <c r="Q1277" s="748" t="n"/>
      <c r="R1277" s="748" t="n"/>
      <c r="S1277" s="748" t="n"/>
      <c r="T1277" s="748" t="n"/>
      <c r="U1277" s="748" t="n"/>
      <c r="V1277" s="748" t="n"/>
      <c r="W1277" s="748" t="n"/>
      <c r="X1277" s="748" t="n"/>
      <c r="Y1277" s="748" t="n"/>
      <c r="Z1277" s="748" t="n"/>
      <c r="AA1277" s="748" t="n"/>
      <c r="AB1277" s="748" t="n"/>
      <c r="AC1277" s="748" t="n"/>
      <c r="AD1277" s="748" t="n"/>
      <c r="AE1277" s="748" t="n"/>
      <c r="AF1277" s="748" t="n"/>
      <c r="AG1277" s="748" t="n"/>
      <c r="AH1277" s="748" t="n"/>
    </row>
    <row r="1278" hidden="1" outlineLevel="1" ht="15.75" customHeight="1" thickBot="1">
      <c r="A1278" s="743" t="inlineStr"/>
      <c r="B1278" s="277" t="inlineStr">
        <is>
          <t>Référence Ligne</t>
        </is>
      </c>
      <c r="C1278" s="952" t="n"/>
      <c r="D1278" s="1258" t="n"/>
      <c r="E1278" s="1002" t="n"/>
      <c r="F1278" s="1002" t="n"/>
      <c r="G1278" s="1002" t="n"/>
      <c r="H1278" s="748" t="n"/>
      <c r="I1278" s="748" t="n"/>
      <c r="J1278" s="748" t="n"/>
      <c r="K1278" s="748" t="n"/>
      <c r="L1278" s="748" t="n"/>
      <c r="M1278" s="748" t="n"/>
      <c r="N1278" s="748" t="n"/>
      <c r="O1278" s="748" t="n"/>
      <c r="P1278" s="748" t="n"/>
      <c r="Q1278" s="748" t="n"/>
      <c r="R1278" s="748" t="n"/>
      <c r="S1278" s="748" t="n"/>
      <c r="T1278" s="748" t="n"/>
      <c r="U1278" s="748" t="n"/>
      <c r="V1278" s="748" t="n"/>
      <c r="W1278" s="748" t="n"/>
      <c r="X1278" s="748" t="n"/>
      <c r="Y1278" s="748" t="n"/>
      <c r="Z1278" s="748" t="n"/>
      <c r="AA1278" s="748" t="n"/>
      <c r="AB1278" s="748" t="n"/>
      <c r="AC1278" s="748" t="n"/>
      <c r="AD1278" s="748" t="n"/>
      <c r="AE1278" s="748" t="n"/>
      <c r="AF1278" s="748" t="n"/>
      <c r="AG1278" s="748" t="n"/>
      <c r="AH1278" s="748" t="n"/>
    </row>
    <row r="1279" hidden="1" outlineLevel="1" ht="15.75" customHeight="1" thickBot="1">
      <c r="A1279" s="743" t="inlineStr"/>
      <c r="B1279" s="398" t="inlineStr">
        <is>
          <t>Vehicle Speed</t>
        </is>
      </c>
      <c r="C1279" s="386" t="inlineStr">
        <is>
          <t>X</t>
        </is>
      </c>
      <c r="D1279" s="399" t="inlineStr">
        <is>
          <t>Throttle Position</t>
        </is>
      </c>
      <c r="E1279" s="471" t="n"/>
      <c r="F1279" s="471" t="n"/>
      <c r="G1279" s="471" t="n"/>
      <c r="H1279" s="748" t="n"/>
      <c r="I1279" s="748" t="n"/>
      <c r="J1279" s="748" t="n"/>
      <c r="K1279" s="748" t="n"/>
      <c r="L1279" s="748" t="n"/>
      <c r="M1279" s="748" t="n"/>
      <c r="N1279" s="748" t="n"/>
      <c r="O1279" s="748" t="n"/>
      <c r="P1279" s="748" t="n"/>
      <c r="Q1279" s="748" t="n"/>
      <c r="R1279" s="748" t="n"/>
      <c r="S1279" s="748" t="n"/>
      <c r="T1279" s="748" t="n"/>
      <c r="U1279" s="748" t="n"/>
      <c r="V1279" s="748" t="n"/>
      <c r="W1279" s="748" t="n"/>
      <c r="X1279" s="748" t="n"/>
      <c r="Y1279" s="748" t="n"/>
      <c r="Z1279" s="748" t="n"/>
      <c r="AA1279" s="748" t="n"/>
      <c r="AB1279" s="748" t="n"/>
      <c r="AC1279" s="748" t="n"/>
      <c r="AD1279" s="748" t="n"/>
      <c r="AE1279" s="748" t="n"/>
      <c r="AF1279" s="748" t="n"/>
      <c r="AG1279" s="748" t="n"/>
      <c r="AH1279" s="748" t="n"/>
    </row>
    <row r="1280" hidden="1" outlineLevel="1" ht="15.75" customHeight="1" thickBot="1">
      <c r="A1280" s="743" t="inlineStr"/>
      <c r="B1280" s="277" t="inlineStr">
        <is>
          <t>Verification Ligne</t>
        </is>
      </c>
      <c r="C1280" s="952" t="inlineStr">
        <is>
          <t>Verification Colonne G-D</t>
        </is>
      </c>
      <c r="D1280" s="1258" t="n"/>
      <c r="E1280" s="1002" t="n"/>
      <c r="F1280" s="1002" t="n"/>
      <c r="G1280" s="1002" t="n"/>
      <c r="H1280" s="748" t="n"/>
      <c r="I1280" s="748" t="n"/>
      <c r="J1280" s="748" t="n"/>
      <c r="K1280" s="748" t="n"/>
      <c r="L1280" s="748" t="n"/>
      <c r="M1280" s="748" t="n"/>
      <c r="N1280" s="748" t="n"/>
      <c r="O1280" s="748" t="n"/>
      <c r="P1280" s="748" t="n"/>
      <c r="Q1280" s="748" t="n"/>
      <c r="R1280" s="748" t="n"/>
      <c r="S1280" s="748" t="n"/>
      <c r="T1280" s="748" t="n"/>
      <c r="U1280" s="748" t="n"/>
      <c r="V1280" s="748" t="n"/>
      <c r="W1280" s="748" t="n"/>
      <c r="X1280" s="748" t="n"/>
      <c r="Y1280" s="748" t="n"/>
      <c r="Z1280" s="748" t="n"/>
      <c r="AA1280" s="748" t="n"/>
      <c r="AB1280" s="748" t="n"/>
      <c r="AC1280" s="748" t="n"/>
      <c r="AD1280" s="748" t="n"/>
      <c r="AE1280" s="748" t="n"/>
      <c r="AF1280" s="748" t="n"/>
      <c r="AG1280" s="748" t="n"/>
      <c r="AH1280" s="748" t="n"/>
    </row>
    <row r="1281" hidden="1" outlineLevel="1" ht="15.75" customHeight="1" thickBot="1">
      <c r="A1281" s="743" t="inlineStr"/>
      <c r="B1281" s="383" t="inlineStr">
        <is>
          <t>INTERVALLE</t>
        </is>
      </c>
      <c r="C1281" s="384" t="inlineStr">
        <is>
          <t>X</t>
        </is>
      </c>
      <c r="D1281" s="400" t="inlineStr">
        <is>
          <t>INTERVALLE</t>
        </is>
      </c>
      <c r="E1281" s="471" t="n"/>
      <c r="F1281" s="471" t="n"/>
      <c r="G1281" s="471" t="n"/>
      <c r="H1281" s="748" t="n"/>
      <c r="I1281" s="748" t="n"/>
      <c r="J1281" s="748" t="n"/>
      <c r="K1281" s="748" t="n"/>
      <c r="L1281" s="748" t="n"/>
      <c r="M1281" s="748" t="n"/>
      <c r="N1281" s="748" t="n"/>
      <c r="O1281" s="748" t="n"/>
      <c r="P1281" s="748" t="n"/>
      <c r="Q1281" s="748" t="n"/>
      <c r="R1281" s="748" t="n"/>
      <c r="S1281" s="748" t="n"/>
      <c r="T1281" s="748" t="n"/>
      <c r="U1281" s="748" t="n"/>
      <c r="V1281" s="748" t="n"/>
      <c r="W1281" s="748" t="n"/>
      <c r="X1281" s="748" t="n"/>
      <c r="Y1281" s="748" t="n"/>
      <c r="Z1281" s="748" t="n"/>
      <c r="AA1281" s="748" t="n"/>
      <c r="AB1281" s="748" t="n"/>
      <c r="AC1281" s="748" t="n"/>
      <c r="AD1281" s="748" t="n"/>
      <c r="AE1281" s="748" t="n"/>
      <c r="AF1281" s="748" t="n"/>
      <c r="AG1281" s="748" t="n"/>
      <c r="AH1281" s="748" t="n"/>
    </row>
    <row r="1282" hidden="1" outlineLevel="1" ht="15" customHeight="1">
      <c r="A1282" s="743" t="inlineStr"/>
      <c r="B1282" s="471" t="n"/>
      <c r="C1282" s="471" t="n"/>
      <c r="D1282" s="471" t="n"/>
      <c r="E1282" s="471" t="n"/>
      <c r="F1282" s="471" t="n"/>
      <c r="G1282" s="471" t="n"/>
      <c r="H1282" s="748" t="n"/>
      <c r="I1282" s="748" t="n"/>
      <c r="J1282" s="748" t="n"/>
      <c r="K1282" s="748" t="n"/>
      <c r="L1282" s="748" t="n"/>
      <c r="M1282" s="748" t="n"/>
      <c r="N1282" s="748" t="n"/>
      <c r="O1282" s="748" t="n"/>
      <c r="P1282" s="748" t="n"/>
      <c r="Q1282" s="748" t="n"/>
      <c r="R1282" s="748" t="n"/>
      <c r="S1282" s="748" t="n"/>
      <c r="T1282" s="748" t="n"/>
      <c r="U1282" s="748" t="n"/>
      <c r="V1282" s="748" t="n"/>
      <c r="W1282" s="748" t="n"/>
      <c r="X1282" s="748" t="n"/>
      <c r="Y1282" s="748" t="n"/>
      <c r="Z1282" s="748" t="n"/>
      <c r="AA1282" s="748" t="n"/>
      <c r="AB1282" s="748" t="n"/>
      <c r="AC1282" s="748" t="n"/>
      <c r="AD1282" s="748" t="n"/>
      <c r="AE1282" s="748" t="n"/>
      <c r="AF1282" s="748" t="n"/>
      <c r="AG1282" s="748" t="n"/>
      <c r="AH1282" s="748" t="n"/>
    </row>
    <row r="1283" collapsed="1" ht="15" customHeight="1" thickBot="1">
      <c r="A1283" s="425" t="inlineStr">
        <is>
          <t>DA ROLLING START</t>
        </is>
      </c>
      <c r="B1283" s="954" t="n"/>
      <c r="C1283" s="1253" t="n"/>
      <c r="D1283" s="1253" t="n"/>
      <c r="E1283" s="1253" t="n"/>
      <c r="F1283" s="1253" t="n"/>
      <c r="G1283" s="1253" t="n"/>
      <c r="H1283" s="1253" t="n"/>
      <c r="I1283" s="1253" t="n"/>
      <c r="J1283" s="1253" t="n"/>
      <c r="K1283" s="1253" t="n"/>
      <c r="L1283" s="1253" t="n"/>
      <c r="M1283" s="1253" t="n"/>
      <c r="N1283" s="1253" t="n"/>
      <c r="O1283" s="1253" t="n"/>
      <c r="P1283" s="1253" t="n"/>
      <c r="Q1283" s="1253" t="n"/>
      <c r="R1283" s="1253" t="n"/>
      <c r="S1283" s="1253" t="n"/>
      <c r="T1283" s="1253" t="n"/>
      <c r="U1283" s="1253" t="n"/>
      <c r="V1283" s="1253" t="n"/>
      <c r="W1283" s="1253" t="n"/>
      <c r="X1283" s="1253" t="n"/>
      <c r="Y1283" s="1253" t="n"/>
      <c r="Z1283" s="1253" t="n"/>
      <c r="AA1283" s="1253" t="n"/>
      <c r="AB1283" s="1253" t="n"/>
      <c r="AC1283" s="1253" t="n"/>
      <c r="AD1283" s="1253" t="n"/>
      <c r="AE1283" s="1253" t="n"/>
      <c r="AF1283" s="1253" t="n"/>
      <c r="AG1283" s="1253" t="n"/>
      <c r="AH1283" s="1253" t="n"/>
    </row>
    <row r="1284" hidden="1" outlineLevel="1" ht="15.75" customHeight="1" thickBot="1">
      <c r="A1284" s="756" t="inlineStr"/>
      <c r="B1284" s="971" t="inlineStr">
        <is>
          <t>Config n°1 : Global</t>
        </is>
      </c>
    </row>
    <row r="1285" hidden="1" outlineLevel="1" ht="15.75" customHeight="1" thickBot="1">
      <c r="A1285" s="756" t="inlineStr"/>
      <c r="B1285" s="297" t="inlineStr">
        <is>
          <t>Engine type</t>
        </is>
      </c>
      <c r="C1285" s="744" t="n"/>
      <c r="D1285" s="745" t="n"/>
      <c r="E1285" s="297" t="inlineStr">
        <is>
          <t>Gearbox type</t>
        </is>
      </c>
      <c r="F1285" s="746" t="n"/>
      <c r="G1285" s="747" t="n"/>
      <c r="H1285" s="966" t="inlineStr">
        <is>
          <t>delta pedal</t>
        </is>
      </c>
      <c r="J1285" s="959" t="n">
        <v>0</v>
      </c>
      <c r="K1285" s="961" t="n">
        <v>10</v>
      </c>
      <c r="L1285" s="961" t="n">
        <v>20</v>
      </c>
      <c r="M1285" s="961" t="n">
        <v>30</v>
      </c>
      <c r="N1285" s="961" t="n">
        <v>40</v>
      </c>
      <c r="O1285" s="961" t="n">
        <v>50</v>
      </c>
      <c r="P1285" s="961" t="n">
        <v>60</v>
      </c>
      <c r="Q1285" s="961" t="n">
        <v>70</v>
      </c>
      <c r="R1285" s="961" t="n">
        <v>80</v>
      </c>
      <c r="S1285" s="961" t="n">
        <v>90</v>
      </c>
      <c r="T1285" s="961" t="n">
        <v>99.7</v>
      </c>
      <c r="U1285" s="961" t="n">
        <v>120</v>
      </c>
    </row>
    <row r="1286" hidden="1" outlineLevel="1" ht="15.75" customHeight="1" thickBot="1">
      <c r="A1286" s="756" t="inlineStr"/>
      <c r="B1286" s="749" t="n"/>
      <c r="C1286" s="296" t="inlineStr">
        <is>
          <t>GASOLINE</t>
        </is>
      </c>
      <c r="D1286" s="281" t="inlineStr">
        <is>
          <t>X</t>
        </is>
      </c>
      <c r="E1286" s="749" t="n"/>
      <c r="F1286" s="304" t="inlineStr">
        <is>
          <t>AT</t>
        </is>
      </c>
      <c r="G1286" s="305" t="inlineStr">
        <is>
          <t>X</t>
        </is>
      </c>
      <c r="H1286" s="966" t="inlineStr">
        <is>
          <t>Vehicle Speed</t>
        </is>
      </c>
      <c r="J1286" s="1281" t="n"/>
      <c r="K1286" s="1282" t="n"/>
      <c r="L1286" s="1282" t="n"/>
      <c r="M1286" s="1282" t="n"/>
      <c r="N1286" s="1282" t="n"/>
      <c r="O1286" s="1282" t="n"/>
      <c r="P1286" s="1282" t="n"/>
      <c r="Q1286" s="1282" t="n"/>
      <c r="R1286" s="1282" t="n"/>
      <c r="S1286" s="1282" t="n"/>
      <c r="T1286" s="1282" t="n"/>
      <c r="U1286" s="1282" t="n"/>
    </row>
    <row r="1287" hidden="1" outlineLevel="1" ht="15.75" customHeight="1" thickBot="1">
      <c r="A1287" s="756" t="inlineStr"/>
      <c r="B1287" s="749" t="n"/>
      <c r="C1287" s="296" t="inlineStr">
        <is>
          <t>DIESEL</t>
        </is>
      </c>
      <c r="D1287" s="281" t="inlineStr">
        <is>
          <t>X</t>
        </is>
      </c>
      <c r="E1287" s="749" t="n"/>
      <c r="F1287" s="296" t="n"/>
      <c r="G1287" s="268" t="n"/>
      <c r="H1287" s="423" t="n"/>
      <c r="I1287" s="427" t="inlineStr">
        <is>
          <t>0-5</t>
        </is>
      </c>
      <c r="J1287" s="401" t="n">
        <v>3</v>
      </c>
      <c r="K1287" s="392" t="n">
        <v>1</v>
      </c>
      <c r="L1287" s="392" t="n">
        <v>1</v>
      </c>
      <c r="M1287" s="392" t="n">
        <v>1</v>
      </c>
      <c r="N1287" s="392" t="n">
        <v>1</v>
      </c>
      <c r="O1287" s="392" t="n">
        <v>1</v>
      </c>
      <c r="P1287" s="393" t="n">
        <v>2</v>
      </c>
      <c r="Q1287" s="393" t="n">
        <v>2</v>
      </c>
      <c r="R1287" s="393" t="n">
        <v>3</v>
      </c>
      <c r="S1287" s="393" t="n">
        <v>2</v>
      </c>
      <c r="T1287" s="395" t="n">
        <v>2</v>
      </c>
      <c r="U1287" s="421" t="n"/>
    </row>
    <row r="1288" hidden="1" outlineLevel="1" ht="15.75" customHeight="1" thickBot="1">
      <c r="A1288" s="756" t="inlineStr"/>
      <c r="B1288" s="749" t="n"/>
      <c r="C1288" s="296" t="n"/>
      <c r="D1288" s="281" t="n"/>
      <c r="E1288" s="749" t="n"/>
      <c r="F1288" s="296" t="n"/>
      <c r="G1288" s="268" t="n"/>
      <c r="H1288" s="424" t="n"/>
      <c r="I1288" s="428" t="inlineStr">
        <is>
          <t>5-10</t>
        </is>
      </c>
      <c r="J1288" s="401" t="n">
        <v>2</v>
      </c>
      <c r="K1288" s="392" t="n">
        <v>1</v>
      </c>
      <c r="L1288" s="392" t="n">
        <v>1</v>
      </c>
      <c r="M1288" s="392" t="n">
        <v>1</v>
      </c>
      <c r="N1288" s="393" t="n">
        <v>1</v>
      </c>
      <c r="O1288" s="393" t="n">
        <v>1</v>
      </c>
      <c r="P1288" s="393" t="n">
        <v>2</v>
      </c>
      <c r="Q1288" s="393" t="n">
        <v>2</v>
      </c>
      <c r="R1288" s="393" t="n">
        <v>2</v>
      </c>
      <c r="S1288" s="393" t="n">
        <v>2</v>
      </c>
      <c r="T1288" s="395" t="n">
        <v>3</v>
      </c>
      <c r="U1288" s="422" t="n"/>
    </row>
    <row r="1289" hidden="1" outlineLevel="1" ht="15.75" customHeight="1" thickBot="1">
      <c r="A1289" s="756" t="inlineStr"/>
      <c r="B1289" s="749" t="n"/>
      <c r="C1289" s="296" t="n"/>
      <c r="D1289" s="281" t="n"/>
      <c r="E1289" s="749" t="n"/>
      <c r="F1289" s="296" t="n"/>
      <c r="G1289" s="268" t="n"/>
      <c r="H1289" s="424" t="n"/>
      <c r="I1289" s="428" t="inlineStr">
        <is>
          <t>10-15</t>
        </is>
      </c>
      <c r="J1289" s="401" t="n">
        <v>2</v>
      </c>
      <c r="K1289" s="392" t="n">
        <v>2</v>
      </c>
      <c r="L1289" s="392" t="n">
        <v>1</v>
      </c>
      <c r="M1289" s="392" t="n">
        <v>1</v>
      </c>
      <c r="N1289" s="392" t="n">
        <v>1</v>
      </c>
      <c r="O1289" s="394" t="n">
        <v>2</v>
      </c>
      <c r="P1289" s="394" t="n">
        <v>2</v>
      </c>
      <c r="Q1289" s="394" t="n">
        <v>2</v>
      </c>
      <c r="R1289" s="394" t="n">
        <v>3</v>
      </c>
      <c r="S1289" s="393" t="n">
        <v>3</v>
      </c>
      <c r="T1289" s="393" t="n">
        <v>2</v>
      </c>
      <c r="U1289" s="422" t="n"/>
    </row>
    <row r="1290" hidden="1" outlineLevel="1" ht="15" customHeight="1">
      <c r="A1290" s="756" t="inlineStr"/>
      <c r="B1290" s="749" t="n"/>
      <c r="C1290" s="296" t="n"/>
      <c r="D1290" s="281" t="n"/>
      <c r="E1290" s="749" t="n"/>
      <c r="F1290" s="300" t="n"/>
      <c r="G1290" s="268" t="n"/>
      <c r="H1290" s="424" t="n"/>
      <c r="I1290" s="428" t="inlineStr">
        <is>
          <t>15-20</t>
        </is>
      </c>
      <c r="J1290" s="394" t="n">
        <v>3</v>
      </c>
      <c r="K1290" s="394" t="n">
        <v>3</v>
      </c>
      <c r="L1290" s="394" t="n">
        <v>3</v>
      </c>
      <c r="M1290" s="394" t="n">
        <v>3</v>
      </c>
      <c r="N1290" s="394" t="n">
        <v>3</v>
      </c>
      <c r="O1290" s="394" t="n">
        <v>3</v>
      </c>
      <c r="P1290" s="394" t="n">
        <v>3</v>
      </c>
      <c r="Q1290" s="394" t="n">
        <v>3</v>
      </c>
      <c r="R1290" s="394" t="n">
        <v>3</v>
      </c>
      <c r="S1290" s="393" t="n">
        <v>3</v>
      </c>
      <c r="T1290" s="393" t="n">
        <v>3</v>
      </c>
      <c r="U1290" s="748" t="n"/>
      <c r="V1290" s="748" t="n"/>
      <c r="W1290" s="748" t="n"/>
      <c r="X1290" s="748" t="n"/>
    </row>
    <row r="1291" hidden="1" outlineLevel="1" ht="15" customHeight="1">
      <c r="A1291" s="756" t="inlineStr"/>
      <c r="B1291" s="749" t="n"/>
      <c r="C1291" s="296" t="n"/>
      <c r="D1291" s="281" t="n"/>
      <c r="E1291" s="749" t="n"/>
      <c r="F1291" s="296" t="n"/>
      <c r="G1291" s="268" t="n"/>
      <c r="H1291" s="748" t="n"/>
      <c r="I1291" s="748" t="n"/>
      <c r="J1291" s="748" t="n"/>
      <c r="K1291" s="748" t="n"/>
      <c r="L1291" s="748" t="n"/>
      <c r="M1291" s="748" t="n"/>
      <c r="N1291" s="748" t="n"/>
      <c r="O1291" s="748" t="n"/>
      <c r="P1291" s="748" t="n"/>
      <c r="Q1291" s="748" t="n"/>
      <c r="R1291" s="748" t="n"/>
      <c r="S1291" s="748" t="n"/>
      <c r="T1291" s="748" t="n"/>
      <c r="U1291" s="748" t="n"/>
      <c r="V1291" s="748" t="n"/>
      <c r="W1291" s="748" t="n"/>
      <c r="X1291" s="748" t="n"/>
    </row>
    <row r="1292" hidden="1" outlineLevel="1" ht="15" customHeight="1">
      <c r="A1292" s="756" t="inlineStr"/>
      <c r="B1292" s="749" t="n"/>
      <c r="C1292" s="296" t="n"/>
      <c r="D1292" s="281" t="n"/>
      <c r="E1292" s="749" t="n"/>
      <c r="F1292" s="296" t="n"/>
      <c r="G1292" s="268" t="n"/>
      <c r="H1292" s="748" t="n"/>
      <c r="I1292" s="748" t="n"/>
      <c r="J1292" s="748" t="n"/>
      <c r="K1292" s="748" t="n"/>
      <c r="L1292" s="748" t="n"/>
      <c r="M1292" s="748" t="n"/>
      <c r="N1292" s="748" t="n"/>
      <c r="O1292" s="748" t="n"/>
      <c r="P1292" s="748" t="n"/>
      <c r="Q1292" s="748" t="n"/>
      <c r="R1292" s="748" t="n"/>
      <c r="S1292" s="748" t="n"/>
      <c r="T1292" s="748" t="n"/>
      <c r="U1292" s="748" t="n"/>
      <c r="V1292" s="748" t="n"/>
      <c r="W1292" s="748" t="n"/>
      <c r="X1292" s="748" t="n"/>
    </row>
    <row r="1293" hidden="1" outlineLevel="1" ht="15" customHeight="1">
      <c r="A1293" s="756" t="inlineStr"/>
      <c r="B1293" s="396" t="n"/>
      <c r="C1293" s="296" t="n"/>
      <c r="D1293" s="281" t="n"/>
      <c r="E1293" s="749" t="n"/>
      <c r="F1293" s="296" t="n"/>
      <c r="G1293" s="268" t="n"/>
      <c r="H1293" s="748" t="n"/>
      <c r="I1293" s="748" t="n"/>
      <c r="J1293" s="748" t="n"/>
      <c r="K1293" s="748" t="n"/>
      <c r="L1293" s="748" t="n"/>
      <c r="M1293" s="748" t="n"/>
      <c r="N1293" s="748" t="n"/>
      <c r="O1293" s="748" t="n"/>
      <c r="P1293" s="748" t="n"/>
      <c r="Q1293" s="748" t="n"/>
      <c r="R1293" s="748" t="n"/>
      <c r="S1293" s="748" t="n"/>
      <c r="T1293" s="748" t="n"/>
      <c r="U1293" s="748" t="n"/>
      <c r="V1293" s="748" t="n"/>
      <c r="W1293" s="748" t="n"/>
      <c r="X1293" s="748" t="n"/>
    </row>
    <row r="1294" hidden="1" outlineLevel="1" ht="15" customHeight="1">
      <c r="A1294" s="756" t="inlineStr"/>
      <c r="B1294" s="396" t="n"/>
      <c r="C1294" s="296" t="n"/>
      <c r="D1294" s="281" t="n"/>
      <c r="E1294" s="749" t="n"/>
      <c r="F1294" s="296" t="n"/>
      <c r="G1294" s="268" t="n"/>
      <c r="H1294" s="748" t="n"/>
      <c r="I1294" s="748" t="n"/>
      <c r="J1294" s="748" t="n"/>
      <c r="K1294" s="748" t="n"/>
      <c r="L1294" s="748" t="n"/>
      <c r="M1294" s="748" t="n"/>
      <c r="N1294" s="748" t="n"/>
      <c r="O1294" s="748" t="n"/>
      <c r="P1294" s="748" t="n"/>
      <c r="Q1294" s="748" t="n"/>
      <c r="R1294" s="748" t="n"/>
      <c r="S1294" s="748" t="n"/>
      <c r="T1294" s="748" t="n"/>
      <c r="U1294" s="748" t="n"/>
      <c r="V1294" s="748" t="n"/>
      <c r="W1294" s="748" t="n"/>
      <c r="X1294" s="748" t="n"/>
    </row>
    <row r="1295" hidden="1" outlineLevel="1" ht="15" customHeight="1">
      <c r="A1295" s="756" t="inlineStr"/>
      <c r="B1295" s="396" t="n"/>
      <c r="C1295" s="296" t="n"/>
      <c r="D1295" s="281" t="n"/>
      <c r="E1295" s="749" t="n"/>
      <c r="F1295" s="296" t="n"/>
      <c r="G1295" s="268" t="n"/>
      <c r="H1295" s="748" t="n"/>
      <c r="I1295" s="748" t="n"/>
      <c r="J1295" s="748" t="n"/>
      <c r="K1295" s="748" t="n"/>
      <c r="L1295" s="748" t="n"/>
      <c r="M1295" s="748" t="n"/>
      <c r="N1295" s="748" t="n"/>
      <c r="O1295" s="748" t="n"/>
      <c r="P1295" s="748" t="n"/>
      <c r="Q1295" s="748" t="n"/>
      <c r="R1295" s="748" t="n"/>
      <c r="S1295" s="748" t="n"/>
      <c r="T1295" s="748" t="n"/>
      <c r="U1295" s="748" t="n"/>
      <c r="V1295" s="748" t="n"/>
      <c r="W1295" s="748" t="n"/>
      <c r="X1295" s="748" t="n"/>
    </row>
    <row r="1296" hidden="1" outlineLevel="1" ht="15.75" customHeight="1" thickBot="1">
      <c r="A1296" s="756" t="inlineStr"/>
      <c r="B1296" s="397" t="n"/>
      <c r="C1296" s="296" t="n"/>
      <c r="D1296" s="281" t="n"/>
      <c r="E1296" s="751" t="n"/>
      <c r="F1296" s="296" t="n"/>
      <c r="G1296" s="268" t="n"/>
      <c r="H1296" s="748" t="n"/>
      <c r="I1296" s="748" t="n"/>
      <c r="J1296" s="748" t="n"/>
      <c r="K1296" s="748" t="n"/>
      <c r="L1296" s="748" t="n"/>
      <c r="M1296" s="748" t="n"/>
      <c r="N1296" s="748" t="n"/>
      <c r="O1296" s="748" t="n"/>
      <c r="P1296" s="748" t="n"/>
      <c r="Q1296" s="748" t="n"/>
      <c r="R1296" s="748" t="n"/>
      <c r="S1296" s="748" t="n"/>
      <c r="T1296" s="748" t="n"/>
      <c r="U1296" s="748" t="n"/>
      <c r="V1296" s="748" t="n"/>
      <c r="W1296" s="748" t="n"/>
      <c r="X1296" s="748" t="n"/>
    </row>
    <row r="1297" hidden="1" outlineLevel="1" ht="15" customHeight="1">
      <c r="A1297" s="756" t="inlineStr"/>
      <c r="B1297" s="273" t="inlineStr">
        <is>
          <t>Number of gears</t>
        </is>
      </c>
      <c r="C1297" s="752" t="n"/>
      <c r="D1297" s="753" t="n"/>
      <c r="E1297" s="297" t="inlineStr">
        <is>
          <t>Area</t>
        </is>
      </c>
      <c r="F1297" s="752" t="n"/>
      <c r="G1297" s="754" t="n"/>
      <c r="H1297" s="748" t="n"/>
      <c r="I1297" s="748" t="n"/>
      <c r="J1297" s="748" t="n"/>
      <c r="K1297" s="748" t="n"/>
      <c r="L1297" s="748" t="n"/>
      <c r="M1297" s="748" t="n"/>
      <c r="N1297" s="748" t="n"/>
      <c r="O1297" s="748" t="n"/>
      <c r="P1297" s="748" t="n"/>
      <c r="Q1297" s="748" t="n"/>
      <c r="R1297" s="748" t="n"/>
      <c r="S1297" s="748" t="n"/>
      <c r="T1297" s="748" t="n"/>
      <c r="U1297" s="748" t="n"/>
      <c r="V1297" s="748" t="n"/>
      <c r="W1297" s="748" t="n"/>
      <c r="X1297" s="748" t="n"/>
    </row>
    <row r="1298" hidden="1" outlineLevel="1" ht="15" customHeight="1">
      <c r="A1298" s="756" t="inlineStr"/>
      <c r="B1298" s="755" t="n"/>
      <c r="C1298" s="288" t="inlineStr">
        <is>
          <t>5</t>
        </is>
      </c>
      <c r="D1298" s="281" t="inlineStr">
        <is>
          <t>X</t>
        </is>
      </c>
      <c r="E1298" s="749" t="n"/>
      <c r="F1298" s="296" t="inlineStr">
        <is>
          <t>EUROPE</t>
        </is>
      </c>
      <c r="G1298" s="268" t="inlineStr">
        <is>
          <t>X</t>
        </is>
      </c>
      <c r="H1298" s="748" t="n"/>
      <c r="I1298" s="748" t="n"/>
      <c r="J1298" s="748" t="n"/>
      <c r="K1298" s="748" t="n"/>
      <c r="L1298" s="748" t="n"/>
      <c r="M1298" s="748" t="n"/>
      <c r="N1298" s="748" t="n"/>
      <c r="O1298" s="748" t="n"/>
      <c r="P1298" s="748" t="n"/>
      <c r="Q1298" s="748" t="n"/>
      <c r="R1298" s="748" t="n"/>
      <c r="S1298" s="748" t="n"/>
      <c r="T1298" s="748" t="n"/>
      <c r="U1298" s="748" t="n"/>
      <c r="V1298" s="748" t="n"/>
      <c r="W1298" s="748" t="n"/>
      <c r="X1298" s="748" t="n"/>
    </row>
    <row r="1299" hidden="1" outlineLevel="1" ht="15" customHeight="1">
      <c r="A1299" s="756" t="inlineStr"/>
      <c r="B1299" s="755" t="n"/>
      <c r="C1299" s="288" t="inlineStr">
        <is>
          <t>6</t>
        </is>
      </c>
      <c r="D1299" s="281" t="inlineStr">
        <is>
          <t>X</t>
        </is>
      </c>
      <c r="E1299" s="749" t="n"/>
      <c r="F1299" s="296" t="inlineStr">
        <is>
          <t>CHINA</t>
        </is>
      </c>
      <c r="G1299" s="268" t="inlineStr">
        <is>
          <t>X</t>
        </is>
      </c>
      <c r="H1299" s="748" t="n"/>
      <c r="I1299" s="748" t="n"/>
      <c r="J1299" s="748" t="n"/>
      <c r="K1299" s="748" t="n"/>
      <c r="L1299" s="748" t="n"/>
      <c r="M1299" s="748" t="n"/>
      <c r="N1299" s="748" t="n"/>
      <c r="O1299" s="748" t="n"/>
      <c r="P1299" s="748" t="n"/>
      <c r="Q1299" s="748" t="n"/>
      <c r="R1299" s="748" t="n"/>
      <c r="S1299" s="748" t="n"/>
      <c r="T1299" s="748" t="n"/>
      <c r="U1299" s="748" t="n"/>
      <c r="V1299" s="748" t="n"/>
      <c r="W1299" s="748" t="n"/>
      <c r="X1299" s="748" t="n"/>
    </row>
    <row r="1300" hidden="1" outlineLevel="1" ht="15" customHeight="1">
      <c r="A1300" s="756" t="inlineStr"/>
      <c r="B1300" s="755" t="n"/>
      <c r="C1300" s="288" t="inlineStr">
        <is>
          <t>7</t>
        </is>
      </c>
      <c r="D1300" s="281" t="inlineStr">
        <is>
          <t>X</t>
        </is>
      </c>
      <c r="E1300" s="749" t="n"/>
      <c r="F1300" s="303" t="inlineStr">
        <is>
          <t>North America</t>
        </is>
      </c>
      <c r="G1300" s="268" t="inlineStr">
        <is>
          <t>X</t>
        </is>
      </c>
      <c r="H1300" s="748" t="n"/>
      <c r="I1300" s="748" t="n"/>
      <c r="J1300" s="748" t="n"/>
      <c r="K1300" s="748" t="n"/>
      <c r="L1300" s="748" t="n"/>
      <c r="M1300" s="748" t="n"/>
      <c r="N1300" s="748" t="n"/>
      <c r="O1300" s="748" t="n"/>
      <c r="P1300" s="748" t="n"/>
      <c r="Q1300" s="748" t="n"/>
      <c r="R1300" s="748" t="n"/>
      <c r="S1300" s="748" t="n"/>
      <c r="T1300" s="748" t="n"/>
      <c r="U1300" s="748" t="n"/>
      <c r="V1300" s="748" t="n"/>
      <c r="W1300" s="748" t="n"/>
      <c r="X1300" s="748" t="n"/>
    </row>
    <row r="1301" hidden="1" outlineLevel="1" ht="15" customHeight="1">
      <c r="A1301" s="756" t="inlineStr"/>
      <c r="B1301" s="755" t="n"/>
      <c r="C1301" s="288" t="inlineStr">
        <is>
          <t>8</t>
        </is>
      </c>
      <c r="D1301" s="281" t="inlineStr">
        <is>
          <t>X</t>
        </is>
      </c>
      <c r="E1301" s="749" t="n"/>
      <c r="F1301" s="301" t="inlineStr">
        <is>
          <t>LATAM</t>
        </is>
      </c>
      <c r="G1301" s="268" t="inlineStr">
        <is>
          <t>X</t>
        </is>
      </c>
      <c r="H1301" s="748" t="n"/>
      <c r="I1301" s="748" t="n"/>
      <c r="J1301" s="748" t="n"/>
      <c r="K1301" s="748" t="n"/>
      <c r="L1301" s="748" t="n"/>
      <c r="M1301" s="748" t="n"/>
      <c r="N1301" s="748" t="n"/>
      <c r="O1301" s="748" t="n"/>
      <c r="P1301" s="748" t="n"/>
      <c r="Q1301" s="748" t="n"/>
      <c r="R1301" s="748" t="n"/>
      <c r="S1301" s="748" t="n"/>
      <c r="T1301" s="748" t="n"/>
      <c r="U1301" s="748" t="n"/>
      <c r="V1301" s="748" t="n"/>
      <c r="W1301" s="748" t="n"/>
      <c r="X1301" s="748" t="n"/>
      <c r="Y1301" s="748" t="n"/>
      <c r="Z1301" s="748" t="n"/>
      <c r="AA1301" s="748" t="n"/>
      <c r="AB1301" s="748" t="n"/>
      <c r="AC1301" s="748" t="n"/>
      <c r="AD1301" s="748" t="n"/>
      <c r="AE1301" s="748" t="n"/>
      <c r="AF1301" s="748" t="n"/>
      <c r="AG1301" s="748" t="n"/>
      <c r="AH1301" s="748" t="n"/>
    </row>
    <row r="1302" hidden="1" outlineLevel="1" ht="15" customHeight="1">
      <c r="A1302" s="756" t="inlineStr"/>
      <c r="B1302" s="755" t="n"/>
      <c r="C1302" s="288" t="inlineStr">
        <is>
          <t>9</t>
        </is>
      </c>
      <c r="D1302" s="281" t="inlineStr">
        <is>
          <t>X</t>
        </is>
      </c>
      <c r="E1302" s="749" t="n"/>
      <c r="F1302" s="301" t="inlineStr">
        <is>
          <t>India</t>
        </is>
      </c>
      <c r="G1302" s="268" t="inlineStr">
        <is>
          <t>X</t>
        </is>
      </c>
      <c r="H1302" s="748" t="n"/>
      <c r="I1302" s="748" t="n"/>
      <c r="J1302" s="748" t="n"/>
      <c r="K1302" s="748" t="n"/>
      <c r="L1302" s="748" t="n"/>
      <c r="M1302" s="748" t="n"/>
      <c r="N1302" s="748" t="n"/>
      <c r="O1302" s="748" t="n"/>
      <c r="P1302" s="748" t="n"/>
      <c r="Q1302" s="748" t="n"/>
      <c r="R1302" s="748" t="n"/>
      <c r="S1302" s="748" t="n"/>
      <c r="T1302" s="748" t="n"/>
      <c r="U1302" s="748" t="n"/>
      <c r="V1302" s="748" t="n"/>
      <c r="W1302" s="748" t="n"/>
      <c r="X1302" s="748" t="n"/>
      <c r="Y1302" s="748" t="n"/>
      <c r="Z1302" s="748" t="n"/>
      <c r="AA1302" s="748" t="n"/>
      <c r="AB1302" s="748" t="n"/>
      <c r="AC1302" s="748" t="n"/>
      <c r="AD1302" s="748" t="n"/>
      <c r="AE1302" s="748" t="n"/>
      <c r="AF1302" s="748" t="n"/>
      <c r="AG1302" s="748" t="n"/>
      <c r="AH1302" s="748" t="n"/>
    </row>
    <row r="1303" hidden="1" outlineLevel="1" ht="15" customHeight="1">
      <c r="A1303" s="756" t="inlineStr"/>
      <c r="B1303" s="755" t="n"/>
      <c r="C1303" s="288" t="inlineStr">
        <is>
          <t>10</t>
        </is>
      </c>
      <c r="D1303" s="281" t="inlineStr">
        <is>
          <t>X</t>
        </is>
      </c>
      <c r="E1303" s="749" t="n"/>
      <c r="F1303" s="301" t="inlineStr">
        <is>
          <t>World</t>
        </is>
      </c>
      <c r="G1303" s="268" t="inlineStr">
        <is>
          <t>X</t>
        </is>
      </c>
      <c r="H1303" s="748" t="n"/>
      <c r="I1303" s="748" t="n"/>
      <c r="J1303" s="748" t="n"/>
      <c r="K1303" s="748" t="n"/>
      <c r="L1303" s="748" t="n"/>
      <c r="M1303" s="748" t="n"/>
      <c r="N1303" s="748" t="n"/>
      <c r="O1303" s="748" t="n"/>
      <c r="P1303" s="748" t="n"/>
      <c r="Q1303" s="748" t="n"/>
      <c r="R1303" s="748" t="n"/>
      <c r="S1303" s="748" t="n"/>
      <c r="T1303" s="748" t="n"/>
      <c r="U1303" s="748" t="n"/>
      <c r="V1303" s="748" t="n"/>
      <c r="W1303" s="748" t="n"/>
      <c r="X1303" s="748" t="n"/>
      <c r="Y1303" s="748" t="n"/>
      <c r="Z1303" s="748" t="n"/>
      <c r="AA1303" s="748" t="n"/>
      <c r="AB1303" s="748" t="n"/>
      <c r="AC1303" s="748" t="n"/>
      <c r="AD1303" s="748" t="n"/>
      <c r="AE1303" s="748" t="n"/>
      <c r="AF1303" s="748" t="n"/>
      <c r="AG1303" s="748" t="n"/>
      <c r="AH1303" s="748" t="n"/>
    </row>
    <row r="1304" hidden="1" outlineLevel="1" ht="15" customHeight="1">
      <c r="A1304" s="756" t="inlineStr"/>
      <c r="B1304" s="755" t="n"/>
      <c r="C1304" s="288" t="n"/>
      <c r="D1304" s="281" t="n"/>
      <c r="E1304" s="749" t="n"/>
      <c r="F1304" s="301" t="n"/>
      <c r="G1304" s="276" t="n"/>
      <c r="H1304" s="748" t="n"/>
      <c r="I1304" s="748" t="n"/>
      <c r="J1304" s="748" t="n"/>
      <c r="K1304" s="748" t="n"/>
      <c r="L1304" s="748" t="n"/>
      <c r="M1304" s="748" t="n"/>
      <c r="N1304" s="748" t="n"/>
      <c r="O1304" s="748" t="n"/>
      <c r="P1304" s="748" t="n"/>
      <c r="Q1304" s="748" t="n"/>
      <c r="R1304" s="748" t="n"/>
      <c r="S1304" s="748" t="n"/>
      <c r="T1304" s="748" t="n"/>
      <c r="U1304" s="748" t="n"/>
      <c r="V1304" s="748" t="n"/>
      <c r="W1304" s="748" t="n"/>
      <c r="X1304" s="748" t="n"/>
      <c r="Y1304" s="748" t="n"/>
      <c r="Z1304" s="748" t="n"/>
      <c r="AA1304" s="748" t="n"/>
      <c r="AB1304" s="748" t="n"/>
      <c r="AC1304" s="748" t="n"/>
      <c r="AD1304" s="748" t="n"/>
      <c r="AE1304" s="748" t="n"/>
      <c r="AF1304" s="748" t="n"/>
      <c r="AG1304" s="748" t="n"/>
      <c r="AH1304" s="748" t="n"/>
    </row>
    <row r="1305" hidden="1" outlineLevel="1" ht="15" customHeight="1">
      <c r="A1305" s="756" t="inlineStr"/>
      <c r="B1305" s="755" t="n"/>
      <c r="C1305" s="288" t="n"/>
      <c r="D1305" s="281" t="n"/>
      <c r="E1305" s="396" t="n"/>
      <c r="F1305" s="296" t="n"/>
      <c r="G1305" s="268" t="n"/>
      <c r="H1305" s="748" t="n"/>
      <c r="I1305" s="748" t="n"/>
      <c r="J1305" s="748" t="n"/>
      <c r="K1305" s="748" t="n"/>
      <c r="L1305" s="748" t="n"/>
      <c r="M1305" s="748" t="n"/>
      <c r="N1305" s="748" t="n"/>
      <c r="O1305" s="748" t="n"/>
      <c r="P1305" s="748" t="n"/>
      <c r="Q1305" s="748" t="n"/>
      <c r="R1305" s="748" t="n"/>
      <c r="S1305" s="748" t="n"/>
      <c r="T1305" s="748" t="n"/>
      <c r="U1305" s="748" t="n"/>
      <c r="V1305" s="748" t="n"/>
      <c r="W1305" s="748" t="n"/>
      <c r="X1305" s="748" t="n"/>
      <c r="Y1305" s="748" t="n"/>
      <c r="Z1305" s="748" t="n"/>
      <c r="AA1305" s="748" t="n"/>
      <c r="AB1305" s="748" t="n"/>
      <c r="AC1305" s="748" t="n"/>
      <c r="AD1305" s="748" t="n"/>
      <c r="AE1305" s="748" t="n"/>
      <c r="AF1305" s="748" t="n"/>
      <c r="AG1305" s="748" t="n"/>
      <c r="AH1305" s="748" t="n"/>
    </row>
    <row r="1306" hidden="1" outlineLevel="1" ht="15" customHeight="1">
      <c r="A1306" s="756" t="inlineStr"/>
      <c r="B1306" s="755" t="n"/>
      <c r="C1306" s="288" t="n"/>
      <c r="D1306" s="281" t="n"/>
      <c r="E1306" s="396" t="n"/>
      <c r="F1306" s="296" t="n"/>
      <c r="G1306" s="268" t="n"/>
      <c r="H1306" s="748" t="n"/>
      <c r="I1306" s="748" t="n"/>
      <c r="J1306" s="748" t="n"/>
      <c r="K1306" s="748" t="n"/>
      <c r="L1306" s="748" t="n"/>
      <c r="M1306" s="748" t="n"/>
      <c r="N1306" s="748" t="n"/>
      <c r="O1306" s="748" t="n"/>
      <c r="P1306" s="748" t="n"/>
      <c r="Q1306" s="748" t="n"/>
      <c r="R1306" s="748" t="n"/>
      <c r="S1306" s="748" t="n"/>
      <c r="T1306" s="748" t="n"/>
      <c r="U1306" s="748" t="n"/>
      <c r="V1306" s="748" t="n"/>
      <c r="W1306" s="748" t="n"/>
      <c r="X1306" s="748" t="n"/>
      <c r="Y1306" s="748" t="n"/>
      <c r="Z1306" s="748" t="n"/>
      <c r="AA1306" s="748" t="n"/>
      <c r="AB1306" s="748" t="n"/>
      <c r="AC1306" s="748" t="n"/>
      <c r="AD1306" s="748" t="n"/>
      <c r="AE1306" s="748" t="n"/>
      <c r="AF1306" s="748" t="n"/>
      <c r="AG1306" s="748" t="n"/>
      <c r="AH1306" s="748" t="n"/>
    </row>
    <row r="1307" hidden="1" outlineLevel="1" ht="15" customHeight="1">
      <c r="A1307" s="756" t="inlineStr"/>
      <c r="B1307" s="755" t="n"/>
      <c r="C1307" s="288" t="n"/>
      <c r="D1307" s="281" t="n"/>
      <c r="E1307" s="396" t="n"/>
      <c r="F1307" s="296" t="n"/>
      <c r="G1307" s="268" t="n"/>
      <c r="H1307" s="748" t="n"/>
      <c r="I1307" s="748" t="n"/>
      <c r="J1307" s="748" t="n"/>
      <c r="K1307" s="748" t="n"/>
      <c r="L1307" s="748" t="n"/>
      <c r="M1307" s="748" t="n"/>
      <c r="N1307" s="748" t="n"/>
      <c r="O1307" s="748" t="n"/>
      <c r="P1307" s="748" t="n"/>
      <c r="Q1307" s="748" t="n"/>
      <c r="R1307" s="748" t="n"/>
      <c r="S1307" s="748" t="n"/>
      <c r="T1307" s="748" t="n"/>
      <c r="U1307" s="748" t="n"/>
      <c r="V1307" s="748" t="n"/>
      <c r="W1307" s="748" t="n"/>
      <c r="X1307" s="748" t="n"/>
      <c r="Y1307" s="748" t="n"/>
      <c r="Z1307" s="748" t="n"/>
      <c r="AA1307" s="748" t="n"/>
      <c r="AB1307" s="748" t="n"/>
      <c r="AC1307" s="748" t="n"/>
      <c r="AD1307" s="748" t="n"/>
      <c r="AE1307" s="748" t="n"/>
      <c r="AF1307" s="748" t="n"/>
      <c r="AG1307" s="748" t="n"/>
      <c r="AH1307" s="748" t="n"/>
    </row>
    <row r="1308" hidden="1" outlineLevel="1" ht="15" customHeight="1">
      <c r="A1308" s="756" t="inlineStr"/>
      <c r="B1308" s="755" t="n"/>
      <c r="C1308" s="288" t="n"/>
      <c r="D1308" s="281" t="n"/>
      <c r="E1308" s="396" t="n"/>
      <c r="F1308" s="296" t="n"/>
      <c r="G1308" s="268" t="n"/>
      <c r="H1308" s="748" t="n"/>
      <c r="I1308" s="748" t="n"/>
      <c r="J1308" s="748" t="n"/>
      <c r="K1308" s="748" t="n"/>
      <c r="L1308" s="748" t="n"/>
      <c r="M1308" s="748" t="n"/>
      <c r="N1308" s="748" t="n"/>
      <c r="O1308" s="748" t="n"/>
      <c r="P1308" s="748" t="n"/>
      <c r="Q1308" s="748" t="n"/>
      <c r="R1308" s="748" t="n"/>
      <c r="S1308" s="748" t="n"/>
      <c r="T1308" s="748" t="n"/>
      <c r="U1308" s="748" t="n"/>
      <c r="V1308" s="748" t="n"/>
      <c r="W1308" s="748" t="n"/>
      <c r="X1308" s="748" t="n"/>
      <c r="Y1308" s="748" t="n"/>
      <c r="Z1308" s="748" t="n"/>
      <c r="AA1308" s="748" t="n"/>
      <c r="AB1308" s="748" t="n"/>
      <c r="AC1308" s="748" t="n"/>
      <c r="AD1308" s="748" t="n"/>
      <c r="AE1308" s="748" t="n"/>
      <c r="AF1308" s="748" t="n"/>
      <c r="AG1308" s="748" t="n"/>
      <c r="AH1308" s="748" t="n"/>
    </row>
    <row r="1309" hidden="1" outlineLevel="1" ht="15.75" customHeight="1" thickBot="1">
      <c r="A1309" s="756" t="inlineStr"/>
      <c r="B1309" s="755" t="n"/>
      <c r="C1309" s="288" t="n"/>
      <c r="D1309" s="281" t="n"/>
      <c r="E1309" s="397" t="n"/>
      <c r="F1309" s="296" t="n"/>
      <c r="G1309" s="268" t="n"/>
      <c r="H1309" s="748" t="n"/>
      <c r="I1309" s="748" t="n"/>
      <c r="J1309" s="748" t="n"/>
      <c r="K1309" s="748" t="n"/>
      <c r="L1309" s="748" t="n"/>
      <c r="M1309" s="748" t="n"/>
      <c r="N1309" s="748" t="n"/>
      <c r="O1309" s="748" t="n"/>
      <c r="P1309" s="748" t="n"/>
      <c r="Q1309" s="748" t="n"/>
      <c r="R1309" s="748" t="n"/>
      <c r="S1309" s="748" t="n"/>
      <c r="T1309" s="748" t="n"/>
      <c r="U1309" s="748" t="n"/>
      <c r="V1309" s="748" t="n"/>
      <c r="W1309" s="748" t="n"/>
      <c r="X1309" s="748" t="n"/>
      <c r="Y1309" s="748" t="n"/>
      <c r="Z1309" s="748" t="n"/>
      <c r="AA1309" s="748" t="n"/>
      <c r="AB1309" s="748" t="n"/>
      <c r="AC1309" s="748" t="n"/>
      <c r="AD1309" s="748" t="n"/>
      <c r="AE1309" s="748" t="n"/>
      <c r="AF1309" s="748" t="n"/>
      <c r="AG1309" s="748" t="n"/>
      <c r="AH1309" s="748" t="n"/>
    </row>
    <row r="1310" hidden="1" outlineLevel="1" ht="15" customHeight="1">
      <c r="A1310" s="756" t="inlineStr"/>
      <c r="B1310" s="277" t="inlineStr">
        <is>
          <t>Référence Ligne</t>
        </is>
      </c>
      <c r="C1310" s="952" t="n"/>
      <c r="D1310" s="1258" t="n"/>
      <c r="E1310" s="1002" t="n"/>
      <c r="F1310" s="1002" t="n"/>
      <c r="G1310" s="1002" t="n"/>
      <c r="H1310" s="748" t="n"/>
      <c r="I1310" s="748" t="n"/>
      <c r="J1310" s="748" t="n"/>
      <c r="K1310" s="748" t="n"/>
      <c r="L1310" s="748" t="n"/>
      <c r="M1310" s="748" t="n"/>
      <c r="N1310" s="748" t="n"/>
      <c r="O1310" s="748" t="n"/>
      <c r="P1310" s="748" t="n"/>
      <c r="Q1310" s="748" t="n"/>
      <c r="R1310" s="748" t="n"/>
      <c r="S1310" s="748" t="n"/>
      <c r="T1310" s="748" t="n"/>
      <c r="U1310" s="748" t="n"/>
      <c r="V1310" s="748" t="n"/>
      <c r="W1310" s="748" t="n"/>
      <c r="X1310" s="748" t="n"/>
      <c r="Y1310" s="748" t="n"/>
      <c r="Z1310" s="748" t="n"/>
      <c r="AA1310" s="748" t="n"/>
      <c r="AB1310" s="748" t="n"/>
      <c r="AC1310" s="748" t="n"/>
      <c r="AD1310" s="748" t="n"/>
      <c r="AE1310" s="748" t="n"/>
      <c r="AF1310" s="748" t="n"/>
      <c r="AG1310" s="748" t="n"/>
      <c r="AH1310" s="748" t="n"/>
    </row>
    <row r="1311" hidden="1" outlineLevel="1" ht="15" customHeight="1">
      <c r="A1311" s="756" t="inlineStr"/>
      <c r="B1311" s="306" t="inlineStr">
        <is>
          <t>delta pedal</t>
        </is>
      </c>
      <c r="C1311" s="388" t="inlineStr">
        <is>
          <t>X</t>
        </is>
      </c>
      <c r="D1311" s="389" t="inlineStr">
        <is>
          <t>Vehicle Speed</t>
        </is>
      </c>
      <c r="E1311" s="471" t="n"/>
      <c r="F1311" s="471" t="n"/>
      <c r="G1311" s="471" t="n"/>
      <c r="H1311" s="748" t="n"/>
      <c r="I1311" s="748" t="n"/>
      <c r="J1311" s="748" t="n"/>
      <c r="K1311" s="748" t="n"/>
      <c r="L1311" s="748" t="n"/>
      <c r="M1311" s="748" t="n"/>
      <c r="N1311" s="748" t="n"/>
      <c r="O1311" s="748" t="n"/>
      <c r="P1311" s="748" t="n"/>
      <c r="Q1311" s="748" t="n"/>
      <c r="R1311" s="748" t="n"/>
      <c r="S1311" s="748" t="n"/>
      <c r="T1311" s="748" t="n"/>
      <c r="U1311" s="748" t="n"/>
      <c r="V1311" s="748" t="n"/>
      <c r="W1311" s="748" t="n"/>
      <c r="X1311" s="748" t="n"/>
      <c r="Y1311" s="748" t="n"/>
      <c r="Z1311" s="748" t="n"/>
      <c r="AA1311" s="748" t="n"/>
      <c r="AB1311" s="748" t="n"/>
      <c r="AC1311" s="748" t="n"/>
      <c r="AD1311" s="748" t="n"/>
      <c r="AE1311" s="748" t="n"/>
      <c r="AF1311" s="748" t="n"/>
      <c r="AG1311" s="748" t="n"/>
      <c r="AH1311" s="748" t="n"/>
    </row>
    <row r="1312" hidden="1" outlineLevel="1" ht="15.75" customHeight="1" thickBot="1">
      <c r="A1312" s="756" t="inlineStr"/>
      <c r="B1312" s="277" t="inlineStr">
        <is>
          <t>Verification Ligne</t>
        </is>
      </c>
      <c r="C1312" s="952" t="inlineStr">
        <is>
          <t>Verification Colonne G-D</t>
        </is>
      </c>
      <c r="D1312" s="1258" t="n"/>
      <c r="E1312" s="1002" t="n"/>
      <c r="F1312" s="1002" t="n"/>
      <c r="G1312" s="1002" t="n"/>
      <c r="H1312" s="748" t="n"/>
      <c r="I1312" s="748" t="n"/>
      <c r="J1312" s="748" t="n"/>
      <c r="K1312" s="748" t="n"/>
      <c r="L1312" s="748" t="n"/>
      <c r="M1312" s="748" t="n"/>
      <c r="N1312" s="748" t="n"/>
      <c r="O1312" s="748" t="n"/>
      <c r="P1312" s="748" t="n"/>
      <c r="Q1312" s="748" t="n"/>
      <c r="R1312" s="748" t="n"/>
      <c r="S1312" s="748" t="n"/>
      <c r="T1312" s="748" t="n"/>
      <c r="U1312" s="748" t="n"/>
      <c r="V1312" s="748" t="n"/>
      <c r="W1312" s="748" t="n"/>
      <c r="X1312" s="748" t="n"/>
      <c r="Y1312" s="748" t="n"/>
      <c r="Z1312" s="748" t="n"/>
      <c r="AA1312" s="748" t="n"/>
      <c r="AB1312" s="748" t="n"/>
      <c r="AC1312" s="748" t="n"/>
      <c r="AD1312" s="748" t="n"/>
      <c r="AE1312" s="748" t="n"/>
      <c r="AF1312" s="748" t="n"/>
      <c r="AG1312" s="748" t="n"/>
      <c r="AH1312" s="748" t="n"/>
    </row>
    <row r="1313" hidden="1" outlineLevel="1" ht="15.75" customHeight="1" thickBot="1">
      <c r="A1313" s="756" t="inlineStr"/>
      <c r="B1313" s="383" t="inlineStr">
        <is>
          <t>INTERVALLE</t>
        </is>
      </c>
      <c r="C1313" s="384" t="inlineStr">
        <is>
          <t>X</t>
        </is>
      </c>
      <c r="D1313" s="383" t="inlineStr">
        <is>
          <t>INTERVALLE</t>
        </is>
      </c>
      <c r="E1313" s="471" t="n"/>
      <c r="F1313" s="471" t="n"/>
      <c r="G1313" s="471" t="n"/>
      <c r="H1313" s="748" t="n"/>
      <c r="I1313" s="748" t="n"/>
      <c r="J1313" s="748" t="n"/>
      <c r="K1313" s="748" t="n"/>
      <c r="L1313" s="748" t="n"/>
      <c r="M1313" s="748" t="n"/>
      <c r="N1313" s="748" t="n"/>
      <c r="O1313" s="748" t="n"/>
      <c r="P1313" s="748" t="n"/>
      <c r="Q1313" s="748" t="n"/>
      <c r="R1313" s="748" t="n"/>
      <c r="S1313" s="748" t="n"/>
      <c r="T1313" s="748" t="n"/>
      <c r="U1313" s="748" t="n"/>
      <c r="V1313" s="748" t="n"/>
      <c r="W1313" s="748" t="n"/>
      <c r="X1313" s="748" t="n"/>
      <c r="Y1313" s="748" t="n"/>
      <c r="Z1313" s="748" t="n"/>
      <c r="AA1313" s="748" t="n"/>
      <c r="AB1313" s="748" t="n"/>
      <c r="AC1313" s="748" t="n"/>
      <c r="AD1313" s="748" t="n"/>
      <c r="AE1313" s="748" t="n"/>
      <c r="AF1313" s="748" t="n"/>
      <c r="AG1313" s="748" t="n"/>
      <c r="AH1313" s="748" t="n"/>
    </row>
    <row r="1314" hidden="1" outlineLevel="1" ht="15" customHeight="1">
      <c r="A1314" s="756" t="inlineStr"/>
      <c r="B1314" s="748" t="n"/>
      <c r="C1314" s="748" t="n"/>
      <c r="D1314" s="753" t="n"/>
      <c r="E1314" s="753" t="n"/>
      <c r="F1314" s="753" t="n"/>
      <c r="G1314" s="753" t="n"/>
      <c r="H1314" s="748" t="n"/>
      <c r="I1314" s="748" t="n"/>
      <c r="J1314" s="748" t="n"/>
      <c r="K1314" s="748" t="n"/>
      <c r="L1314" s="748" t="n"/>
      <c r="M1314" s="748" t="n"/>
      <c r="N1314" s="748" t="n"/>
      <c r="O1314" s="748" t="n"/>
      <c r="P1314" s="748" t="n"/>
      <c r="Q1314" s="748" t="n"/>
      <c r="R1314" s="748" t="n"/>
      <c r="S1314" s="748" t="n"/>
      <c r="T1314" s="748" t="n"/>
      <c r="U1314" s="748" t="n"/>
      <c r="V1314" s="748" t="n"/>
      <c r="W1314" s="748" t="n"/>
      <c r="X1314" s="748" t="n"/>
      <c r="Y1314" s="748" t="n"/>
      <c r="Z1314" s="748" t="n"/>
      <c r="AA1314" s="748" t="n"/>
      <c r="AB1314" s="748" t="n"/>
      <c r="AC1314" s="748" t="n"/>
      <c r="AD1314" s="748" t="n"/>
      <c r="AE1314" s="748" t="n"/>
      <c r="AF1314" s="748" t="n"/>
      <c r="AG1314" s="748" t="n"/>
      <c r="AH1314" s="748" t="n"/>
    </row>
    <row r="1315" collapsed="1" ht="15" customHeight="1" thickBot="1">
      <c r="A1315" s="425" t="inlineStr">
        <is>
          <t>DASS ENG OFF QUICK</t>
        </is>
      </c>
      <c r="B1315" s="954" t="n"/>
      <c r="C1315" s="1253" t="n"/>
      <c r="D1315" s="1253" t="n"/>
      <c r="E1315" s="1253" t="n"/>
      <c r="F1315" s="1253" t="n"/>
      <c r="G1315" s="1253" t="n"/>
      <c r="H1315" s="1253" t="n"/>
      <c r="I1315" s="1253" t="n"/>
      <c r="J1315" s="1253" t="n"/>
      <c r="K1315" s="1253" t="n"/>
      <c r="L1315" s="1253" t="n"/>
      <c r="M1315" s="1253" t="n"/>
      <c r="N1315" s="1253" t="n"/>
      <c r="O1315" s="1253" t="n"/>
      <c r="P1315" s="1253" t="n"/>
      <c r="Q1315" s="1253" t="n"/>
      <c r="R1315" s="1253" t="n"/>
      <c r="S1315" s="1253" t="n"/>
      <c r="T1315" s="1253" t="n"/>
      <c r="U1315" s="1253" t="n"/>
      <c r="V1315" s="1253" t="n"/>
      <c r="W1315" s="1253" t="n"/>
      <c r="X1315" s="1253" t="n"/>
      <c r="Y1315" s="1253" t="n"/>
      <c r="Z1315" s="1253" t="n"/>
      <c r="AA1315" s="1253" t="n"/>
      <c r="AB1315" s="1253" t="n"/>
      <c r="AC1315" s="1253" t="n"/>
      <c r="AD1315" s="1253" t="n"/>
      <c r="AE1315" s="1253" t="n"/>
      <c r="AF1315" s="1253" t="n"/>
      <c r="AG1315" s="1253" t="n"/>
      <c r="AH1315" s="1253" t="n"/>
    </row>
    <row r="1316" hidden="1" outlineLevel="1" ht="15.75" customHeight="1" thickBot="1">
      <c r="A1316" s="756" t="inlineStr"/>
      <c r="B1316" s="971" t="inlineStr">
        <is>
          <t>Config n°1 : Global</t>
        </is>
      </c>
    </row>
    <row r="1317" hidden="1" outlineLevel="1" ht="15.75" customHeight="1" thickBot="1">
      <c r="A1317" s="756" t="inlineStr"/>
      <c r="B1317" s="297" t="inlineStr">
        <is>
          <t>Engine type</t>
        </is>
      </c>
      <c r="C1317" s="744" t="n"/>
      <c r="D1317" s="745" t="n"/>
      <c r="E1317" s="297" t="inlineStr">
        <is>
          <t>Gearbox type</t>
        </is>
      </c>
      <c r="F1317" s="746" t="n"/>
      <c r="G1317" s="747" t="n"/>
      <c r="H1317" s="966" t="inlineStr">
        <is>
          <t>Throttle (%)</t>
        </is>
      </c>
      <c r="J1317" s="959" t="n">
        <v>0</v>
      </c>
      <c r="K1317" s="961" t="n">
        <v>10</v>
      </c>
      <c r="L1317" s="961" t="n">
        <v>20</v>
      </c>
      <c r="M1317" s="961" t="n">
        <v>30</v>
      </c>
      <c r="N1317" s="961" t="n">
        <v>40</v>
      </c>
      <c r="O1317" s="961" t="n">
        <v>50</v>
      </c>
      <c r="P1317" s="961" t="n">
        <v>60</v>
      </c>
      <c r="Q1317" s="961" t="n">
        <v>70</v>
      </c>
      <c r="R1317" s="961" t="n">
        <v>80</v>
      </c>
      <c r="S1317" s="961" t="n">
        <v>90</v>
      </c>
      <c r="T1317" s="961" t="n">
        <v>99.7</v>
      </c>
      <c r="U1317" s="961" t="n">
        <v>120</v>
      </c>
    </row>
    <row r="1318" hidden="1" outlineLevel="1" ht="15.75" customHeight="1" thickBot="1">
      <c r="A1318" s="756" t="inlineStr"/>
      <c r="B1318" s="749" t="n"/>
      <c r="C1318" s="296" t="inlineStr">
        <is>
          <t>GASOLINE</t>
        </is>
      </c>
      <c r="D1318" s="281" t="inlineStr">
        <is>
          <t>X</t>
        </is>
      </c>
      <c r="E1318" s="749" t="n"/>
      <c r="F1318" s="304" t="inlineStr">
        <is>
          <t>AT</t>
        </is>
      </c>
      <c r="G1318" s="305" t="inlineStr">
        <is>
          <t>X</t>
        </is>
      </c>
      <c r="H1318" s="984" t="n"/>
      <c r="J1318" s="1281" t="n"/>
      <c r="K1318" s="1282" t="n"/>
      <c r="L1318" s="1282" t="n"/>
      <c r="M1318" s="1282" t="n"/>
      <c r="N1318" s="1282" t="n"/>
      <c r="O1318" s="1282" t="n"/>
      <c r="P1318" s="1282" t="n"/>
      <c r="Q1318" s="1282" t="n"/>
      <c r="R1318" s="1282" t="n"/>
      <c r="S1318" s="1282" t="n"/>
      <c r="T1318" s="1282" t="n"/>
      <c r="U1318" s="1282" t="n"/>
    </row>
    <row r="1319" hidden="1" outlineLevel="1" ht="15.75" customHeight="1" thickBot="1">
      <c r="A1319" s="756" t="inlineStr"/>
      <c r="B1319" s="749" t="n"/>
      <c r="C1319" s="296" t="inlineStr">
        <is>
          <t>DIESEL</t>
        </is>
      </c>
      <c r="D1319" s="281" t="inlineStr">
        <is>
          <t>X</t>
        </is>
      </c>
      <c r="E1319" s="749" t="n"/>
      <c r="F1319" s="296" t="n"/>
      <c r="G1319" s="268" t="n"/>
      <c r="H1319" s="279" t="n"/>
      <c r="I1319" s="280" t="n"/>
      <c r="J1319" s="401" t="n">
        <v>1</v>
      </c>
      <c r="K1319" s="392" t="n">
        <v>1</v>
      </c>
      <c r="L1319" s="392" t="n">
        <v>1</v>
      </c>
      <c r="M1319" s="392" t="n">
        <v>1</v>
      </c>
      <c r="N1319" s="392" t="n">
        <v>1</v>
      </c>
      <c r="O1319" s="392" t="n">
        <v>1</v>
      </c>
      <c r="P1319" s="393" t="n">
        <v>2</v>
      </c>
      <c r="Q1319" s="393" t="n">
        <v>2</v>
      </c>
      <c r="R1319" s="393" t="n">
        <v>2</v>
      </c>
      <c r="S1319" s="393" t="n">
        <v>3</v>
      </c>
      <c r="T1319" s="395" t="n">
        <v>2</v>
      </c>
      <c r="U1319" s="421" t="n"/>
    </row>
    <row r="1320" hidden="1" outlineLevel="1" ht="15" customHeight="1">
      <c r="A1320" s="756" t="inlineStr"/>
      <c r="B1320" s="749" t="n"/>
      <c r="C1320" s="296" t="n"/>
      <c r="D1320" s="281" t="n"/>
      <c r="E1320" s="749" t="n"/>
      <c r="F1320" s="296" t="n"/>
      <c r="G1320" s="268" t="n"/>
      <c r="H1320" s="748" t="n"/>
      <c r="I1320" s="748" t="n"/>
      <c r="J1320" s="748" t="n"/>
      <c r="K1320" s="748" t="n"/>
      <c r="L1320" s="748" t="n"/>
      <c r="M1320" s="748" t="n"/>
      <c r="N1320" s="748" t="n"/>
      <c r="O1320" s="748" t="n"/>
      <c r="P1320" s="748" t="n"/>
      <c r="Q1320" s="748" t="n"/>
      <c r="R1320" s="748" t="n"/>
      <c r="S1320" s="748" t="n"/>
      <c r="T1320" s="748" t="n"/>
      <c r="U1320" s="748" t="n"/>
      <c r="V1320" s="748" t="n"/>
      <c r="W1320" s="748" t="n"/>
      <c r="X1320" s="748" t="n"/>
    </row>
    <row r="1321" hidden="1" outlineLevel="1" ht="15" customHeight="1">
      <c r="A1321" s="756" t="inlineStr"/>
      <c r="B1321" s="749" t="n"/>
      <c r="C1321" s="296" t="n"/>
      <c r="D1321" s="281" t="n"/>
      <c r="E1321" s="749" t="n"/>
      <c r="F1321" s="296" t="n"/>
      <c r="G1321" s="268" t="n"/>
      <c r="H1321" s="748" t="n"/>
      <c r="I1321" s="748" t="n"/>
      <c r="J1321" s="748" t="n"/>
      <c r="K1321" s="748" t="n"/>
      <c r="L1321" s="748" t="n"/>
      <c r="M1321" s="748" t="n"/>
      <c r="N1321" s="748" t="n"/>
      <c r="O1321" s="748" t="n"/>
      <c r="P1321" s="748" t="n"/>
      <c r="Q1321" s="748" t="n"/>
      <c r="R1321" s="748" t="n"/>
      <c r="S1321" s="748" t="n"/>
      <c r="T1321" s="748" t="n"/>
      <c r="U1321" s="748" t="n"/>
      <c r="V1321" s="748" t="n"/>
      <c r="W1321" s="748" t="n"/>
      <c r="X1321" s="748" t="n"/>
    </row>
    <row r="1322" hidden="1" outlineLevel="1" ht="15" customHeight="1">
      <c r="A1322" s="756" t="inlineStr"/>
      <c r="B1322" s="749" t="n"/>
      <c r="C1322" s="296" t="n"/>
      <c r="D1322" s="281" t="n"/>
      <c r="E1322" s="749" t="n"/>
      <c r="F1322" s="300" t="n"/>
      <c r="G1322" s="268" t="n"/>
      <c r="H1322" s="748" t="n"/>
      <c r="I1322" s="748" t="n"/>
      <c r="J1322" s="748" t="n"/>
      <c r="K1322" s="748" t="n"/>
      <c r="L1322" s="748" t="n"/>
      <c r="M1322" s="748" t="n"/>
      <c r="N1322" s="748" t="n"/>
      <c r="O1322" s="748" t="n"/>
      <c r="P1322" s="748" t="n"/>
      <c r="Q1322" s="748" t="n"/>
      <c r="R1322" s="748" t="n"/>
      <c r="S1322" s="748" t="n"/>
      <c r="T1322" s="748" t="n"/>
      <c r="U1322" s="748" t="n"/>
      <c r="V1322" s="748" t="n"/>
      <c r="W1322" s="748" t="n"/>
      <c r="X1322" s="748" t="n"/>
    </row>
    <row r="1323" hidden="1" outlineLevel="1" ht="15" customHeight="1">
      <c r="A1323" s="756" t="inlineStr"/>
      <c r="B1323" s="749" t="n"/>
      <c r="C1323" s="296" t="n"/>
      <c r="D1323" s="281" t="n"/>
      <c r="E1323" s="749" t="n"/>
      <c r="F1323" s="296" t="n"/>
      <c r="G1323" s="268" t="n"/>
      <c r="H1323" s="748" t="n"/>
      <c r="I1323" s="748" t="n"/>
      <c r="J1323" s="748" t="n"/>
      <c r="K1323" s="748" t="n"/>
      <c r="L1323" s="748" t="n"/>
      <c r="M1323" s="748" t="n"/>
      <c r="N1323" s="748" t="n"/>
      <c r="O1323" s="748" t="n"/>
      <c r="P1323" s="748" t="n"/>
      <c r="Q1323" s="748" t="n"/>
      <c r="R1323" s="748" t="n"/>
      <c r="S1323" s="748" t="n"/>
      <c r="T1323" s="748" t="n"/>
      <c r="U1323" s="748" t="n"/>
      <c r="V1323" s="748" t="n"/>
      <c r="W1323" s="748" t="n"/>
      <c r="X1323" s="748" t="n"/>
    </row>
    <row r="1324" hidden="1" outlineLevel="1" ht="15" customHeight="1">
      <c r="A1324" s="756" t="inlineStr"/>
      <c r="B1324" s="749" t="n"/>
      <c r="C1324" s="296" t="n"/>
      <c r="D1324" s="281" t="n"/>
      <c r="E1324" s="749" t="n"/>
      <c r="F1324" s="296" t="n"/>
      <c r="G1324" s="268" t="n"/>
      <c r="H1324" s="748" t="n"/>
      <c r="I1324" s="748" t="n"/>
      <c r="J1324" s="748" t="n"/>
      <c r="K1324" s="748" t="n"/>
      <c r="L1324" s="748" t="n"/>
      <c r="M1324" s="748" t="n"/>
      <c r="N1324" s="748" t="n"/>
      <c r="O1324" s="748" t="n"/>
      <c r="P1324" s="748" t="n"/>
      <c r="Q1324" s="748" t="n"/>
      <c r="R1324" s="748" t="n"/>
      <c r="S1324" s="748" t="n"/>
      <c r="T1324" s="748" t="n"/>
      <c r="U1324" s="748" t="n"/>
      <c r="V1324" s="748" t="n"/>
      <c r="W1324" s="748" t="n"/>
      <c r="X1324" s="748" t="n"/>
    </row>
    <row r="1325" hidden="1" outlineLevel="1" ht="15" customHeight="1">
      <c r="A1325" s="756" t="inlineStr"/>
      <c r="B1325" s="396" t="n"/>
      <c r="C1325" s="296" t="n"/>
      <c r="D1325" s="281" t="n"/>
      <c r="E1325" s="749" t="n"/>
      <c r="F1325" s="296" t="n"/>
      <c r="G1325" s="268" t="n"/>
      <c r="H1325" s="748" t="n"/>
      <c r="I1325" s="748" t="n"/>
      <c r="J1325" s="748" t="n"/>
      <c r="K1325" s="748" t="n"/>
      <c r="L1325" s="748" t="n"/>
      <c r="M1325" s="748" t="n"/>
      <c r="N1325" s="748" t="n"/>
      <c r="O1325" s="748" t="n"/>
      <c r="P1325" s="748" t="n"/>
      <c r="Q1325" s="748" t="n"/>
      <c r="R1325" s="748" t="n"/>
      <c r="S1325" s="748" t="n"/>
      <c r="T1325" s="748" t="n"/>
      <c r="U1325" s="748" t="n"/>
      <c r="V1325" s="748" t="n"/>
      <c r="W1325" s="748" t="n"/>
      <c r="X1325" s="748" t="n"/>
    </row>
    <row r="1326" hidden="1" outlineLevel="1" ht="15" customHeight="1">
      <c r="A1326" s="756" t="inlineStr"/>
      <c r="B1326" s="396" t="n"/>
      <c r="C1326" s="296" t="n"/>
      <c r="D1326" s="281" t="n"/>
      <c r="E1326" s="749" t="n"/>
      <c r="F1326" s="296" t="n"/>
      <c r="G1326" s="268" t="n"/>
      <c r="H1326" s="748" t="n"/>
      <c r="I1326" s="748" t="n"/>
      <c r="J1326" s="748" t="n"/>
      <c r="K1326" s="748" t="n"/>
      <c r="L1326" s="748" t="n"/>
      <c r="M1326" s="748" t="n"/>
      <c r="N1326" s="748" t="n"/>
      <c r="O1326" s="748" t="n"/>
      <c r="P1326" s="748" t="n"/>
      <c r="Q1326" s="748" t="n"/>
      <c r="R1326" s="748" t="n"/>
      <c r="S1326" s="748" t="n"/>
      <c r="T1326" s="748" t="n"/>
      <c r="U1326" s="748" t="n"/>
      <c r="V1326" s="748" t="n"/>
      <c r="W1326" s="748" t="n"/>
      <c r="X1326" s="748" t="n"/>
    </row>
    <row r="1327" hidden="1" outlineLevel="1" ht="15" customHeight="1">
      <c r="A1327" s="756" t="inlineStr"/>
      <c r="B1327" s="396" t="n"/>
      <c r="C1327" s="296" t="n"/>
      <c r="D1327" s="281" t="n"/>
      <c r="E1327" s="749" t="n"/>
      <c r="F1327" s="296" t="n"/>
      <c r="G1327" s="268" t="n"/>
      <c r="H1327" s="748" t="n"/>
      <c r="I1327" s="748" t="n"/>
      <c r="J1327" s="748" t="n"/>
      <c r="K1327" s="748" t="n"/>
      <c r="L1327" s="748" t="n"/>
      <c r="M1327" s="748" t="n"/>
      <c r="N1327" s="748" t="n"/>
      <c r="O1327" s="748" t="n"/>
      <c r="P1327" s="748" t="n"/>
      <c r="Q1327" s="748" t="n"/>
      <c r="R1327" s="748" t="n"/>
      <c r="S1327" s="748" t="n"/>
      <c r="T1327" s="748" t="n"/>
      <c r="U1327" s="748" t="n"/>
      <c r="V1327" s="748" t="n"/>
      <c r="W1327" s="748" t="n"/>
      <c r="X1327" s="748" t="n"/>
    </row>
    <row r="1328" hidden="1" outlineLevel="1" ht="15.75" customHeight="1" thickBot="1">
      <c r="A1328" s="756" t="inlineStr"/>
      <c r="B1328" s="397" t="n"/>
      <c r="C1328" s="296" t="n"/>
      <c r="D1328" s="281" t="n"/>
      <c r="E1328" s="751" t="n"/>
      <c r="F1328" s="296" t="n"/>
      <c r="G1328" s="268" t="n"/>
      <c r="H1328" s="748" t="n"/>
      <c r="I1328" s="748" t="n"/>
      <c r="J1328" s="748" t="n"/>
      <c r="K1328" s="748" t="n"/>
      <c r="L1328" s="748" t="n"/>
      <c r="M1328" s="748" t="n"/>
      <c r="N1328" s="748" t="n"/>
      <c r="O1328" s="748" t="n"/>
      <c r="P1328" s="748" t="n"/>
      <c r="Q1328" s="748" t="n"/>
      <c r="R1328" s="748" t="n"/>
      <c r="S1328" s="748" t="n"/>
      <c r="T1328" s="748" t="n"/>
      <c r="U1328" s="748" t="n"/>
      <c r="V1328" s="748" t="n"/>
      <c r="W1328" s="748" t="n"/>
      <c r="X1328" s="748" t="n"/>
    </row>
    <row r="1329" hidden="1" outlineLevel="1" ht="15" customHeight="1">
      <c r="A1329" s="756" t="inlineStr"/>
      <c r="B1329" s="273" t="inlineStr">
        <is>
          <t>Number of gears</t>
        </is>
      </c>
      <c r="C1329" s="752" t="n"/>
      <c r="D1329" s="753" t="n"/>
      <c r="E1329" s="297" t="inlineStr">
        <is>
          <t>Area</t>
        </is>
      </c>
      <c r="F1329" s="752" t="n"/>
      <c r="G1329" s="754" t="n"/>
      <c r="H1329" s="748" t="n"/>
      <c r="I1329" s="748" t="n"/>
      <c r="J1329" s="748" t="n"/>
      <c r="K1329" s="748" t="n"/>
      <c r="L1329" s="748" t="n"/>
      <c r="M1329" s="748" t="n"/>
      <c r="N1329" s="748" t="n"/>
      <c r="O1329" s="748" t="n"/>
      <c r="P1329" s="748" t="n"/>
      <c r="Q1329" s="748" t="n"/>
      <c r="R1329" s="748" t="n"/>
      <c r="S1329" s="748" t="n"/>
      <c r="T1329" s="748" t="n"/>
      <c r="U1329" s="748" t="n"/>
      <c r="V1329" s="748" t="n"/>
      <c r="W1329" s="748" t="n"/>
      <c r="X1329" s="748" t="n"/>
    </row>
    <row r="1330" hidden="1" outlineLevel="1" ht="15" customHeight="1">
      <c r="A1330" s="756" t="inlineStr"/>
      <c r="B1330" s="755" t="n"/>
      <c r="C1330" s="288" t="inlineStr">
        <is>
          <t>5</t>
        </is>
      </c>
      <c r="D1330" s="281" t="inlineStr">
        <is>
          <t>X</t>
        </is>
      </c>
      <c r="E1330" s="749" t="n"/>
      <c r="F1330" s="296" t="inlineStr">
        <is>
          <t>EUROPE</t>
        </is>
      </c>
      <c r="G1330" s="268" t="inlineStr">
        <is>
          <t>X</t>
        </is>
      </c>
      <c r="H1330" s="748" t="n"/>
      <c r="I1330" s="748" t="n"/>
      <c r="J1330" s="748" t="n"/>
      <c r="K1330" s="748" t="n"/>
      <c r="L1330" s="748" t="n"/>
      <c r="M1330" s="748" t="n"/>
      <c r="N1330" s="748" t="n"/>
      <c r="O1330" s="748" t="n"/>
      <c r="P1330" s="748" t="n"/>
      <c r="Q1330" s="748" t="n"/>
      <c r="R1330" s="748" t="n"/>
      <c r="S1330" s="748" t="n"/>
      <c r="T1330" s="748" t="n"/>
      <c r="U1330" s="748" t="n"/>
      <c r="V1330" s="748" t="n"/>
      <c r="W1330" s="748" t="n"/>
      <c r="X1330" s="748" t="n"/>
    </row>
    <row r="1331" hidden="1" outlineLevel="1" ht="15" customHeight="1">
      <c r="A1331" s="756" t="inlineStr"/>
      <c r="B1331" s="755" t="n"/>
      <c r="C1331" s="288" t="inlineStr">
        <is>
          <t>6</t>
        </is>
      </c>
      <c r="D1331" s="281" t="inlineStr">
        <is>
          <t>X</t>
        </is>
      </c>
      <c r="E1331" s="749" t="n"/>
      <c r="F1331" s="296" t="inlineStr">
        <is>
          <t>CHINA</t>
        </is>
      </c>
      <c r="G1331" s="268" t="inlineStr">
        <is>
          <t>X</t>
        </is>
      </c>
      <c r="H1331" s="748" t="n"/>
      <c r="I1331" s="748" t="n"/>
      <c r="J1331" s="748" t="n"/>
      <c r="K1331" s="748" t="n"/>
      <c r="L1331" s="748" t="n"/>
      <c r="M1331" s="748" t="n"/>
      <c r="N1331" s="748" t="n"/>
      <c r="O1331" s="748" t="n"/>
      <c r="P1331" s="748" t="n"/>
      <c r="Q1331" s="748" t="n"/>
      <c r="R1331" s="748" t="n"/>
      <c r="S1331" s="748" t="n"/>
      <c r="T1331" s="748" t="n"/>
      <c r="U1331" s="748" t="n"/>
      <c r="V1331" s="748" t="n"/>
      <c r="W1331" s="748" t="n"/>
      <c r="X1331" s="748" t="n"/>
    </row>
    <row r="1332" hidden="1" outlineLevel="1" ht="15" customHeight="1">
      <c r="A1332" s="756" t="inlineStr"/>
      <c r="B1332" s="755" t="n"/>
      <c r="C1332" s="288" t="inlineStr">
        <is>
          <t>7</t>
        </is>
      </c>
      <c r="D1332" s="281" t="inlineStr">
        <is>
          <t>X</t>
        </is>
      </c>
      <c r="E1332" s="749" t="n"/>
      <c r="F1332" s="303" t="inlineStr">
        <is>
          <t>North America</t>
        </is>
      </c>
      <c r="G1332" s="268" t="inlineStr">
        <is>
          <t>X</t>
        </is>
      </c>
      <c r="H1332" s="748" t="n"/>
      <c r="I1332" s="748" t="n"/>
      <c r="J1332" s="748" t="n"/>
      <c r="K1332" s="748" t="n"/>
      <c r="L1332" s="748" t="n"/>
      <c r="M1332" s="748" t="n"/>
      <c r="N1332" s="748" t="n"/>
      <c r="O1332" s="748" t="n"/>
      <c r="P1332" s="748" t="n"/>
      <c r="Q1332" s="748" t="n"/>
      <c r="R1332" s="748" t="n"/>
      <c r="S1332" s="748" t="n"/>
      <c r="T1332" s="748" t="n"/>
      <c r="U1332" s="748" t="n"/>
      <c r="V1332" s="748" t="n"/>
      <c r="W1332" s="748" t="n"/>
      <c r="X1332" s="748" t="n"/>
    </row>
    <row r="1333" hidden="1" outlineLevel="1" ht="15" customHeight="1">
      <c r="A1333" s="756" t="inlineStr"/>
      <c r="B1333" s="755" t="n"/>
      <c r="C1333" s="288" t="inlineStr">
        <is>
          <t>8</t>
        </is>
      </c>
      <c r="D1333" s="281" t="inlineStr">
        <is>
          <t>X</t>
        </is>
      </c>
      <c r="E1333" s="749" t="n"/>
      <c r="F1333" s="301" t="inlineStr">
        <is>
          <t>LATAM</t>
        </is>
      </c>
      <c r="G1333" s="268" t="inlineStr">
        <is>
          <t>X</t>
        </is>
      </c>
      <c r="H1333" s="748" t="n"/>
      <c r="I1333" s="748" t="n"/>
      <c r="J1333" s="748" t="n"/>
      <c r="K1333" s="748" t="n"/>
      <c r="L1333" s="748" t="n"/>
      <c r="M1333" s="748" t="n"/>
      <c r="N1333" s="748" t="n"/>
      <c r="O1333" s="748" t="n"/>
      <c r="P1333" s="748" t="n"/>
      <c r="Q1333" s="748" t="n"/>
      <c r="R1333" s="748" t="n"/>
      <c r="S1333" s="748" t="n"/>
      <c r="T1333" s="748" t="n"/>
      <c r="U1333" s="748" t="n"/>
      <c r="V1333" s="748" t="n"/>
      <c r="W1333" s="748" t="n"/>
      <c r="X1333" s="748" t="n"/>
      <c r="Y1333" s="748" t="n"/>
      <c r="Z1333" s="748" t="n"/>
      <c r="AA1333" s="748" t="n"/>
      <c r="AB1333" s="748" t="n"/>
      <c r="AC1333" s="748" t="n"/>
      <c r="AD1333" s="748" t="n"/>
      <c r="AE1333" s="748" t="n"/>
      <c r="AF1333" s="748" t="n"/>
      <c r="AG1333" s="748" t="n"/>
      <c r="AH1333" s="748" t="n"/>
    </row>
    <row r="1334" hidden="1" outlineLevel="1" ht="15" customHeight="1">
      <c r="A1334" s="756" t="inlineStr"/>
      <c r="B1334" s="755" t="n"/>
      <c r="C1334" s="288" t="inlineStr">
        <is>
          <t>9</t>
        </is>
      </c>
      <c r="D1334" s="281" t="inlineStr">
        <is>
          <t>X</t>
        </is>
      </c>
      <c r="E1334" s="749" t="n"/>
      <c r="F1334" s="301" t="inlineStr">
        <is>
          <t>India</t>
        </is>
      </c>
      <c r="G1334" s="268" t="inlineStr">
        <is>
          <t>X</t>
        </is>
      </c>
      <c r="H1334" s="748" t="n"/>
      <c r="I1334" s="748" t="n"/>
      <c r="J1334" s="748" t="n"/>
      <c r="K1334" s="748" t="n"/>
      <c r="L1334" s="748" t="n"/>
      <c r="M1334" s="748" t="n"/>
      <c r="N1334" s="748" t="n"/>
      <c r="O1334" s="748" t="n"/>
      <c r="P1334" s="748" t="n"/>
      <c r="Q1334" s="748" t="n"/>
      <c r="R1334" s="748" t="n"/>
      <c r="S1334" s="748" t="n"/>
      <c r="T1334" s="748" t="n"/>
      <c r="U1334" s="748" t="n"/>
      <c r="V1334" s="748" t="n"/>
      <c r="W1334" s="748" t="n"/>
      <c r="X1334" s="748" t="n"/>
      <c r="Y1334" s="748" t="n"/>
      <c r="Z1334" s="748" t="n"/>
      <c r="AA1334" s="748" t="n"/>
      <c r="AB1334" s="748" t="n"/>
      <c r="AC1334" s="748" t="n"/>
      <c r="AD1334" s="748" t="n"/>
      <c r="AE1334" s="748" t="n"/>
      <c r="AF1334" s="748" t="n"/>
      <c r="AG1334" s="748" t="n"/>
      <c r="AH1334" s="748" t="n"/>
    </row>
    <row r="1335" hidden="1" outlineLevel="1" ht="15" customHeight="1">
      <c r="A1335" s="756" t="inlineStr"/>
      <c r="B1335" s="755" t="n"/>
      <c r="C1335" s="288" t="inlineStr">
        <is>
          <t>10</t>
        </is>
      </c>
      <c r="D1335" s="281" t="inlineStr">
        <is>
          <t>X</t>
        </is>
      </c>
      <c r="E1335" s="749" t="n"/>
      <c r="F1335" s="301" t="inlineStr">
        <is>
          <t>World</t>
        </is>
      </c>
      <c r="G1335" s="268" t="inlineStr">
        <is>
          <t>X</t>
        </is>
      </c>
      <c r="H1335" s="748" t="n"/>
      <c r="I1335" s="748" t="n"/>
      <c r="J1335" s="748" t="n"/>
      <c r="K1335" s="748" t="n"/>
      <c r="L1335" s="748" t="n"/>
      <c r="M1335" s="748" t="n"/>
      <c r="N1335" s="748" t="n"/>
      <c r="O1335" s="748" t="n"/>
      <c r="P1335" s="748" t="n"/>
      <c r="Q1335" s="748" t="n"/>
      <c r="R1335" s="748" t="n"/>
      <c r="S1335" s="748" t="n"/>
      <c r="T1335" s="748" t="n"/>
      <c r="U1335" s="748" t="n"/>
      <c r="V1335" s="748" t="n"/>
      <c r="W1335" s="748" t="n"/>
      <c r="X1335" s="748" t="n"/>
      <c r="Y1335" s="748" t="n"/>
      <c r="Z1335" s="748" t="n"/>
      <c r="AA1335" s="748" t="n"/>
      <c r="AB1335" s="748" t="n"/>
      <c r="AC1335" s="748" t="n"/>
      <c r="AD1335" s="748" t="n"/>
      <c r="AE1335" s="748" t="n"/>
      <c r="AF1335" s="748" t="n"/>
      <c r="AG1335" s="748" t="n"/>
      <c r="AH1335" s="748" t="n"/>
    </row>
    <row r="1336" hidden="1" outlineLevel="1" ht="15" customHeight="1">
      <c r="A1336" s="756" t="inlineStr"/>
      <c r="B1336" s="755" t="n"/>
      <c r="C1336" s="288" t="n"/>
      <c r="D1336" s="281" t="n"/>
      <c r="E1336" s="749" t="n"/>
      <c r="F1336" s="301" t="n"/>
      <c r="G1336" s="276" t="n"/>
      <c r="H1336" s="748" t="n"/>
      <c r="I1336" s="748" t="n"/>
      <c r="J1336" s="748" t="n"/>
      <c r="K1336" s="748" t="n"/>
      <c r="L1336" s="748" t="n"/>
      <c r="M1336" s="748" t="n"/>
      <c r="N1336" s="748" t="n"/>
      <c r="O1336" s="748" t="n"/>
      <c r="P1336" s="748" t="n"/>
      <c r="Q1336" s="748" t="n"/>
      <c r="R1336" s="748" t="n"/>
      <c r="S1336" s="748" t="n"/>
      <c r="T1336" s="748" t="n"/>
      <c r="U1336" s="748" t="n"/>
      <c r="V1336" s="748" t="n"/>
      <c r="W1336" s="748" t="n"/>
      <c r="X1336" s="748" t="n"/>
      <c r="Y1336" s="748" t="n"/>
      <c r="Z1336" s="748" t="n"/>
      <c r="AA1336" s="748" t="n"/>
      <c r="AB1336" s="748" t="n"/>
      <c r="AC1336" s="748" t="n"/>
      <c r="AD1336" s="748" t="n"/>
      <c r="AE1336" s="748" t="n"/>
      <c r="AF1336" s="748" t="n"/>
      <c r="AG1336" s="748" t="n"/>
      <c r="AH1336" s="748" t="n"/>
    </row>
    <row r="1337" hidden="1" outlineLevel="1" ht="15" customHeight="1">
      <c r="A1337" s="756" t="inlineStr"/>
      <c r="B1337" s="755" t="n"/>
      <c r="C1337" s="288" t="n"/>
      <c r="D1337" s="281" t="n"/>
      <c r="E1337" s="396" t="n"/>
      <c r="F1337" s="296" t="n"/>
      <c r="G1337" s="268" t="n"/>
      <c r="H1337" s="748" t="n"/>
      <c r="I1337" s="748" t="n"/>
      <c r="J1337" s="748" t="n"/>
      <c r="K1337" s="748" t="n"/>
      <c r="L1337" s="748" t="n"/>
      <c r="M1337" s="748" t="n"/>
      <c r="N1337" s="748" t="n"/>
      <c r="O1337" s="748" t="n"/>
      <c r="P1337" s="748" t="n"/>
      <c r="Q1337" s="748" t="n"/>
      <c r="R1337" s="748" t="n"/>
      <c r="S1337" s="748" t="n"/>
      <c r="T1337" s="748" t="n"/>
      <c r="U1337" s="748" t="n"/>
      <c r="V1337" s="748" t="n"/>
      <c r="W1337" s="748" t="n"/>
      <c r="X1337" s="748" t="n"/>
      <c r="Y1337" s="748" t="n"/>
      <c r="Z1337" s="748" t="n"/>
      <c r="AA1337" s="748" t="n"/>
      <c r="AB1337" s="748" t="n"/>
      <c r="AC1337" s="748" t="n"/>
      <c r="AD1337" s="748" t="n"/>
      <c r="AE1337" s="748" t="n"/>
      <c r="AF1337" s="748" t="n"/>
      <c r="AG1337" s="748" t="n"/>
      <c r="AH1337" s="748" t="n"/>
    </row>
    <row r="1338" hidden="1" outlineLevel="1" ht="15" customHeight="1">
      <c r="A1338" s="756" t="inlineStr"/>
      <c r="B1338" s="755" t="n"/>
      <c r="C1338" s="288" t="n"/>
      <c r="D1338" s="281" t="n"/>
      <c r="E1338" s="396" t="n"/>
      <c r="F1338" s="296" t="n"/>
      <c r="G1338" s="268" t="n"/>
      <c r="H1338" s="748" t="n"/>
      <c r="I1338" s="748" t="n"/>
      <c r="J1338" s="748" t="n"/>
      <c r="K1338" s="748" t="n"/>
      <c r="L1338" s="748" t="n"/>
      <c r="M1338" s="748" t="n"/>
      <c r="N1338" s="748" t="n"/>
      <c r="O1338" s="748" t="n"/>
      <c r="P1338" s="748" t="n"/>
      <c r="Q1338" s="748" t="n"/>
      <c r="R1338" s="748" t="n"/>
      <c r="S1338" s="748" t="n"/>
      <c r="T1338" s="748" t="n"/>
      <c r="U1338" s="748" t="n"/>
      <c r="V1338" s="748" t="n"/>
      <c r="W1338" s="748" t="n"/>
      <c r="X1338" s="748" t="n"/>
      <c r="Y1338" s="748" t="n"/>
      <c r="Z1338" s="748" t="n"/>
      <c r="AA1338" s="748" t="n"/>
      <c r="AB1338" s="748" t="n"/>
      <c r="AC1338" s="748" t="n"/>
      <c r="AD1338" s="748" t="n"/>
      <c r="AE1338" s="748" t="n"/>
      <c r="AF1338" s="748" t="n"/>
      <c r="AG1338" s="748" t="n"/>
      <c r="AH1338" s="748" t="n"/>
    </row>
    <row r="1339" hidden="1" outlineLevel="1" ht="15" customHeight="1">
      <c r="A1339" s="756" t="inlineStr"/>
      <c r="B1339" s="755" t="n"/>
      <c r="C1339" s="288" t="n"/>
      <c r="D1339" s="281" t="n"/>
      <c r="E1339" s="396" t="n"/>
      <c r="F1339" s="296" t="n"/>
      <c r="G1339" s="268" t="n"/>
      <c r="H1339" s="748" t="n"/>
      <c r="I1339" s="748" t="n"/>
      <c r="J1339" s="748" t="n"/>
      <c r="K1339" s="748" t="n"/>
      <c r="L1339" s="748" t="n"/>
      <c r="M1339" s="748" t="n"/>
      <c r="N1339" s="748" t="n"/>
      <c r="O1339" s="748" t="n"/>
      <c r="P1339" s="748" t="n"/>
      <c r="Q1339" s="748" t="n"/>
      <c r="R1339" s="748" t="n"/>
      <c r="S1339" s="748" t="n"/>
      <c r="T1339" s="748" t="n"/>
      <c r="U1339" s="748" t="n"/>
      <c r="V1339" s="748" t="n"/>
      <c r="W1339" s="748" t="n"/>
      <c r="X1339" s="748" t="n"/>
      <c r="Y1339" s="748" t="n"/>
      <c r="Z1339" s="748" t="n"/>
      <c r="AA1339" s="748" t="n"/>
      <c r="AB1339" s="748" t="n"/>
      <c r="AC1339" s="748" t="n"/>
      <c r="AD1339" s="748" t="n"/>
      <c r="AE1339" s="748" t="n"/>
      <c r="AF1339" s="748" t="n"/>
      <c r="AG1339" s="748" t="n"/>
      <c r="AH1339" s="748" t="n"/>
    </row>
    <row r="1340" hidden="1" outlineLevel="1" ht="15" customHeight="1">
      <c r="A1340" s="756" t="inlineStr"/>
      <c r="B1340" s="755" t="n"/>
      <c r="C1340" s="288" t="n"/>
      <c r="D1340" s="281" t="n"/>
      <c r="E1340" s="396" t="n"/>
      <c r="F1340" s="296" t="n"/>
      <c r="G1340" s="268" t="n"/>
      <c r="H1340" s="748" t="n"/>
      <c r="I1340" s="748" t="n"/>
      <c r="J1340" s="748" t="n"/>
      <c r="K1340" s="748" t="n"/>
      <c r="L1340" s="748" t="n"/>
      <c r="M1340" s="748" t="n"/>
      <c r="N1340" s="748" t="n"/>
      <c r="O1340" s="748" t="n"/>
      <c r="P1340" s="748" t="n"/>
      <c r="Q1340" s="748" t="n"/>
      <c r="R1340" s="748" t="n"/>
      <c r="S1340" s="748" t="n"/>
      <c r="T1340" s="748" t="n"/>
      <c r="U1340" s="748" t="n"/>
      <c r="V1340" s="748" t="n"/>
      <c r="W1340" s="748" t="n"/>
      <c r="X1340" s="748" t="n"/>
      <c r="Y1340" s="748" t="n"/>
      <c r="Z1340" s="748" t="n"/>
      <c r="AA1340" s="748" t="n"/>
      <c r="AB1340" s="748" t="n"/>
      <c r="AC1340" s="748" t="n"/>
      <c r="AD1340" s="748" t="n"/>
      <c r="AE1340" s="748" t="n"/>
      <c r="AF1340" s="748" t="n"/>
      <c r="AG1340" s="748" t="n"/>
      <c r="AH1340" s="748" t="n"/>
    </row>
    <row r="1341" hidden="1" outlineLevel="1" ht="15.75" customHeight="1" thickBot="1">
      <c r="A1341" s="756" t="inlineStr"/>
      <c r="B1341" s="755" t="n"/>
      <c r="C1341" s="288" t="n"/>
      <c r="D1341" s="281" t="n"/>
      <c r="E1341" s="397" t="n"/>
      <c r="F1341" s="296" t="n"/>
      <c r="G1341" s="268" t="n"/>
      <c r="H1341" s="748" t="n"/>
      <c r="I1341" s="748" t="n"/>
      <c r="J1341" s="748" t="n"/>
      <c r="K1341" s="748" t="n"/>
      <c r="L1341" s="748" t="n"/>
      <c r="M1341" s="748" t="n"/>
      <c r="N1341" s="748" t="n"/>
      <c r="O1341" s="748" t="n"/>
      <c r="P1341" s="748" t="n"/>
      <c r="Q1341" s="748" t="n"/>
      <c r="R1341" s="748" t="n"/>
      <c r="S1341" s="748" t="n"/>
      <c r="T1341" s="748" t="n"/>
      <c r="U1341" s="748" t="n"/>
      <c r="V1341" s="748" t="n"/>
      <c r="W1341" s="748" t="n"/>
      <c r="X1341" s="748" t="n"/>
      <c r="Y1341" s="748" t="n"/>
      <c r="Z1341" s="748" t="n"/>
      <c r="AA1341" s="748" t="n"/>
      <c r="AB1341" s="748" t="n"/>
      <c r="AC1341" s="748" t="n"/>
      <c r="AD1341" s="748" t="n"/>
      <c r="AE1341" s="748" t="n"/>
      <c r="AF1341" s="748" t="n"/>
      <c r="AG1341" s="748" t="n"/>
      <c r="AH1341" s="748" t="n"/>
    </row>
    <row r="1342" hidden="1" outlineLevel="1" ht="15" customHeight="1">
      <c r="A1342" s="756" t="inlineStr"/>
      <c r="B1342" s="277" t="inlineStr">
        <is>
          <t>Référence Ligne</t>
        </is>
      </c>
      <c r="C1342" s="952" t="n"/>
      <c r="D1342" s="1258" t="n"/>
      <c r="E1342" s="1002" t="n"/>
      <c r="F1342" s="1002" t="n"/>
      <c r="G1342" s="1002" t="n"/>
      <c r="H1342" s="748" t="n"/>
      <c r="I1342" s="748" t="n"/>
      <c r="J1342" s="748" t="n"/>
      <c r="K1342" s="748" t="n"/>
      <c r="L1342" s="748" t="n"/>
      <c r="M1342" s="748" t="n"/>
      <c r="N1342" s="748" t="n"/>
      <c r="O1342" s="748" t="n"/>
      <c r="P1342" s="748" t="n"/>
      <c r="Q1342" s="748" t="n"/>
      <c r="R1342" s="748" t="n"/>
      <c r="S1342" s="748" t="n"/>
      <c r="T1342" s="748" t="n"/>
      <c r="U1342" s="748" t="n"/>
      <c r="V1342" s="748" t="n"/>
      <c r="W1342" s="748" t="n"/>
      <c r="X1342" s="748" t="n"/>
      <c r="Y1342" s="748" t="n"/>
      <c r="Z1342" s="748" t="n"/>
      <c r="AA1342" s="748" t="n"/>
      <c r="AB1342" s="748" t="n"/>
      <c r="AC1342" s="748" t="n"/>
      <c r="AD1342" s="748" t="n"/>
      <c r="AE1342" s="748" t="n"/>
      <c r="AF1342" s="748" t="n"/>
      <c r="AG1342" s="748" t="n"/>
      <c r="AH1342" s="748" t="n"/>
    </row>
    <row r="1343" hidden="1" outlineLevel="1" ht="15" customHeight="1">
      <c r="A1343" s="756" t="inlineStr"/>
      <c r="B1343" s="306" t="inlineStr">
        <is>
          <t>Throttle Position</t>
        </is>
      </c>
      <c r="C1343" s="388" t="inlineStr">
        <is>
          <t>X</t>
        </is>
      </c>
      <c r="D1343" s="389" t="inlineStr">
        <is>
          <t>X</t>
        </is>
      </c>
      <c r="E1343" s="471" t="n"/>
      <c r="F1343" s="471" t="n"/>
      <c r="G1343" s="471" t="n"/>
      <c r="H1343" s="748" t="n"/>
      <c r="I1343" s="748" t="n"/>
      <c r="J1343" s="748" t="n"/>
      <c r="K1343" s="748" t="n"/>
      <c r="L1343" s="748" t="n"/>
      <c r="M1343" s="748" t="n"/>
      <c r="N1343" s="748" t="n"/>
      <c r="O1343" s="748" t="n"/>
      <c r="P1343" s="748" t="n"/>
      <c r="Q1343" s="748" t="n"/>
      <c r="R1343" s="748" t="n"/>
      <c r="S1343" s="748" t="n"/>
      <c r="T1343" s="748" t="n"/>
      <c r="U1343" s="748" t="n"/>
      <c r="V1343" s="748" t="n"/>
      <c r="W1343" s="748" t="n"/>
      <c r="X1343" s="748" t="n"/>
      <c r="Y1343" s="748" t="n"/>
      <c r="Z1343" s="748" t="n"/>
      <c r="AA1343" s="748" t="n"/>
      <c r="AB1343" s="748" t="n"/>
      <c r="AC1343" s="748" t="n"/>
      <c r="AD1343" s="748" t="n"/>
      <c r="AE1343" s="748" t="n"/>
      <c r="AF1343" s="748" t="n"/>
      <c r="AG1343" s="748" t="n"/>
      <c r="AH1343" s="748" t="n"/>
    </row>
    <row r="1344" hidden="1" outlineLevel="1" ht="15.75" customHeight="1" thickBot="1">
      <c r="A1344" s="756" t="inlineStr"/>
      <c r="B1344" s="277" t="inlineStr">
        <is>
          <t>Verification Ligne</t>
        </is>
      </c>
      <c r="C1344" s="952" t="inlineStr">
        <is>
          <t>Verification Colonne G-D</t>
        </is>
      </c>
      <c r="D1344" s="1258" t="n"/>
      <c r="E1344" s="1002" t="n"/>
      <c r="F1344" s="1002" t="n"/>
      <c r="G1344" s="1002" t="n"/>
      <c r="H1344" s="748" t="n"/>
      <c r="I1344" s="748" t="n"/>
      <c r="J1344" s="748" t="n"/>
      <c r="K1344" s="748" t="n"/>
      <c r="L1344" s="748" t="n"/>
      <c r="M1344" s="748" t="n"/>
      <c r="N1344" s="748" t="n"/>
      <c r="O1344" s="748" t="n"/>
      <c r="P1344" s="748" t="n"/>
      <c r="Q1344" s="748" t="n"/>
      <c r="R1344" s="748" t="n"/>
      <c r="S1344" s="748" t="n"/>
      <c r="T1344" s="748" t="n"/>
      <c r="U1344" s="748" t="n"/>
      <c r="V1344" s="748" t="n"/>
      <c r="W1344" s="748" t="n"/>
      <c r="X1344" s="748" t="n"/>
      <c r="Y1344" s="748" t="n"/>
      <c r="Z1344" s="748" t="n"/>
      <c r="AA1344" s="748" t="n"/>
      <c r="AB1344" s="748" t="n"/>
      <c r="AC1344" s="748" t="n"/>
      <c r="AD1344" s="748" t="n"/>
      <c r="AE1344" s="748" t="n"/>
      <c r="AF1344" s="748" t="n"/>
      <c r="AG1344" s="748" t="n"/>
      <c r="AH1344" s="748" t="n"/>
    </row>
    <row r="1345" hidden="1" outlineLevel="1" ht="15.75" customHeight="1" thickBot="1">
      <c r="A1345" s="756" t="inlineStr"/>
      <c r="B1345" s="383" t="inlineStr">
        <is>
          <t>INTERVALLE</t>
        </is>
      </c>
      <c r="C1345" s="384" t="inlineStr">
        <is>
          <t>X</t>
        </is>
      </c>
      <c r="D1345" s="385" t="inlineStr">
        <is>
          <t>X</t>
        </is>
      </c>
      <c r="E1345" s="471" t="n"/>
      <c r="F1345" s="471" t="n"/>
      <c r="G1345" s="471" t="n"/>
      <c r="H1345" s="748" t="n"/>
      <c r="I1345" s="748" t="n"/>
      <c r="J1345" s="748" t="n"/>
      <c r="K1345" s="748" t="n"/>
      <c r="L1345" s="748" t="n"/>
      <c r="M1345" s="748" t="n"/>
      <c r="N1345" s="748" t="n"/>
      <c r="O1345" s="748" t="n"/>
      <c r="P1345" s="748" t="n"/>
      <c r="Q1345" s="748" t="n"/>
      <c r="R1345" s="748" t="n"/>
      <c r="S1345" s="748" t="n"/>
      <c r="T1345" s="748" t="n"/>
      <c r="U1345" s="748" t="n"/>
      <c r="V1345" s="748" t="n"/>
      <c r="W1345" s="748" t="n"/>
      <c r="X1345" s="748" t="n"/>
      <c r="Y1345" s="748" t="n"/>
      <c r="Z1345" s="748" t="n"/>
      <c r="AA1345" s="748" t="n"/>
      <c r="AB1345" s="748" t="n"/>
      <c r="AC1345" s="748" t="n"/>
      <c r="AD1345" s="748" t="n"/>
      <c r="AE1345" s="748" t="n"/>
      <c r="AF1345" s="748" t="n"/>
      <c r="AG1345" s="748" t="n"/>
      <c r="AH1345" s="748" t="n"/>
    </row>
    <row r="1346" hidden="1" outlineLevel="1" ht="15" customHeight="1">
      <c r="A1346" s="756" t="inlineStr"/>
      <c r="B1346" s="748" t="n"/>
      <c r="C1346" s="748" t="n"/>
      <c r="D1346" s="753" t="n"/>
      <c r="E1346" s="753" t="n"/>
      <c r="F1346" s="753" t="n"/>
      <c r="G1346" s="753" t="n"/>
      <c r="H1346" s="748" t="n"/>
      <c r="I1346" s="748" t="n"/>
      <c r="J1346" s="748" t="n"/>
      <c r="K1346" s="748" t="n"/>
      <c r="L1346" s="748" t="n"/>
      <c r="M1346" s="748" t="n"/>
      <c r="N1346" s="748" t="n"/>
      <c r="O1346" s="748" t="n"/>
      <c r="P1346" s="748" t="n"/>
      <c r="Q1346" s="748" t="n"/>
      <c r="R1346" s="748" t="n"/>
      <c r="S1346" s="748" t="n"/>
      <c r="T1346" s="748" t="n"/>
      <c r="U1346" s="748" t="n"/>
      <c r="V1346" s="748" t="n"/>
      <c r="W1346" s="748" t="n"/>
      <c r="X1346" s="748" t="n"/>
      <c r="Y1346" s="748" t="n"/>
      <c r="Z1346" s="748" t="n"/>
      <c r="AA1346" s="748" t="n"/>
      <c r="AB1346" s="748" t="n"/>
      <c r="AC1346" s="748" t="n"/>
      <c r="AD1346" s="748" t="n"/>
      <c r="AE1346" s="748" t="n"/>
      <c r="AF1346" s="748" t="n"/>
      <c r="AG1346" s="748" t="n"/>
      <c r="AH1346" s="748" t="n"/>
    </row>
    <row r="1347" collapsed="1" ht="15" customHeight="1" thickBot="1">
      <c r="A1347" s="425" t="inlineStr">
        <is>
          <t>DRIVE AWAY CREEP ENG OFF</t>
        </is>
      </c>
      <c r="B1347" s="954" t="n"/>
      <c r="C1347" s="1253" t="n"/>
      <c r="D1347" s="1253" t="n"/>
      <c r="E1347" s="1253" t="n"/>
      <c r="F1347" s="1253" t="n"/>
      <c r="G1347" s="1253" t="n"/>
      <c r="H1347" s="1253" t="n"/>
      <c r="I1347" s="1253" t="n"/>
      <c r="J1347" s="1253" t="n"/>
      <c r="K1347" s="1253" t="n"/>
      <c r="L1347" s="1253" t="n"/>
      <c r="M1347" s="1253" t="n"/>
      <c r="N1347" s="1253" t="n"/>
      <c r="O1347" s="1253" t="n"/>
      <c r="P1347" s="1253" t="n"/>
      <c r="Q1347" s="1253" t="n"/>
      <c r="R1347" s="1253" t="n"/>
      <c r="S1347" s="1253" t="n"/>
      <c r="T1347" s="1253" t="n"/>
      <c r="U1347" s="1253" t="n"/>
      <c r="V1347" s="1253" t="n"/>
      <c r="W1347" s="1253" t="n"/>
      <c r="X1347" s="1253" t="n"/>
      <c r="Y1347" s="1253" t="n"/>
      <c r="Z1347" s="1253" t="n"/>
      <c r="AA1347" s="1253" t="n"/>
      <c r="AB1347" s="1253" t="n"/>
      <c r="AC1347" s="1253" t="n"/>
      <c r="AD1347" s="1253" t="n"/>
      <c r="AE1347" s="1253" t="n"/>
      <c r="AF1347" s="1253" t="n"/>
      <c r="AG1347" s="1253" t="n"/>
      <c r="AH1347" s="1253" t="n"/>
    </row>
    <row r="1348" hidden="1" outlineLevel="1" ht="15.75" customHeight="1" thickBot="1">
      <c r="A1348" s="756" t="inlineStr"/>
      <c r="B1348" s="971" t="inlineStr">
        <is>
          <t>Config n°1 : Global</t>
        </is>
      </c>
    </row>
    <row r="1349" hidden="1" outlineLevel="1" ht="15.75" customHeight="1" thickBot="1">
      <c r="A1349" s="756" t="inlineStr"/>
      <c r="B1349" s="297" t="inlineStr">
        <is>
          <t>Engine type</t>
        </is>
      </c>
      <c r="C1349" s="744" t="n"/>
      <c r="D1349" s="745" t="n"/>
      <c r="E1349" s="297" t="inlineStr">
        <is>
          <t>Gearbox type</t>
        </is>
      </c>
      <c r="F1349" s="746" t="n"/>
      <c r="G1349" s="747" t="n"/>
      <c r="H1349" s="989" t="inlineStr">
        <is>
          <t>X</t>
        </is>
      </c>
      <c r="J1349" s="959" t="n">
        <v>0</v>
      </c>
      <c r="K1349" s="748" t="n"/>
      <c r="L1349" s="748" t="n"/>
      <c r="M1349" s="748" t="n"/>
      <c r="N1349" s="748" t="n"/>
      <c r="O1349" s="748" t="n"/>
      <c r="P1349" s="748" t="n"/>
      <c r="Q1349" s="748" t="n"/>
      <c r="R1349" s="748" t="n"/>
      <c r="S1349" s="748" t="n"/>
      <c r="T1349" s="748" t="n"/>
      <c r="U1349" s="748" t="n"/>
      <c r="V1349" s="748" t="n"/>
      <c r="W1349" s="748" t="n"/>
      <c r="X1349" s="748" t="n"/>
      <c r="Y1349" s="748" t="n"/>
      <c r="Z1349" s="748" t="n"/>
      <c r="AA1349" s="748" t="n"/>
      <c r="AB1349" s="748" t="n"/>
      <c r="AC1349" s="748" t="n"/>
      <c r="AD1349" s="748" t="n"/>
      <c r="AE1349" s="748" t="n"/>
      <c r="AF1349" s="748" t="n"/>
      <c r="AG1349" s="748" t="n"/>
      <c r="AH1349" s="748" t="n"/>
    </row>
    <row r="1350" hidden="1" outlineLevel="1" ht="15.75" customHeight="1" thickBot="1">
      <c r="A1350" s="756" t="inlineStr"/>
      <c r="B1350" s="749" t="n"/>
      <c r="C1350" s="296" t="inlineStr">
        <is>
          <t>GASOLINE</t>
        </is>
      </c>
      <c r="D1350" s="281" t="inlineStr">
        <is>
          <t>X</t>
        </is>
      </c>
      <c r="E1350" s="749" t="n"/>
      <c r="F1350" s="304" t="inlineStr">
        <is>
          <t>AT</t>
        </is>
      </c>
      <c r="G1350" s="305" t="inlineStr">
        <is>
          <t>X</t>
        </is>
      </c>
      <c r="H1350" s="1291" t="inlineStr">
        <is>
          <t>Throttle (%)</t>
        </is>
      </c>
      <c r="I1350" s="1253" t="n"/>
      <c r="J1350" s="1281" t="n"/>
      <c r="K1350" s="748" t="n"/>
      <c r="L1350" s="748" t="n"/>
      <c r="M1350" s="748" t="n"/>
      <c r="N1350" s="748" t="n"/>
      <c r="O1350" s="748" t="n"/>
      <c r="P1350" s="748" t="n"/>
      <c r="Q1350" s="748" t="n"/>
      <c r="R1350" s="748" t="n"/>
      <c r="S1350" s="748" t="n"/>
      <c r="T1350" s="748" t="n"/>
      <c r="U1350" s="748" t="n"/>
      <c r="V1350" s="748" t="n"/>
      <c r="W1350" s="748" t="n"/>
      <c r="X1350" s="748" t="n"/>
      <c r="Y1350" s="748" t="n"/>
      <c r="Z1350" s="748" t="n"/>
      <c r="AA1350" s="748" t="n"/>
      <c r="AB1350" s="748" t="n"/>
      <c r="AC1350" s="748" t="n"/>
      <c r="AD1350" s="748" t="n"/>
      <c r="AE1350" s="748" t="n"/>
      <c r="AF1350" s="748" t="n"/>
      <c r="AG1350" s="748" t="n"/>
      <c r="AH1350" s="748" t="n"/>
    </row>
    <row r="1351" hidden="1" outlineLevel="1" ht="15.75" customHeight="1" thickBot="1">
      <c r="A1351" s="756" t="inlineStr"/>
      <c r="B1351" s="749" t="n"/>
      <c r="C1351" s="296" t="inlineStr">
        <is>
          <t>DIESEL</t>
        </is>
      </c>
      <c r="D1351" s="281" t="inlineStr">
        <is>
          <t>X</t>
        </is>
      </c>
      <c r="E1351" s="749" t="n"/>
      <c r="F1351" s="296" t="n"/>
      <c r="G1351" s="268" t="n"/>
      <c r="H1351" s="279" t="n"/>
      <c r="I1351" s="280" t="n"/>
      <c r="J1351" s="401" t="n">
        <v>1</v>
      </c>
      <c r="K1351" s="748" t="n"/>
      <c r="L1351" s="748" t="n"/>
      <c r="M1351" s="748" t="n"/>
      <c r="N1351" s="748" t="n"/>
      <c r="O1351" s="748" t="n"/>
      <c r="P1351" s="748" t="n"/>
      <c r="Q1351" s="748" t="n"/>
      <c r="R1351" s="748" t="n"/>
      <c r="S1351" s="748" t="n"/>
      <c r="T1351" s="748" t="n"/>
      <c r="U1351" s="748" t="n"/>
      <c r="V1351" s="748" t="n"/>
      <c r="W1351" s="748" t="n"/>
      <c r="X1351" s="748" t="n"/>
      <c r="Y1351" s="748" t="n"/>
      <c r="Z1351" s="748" t="n"/>
      <c r="AA1351" s="748" t="n"/>
      <c r="AB1351" s="748" t="n"/>
      <c r="AC1351" s="748" t="n"/>
      <c r="AD1351" s="748" t="n"/>
      <c r="AE1351" s="748" t="n"/>
      <c r="AF1351" s="748" t="n"/>
      <c r="AG1351" s="748" t="n"/>
      <c r="AH1351" s="748" t="n"/>
    </row>
    <row r="1352" hidden="1" outlineLevel="1" ht="15" customHeight="1">
      <c r="A1352" s="756" t="inlineStr"/>
      <c r="B1352" s="749" t="n"/>
      <c r="C1352" s="296" t="n"/>
      <c r="D1352" s="281" t="n"/>
      <c r="E1352" s="749" t="n"/>
      <c r="F1352" s="296" t="n"/>
      <c r="G1352" s="268" t="n"/>
      <c r="H1352" s="748" t="n"/>
      <c r="I1352" s="748" t="n"/>
      <c r="J1352" s="748" t="n"/>
      <c r="K1352" s="748" t="n"/>
      <c r="L1352" s="748" t="n"/>
      <c r="M1352" s="748" t="n"/>
      <c r="N1352" s="748" t="n"/>
      <c r="O1352" s="748" t="n"/>
      <c r="P1352" s="748" t="n"/>
      <c r="Q1352" s="748" t="n"/>
      <c r="R1352" s="748" t="n"/>
      <c r="S1352" s="748" t="n"/>
      <c r="T1352" s="748" t="n"/>
      <c r="U1352" s="748" t="n"/>
      <c r="V1352" s="748" t="n"/>
      <c r="W1352" s="748" t="n"/>
      <c r="X1352" s="748" t="n"/>
      <c r="Y1352" s="748" t="n"/>
      <c r="Z1352" s="748" t="n"/>
      <c r="AA1352" s="748" t="n"/>
      <c r="AB1352" s="748" t="n"/>
      <c r="AC1352" s="748" t="n"/>
      <c r="AD1352" s="748" t="n"/>
      <c r="AE1352" s="748" t="n"/>
      <c r="AF1352" s="748" t="n"/>
      <c r="AG1352" s="748" t="n"/>
      <c r="AH1352" s="748" t="n"/>
    </row>
    <row r="1353" hidden="1" outlineLevel="1" ht="15" customHeight="1">
      <c r="A1353" s="756" t="inlineStr"/>
      <c r="B1353" s="749" t="n"/>
      <c r="C1353" s="296" t="n"/>
      <c r="D1353" s="281" t="n"/>
      <c r="E1353" s="749" t="n"/>
      <c r="F1353" s="296" t="n"/>
      <c r="G1353" s="268" t="n"/>
      <c r="H1353" s="748" t="n"/>
      <c r="I1353" s="748" t="n"/>
      <c r="J1353" s="748" t="n"/>
      <c r="K1353" s="748" t="n"/>
      <c r="L1353" s="748" t="n"/>
      <c r="M1353" s="748" t="n"/>
      <c r="N1353" s="748" t="n"/>
      <c r="O1353" s="748" t="n"/>
      <c r="P1353" s="748" t="n"/>
      <c r="Q1353" s="748" t="n"/>
      <c r="R1353" s="748" t="n"/>
      <c r="S1353" s="748" t="n"/>
      <c r="T1353" s="748" t="n"/>
      <c r="U1353" s="748" t="n"/>
      <c r="V1353" s="748" t="n"/>
      <c r="W1353" s="748" t="n"/>
      <c r="X1353" s="748" t="n"/>
      <c r="Y1353" s="748" t="n"/>
      <c r="Z1353" s="748" t="n"/>
      <c r="AA1353" s="748" t="n"/>
      <c r="AB1353" s="748" t="n"/>
      <c r="AC1353" s="748" t="n"/>
      <c r="AD1353" s="748" t="n"/>
      <c r="AE1353" s="748" t="n"/>
      <c r="AF1353" s="748" t="n"/>
      <c r="AG1353" s="748" t="n"/>
      <c r="AH1353" s="748" t="n"/>
    </row>
    <row r="1354" hidden="1" outlineLevel="1" ht="15" customHeight="1">
      <c r="A1354" s="756" t="inlineStr"/>
      <c r="B1354" s="749" t="n"/>
      <c r="C1354" s="296" t="n"/>
      <c r="D1354" s="281" t="n"/>
      <c r="E1354" s="749" t="n"/>
      <c r="F1354" s="300" t="n"/>
      <c r="G1354" s="268" t="n"/>
      <c r="H1354" s="748" t="n"/>
      <c r="I1354" s="748" t="n"/>
      <c r="J1354" s="748" t="n"/>
      <c r="K1354" s="748" t="n"/>
      <c r="L1354" s="748" t="n"/>
      <c r="M1354" s="748" t="n"/>
      <c r="N1354" s="748" t="n"/>
      <c r="O1354" s="748" t="n"/>
      <c r="P1354" s="748" t="n"/>
      <c r="Q1354" s="748" t="n"/>
      <c r="R1354" s="748" t="n"/>
      <c r="S1354" s="748" t="n"/>
      <c r="T1354" s="748" t="n"/>
      <c r="U1354" s="748" t="n"/>
      <c r="V1354" s="748" t="n"/>
      <c r="W1354" s="748" t="n"/>
      <c r="X1354" s="748" t="n"/>
      <c r="Y1354" s="748" t="n"/>
      <c r="Z1354" s="748" t="n"/>
      <c r="AA1354" s="748" t="n"/>
      <c r="AB1354" s="748" t="n"/>
      <c r="AC1354" s="748" t="n"/>
      <c r="AD1354" s="748" t="n"/>
      <c r="AE1354" s="748" t="n"/>
      <c r="AF1354" s="748" t="n"/>
      <c r="AG1354" s="748" t="n"/>
      <c r="AH1354" s="748" t="n"/>
    </row>
    <row r="1355" hidden="1" outlineLevel="1" ht="15" customHeight="1">
      <c r="A1355" s="756" t="inlineStr"/>
      <c r="B1355" s="749" t="n"/>
      <c r="C1355" s="296" t="n"/>
      <c r="D1355" s="281" t="n"/>
      <c r="E1355" s="749" t="n"/>
      <c r="F1355" s="296" t="n"/>
      <c r="G1355" s="268" t="n"/>
      <c r="H1355" s="748" t="n"/>
      <c r="I1355" s="748" t="n"/>
      <c r="J1355" s="748" t="n"/>
      <c r="K1355" s="748" t="n"/>
      <c r="L1355" s="748" t="n"/>
      <c r="M1355" s="748" t="n"/>
      <c r="N1355" s="748" t="n"/>
      <c r="O1355" s="748" t="n"/>
      <c r="P1355" s="748" t="n"/>
      <c r="Q1355" s="748" t="n"/>
      <c r="R1355" s="748" t="n"/>
      <c r="S1355" s="748" t="n"/>
      <c r="T1355" s="748" t="n"/>
      <c r="U1355" s="748" t="n"/>
      <c r="V1355" s="748" t="n"/>
      <c r="W1355" s="748" t="n"/>
      <c r="X1355" s="748" t="n"/>
      <c r="Y1355" s="748" t="n"/>
      <c r="Z1355" s="748" t="n"/>
      <c r="AA1355" s="748" t="n"/>
      <c r="AB1355" s="748" t="n"/>
      <c r="AC1355" s="748" t="n"/>
      <c r="AD1355" s="748" t="n"/>
      <c r="AE1355" s="748" t="n"/>
      <c r="AF1355" s="748" t="n"/>
      <c r="AG1355" s="748" t="n"/>
      <c r="AH1355" s="748" t="n"/>
    </row>
    <row r="1356" hidden="1" outlineLevel="1" ht="15" customHeight="1">
      <c r="A1356" s="756" t="inlineStr"/>
      <c r="B1356" s="749" t="n"/>
      <c r="C1356" s="296" t="n"/>
      <c r="D1356" s="281" t="n"/>
      <c r="E1356" s="749" t="n"/>
      <c r="F1356" s="296" t="n"/>
      <c r="G1356" s="268" t="n"/>
      <c r="H1356" s="748" t="n"/>
      <c r="I1356" s="748" t="n"/>
      <c r="J1356" s="748" t="n"/>
      <c r="K1356" s="748" t="n"/>
      <c r="L1356" s="748" t="n"/>
      <c r="M1356" s="748" t="n"/>
      <c r="N1356" s="748" t="n"/>
      <c r="O1356" s="748" t="n"/>
      <c r="P1356" s="748" t="n"/>
      <c r="Q1356" s="748" t="n"/>
      <c r="R1356" s="748" t="n"/>
      <c r="S1356" s="748" t="n"/>
      <c r="T1356" s="748" t="n"/>
      <c r="U1356" s="748" t="n"/>
      <c r="V1356" s="748" t="n"/>
      <c r="W1356" s="748" t="n"/>
      <c r="X1356" s="748" t="n"/>
      <c r="Y1356" s="748" t="n"/>
      <c r="Z1356" s="748" t="n"/>
      <c r="AA1356" s="748" t="n"/>
      <c r="AB1356" s="748" t="n"/>
      <c r="AC1356" s="748" t="n"/>
      <c r="AD1356" s="748" t="n"/>
      <c r="AE1356" s="748" t="n"/>
      <c r="AF1356" s="748" t="n"/>
      <c r="AG1356" s="748" t="n"/>
      <c r="AH1356" s="748" t="n"/>
    </row>
    <row r="1357" hidden="1" outlineLevel="1" ht="15" customHeight="1">
      <c r="A1357" s="756" t="inlineStr"/>
      <c r="B1357" s="396" t="n"/>
      <c r="C1357" s="296" t="n"/>
      <c r="D1357" s="281" t="n"/>
      <c r="E1357" s="749" t="n"/>
      <c r="F1357" s="296" t="n"/>
      <c r="G1357" s="268" t="n"/>
      <c r="H1357" s="748" t="n"/>
      <c r="I1357" s="748" t="n"/>
      <c r="J1357" s="748" t="n"/>
      <c r="K1357" s="748" t="n"/>
      <c r="L1357" s="748" t="n"/>
      <c r="M1357" s="748" t="n"/>
      <c r="N1357" s="748" t="n"/>
      <c r="O1357" s="748" t="n"/>
      <c r="P1357" s="748" t="n"/>
      <c r="Q1357" s="748" t="n"/>
      <c r="R1357" s="748" t="n"/>
      <c r="S1357" s="748" t="n"/>
      <c r="T1357" s="748" t="n"/>
      <c r="U1357" s="748" t="n"/>
      <c r="V1357" s="748" t="n"/>
      <c r="W1357" s="748" t="n"/>
      <c r="X1357" s="748" t="n"/>
      <c r="Y1357" s="748" t="n"/>
      <c r="Z1357" s="748" t="n"/>
      <c r="AA1357" s="748" t="n"/>
      <c r="AB1357" s="748" t="n"/>
      <c r="AC1357" s="748" t="n"/>
      <c r="AD1357" s="748" t="n"/>
      <c r="AE1357" s="748" t="n"/>
      <c r="AF1357" s="748" t="n"/>
      <c r="AG1357" s="748" t="n"/>
      <c r="AH1357" s="748" t="n"/>
    </row>
    <row r="1358" hidden="1" outlineLevel="1" ht="15" customHeight="1">
      <c r="A1358" s="756" t="inlineStr"/>
      <c r="B1358" s="396" t="n"/>
      <c r="C1358" s="296" t="n"/>
      <c r="D1358" s="281" t="n"/>
      <c r="E1358" s="749" t="n"/>
      <c r="F1358" s="296" t="n"/>
      <c r="G1358" s="268" t="n"/>
      <c r="H1358" s="748" t="n"/>
      <c r="I1358" s="748" t="n"/>
      <c r="J1358" s="748" t="n"/>
      <c r="K1358" s="748" t="n"/>
      <c r="L1358" s="748" t="n"/>
      <c r="M1358" s="748" t="n"/>
      <c r="N1358" s="748" t="n"/>
      <c r="O1358" s="748" t="n"/>
      <c r="P1358" s="748" t="n"/>
      <c r="Q1358" s="748" t="n"/>
      <c r="R1358" s="748" t="n"/>
      <c r="S1358" s="748" t="n"/>
      <c r="T1358" s="748" t="n"/>
      <c r="U1358" s="748" t="n"/>
      <c r="V1358" s="748" t="n"/>
      <c r="W1358" s="748" t="n"/>
      <c r="X1358" s="748" t="n"/>
      <c r="Y1358" s="748" t="n"/>
      <c r="Z1358" s="748" t="n"/>
      <c r="AA1358" s="748" t="n"/>
      <c r="AB1358" s="748" t="n"/>
      <c r="AC1358" s="748" t="n"/>
      <c r="AD1358" s="748" t="n"/>
      <c r="AE1358" s="748" t="n"/>
      <c r="AF1358" s="748" t="n"/>
      <c r="AG1358" s="748" t="n"/>
      <c r="AH1358" s="748" t="n"/>
    </row>
    <row r="1359" hidden="1" outlineLevel="1" ht="15" customHeight="1">
      <c r="A1359" s="756" t="inlineStr"/>
      <c r="B1359" s="396" t="n"/>
      <c r="C1359" s="296" t="n"/>
      <c r="D1359" s="281" t="n"/>
      <c r="E1359" s="749" t="n"/>
      <c r="F1359" s="296" t="n"/>
      <c r="G1359" s="268" t="n"/>
      <c r="H1359" s="748" t="n"/>
      <c r="I1359" s="748" t="n"/>
      <c r="J1359" s="748" t="n"/>
      <c r="K1359" s="748" t="n"/>
      <c r="L1359" s="748" t="n"/>
      <c r="M1359" s="748" t="n"/>
      <c r="N1359" s="748" t="n"/>
      <c r="O1359" s="748" t="n"/>
      <c r="P1359" s="748" t="n"/>
      <c r="Q1359" s="748" t="n"/>
      <c r="R1359" s="748" t="n"/>
      <c r="S1359" s="748" t="n"/>
      <c r="T1359" s="748" t="n"/>
      <c r="U1359" s="748" t="n"/>
      <c r="V1359" s="748" t="n"/>
      <c r="W1359" s="748" t="n"/>
      <c r="X1359" s="748" t="n"/>
      <c r="Y1359" s="748" t="n"/>
      <c r="Z1359" s="748" t="n"/>
      <c r="AA1359" s="748" t="n"/>
      <c r="AB1359" s="748" t="n"/>
      <c r="AC1359" s="748" t="n"/>
      <c r="AD1359" s="748" t="n"/>
      <c r="AE1359" s="748" t="n"/>
      <c r="AF1359" s="748" t="n"/>
      <c r="AG1359" s="748" t="n"/>
      <c r="AH1359" s="748" t="n"/>
    </row>
    <row r="1360" hidden="1" outlineLevel="1" ht="15.75" customHeight="1" thickBot="1">
      <c r="A1360" s="756" t="inlineStr"/>
      <c r="B1360" s="397" t="n"/>
      <c r="C1360" s="296" t="n"/>
      <c r="D1360" s="281" t="n"/>
      <c r="E1360" s="751" t="n"/>
      <c r="F1360" s="296" t="n"/>
      <c r="G1360" s="268" t="n"/>
      <c r="H1360" s="748" t="n"/>
      <c r="I1360" s="748" t="n"/>
      <c r="J1360" s="748" t="n"/>
      <c r="K1360" s="748" t="n"/>
      <c r="L1360" s="748" t="n"/>
      <c r="M1360" s="748" t="n"/>
      <c r="N1360" s="748" t="n"/>
      <c r="O1360" s="748" t="n"/>
      <c r="P1360" s="748" t="n"/>
      <c r="Q1360" s="748" t="n"/>
      <c r="R1360" s="748" t="n"/>
      <c r="S1360" s="748" t="n"/>
      <c r="T1360" s="748" t="n"/>
      <c r="U1360" s="748" t="n"/>
      <c r="V1360" s="748" t="n"/>
      <c r="W1360" s="748" t="n"/>
      <c r="X1360" s="748" t="n"/>
      <c r="Y1360" s="748" t="n"/>
      <c r="Z1360" s="748" t="n"/>
      <c r="AA1360" s="748" t="n"/>
      <c r="AB1360" s="748" t="n"/>
      <c r="AC1360" s="748" t="n"/>
      <c r="AD1360" s="748" t="n"/>
      <c r="AE1360" s="748" t="n"/>
      <c r="AF1360" s="748" t="n"/>
      <c r="AG1360" s="748" t="n"/>
      <c r="AH1360" s="748" t="n"/>
    </row>
    <row r="1361" hidden="1" outlineLevel="1" ht="15" customHeight="1">
      <c r="A1361" s="756" t="inlineStr"/>
      <c r="B1361" s="273" t="inlineStr">
        <is>
          <t>Number of gears</t>
        </is>
      </c>
      <c r="C1361" s="752" t="n"/>
      <c r="D1361" s="753" t="n"/>
      <c r="E1361" s="297" t="inlineStr">
        <is>
          <t>Area</t>
        </is>
      </c>
      <c r="F1361" s="752" t="n"/>
      <c r="G1361" s="754" t="n"/>
      <c r="H1361" s="748" t="n"/>
      <c r="I1361" s="748" t="n"/>
      <c r="J1361" s="748" t="n"/>
      <c r="K1361" s="748" t="n"/>
      <c r="L1361" s="748" t="n"/>
      <c r="M1361" s="748" t="n"/>
      <c r="N1361" s="748" t="n"/>
      <c r="O1361" s="748" t="n"/>
      <c r="P1361" s="748" t="n"/>
      <c r="Q1361" s="748" t="n"/>
      <c r="R1361" s="748" t="n"/>
      <c r="S1361" s="748" t="n"/>
      <c r="T1361" s="748" t="n"/>
      <c r="U1361" s="748" t="n"/>
      <c r="V1361" s="748" t="n"/>
      <c r="W1361" s="748" t="n"/>
      <c r="X1361" s="748" t="n"/>
      <c r="Y1361" s="748" t="n"/>
      <c r="Z1361" s="748" t="n"/>
      <c r="AA1361" s="748" t="n"/>
      <c r="AB1361" s="748" t="n"/>
      <c r="AC1361" s="748" t="n"/>
      <c r="AD1361" s="748" t="n"/>
      <c r="AE1361" s="748" t="n"/>
      <c r="AF1361" s="748" t="n"/>
      <c r="AG1361" s="748" t="n"/>
      <c r="AH1361" s="748" t="n"/>
    </row>
    <row r="1362" hidden="1" outlineLevel="1" ht="15" customHeight="1">
      <c r="A1362" s="756" t="inlineStr"/>
      <c r="B1362" s="755" t="n"/>
      <c r="C1362" s="288" t="inlineStr">
        <is>
          <t>5</t>
        </is>
      </c>
      <c r="D1362" s="281" t="inlineStr">
        <is>
          <t>X</t>
        </is>
      </c>
      <c r="E1362" s="749" t="n"/>
      <c r="F1362" s="296" t="inlineStr">
        <is>
          <t>EUROPE</t>
        </is>
      </c>
      <c r="G1362" s="268" t="inlineStr">
        <is>
          <t>X</t>
        </is>
      </c>
      <c r="H1362" s="748" t="n"/>
      <c r="I1362" s="748" t="n"/>
      <c r="J1362" s="748" t="n"/>
      <c r="K1362" s="748" t="n"/>
      <c r="L1362" s="748" t="n"/>
      <c r="M1362" s="748" t="n"/>
      <c r="N1362" s="748" t="n"/>
      <c r="O1362" s="748" t="n"/>
      <c r="P1362" s="748" t="n"/>
      <c r="Q1362" s="748" t="n"/>
      <c r="R1362" s="748" t="n"/>
      <c r="S1362" s="748" t="n"/>
      <c r="T1362" s="748" t="n"/>
      <c r="U1362" s="748" t="n"/>
      <c r="V1362" s="748" t="n"/>
      <c r="W1362" s="748" t="n"/>
      <c r="X1362" s="748" t="n"/>
      <c r="Y1362" s="748" t="n"/>
      <c r="Z1362" s="748" t="n"/>
      <c r="AA1362" s="748" t="n"/>
      <c r="AB1362" s="748" t="n"/>
      <c r="AC1362" s="748" t="n"/>
      <c r="AD1362" s="748" t="n"/>
      <c r="AE1362" s="748" t="n"/>
      <c r="AF1362" s="748" t="n"/>
      <c r="AG1362" s="748" t="n"/>
      <c r="AH1362" s="748" t="n"/>
    </row>
    <row r="1363" hidden="1" outlineLevel="1" ht="15" customHeight="1">
      <c r="A1363" s="756" t="inlineStr"/>
      <c r="B1363" s="755" t="n"/>
      <c r="C1363" s="288" t="inlineStr">
        <is>
          <t>6</t>
        </is>
      </c>
      <c r="D1363" s="281" t="inlineStr">
        <is>
          <t>X</t>
        </is>
      </c>
      <c r="E1363" s="749" t="n"/>
      <c r="F1363" s="296" t="inlineStr">
        <is>
          <t>CHINA</t>
        </is>
      </c>
      <c r="G1363" s="268" t="inlineStr">
        <is>
          <t>X</t>
        </is>
      </c>
      <c r="H1363" s="748" t="n"/>
      <c r="I1363" s="748" t="n"/>
      <c r="J1363" s="748" t="n"/>
      <c r="K1363" s="748" t="n"/>
      <c r="L1363" s="748" t="n"/>
      <c r="M1363" s="748" t="n"/>
      <c r="N1363" s="748" t="n"/>
      <c r="O1363" s="748" t="n"/>
      <c r="P1363" s="748" t="n"/>
      <c r="Q1363" s="748" t="n"/>
      <c r="R1363" s="748" t="n"/>
      <c r="S1363" s="748" t="n"/>
      <c r="T1363" s="748" t="n"/>
      <c r="U1363" s="748" t="n"/>
      <c r="V1363" s="748" t="n"/>
      <c r="W1363" s="748" t="n"/>
      <c r="X1363" s="748" t="n"/>
      <c r="Y1363" s="748" t="n"/>
      <c r="Z1363" s="748" t="n"/>
      <c r="AA1363" s="748" t="n"/>
      <c r="AB1363" s="748" t="n"/>
      <c r="AC1363" s="748" t="n"/>
      <c r="AD1363" s="748" t="n"/>
      <c r="AE1363" s="748" t="n"/>
      <c r="AF1363" s="748" t="n"/>
      <c r="AG1363" s="748" t="n"/>
      <c r="AH1363" s="748" t="n"/>
    </row>
    <row r="1364" hidden="1" outlineLevel="1" ht="15" customHeight="1">
      <c r="A1364" s="756" t="inlineStr"/>
      <c r="B1364" s="755" t="n"/>
      <c r="C1364" s="288" t="inlineStr">
        <is>
          <t>7</t>
        </is>
      </c>
      <c r="D1364" s="281" t="inlineStr">
        <is>
          <t>X</t>
        </is>
      </c>
      <c r="E1364" s="749" t="n"/>
      <c r="F1364" s="303" t="inlineStr">
        <is>
          <t>North America</t>
        </is>
      </c>
      <c r="G1364" s="268" t="inlineStr">
        <is>
          <t>X</t>
        </is>
      </c>
      <c r="H1364" s="748" t="n"/>
      <c r="I1364" s="748" t="n"/>
      <c r="J1364" s="748" t="n"/>
      <c r="K1364" s="748" t="n"/>
      <c r="L1364" s="748" t="n"/>
      <c r="M1364" s="748" t="n"/>
      <c r="N1364" s="748" t="n"/>
      <c r="O1364" s="748" t="n"/>
      <c r="P1364" s="748" t="n"/>
      <c r="Q1364" s="748" t="n"/>
      <c r="R1364" s="748" t="n"/>
      <c r="S1364" s="748" t="n"/>
      <c r="T1364" s="748" t="n"/>
      <c r="U1364" s="748" t="n"/>
      <c r="V1364" s="748" t="n"/>
      <c r="W1364" s="748" t="n"/>
      <c r="X1364" s="748" t="n"/>
      <c r="Y1364" s="748" t="n"/>
      <c r="Z1364" s="748" t="n"/>
      <c r="AA1364" s="748" t="n"/>
      <c r="AB1364" s="748" t="n"/>
      <c r="AC1364" s="748" t="n"/>
      <c r="AD1364" s="748" t="n"/>
      <c r="AE1364" s="748" t="n"/>
      <c r="AF1364" s="748" t="n"/>
      <c r="AG1364" s="748" t="n"/>
      <c r="AH1364" s="748" t="n"/>
    </row>
    <row r="1365" hidden="1" outlineLevel="1" ht="15" customHeight="1">
      <c r="A1365" s="756" t="inlineStr"/>
      <c r="B1365" s="755" t="n"/>
      <c r="C1365" s="288" t="inlineStr">
        <is>
          <t>8</t>
        </is>
      </c>
      <c r="D1365" s="281" t="inlineStr">
        <is>
          <t>X</t>
        </is>
      </c>
      <c r="E1365" s="749" t="n"/>
      <c r="F1365" s="301" t="inlineStr">
        <is>
          <t>LATAM</t>
        </is>
      </c>
      <c r="G1365" s="268" t="inlineStr">
        <is>
          <t>X</t>
        </is>
      </c>
      <c r="H1365" s="748" t="n"/>
      <c r="I1365" s="748" t="n"/>
      <c r="J1365" s="748" t="n"/>
      <c r="K1365" s="748" t="n"/>
      <c r="L1365" s="748" t="n"/>
      <c r="M1365" s="748" t="n"/>
      <c r="N1365" s="748" t="n"/>
      <c r="O1365" s="748" t="n"/>
      <c r="P1365" s="748" t="n"/>
      <c r="Q1365" s="748" t="n"/>
      <c r="R1365" s="748" t="n"/>
      <c r="S1365" s="748" t="n"/>
      <c r="T1365" s="748" t="n"/>
      <c r="U1365" s="748" t="n"/>
      <c r="V1365" s="748" t="n"/>
      <c r="W1365" s="748" t="n"/>
      <c r="X1365" s="748" t="n"/>
      <c r="Y1365" s="748" t="n"/>
      <c r="Z1365" s="748" t="n"/>
      <c r="AA1365" s="748" t="n"/>
      <c r="AB1365" s="748" t="n"/>
      <c r="AC1365" s="748" t="n"/>
      <c r="AD1365" s="748" t="n"/>
      <c r="AE1365" s="748" t="n"/>
      <c r="AF1365" s="748" t="n"/>
      <c r="AG1365" s="748" t="n"/>
      <c r="AH1365" s="748" t="n"/>
    </row>
    <row r="1366" hidden="1" outlineLevel="1" ht="15" customHeight="1">
      <c r="A1366" s="756" t="inlineStr"/>
      <c r="B1366" s="755" t="n"/>
      <c r="C1366" s="288" t="inlineStr">
        <is>
          <t>9</t>
        </is>
      </c>
      <c r="D1366" s="281" t="inlineStr">
        <is>
          <t>X</t>
        </is>
      </c>
      <c r="E1366" s="749" t="n"/>
      <c r="F1366" s="301" t="inlineStr">
        <is>
          <t>India</t>
        </is>
      </c>
      <c r="G1366" s="268" t="inlineStr">
        <is>
          <t>X</t>
        </is>
      </c>
      <c r="H1366" s="748" t="n"/>
      <c r="I1366" s="748" t="n"/>
      <c r="J1366" s="748" t="n"/>
      <c r="K1366" s="748" t="n"/>
      <c r="L1366" s="748" t="n"/>
      <c r="M1366" s="748" t="n"/>
      <c r="N1366" s="748" t="n"/>
      <c r="O1366" s="748" t="n"/>
      <c r="P1366" s="748" t="n"/>
      <c r="Q1366" s="748" t="n"/>
      <c r="R1366" s="748" t="n"/>
      <c r="S1366" s="748" t="n"/>
      <c r="T1366" s="748" t="n"/>
      <c r="U1366" s="748" t="n"/>
      <c r="V1366" s="748" t="n"/>
      <c r="W1366" s="748" t="n"/>
      <c r="X1366" s="748" t="n"/>
      <c r="Y1366" s="748" t="n"/>
      <c r="Z1366" s="748" t="n"/>
      <c r="AA1366" s="748" t="n"/>
      <c r="AB1366" s="748" t="n"/>
      <c r="AC1366" s="748" t="n"/>
      <c r="AD1366" s="748" t="n"/>
      <c r="AE1366" s="748" t="n"/>
      <c r="AF1366" s="748" t="n"/>
      <c r="AG1366" s="748" t="n"/>
      <c r="AH1366" s="748" t="n"/>
    </row>
    <row r="1367" hidden="1" outlineLevel="1" ht="15" customHeight="1">
      <c r="A1367" s="756" t="inlineStr"/>
      <c r="B1367" s="755" t="n"/>
      <c r="C1367" s="288" t="inlineStr">
        <is>
          <t>10</t>
        </is>
      </c>
      <c r="D1367" s="281" t="inlineStr">
        <is>
          <t>X</t>
        </is>
      </c>
      <c r="E1367" s="749" t="n"/>
      <c r="F1367" s="301" t="inlineStr">
        <is>
          <t>World</t>
        </is>
      </c>
      <c r="G1367" s="268" t="inlineStr">
        <is>
          <t>X</t>
        </is>
      </c>
      <c r="H1367" s="748" t="n"/>
      <c r="I1367" s="748" t="n"/>
      <c r="J1367" s="748" t="n"/>
      <c r="K1367" s="748" t="n"/>
      <c r="L1367" s="748" t="n"/>
      <c r="M1367" s="748" t="n"/>
      <c r="N1367" s="748" t="n"/>
      <c r="O1367" s="748" t="n"/>
      <c r="P1367" s="748" t="n"/>
      <c r="Q1367" s="748" t="n"/>
      <c r="R1367" s="748" t="n"/>
      <c r="S1367" s="748" t="n"/>
      <c r="T1367" s="748" t="n"/>
      <c r="U1367" s="748" t="n"/>
      <c r="V1367" s="748" t="n"/>
      <c r="W1367" s="748" t="n"/>
      <c r="X1367" s="748" t="n"/>
      <c r="Y1367" s="748" t="n"/>
      <c r="Z1367" s="748" t="n"/>
      <c r="AA1367" s="748" t="n"/>
      <c r="AB1367" s="748" t="n"/>
      <c r="AC1367" s="748" t="n"/>
      <c r="AD1367" s="748" t="n"/>
      <c r="AE1367" s="748" t="n"/>
      <c r="AF1367" s="748" t="n"/>
      <c r="AG1367" s="748" t="n"/>
      <c r="AH1367" s="748" t="n"/>
    </row>
    <row r="1368" hidden="1" outlineLevel="1" ht="15" customHeight="1">
      <c r="A1368" s="756" t="inlineStr"/>
      <c r="B1368" s="755" t="n"/>
      <c r="C1368" s="288" t="n"/>
      <c r="D1368" s="281" t="n"/>
      <c r="E1368" s="749" t="n"/>
      <c r="F1368" s="301" t="n"/>
      <c r="G1368" s="276" t="n"/>
      <c r="H1368" s="748" t="n"/>
      <c r="I1368" s="748" t="n"/>
      <c r="J1368" s="748" t="n"/>
      <c r="K1368" s="748" t="n"/>
      <c r="L1368" s="748" t="n"/>
      <c r="M1368" s="748" t="n"/>
      <c r="N1368" s="748" t="n"/>
      <c r="O1368" s="748" t="n"/>
      <c r="P1368" s="748" t="n"/>
      <c r="Q1368" s="748" t="n"/>
      <c r="R1368" s="748" t="n"/>
      <c r="S1368" s="748" t="n"/>
      <c r="T1368" s="748" t="n"/>
      <c r="U1368" s="748" t="n"/>
      <c r="V1368" s="748" t="n"/>
      <c r="W1368" s="748" t="n"/>
      <c r="X1368" s="748" t="n"/>
      <c r="Y1368" s="748" t="n"/>
      <c r="Z1368" s="748" t="n"/>
      <c r="AA1368" s="748" t="n"/>
      <c r="AB1368" s="748" t="n"/>
      <c r="AC1368" s="748" t="n"/>
      <c r="AD1368" s="748" t="n"/>
      <c r="AE1368" s="748" t="n"/>
      <c r="AF1368" s="748" t="n"/>
      <c r="AG1368" s="748" t="n"/>
      <c r="AH1368" s="748" t="n"/>
    </row>
    <row r="1369" hidden="1" outlineLevel="1" ht="15" customHeight="1">
      <c r="A1369" s="756" t="inlineStr"/>
      <c r="B1369" s="755" t="n"/>
      <c r="C1369" s="288" t="n"/>
      <c r="D1369" s="281" t="n"/>
      <c r="E1369" s="396" t="n"/>
      <c r="F1369" s="296" t="n"/>
      <c r="G1369" s="268" t="n"/>
      <c r="H1369" s="748" t="n"/>
      <c r="I1369" s="748" t="n"/>
      <c r="J1369" s="748" t="n"/>
      <c r="K1369" s="748" t="n"/>
      <c r="L1369" s="748" t="n"/>
      <c r="M1369" s="748" t="n"/>
      <c r="N1369" s="748" t="n"/>
      <c r="O1369" s="748" t="n"/>
      <c r="P1369" s="748" t="n"/>
      <c r="Q1369" s="748" t="n"/>
      <c r="R1369" s="748" t="n"/>
      <c r="S1369" s="748" t="n"/>
      <c r="T1369" s="748" t="n"/>
      <c r="U1369" s="748" t="n"/>
      <c r="V1369" s="748" t="n"/>
      <c r="W1369" s="748" t="n"/>
      <c r="X1369" s="748" t="n"/>
      <c r="Y1369" s="748" t="n"/>
      <c r="Z1369" s="748" t="n"/>
      <c r="AA1369" s="748" t="n"/>
      <c r="AB1369" s="748" t="n"/>
      <c r="AC1369" s="748" t="n"/>
      <c r="AD1369" s="748" t="n"/>
      <c r="AE1369" s="748" t="n"/>
      <c r="AF1369" s="748" t="n"/>
      <c r="AG1369" s="748" t="n"/>
      <c r="AH1369" s="748" t="n"/>
    </row>
    <row r="1370" hidden="1" outlineLevel="1" ht="15" customHeight="1">
      <c r="A1370" s="756" t="inlineStr"/>
      <c r="B1370" s="755" t="n"/>
      <c r="C1370" s="288" t="n"/>
      <c r="D1370" s="281" t="n"/>
      <c r="E1370" s="396" t="n"/>
      <c r="F1370" s="296" t="n"/>
      <c r="G1370" s="268" t="n"/>
      <c r="H1370" s="748" t="n"/>
      <c r="I1370" s="748" t="n"/>
      <c r="J1370" s="748" t="n"/>
      <c r="K1370" s="748" t="n"/>
      <c r="L1370" s="748" t="n"/>
      <c r="M1370" s="748" t="n"/>
      <c r="N1370" s="748" t="n"/>
      <c r="O1370" s="748" t="n"/>
      <c r="P1370" s="748" t="n"/>
      <c r="Q1370" s="748" t="n"/>
      <c r="R1370" s="748" t="n"/>
      <c r="S1370" s="748" t="n"/>
      <c r="T1370" s="748" t="n"/>
      <c r="U1370" s="748" t="n"/>
      <c r="V1370" s="748" t="n"/>
      <c r="W1370" s="748" t="n"/>
      <c r="X1370" s="748" t="n"/>
      <c r="Y1370" s="748" t="n"/>
      <c r="Z1370" s="748" t="n"/>
      <c r="AA1370" s="748" t="n"/>
      <c r="AB1370" s="748" t="n"/>
      <c r="AC1370" s="748" t="n"/>
      <c r="AD1370" s="748" t="n"/>
      <c r="AE1370" s="748" t="n"/>
      <c r="AF1370" s="748" t="n"/>
      <c r="AG1370" s="748" t="n"/>
      <c r="AH1370" s="748" t="n"/>
    </row>
    <row r="1371" hidden="1" outlineLevel="1" ht="15" customHeight="1">
      <c r="A1371" s="756" t="inlineStr"/>
      <c r="B1371" s="755" t="n"/>
      <c r="C1371" s="288" t="n"/>
      <c r="D1371" s="281" t="n"/>
      <c r="E1371" s="396" t="n"/>
      <c r="F1371" s="296" t="n"/>
      <c r="G1371" s="268" t="n"/>
      <c r="H1371" s="748" t="n"/>
      <c r="I1371" s="748" t="n"/>
      <c r="J1371" s="748" t="n"/>
      <c r="K1371" s="748" t="n"/>
      <c r="L1371" s="748" t="n"/>
      <c r="M1371" s="748" t="n"/>
      <c r="N1371" s="748" t="n"/>
      <c r="O1371" s="748" t="n"/>
      <c r="P1371" s="748" t="n"/>
      <c r="Q1371" s="748" t="n"/>
      <c r="R1371" s="748" t="n"/>
      <c r="S1371" s="748" t="n"/>
      <c r="T1371" s="748" t="n"/>
      <c r="U1371" s="748" t="n"/>
      <c r="V1371" s="748" t="n"/>
      <c r="W1371" s="748" t="n"/>
      <c r="X1371" s="748" t="n"/>
      <c r="Y1371" s="748" t="n"/>
      <c r="Z1371" s="748" t="n"/>
      <c r="AA1371" s="748" t="n"/>
      <c r="AB1371" s="748" t="n"/>
      <c r="AC1371" s="748" t="n"/>
      <c r="AD1371" s="748" t="n"/>
      <c r="AE1371" s="748" t="n"/>
      <c r="AF1371" s="748" t="n"/>
      <c r="AG1371" s="748" t="n"/>
      <c r="AH1371" s="748" t="n"/>
    </row>
    <row r="1372" hidden="1" outlineLevel="1" ht="15" customHeight="1">
      <c r="A1372" s="756" t="inlineStr"/>
      <c r="B1372" s="755" t="n"/>
      <c r="C1372" s="288" t="n"/>
      <c r="D1372" s="281" t="n"/>
      <c r="E1372" s="396" t="n"/>
      <c r="F1372" s="296" t="n"/>
      <c r="G1372" s="268" t="n"/>
      <c r="H1372" s="748" t="n"/>
      <c r="I1372" s="748" t="n"/>
      <c r="J1372" s="748" t="n"/>
      <c r="K1372" s="748" t="n"/>
      <c r="L1372" s="748" t="n"/>
      <c r="M1372" s="748" t="n"/>
      <c r="N1372" s="748" t="n"/>
      <c r="O1372" s="748" t="n"/>
      <c r="P1372" s="748" t="n"/>
      <c r="Q1372" s="748" t="n"/>
      <c r="R1372" s="748" t="n"/>
      <c r="S1372" s="748" t="n"/>
      <c r="T1372" s="748" t="n"/>
      <c r="U1372" s="748" t="n"/>
      <c r="V1372" s="748" t="n"/>
      <c r="W1372" s="748" t="n"/>
      <c r="X1372" s="748" t="n"/>
      <c r="Y1372" s="748" t="n"/>
      <c r="Z1372" s="748" t="n"/>
      <c r="AA1372" s="748" t="n"/>
      <c r="AB1372" s="748" t="n"/>
      <c r="AC1372" s="748" t="n"/>
      <c r="AD1372" s="748" t="n"/>
      <c r="AE1372" s="748" t="n"/>
      <c r="AF1372" s="748" t="n"/>
      <c r="AG1372" s="748" t="n"/>
      <c r="AH1372" s="748" t="n"/>
    </row>
    <row r="1373" hidden="1" outlineLevel="1" ht="15.75" customHeight="1" thickBot="1">
      <c r="A1373" s="756" t="inlineStr"/>
      <c r="B1373" s="755" t="n"/>
      <c r="C1373" s="288" t="n"/>
      <c r="D1373" s="281" t="n"/>
      <c r="E1373" s="397" t="n"/>
      <c r="F1373" s="296" t="n"/>
      <c r="G1373" s="268" t="n"/>
      <c r="H1373" s="748" t="n"/>
      <c r="I1373" s="748" t="n"/>
      <c r="J1373" s="748" t="n"/>
      <c r="K1373" s="748" t="n"/>
      <c r="L1373" s="748" t="n"/>
      <c r="M1373" s="748" t="n"/>
      <c r="N1373" s="748" t="n"/>
      <c r="O1373" s="748" t="n"/>
      <c r="P1373" s="748" t="n"/>
      <c r="Q1373" s="748" t="n"/>
      <c r="R1373" s="748" t="n"/>
      <c r="S1373" s="748" t="n"/>
      <c r="T1373" s="748" t="n"/>
      <c r="U1373" s="748" t="n"/>
      <c r="V1373" s="748" t="n"/>
      <c r="W1373" s="748" t="n"/>
      <c r="X1373" s="748" t="n"/>
      <c r="Y1373" s="748" t="n"/>
      <c r="Z1373" s="748" t="n"/>
      <c r="AA1373" s="748" t="n"/>
      <c r="AB1373" s="748" t="n"/>
      <c r="AC1373" s="748" t="n"/>
      <c r="AD1373" s="748" t="n"/>
      <c r="AE1373" s="748" t="n"/>
      <c r="AF1373" s="748" t="n"/>
      <c r="AG1373" s="748" t="n"/>
      <c r="AH1373" s="748" t="n"/>
    </row>
    <row r="1374" hidden="1" outlineLevel="1" ht="15" customHeight="1">
      <c r="A1374" s="756" t="inlineStr"/>
      <c r="B1374" s="277" t="inlineStr">
        <is>
          <t>Référence Ligne</t>
        </is>
      </c>
      <c r="C1374" s="952" t="n"/>
      <c r="D1374" s="1258" t="n"/>
      <c r="E1374" s="1002" t="n"/>
      <c r="F1374" s="1002" t="n"/>
      <c r="G1374" s="1002" t="n"/>
      <c r="H1374" s="748" t="n"/>
      <c r="I1374" s="748" t="n"/>
      <c r="J1374" s="748" t="n"/>
      <c r="K1374" s="748" t="n"/>
      <c r="L1374" s="748" t="n"/>
      <c r="M1374" s="748" t="n"/>
      <c r="N1374" s="748" t="n"/>
      <c r="O1374" s="748" t="n"/>
      <c r="P1374" s="748" t="n"/>
      <c r="Q1374" s="748" t="n"/>
      <c r="R1374" s="748" t="n"/>
      <c r="S1374" s="748" t="n"/>
      <c r="T1374" s="748" t="n"/>
      <c r="U1374" s="748" t="n"/>
      <c r="V1374" s="748" t="n"/>
      <c r="W1374" s="748" t="n"/>
      <c r="X1374" s="748" t="n"/>
      <c r="Y1374" s="748" t="n"/>
      <c r="Z1374" s="748" t="n"/>
      <c r="AA1374" s="748" t="n"/>
      <c r="AB1374" s="748" t="n"/>
      <c r="AC1374" s="748" t="n"/>
      <c r="AD1374" s="748" t="n"/>
      <c r="AE1374" s="748" t="n"/>
      <c r="AF1374" s="748" t="n"/>
      <c r="AG1374" s="748" t="n"/>
      <c r="AH1374" s="748" t="n"/>
    </row>
    <row r="1375" hidden="1" outlineLevel="1" ht="15" customHeight="1">
      <c r="A1375" s="756" t="inlineStr"/>
      <c r="B1375" s="306" t="inlineStr">
        <is>
          <t>Throttle Position</t>
        </is>
      </c>
      <c r="C1375" s="388" t="inlineStr">
        <is>
          <t>X</t>
        </is>
      </c>
      <c r="D1375" s="389" t="inlineStr">
        <is>
          <t>X</t>
        </is>
      </c>
      <c r="E1375" s="471" t="n"/>
      <c r="F1375" s="471" t="n"/>
      <c r="G1375" s="471" t="n"/>
      <c r="H1375" s="748" t="n"/>
      <c r="I1375" s="748" t="n"/>
      <c r="J1375" s="748" t="n"/>
      <c r="K1375" s="748" t="n"/>
      <c r="L1375" s="748" t="n"/>
      <c r="M1375" s="748" t="n"/>
      <c r="N1375" s="748" t="n"/>
      <c r="O1375" s="748" t="n"/>
      <c r="P1375" s="748" t="n"/>
      <c r="Q1375" s="748" t="n"/>
      <c r="R1375" s="748" t="n"/>
      <c r="S1375" s="748" t="n"/>
      <c r="T1375" s="748" t="n"/>
      <c r="U1375" s="748" t="n"/>
      <c r="V1375" s="748" t="n"/>
      <c r="W1375" s="748" t="n"/>
      <c r="X1375" s="748" t="n"/>
      <c r="Y1375" s="748" t="n"/>
      <c r="Z1375" s="748" t="n"/>
      <c r="AA1375" s="748" t="n"/>
      <c r="AB1375" s="748" t="n"/>
      <c r="AC1375" s="748" t="n"/>
      <c r="AD1375" s="748" t="n"/>
      <c r="AE1375" s="748" t="n"/>
      <c r="AF1375" s="748" t="n"/>
      <c r="AG1375" s="748" t="n"/>
      <c r="AH1375" s="748" t="n"/>
    </row>
    <row r="1376" hidden="1" outlineLevel="1" ht="15.75" customHeight="1" thickBot="1">
      <c r="A1376" s="756" t="inlineStr"/>
      <c r="B1376" s="277" t="inlineStr">
        <is>
          <t>Verification Ligne</t>
        </is>
      </c>
      <c r="C1376" s="952" t="inlineStr">
        <is>
          <t>Verification Colonne G-D</t>
        </is>
      </c>
      <c r="D1376" s="1258" t="n"/>
      <c r="E1376" s="1002" t="n"/>
      <c r="F1376" s="1002" t="n"/>
      <c r="G1376" s="1002" t="n"/>
      <c r="H1376" s="748" t="n"/>
      <c r="I1376" s="748" t="n"/>
      <c r="J1376" s="748" t="n"/>
      <c r="K1376" s="748" t="n"/>
      <c r="L1376" s="748" t="n"/>
      <c r="M1376" s="748" t="n"/>
      <c r="N1376" s="748" t="n"/>
      <c r="O1376" s="748" t="n"/>
      <c r="P1376" s="748" t="n"/>
      <c r="Q1376" s="748" t="n"/>
      <c r="R1376" s="748" t="n"/>
      <c r="S1376" s="748" t="n"/>
      <c r="T1376" s="748" t="n"/>
      <c r="U1376" s="748" t="n"/>
      <c r="V1376" s="748" t="n"/>
      <c r="W1376" s="748" t="n"/>
      <c r="X1376" s="748" t="n"/>
      <c r="Y1376" s="748" t="n"/>
      <c r="Z1376" s="748" t="n"/>
      <c r="AA1376" s="748" t="n"/>
      <c r="AB1376" s="748" t="n"/>
      <c r="AC1376" s="748" t="n"/>
      <c r="AD1376" s="748" t="n"/>
      <c r="AE1376" s="748" t="n"/>
      <c r="AF1376" s="748" t="n"/>
      <c r="AG1376" s="748" t="n"/>
      <c r="AH1376" s="748" t="n"/>
    </row>
    <row r="1377" hidden="1" outlineLevel="1" ht="15.75" customHeight="1" thickBot="1">
      <c r="A1377" s="756" t="inlineStr"/>
      <c r="B1377" s="383" t="inlineStr">
        <is>
          <t>EGALITE</t>
        </is>
      </c>
      <c r="C1377" s="384" t="inlineStr">
        <is>
          <t>X</t>
        </is>
      </c>
      <c r="D1377" s="385" t="inlineStr">
        <is>
          <t>X</t>
        </is>
      </c>
      <c r="E1377" s="471" t="n"/>
      <c r="F1377" s="471" t="n"/>
      <c r="G1377" s="471" t="n"/>
      <c r="H1377" s="748" t="n"/>
      <c r="I1377" s="748" t="n"/>
      <c r="J1377" s="748" t="n"/>
      <c r="K1377" s="748" t="n"/>
      <c r="L1377" s="748" t="n"/>
      <c r="M1377" s="748" t="n"/>
      <c r="N1377" s="748" t="n"/>
      <c r="O1377" s="748" t="n"/>
      <c r="P1377" s="748" t="n"/>
      <c r="Q1377" s="748" t="n"/>
      <c r="R1377" s="748" t="n"/>
      <c r="S1377" s="748" t="n"/>
      <c r="T1377" s="748" t="n"/>
      <c r="U1377" s="748" t="n"/>
      <c r="V1377" s="748" t="n"/>
      <c r="W1377" s="748" t="n"/>
      <c r="X1377" s="748" t="n"/>
      <c r="Y1377" s="748" t="n"/>
      <c r="Z1377" s="748" t="n"/>
      <c r="AA1377" s="748" t="n"/>
      <c r="AB1377" s="748" t="n"/>
      <c r="AC1377" s="748" t="n"/>
      <c r="AD1377" s="748" t="n"/>
      <c r="AE1377" s="748" t="n"/>
      <c r="AF1377" s="748" t="n"/>
      <c r="AG1377" s="748" t="n"/>
      <c r="AH1377" s="748" t="n"/>
    </row>
    <row r="1378" hidden="1" outlineLevel="1" ht="15" customHeight="1">
      <c r="A1378" s="756" t="inlineStr"/>
      <c r="B1378" s="748" t="n"/>
      <c r="C1378" s="748" t="n"/>
      <c r="D1378" s="753" t="n"/>
      <c r="E1378" s="753" t="n"/>
      <c r="F1378" s="753" t="n"/>
      <c r="G1378" s="753" t="n"/>
      <c r="H1378" s="748" t="n"/>
      <c r="I1378" s="748" t="n"/>
      <c r="J1378" s="748" t="n"/>
      <c r="K1378" s="748" t="n"/>
      <c r="L1378" s="748" t="n"/>
      <c r="M1378" s="748" t="n"/>
      <c r="N1378" s="748" t="n"/>
      <c r="O1378" s="748" t="n"/>
      <c r="P1378" s="748" t="n"/>
      <c r="Q1378" s="748" t="n"/>
      <c r="R1378" s="748" t="n"/>
      <c r="S1378" s="748" t="n"/>
      <c r="T1378" s="748" t="n"/>
      <c r="U1378" s="748" t="n"/>
      <c r="V1378" s="748" t="n"/>
      <c r="W1378" s="748" t="n"/>
      <c r="X1378" s="748" t="n"/>
      <c r="Y1378" s="748" t="n"/>
      <c r="Z1378" s="748" t="n"/>
      <c r="AA1378" s="748" t="n"/>
      <c r="AB1378" s="748" t="n"/>
      <c r="AC1378" s="748" t="n"/>
      <c r="AD1378" s="748" t="n"/>
      <c r="AE1378" s="748" t="n"/>
      <c r="AF1378" s="748" t="n"/>
      <c r="AG1378" s="748" t="n"/>
      <c r="AH1378" s="748" t="n"/>
    </row>
    <row r="1379" collapsed="1" ht="15" customHeight="1" thickBot="1">
      <c r="A1379" s="425" t="inlineStr">
        <is>
          <t>AUTO START VEHICLE STATIONARY</t>
        </is>
      </c>
      <c r="B1379" s="954" t="n"/>
      <c r="C1379" s="1253" t="n"/>
      <c r="D1379" s="1253" t="n"/>
      <c r="E1379" s="1253" t="n"/>
      <c r="F1379" s="1253" t="n"/>
      <c r="G1379" s="1253" t="n"/>
      <c r="H1379" s="1253" t="n"/>
      <c r="I1379" s="1253" t="n"/>
      <c r="J1379" s="1253" t="n"/>
      <c r="K1379" s="1253" t="n"/>
      <c r="L1379" s="1253" t="n"/>
      <c r="M1379" s="1253" t="n"/>
      <c r="N1379" s="1253" t="n"/>
      <c r="O1379" s="1253" t="n"/>
      <c r="P1379" s="1253" t="n"/>
      <c r="Q1379" s="1253" t="n"/>
      <c r="R1379" s="1253" t="n"/>
      <c r="S1379" s="1253" t="n"/>
      <c r="T1379" s="1253" t="n"/>
      <c r="U1379" s="1253" t="n"/>
      <c r="V1379" s="1253" t="n"/>
      <c r="W1379" s="1253" t="n"/>
      <c r="X1379" s="1253" t="n"/>
      <c r="Y1379" s="1253" t="n"/>
      <c r="Z1379" s="1253" t="n"/>
      <c r="AA1379" s="1253" t="n"/>
      <c r="AB1379" s="1253" t="n"/>
      <c r="AC1379" s="1253" t="n"/>
      <c r="AD1379" s="1253" t="n"/>
      <c r="AE1379" s="1253" t="n"/>
      <c r="AF1379" s="1253" t="n"/>
      <c r="AG1379" s="1253" t="n"/>
      <c r="AH1379" s="1253" t="n"/>
    </row>
    <row r="1380" hidden="1" outlineLevel="1" collapsed="1" ht="15.75" customHeight="1">
      <c r="A1380" s="756" t="inlineStr"/>
      <c r="B1380" s="956" t="inlineStr">
        <is>
          <t>Config n°1 : ICE</t>
        </is>
      </c>
      <c r="C1380" s="1249" t="n"/>
      <c r="D1380" s="1249" t="n"/>
      <c r="E1380" s="1249" t="n"/>
      <c r="F1380" s="1249" t="n"/>
      <c r="G1380" s="1249" t="n"/>
      <c r="H1380" s="1249" t="n"/>
      <c r="I1380" s="1249" t="n"/>
      <c r="J1380" s="1249" t="n"/>
      <c r="K1380" s="1249" t="n"/>
      <c r="L1380" s="1249" t="n"/>
      <c r="M1380" s="1249" t="n"/>
      <c r="N1380" s="1249" t="n"/>
      <c r="O1380" s="1249" t="n"/>
      <c r="P1380" s="1249" t="n"/>
      <c r="Q1380" s="1249" t="n"/>
      <c r="R1380" s="1249" t="n"/>
      <c r="S1380" s="1249" t="n"/>
      <c r="T1380" s="1249" t="n"/>
      <c r="U1380" s="1249" t="n"/>
      <c r="V1380" s="1249" t="n"/>
      <c r="W1380" s="1249" t="n"/>
      <c r="X1380" s="1249" t="n"/>
      <c r="Y1380" s="1249" t="n"/>
      <c r="Z1380" s="1249" t="n"/>
      <c r="AA1380" s="1249" t="n"/>
      <c r="AB1380" s="1249" t="n"/>
      <c r="AC1380" s="1249" t="n"/>
      <c r="AD1380" s="1249" t="n"/>
      <c r="AE1380" s="1249" t="n"/>
      <c r="AF1380" s="1249" t="n"/>
      <c r="AG1380" s="1249" t="n"/>
      <c r="AH1380" s="1249" t="n"/>
    </row>
    <row r="1381" hidden="1" outlineLevel="2" ht="15.75" customHeight="1" thickBot="1">
      <c r="A1381" s="756" t="inlineStr"/>
      <c r="B1381" s="297" t="inlineStr">
        <is>
          <t>Engine type</t>
        </is>
      </c>
      <c r="C1381" s="744" t="n"/>
      <c r="D1381" s="745" t="n"/>
      <c r="E1381" s="297" t="inlineStr">
        <is>
          <t>Gearbox type</t>
        </is>
      </c>
      <c r="F1381" s="746" t="n"/>
      <c r="G1381" s="747" t="n"/>
      <c r="H1381" s="973" t="inlineStr">
        <is>
          <t>Engine Temperature</t>
        </is>
      </c>
      <c r="I1381" s="1253" t="n"/>
      <c r="J1381" s="959" t="n">
        <v>0</v>
      </c>
      <c r="K1381" s="961" t="n">
        <v>65</v>
      </c>
      <c r="L1381" s="961" t="n">
        <v>130</v>
      </c>
      <c r="M1381" s="974" t="n"/>
      <c r="N1381" s="974" t="n"/>
      <c r="O1381" s="974" t="n"/>
      <c r="P1381" s="974" t="n"/>
      <c r="Q1381" s="974" t="n"/>
      <c r="R1381" s="974" t="n"/>
      <c r="S1381" s="974" t="n"/>
      <c r="T1381" s="974" t="n"/>
      <c r="U1381" s="974" t="n"/>
      <c r="V1381" s="974" t="n"/>
      <c r="W1381" s="974" t="n"/>
      <c r="X1381" s="748" t="n"/>
      <c r="Y1381" s="748" t="n"/>
      <c r="Z1381" s="748" t="n"/>
      <c r="AA1381" s="748" t="n"/>
      <c r="AB1381" s="748" t="n"/>
      <c r="AC1381" s="748" t="n"/>
      <c r="AD1381" s="748" t="n"/>
      <c r="AE1381" s="748" t="n"/>
      <c r="AF1381" s="748" t="n"/>
      <c r="AG1381" s="748" t="n"/>
      <c r="AH1381" s="748" t="n"/>
    </row>
    <row r="1382" hidden="1" outlineLevel="2" ht="15.75" customHeight="1" thickBot="1">
      <c r="A1382" s="756" t="inlineStr"/>
      <c r="B1382" s="749" t="n"/>
      <c r="C1382" s="296" t="inlineStr">
        <is>
          <t>GASOLINE</t>
        </is>
      </c>
      <c r="D1382" s="281" t="inlineStr">
        <is>
          <t>X</t>
        </is>
      </c>
      <c r="E1382" s="749" t="n"/>
      <c r="F1382" s="304" t="inlineStr">
        <is>
          <t>AT</t>
        </is>
      </c>
      <c r="G1382" s="305" t="inlineStr">
        <is>
          <t>X</t>
        </is>
      </c>
      <c r="H1382" s="285" t="n"/>
      <c r="I1382" s="286" t="inlineStr">
        <is>
          <t>Clim</t>
        </is>
      </c>
      <c r="J1382" s="1281" t="n"/>
      <c r="K1382" s="1282" t="n"/>
      <c r="L1382" s="1282" t="n"/>
      <c r="M1382" s="1290" t="n"/>
      <c r="N1382" s="1290" t="n"/>
      <c r="O1382" s="1290" t="n"/>
      <c r="P1382" s="1290" t="n"/>
      <c r="Q1382" s="1290" t="n"/>
      <c r="R1382" s="1290" t="n"/>
      <c r="S1382" s="1290" t="n"/>
      <c r="T1382" s="1290" t="n"/>
      <c r="U1382" s="1290" t="n"/>
      <c r="V1382" s="1290" t="n"/>
      <c r="W1382" s="1290" t="n"/>
      <c r="X1382" s="748" t="n"/>
      <c r="Y1382" s="748" t="n"/>
      <c r="Z1382" s="748" t="n"/>
      <c r="AA1382" s="748" t="n"/>
      <c r="AB1382" s="748" t="n"/>
      <c r="AC1382" s="748" t="n"/>
      <c r="AD1382" s="748" t="n"/>
      <c r="AE1382" s="748" t="n"/>
      <c r="AF1382" s="748" t="n"/>
      <c r="AG1382" s="748" t="n"/>
      <c r="AH1382" s="748" t="n"/>
    </row>
    <row r="1383" hidden="1" outlineLevel="2" ht="15.75" customHeight="1" thickBot="1">
      <c r="A1383" s="756" t="inlineStr"/>
      <c r="B1383" s="749" t="n"/>
      <c r="C1383" s="296" t="inlineStr">
        <is>
          <t>DIESEL</t>
        </is>
      </c>
      <c r="D1383" s="281" t="inlineStr">
        <is>
          <t>X</t>
        </is>
      </c>
      <c r="E1383" s="749" t="n"/>
      <c r="F1383" s="296" t="n"/>
      <c r="G1383" s="268" t="n"/>
      <c r="H1383" s="758" t="n"/>
      <c r="I1383" s="758" t="n">
        <v>1</v>
      </c>
      <c r="J1383" s="401" t="n">
        <v>1</v>
      </c>
      <c r="K1383" s="401" t="n">
        <v>1</v>
      </c>
      <c r="L1383" s="406" t="n"/>
      <c r="M1383" s="406" t="n"/>
      <c r="N1383" s="406" t="n"/>
      <c r="O1383" s="406" t="n"/>
      <c r="P1383" s="406" t="n"/>
      <c r="Q1383" s="407" t="n"/>
      <c r="R1383" s="406" t="n"/>
      <c r="S1383" s="407" t="n"/>
      <c r="T1383" s="407" t="n"/>
      <c r="U1383" s="407" t="n"/>
      <c r="V1383" s="407" t="n"/>
      <c r="W1383" s="759" t="n"/>
      <c r="X1383" s="748" t="n"/>
      <c r="Y1383" s="748" t="n"/>
      <c r="Z1383" s="748" t="n"/>
      <c r="AA1383" s="748" t="n"/>
      <c r="AB1383" s="748" t="n"/>
      <c r="AC1383" s="748" t="n"/>
      <c r="AD1383" s="748" t="n"/>
      <c r="AE1383" s="748" t="n"/>
      <c r="AF1383" s="748" t="n"/>
      <c r="AG1383" s="748" t="n"/>
      <c r="AH1383" s="748" t="n"/>
    </row>
    <row r="1384" hidden="1" outlineLevel="2" ht="15" customHeight="1">
      <c r="A1384" s="756" t="inlineStr"/>
      <c r="B1384" s="749" t="n"/>
      <c r="C1384" s="296" t="n"/>
      <c r="D1384" s="281" t="n"/>
      <c r="E1384" s="749" t="n"/>
      <c r="F1384" s="296" t="n"/>
      <c r="G1384" s="268" t="n"/>
      <c r="H1384" s="758" t="n"/>
      <c r="I1384" s="758" t="n">
        <v>0</v>
      </c>
      <c r="J1384" s="409" t="n">
        <v>1</v>
      </c>
      <c r="K1384" s="409" t="n">
        <v>1</v>
      </c>
      <c r="L1384" s="748" t="n"/>
      <c r="M1384" s="748" t="n"/>
      <c r="N1384" s="748" t="n"/>
      <c r="O1384" s="748" t="n"/>
      <c r="P1384" s="748" t="n"/>
      <c r="Q1384" s="748" t="n"/>
      <c r="R1384" s="748" t="n"/>
      <c r="S1384" s="748" t="n"/>
      <c r="T1384" s="748" t="n"/>
      <c r="U1384" s="748" t="n"/>
      <c r="V1384" s="748" t="n"/>
      <c r="W1384" s="748" t="n"/>
      <c r="X1384" s="748" t="n"/>
      <c r="Y1384" s="748" t="n"/>
      <c r="Z1384" s="748" t="n"/>
      <c r="AA1384" s="748" t="n"/>
      <c r="AB1384" s="748" t="n"/>
      <c r="AC1384" s="748" t="n"/>
      <c r="AD1384" s="748" t="n"/>
      <c r="AE1384" s="748" t="n"/>
      <c r="AF1384" s="748" t="n"/>
      <c r="AG1384" s="748" t="n"/>
      <c r="AH1384" s="748" t="n"/>
    </row>
    <row r="1385" hidden="1" outlineLevel="2" ht="15" customHeight="1">
      <c r="A1385" s="756" t="inlineStr"/>
      <c r="B1385" s="749" t="n"/>
      <c r="C1385" s="296" t="n"/>
      <c r="D1385" s="281" t="n"/>
      <c r="E1385" s="749" t="n"/>
      <c r="F1385" s="296" t="n"/>
      <c r="G1385" s="268" t="n"/>
      <c r="H1385" s="363" t="n"/>
      <c r="I1385" s="363" t="n"/>
      <c r="J1385" s="406" t="n"/>
      <c r="K1385" s="748" t="n"/>
      <c r="L1385" s="748" t="n"/>
      <c r="M1385" s="748" t="n"/>
      <c r="N1385" s="748" t="n"/>
      <c r="O1385" s="748" t="n"/>
      <c r="P1385" s="748" t="n"/>
      <c r="Q1385" s="748" t="n"/>
      <c r="R1385" s="748" t="n"/>
      <c r="S1385" s="748" t="n"/>
      <c r="T1385" s="748" t="n"/>
      <c r="U1385" s="748" t="n"/>
      <c r="V1385" s="748" t="n"/>
      <c r="W1385" s="748" t="n"/>
      <c r="X1385" s="748" t="n"/>
      <c r="Y1385" s="748" t="n"/>
      <c r="Z1385" s="748" t="n"/>
      <c r="AA1385" s="748" t="n"/>
      <c r="AB1385" s="748" t="n"/>
      <c r="AC1385" s="748" t="n"/>
      <c r="AD1385" s="748" t="n"/>
      <c r="AE1385" s="748" t="n"/>
      <c r="AF1385" s="748" t="n"/>
      <c r="AG1385" s="748" t="n"/>
      <c r="AH1385" s="748" t="n"/>
    </row>
    <row r="1386" hidden="1" outlineLevel="2" ht="15" customHeight="1">
      <c r="A1386" s="756" t="inlineStr"/>
      <c r="B1386" s="749" t="n"/>
      <c r="C1386" s="296" t="n"/>
      <c r="D1386" s="281" t="n"/>
      <c r="E1386" s="749" t="n"/>
      <c r="F1386" s="300" t="n"/>
      <c r="G1386" s="268" t="n"/>
      <c r="H1386" s="363" t="n"/>
      <c r="I1386" s="363" t="n"/>
      <c r="J1386" s="406" t="n"/>
      <c r="K1386" s="748" t="n"/>
      <c r="L1386" s="748" t="n"/>
      <c r="M1386" s="748" t="n"/>
      <c r="N1386" s="748" t="n"/>
      <c r="O1386" s="748" t="n"/>
      <c r="P1386" s="748" t="n"/>
      <c r="Q1386" s="748" t="n"/>
      <c r="R1386" s="748" t="n"/>
      <c r="S1386" s="748" t="n"/>
      <c r="T1386" s="748" t="n"/>
      <c r="U1386" s="748" t="n"/>
      <c r="V1386" s="748" t="n"/>
      <c r="W1386" s="748" t="n"/>
      <c r="X1386" s="748" t="n"/>
      <c r="Y1386" s="748" t="n"/>
      <c r="Z1386" s="748" t="n"/>
      <c r="AA1386" s="748" t="n"/>
      <c r="AB1386" s="748" t="n"/>
      <c r="AC1386" s="748" t="n"/>
      <c r="AD1386" s="748" t="n"/>
      <c r="AE1386" s="748" t="n"/>
      <c r="AF1386" s="748" t="n"/>
      <c r="AG1386" s="748" t="n"/>
      <c r="AH1386" s="748" t="n"/>
    </row>
    <row r="1387" hidden="1" outlineLevel="2" ht="15" customHeight="1">
      <c r="A1387" s="756" t="inlineStr"/>
      <c r="B1387" s="749" t="n"/>
      <c r="C1387" s="296" t="n"/>
      <c r="D1387" s="281" t="n"/>
      <c r="E1387" s="749" t="n"/>
      <c r="F1387" s="296" t="n"/>
      <c r="G1387" s="268" t="n"/>
      <c r="H1387" s="748" t="n"/>
      <c r="I1387" s="748" t="n"/>
      <c r="J1387" s="748" t="n"/>
      <c r="K1387" s="748" t="n"/>
      <c r="L1387" s="748" t="n"/>
      <c r="M1387" s="748" t="n"/>
      <c r="N1387" s="748" t="n"/>
      <c r="O1387" s="748" t="n"/>
      <c r="P1387" s="748" t="n"/>
      <c r="Q1387" s="748" t="n"/>
      <c r="R1387" s="748" t="n"/>
      <c r="S1387" s="748" t="n"/>
      <c r="T1387" s="748" t="n"/>
      <c r="U1387" s="748" t="n"/>
      <c r="V1387" s="748" t="n"/>
      <c r="W1387" s="748" t="n"/>
      <c r="X1387" s="748" t="n"/>
      <c r="Y1387" s="748" t="n"/>
      <c r="Z1387" s="748" t="n"/>
      <c r="AA1387" s="748" t="n"/>
      <c r="AB1387" s="748" t="n"/>
      <c r="AC1387" s="748" t="n"/>
      <c r="AD1387" s="748" t="n"/>
      <c r="AE1387" s="748" t="n"/>
      <c r="AF1387" s="748" t="n"/>
      <c r="AG1387" s="748" t="n"/>
      <c r="AH1387" s="748" t="n"/>
    </row>
    <row r="1388" hidden="1" outlineLevel="2" ht="15" customHeight="1">
      <c r="A1388" s="756" t="inlineStr"/>
      <c r="B1388" s="749" t="n"/>
      <c r="C1388" s="296" t="n"/>
      <c r="D1388" s="281" t="n"/>
      <c r="E1388" s="749" t="n"/>
      <c r="F1388" s="296" t="n"/>
      <c r="G1388" s="268" t="n"/>
      <c r="H1388" s="748" t="n"/>
      <c r="I1388" s="748" t="n"/>
      <c r="J1388" s="748" t="n"/>
      <c r="K1388" s="748" t="n"/>
      <c r="L1388" s="748" t="n"/>
      <c r="M1388" s="748" t="n"/>
      <c r="N1388" s="748" t="n"/>
      <c r="O1388" s="748" t="n"/>
      <c r="P1388" s="748" t="n"/>
      <c r="Q1388" s="748" t="n"/>
      <c r="R1388" s="748" t="n"/>
      <c r="S1388" s="748" t="n"/>
      <c r="T1388" s="748" t="n"/>
      <c r="U1388" s="748" t="n"/>
      <c r="V1388" s="748" t="n"/>
      <c r="W1388" s="748" t="n"/>
      <c r="X1388" s="748" t="n"/>
      <c r="Y1388" s="748" t="n"/>
      <c r="Z1388" s="748" t="n"/>
      <c r="AA1388" s="748" t="n"/>
      <c r="AB1388" s="748" t="n"/>
      <c r="AC1388" s="748" t="n"/>
      <c r="AD1388" s="748" t="n"/>
      <c r="AE1388" s="748" t="n"/>
      <c r="AF1388" s="748" t="n"/>
      <c r="AG1388" s="748" t="n"/>
      <c r="AH1388" s="748" t="n"/>
    </row>
    <row r="1389" hidden="1" outlineLevel="2" ht="15" customHeight="1">
      <c r="A1389" s="756" t="inlineStr"/>
      <c r="B1389" s="396" t="n"/>
      <c r="C1389" s="296" t="n"/>
      <c r="D1389" s="281" t="n"/>
      <c r="E1389" s="749" t="n"/>
      <c r="F1389" s="296" t="n"/>
      <c r="G1389" s="268" t="n"/>
      <c r="H1389" s="748" t="n"/>
      <c r="I1389" s="748" t="n"/>
      <c r="J1389" s="748" t="n"/>
      <c r="K1389" s="748" t="n"/>
      <c r="L1389" s="748" t="n"/>
      <c r="M1389" s="748" t="n"/>
      <c r="N1389" s="748" t="n"/>
      <c r="O1389" s="748" t="n"/>
      <c r="P1389" s="748" t="n"/>
      <c r="Q1389" s="748" t="n"/>
      <c r="R1389" s="748" t="n"/>
      <c r="S1389" s="748" t="n"/>
      <c r="T1389" s="748" t="n"/>
      <c r="U1389" s="748" t="n"/>
      <c r="V1389" s="748" t="n"/>
      <c r="W1389" s="748" t="n"/>
      <c r="X1389" s="748" t="n"/>
      <c r="Y1389" s="748" t="n"/>
      <c r="Z1389" s="748" t="n"/>
      <c r="AA1389" s="748" t="n"/>
      <c r="AB1389" s="748" t="n"/>
      <c r="AC1389" s="748" t="n"/>
      <c r="AD1389" s="748" t="n"/>
      <c r="AE1389" s="748" t="n"/>
      <c r="AF1389" s="748" t="n"/>
      <c r="AG1389" s="748" t="n"/>
      <c r="AH1389" s="748" t="n"/>
    </row>
    <row r="1390" hidden="1" outlineLevel="2" ht="15" customHeight="1">
      <c r="A1390" s="756" t="inlineStr"/>
      <c r="B1390" s="396" t="n"/>
      <c r="C1390" s="296" t="n"/>
      <c r="D1390" s="281" t="n"/>
      <c r="E1390" s="749" t="n"/>
      <c r="F1390" s="296" t="n"/>
      <c r="G1390" s="268" t="n"/>
      <c r="H1390" s="748" t="n"/>
      <c r="I1390" s="748" t="n"/>
      <c r="J1390" s="748" t="n"/>
      <c r="K1390" s="748" t="n"/>
      <c r="L1390" s="748" t="n"/>
      <c r="M1390" s="748" t="n"/>
      <c r="N1390" s="748" t="n"/>
      <c r="O1390" s="748" t="n"/>
      <c r="P1390" s="748" t="n"/>
      <c r="Q1390" s="748" t="n"/>
      <c r="R1390" s="748" t="n"/>
      <c r="S1390" s="748" t="n"/>
      <c r="T1390" s="748" t="n"/>
      <c r="U1390" s="748" t="n"/>
      <c r="V1390" s="748" t="n"/>
      <c r="W1390" s="748" t="n"/>
      <c r="X1390" s="748" t="n"/>
      <c r="Y1390" s="748" t="n"/>
      <c r="Z1390" s="748" t="n"/>
      <c r="AA1390" s="748" t="n"/>
      <c r="AB1390" s="748" t="n"/>
      <c r="AC1390" s="748" t="n"/>
      <c r="AD1390" s="748" t="n"/>
      <c r="AE1390" s="748" t="n"/>
      <c r="AF1390" s="748" t="n"/>
      <c r="AG1390" s="748" t="n"/>
      <c r="AH1390" s="748" t="n"/>
    </row>
    <row r="1391" hidden="1" outlineLevel="2" ht="15" customHeight="1">
      <c r="A1391" s="756" t="inlineStr"/>
      <c r="B1391" s="396" t="n"/>
      <c r="C1391" s="296" t="n"/>
      <c r="D1391" s="281" t="n"/>
      <c r="E1391" s="749" t="n"/>
      <c r="F1391" s="296" t="n"/>
      <c r="G1391" s="268" t="n"/>
    </row>
    <row r="1392" hidden="1" outlineLevel="2" ht="15.75" customHeight="1" thickBot="1">
      <c r="A1392" s="756" t="inlineStr"/>
      <c r="B1392" s="397" t="n"/>
      <c r="C1392" s="296" t="n"/>
      <c r="D1392" s="281" t="n"/>
      <c r="E1392" s="751" t="n"/>
      <c r="F1392" s="296" t="n"/>
      <c r="G1392" s="268" t="n"/>
    </row>
    <row r="1393" hidden="1" outlineLevel="2" ht="15" customHeight="1">
      <c r="A1393" s="756" t="inlineStr"/>
      <c r="B1393" s="273" t="inlineStr">
        <is>
          <t>Number of gears</t>
        </is>
      </c>
      <c r="C1393" s="752" t="n"/>
      <c r="D1393" s="753" t="n"/>
      <c r="E1393" s="297" t="inlineStr">
        <is>
          <t>Area</t>
        </is>
      </c>
      <c r="F1393" s="752" t="n"/>
      <c r="G1393" s="754" t="n"/>
    </row>
    <row r="1394" hidden="1" outlineLevel="2" ht="15" customHeight="1">
      <c r="A1394" s="756" t="inlineStr"/>
      <c r="B1394" s="755" t="n"/>
      <c r="C1394" s="288" t="inlineStr">
        <is>
          <t>5</t>
        </is>
      </c>
      <c r="D1394" s="281" t="inlineStr">
        <is>
          <t>X</t>
        </is>
      </c>
      <c r="E1394" s="749" t="n"/>
      <c r="F1394" s="296" t="inlineStr">
        <is>
          <t>EUROPE</t>
        </is>
      </c>
      <c r="G1394" s="268" t="inlineStr">
        <is>
          <t>X</t>
        </is>
      </c>
    </row>
    <row r="1395" hidden="1" outlineLevel="2" ht="15" customHeight="1">
      <c r="A1395" s="756" t="inlineStr"/>
      <c r="B1395" s="755" t="n"/>
      <c r="C1395" s="288" t="inlineStr">
        <is>
          <t>6</t>
        </is>
      </c>
      <c r="D1395" s="281" t="inlineStr">
        <is>
          <t>X</t>
        </is>
      </c>
      <c r="E1395" s="749" t="n"/>
      <c r="F1395" s="296" t="inlineStr">
        <is>
          <t>CHINA</t>
        </is>
      </c>
      <c r="G1395" s="268" t="inlineStr">
        <is>
          <t>X</t>
        </is>
      </c>
    </row>
    <row r="1396" hidden="1" outlineLevel="2" ht="15" customHeight="1">
      <c r="A1396" s="756" t="inlineStr"/>
      <c r="B1396" s="755" t="n"/>
      <c r="C1396" s="288" t="inlineStr">
        <is>
          <t>7</t>
        </is>
      </c>
      <c r="D1396" s="281" t="inlineStr">
        <is>
          <t>X</t>
        </is>
      </c>
      <c r="E1396" s="749" t="n"/>
      <c r="F1396" s="303" t="inlineStr">
        <is>
          <t>North America</t>
        </is>
      </c>
      <c r="G1396" s="268" t="inlineStr">
        <is>
          <t>X</t>
        </is>
      </c>
    </row>
    <row r="1397" hidden="1" outlineLevel="2" ht="15" customHeight="1">
      <c r="A1397" s="756" t="inlineStr"/>
      <c r="B1397" s="755" t="n"/>
      <c r="C1397" s="288" t="inlineStr">
        <is>
          <t>8</t>
        </is>
      </c>
      <c r="D1397" s="281" t="inlineStr">
        <is>
          <t>X</t>
        </is>
      </c>
      <c r="E1397" s="749" t="n"/>
      <c r="F1397" s="301" t="inlineStr">
        <is>
          <t>LATAM</t>
        </is>
      </c>
      <c r="G1397" s="268" t="inlineStr">
        <is>
          <t>X</t>
        </is>
      </c>
    </row>
    <row r="1398" hidden="1" outlineLevel="2" ht="15" customHeight="1">
      <c r="A1398" s="756" t="inlineStr"/>
      <c r="B1398" s="755" t="n"/>
      <c r="C1398" s="288" t="inlineStr">
        <is>
          <t>9</t>
        </is>
      </c>
      <c r="D1398" s="281" t="inlineStr">
        <is>
          <t>X</t>
        </is>
      </c>
      <c r="E1398" s="749" t="n"/>
      <c r="F1398" s="301" t="inlineStr">
        <is>
          <t>India</t>
        </is>
      </c>
      <c r="G1398" s="268" t="inlineStr">
        <is>
          <t>X</t>
        </is>
      </c>
    </row>
    <row r="1399" hidden="1" outlineLevel="2" ht="15" customHeight="1">
      <c r="A1399" s="756" t="inlineStr"/>
      <c r="B1399" s="755" t="n"/>
      <c r="C1399" s="288" t="inlineStr">
        <is>
          <t>10</t>
        </is>
      </c>
      <c r="D1399" s="281" t="inlineStr">
        <is>
          <t>X</t>
        </is>
      </c>
      <c r="E1399" s="749" t="n"/>
      <c r="F1399" s="301" t="inlineStr">
        <is>
          <t>World</t>
        </is>
      </c>
      <c r="G1399" s="268" t="inlineStr">
        <is>
          <t>X</t>
        </is>
      </c>
    </row>
    <row r="1400" hidden="1" outlineLevel="2" ht="15" customHeight="1">
      <c r="A1400" s="756" t="inlineStr"/>
      <c r="B1400" s="755" t="n"/>
      <c r="C1400" s="288" t="n"/>
      <c r="D1400" s="281" t="n"/>
      <c r="E1400" s="749" t="n"/>
      <c r="F1400" s="301" t="n"/>
      <c r="G1400" s="276" t="n"/>
    </row>
    <row r="1401" hidden="1" outlineLevel="2" ht="15" customHeight="1">
      <c r="A1401" s="756" t="inlineStr"/>
      <c r="B1401" s="755" t="n"/>
      <c r="C1401" s="288" t="n"/>
      <c r="D1401" s="281" t="n"/>
      <c r="E1401" s="396" t="n"/>
      <c r="F1401" s="296" t="n"/>
      <c r="G1401" s="268" t="n"/>
    </row>
    <row r="1402" hidden="1" outlineLevel="2" ht="15" customHeight="1">
      <c r="A1402" s="756" t="inlineStr"/>
      <c r="B1402" s="755" t="n"/>
      <c r="C1402" s="288" t="n"/>
      <c r="D1402" s="281" t="n"/>
      <c r="E1402" s="396" t="n"/>
      <c r="F1402" s="296" t="n"/>
      <c r="G1402" s="268" t="n"/>
    </row>
    <row r="1403" hidden="1" outlineLevel="2" ht="15" customHeight="1">
      <c r="A1403" s="756" t="inlineStr"/>
      <c r="B1403" s="755" t="n"/>
      <c r="C1403" s="288" t="n"/>
      <c r="D1403" s="281" t="n"/>
      <c r="E1403" s="396" t="n"/>
      <c r="F1403" s="296" t="n"/>
      <c r="G1403" s="268" t="n"/>
    </row>
    <row r="1404" hidden="1" outlineLevel="2" ht="15" customHeight="1">
      <c r="A1404" s="756" t="inlineStr"/>
      <c r="B1404" s="755" t="n"/>
      <c r="C1404" s="288" t="n"/>
      <c r="D1404" s="281" t="n"/>
      <c r="E1404" s="396" t="n"/>
      <c r="F1404" s="296" t="n"/>
      <c r="G1404" s="268" t="n"/>
    </row>
    <row r="1405" hidden="1" outlineLevel="2" ht="15.75" customHeight="1" thickBot="1">
      <c r="A1405" s="756" t="inlineStr"/>
      <c r="B1405" s="755" t="n"/>
      <c r="C1405" s="288" t="n"/>
      <c r="D1405" s="281" t="n"/>
      <c r="E1405" s="397" t="n"/>
      <c r="F1405" s="296" t="n"/>
      <c r="G1405" s="268" t="n"/>
    </row>
    <row r="1406" hidden="1" outlineLevel="2" ht="15.75" customHeight="1" thickBot="1">
      <c r="A1406" s="756" t="inlineStr"/>
      <c r="B1406" s="277" t="inlineStr">
        <is>
          <t>Référence Ligne</t>
        </is>
      </c>
      <c r="C1406" s="952" t="n"/>
      <c r="D1406" s="1258" t="n"/>
      <c r="E1406" s="1002" t="n"/>
      <c r="F1406" s="1002" t="n"/>
      <c r="G1406" s="1002" t="n"/>
    </row>
    <row r="1407" hidden="1" outlineLevel="2" ht="15" customHeight="1">
      <c r="A1407" s="756" t="inlineStr"/>
      <c r="B1407" s="398" t="inlineStr">
        <is>
          <t>Engine Temperature</t>
        </is>
      </c>
      <c r="C1407" s="388" t="inlineStr">
        <is>
          <t>X</t>
        </is>
      </c>
      <c r="D1407" s="389" t="inlineStr">
        <is>
          <t>A/C State</t>
        </is>
      </c>
      <c r="E1407" s="471" t="n"/>
      <c r="F1407" s="471" t="n"/>
      <c r="G1407" s="471" t="n"/>
    </row>
    <row r="1408" hidden="1" outlineLevel="2" ht="15.75" customHeight="1" thickBot="1">
      <c r="A1408" s="756" t="inlineStr"/>
      <c r="B1408" s="277" t="inlineStr">
        <is>
          <t>Verification Ligne</t>
        </is>
      </c>
      <c r="C1408" s="952" t="inlineStr">
        <is>
          <t>Verification Colonne G-D</t>
        </is>
      </c>
      <c r="D1408" s="1258" t="n"/>
      <c r="E1408" s="1002" t="n"/>
      <c r="F1408" s="1002" t="n"/>
      <c r="G1408" s="1002" t="n"/>
    </row>
    <row r="1409" hidden="1" outlineLevel="2" ht="15.75" customHeight="1" thickBot="1">
      <c r="A1409" s="756" t="inlineStr"/>
      <c r="B1409" s="383" t="inlineStr">
        <is>
          <t>INTERVALLE</t>
        </is>
      </c>
      <c r="C1409" s="384" t="inlineStr">
        <is>
          <t>X</t>
        </is>
      </c>
      <c r="D1409" s="385" t="inlineStr">
        <is>
          <t>EGALITE</t>
        </is>
      </c>
      <c r="E1409" s="471" t="n"/>
      <c r="F1409" s="471" t="n"/>
      <c r="G1409" s="471" t="n"/>
      <c r="H1409" s="748" t="n"/>
      <c r="I1409" s="748" t="n"/>
      <c r="J1409" s="748" t="n"/>
      <c r="K1409" s="748" t="n"/>
      <c r="L1409" s="748" t="n"/>
      <c r="M1409" s="748" t="n"/>
      <c r="N1409" s="748" t="n"/>
      <c r="O1409" s="748" t="n"/>
      <c r="P1409" s="748" t="n"/>
      <c r="Q1409" s="748" t="n"/>
      <c r="R1409" s="748" t="n"/>
      <c r="S1409" s="748" t="n"/>
      <c r="T1409" s="748" t="n"/>
      <c r="U1409" s="748" t="n"/>
      <c r="V1409" s="748" t="n"/>
      <c r="W1409" s="748" t="n"/>
      <c r="X1409" s="748" t="n"/>
      <c r="Y1409" s="748" t="n"/>
      <c r="Z1409" s="748" t="n"/>
      <c r="AA1409" s="748" t="n"/>
      <c r="AB1409" s="748" t="n"/>
      <c r="AC1409" s="748" t="n"/>
      <c r="AD1409" s="748" t="n"/>
      <c r="AE1409" s="748" t="n"/>
      <c r="AF1409" s="748" t="n"/>
      <c r="AG1409" s="748" t="n"/>
      <c r="AH1409" s="748" t="n"/>
    </row>
    <row r="1410" hidden="1" outlineLevel="1" ht="15" customHeight="1">
      <c r="A1410" s="756" t="inlineStr"/>
      <c r="B1410" s="748" t="n"/>
      <c r="C1410" s="748" t="n"/>
      <c r="D1410" s="753" t="n"/>
      <c r="E1410" s="753" t="n"/>
      <c r="F1410" s="753" t="n"/>
      <c r="G1410" s="753" t="n"/>
      <c r="H1410" s="748" t="n"/>
      <c r="I1410" s="748" t="n"/>
      <c r="J1410" s="748" t="n"/>
      <c r="K1410" s="748" t="n"/>
      <c r="L1410" s="748" t="n"/>
      <c r="M1410" s="748" t="n"/>
      <c r="N1410" s="748" t="n"/>
      <c r="O1410" s="748" t="n"/>
      <c r="P1410" s="748" t="n"/>
      <c r="Q1410" s="748" t="n"/>
      <c r="R1410" s="748" t="n"/>
      <c r="S1410" s="748" t="n"/>
      <c r="T1410" s="748" t="n"/>
      <c r="U1410" s="748" t="n"/>
      <c r="V1410" s="748" t="n"/>
      <c r="W1410" s="748" t="n"/>
      <c r="X1410" s="748" t="n"/>
      <c r="Y1410" s="748" t="n"/>
      <c r="Z1410" s="748" t="n"/>
      <c r="AA1410" s="748" t="n"/>
      <c r="AB1410" s="748" t="n"/>
      <c r="AC1410" s="748" t="n"/>
      <c r="AD1410" s="748" t="n"/>
      <c r="AE1410" s="748" t="n"/>
      <c r="AF1410" s="748" t="n"/>
      <c r="AG1410" s="748" t="n"/>
      <c r="AH1410" s="748" t="n"/>
    </row>
    <row r="1411" collapsed="1" ht="15" customHeight="1" thickBot="1">
      <c r="A1411" s="425" t="inlineStr">
        <is>
          <t>AUTO START VEHICLE MOVING</t>
        </is>
      </c>
      <c r="B1411" s="954" t="n"/>
      <c r="C1411" s="1253" t="n"/>
      <c r="D1411" s="1253" t="n"/>
      <c r="E1411" s="1253" t="n"/>
      <c r="F1411" s="1253" t="n"/>
      <c r="G1411" s="1253" t="n"/>
      <c r="H1411" s="1253" t="n"/>
      <c r="I1411" s="1253" t="n"/>
      <c r="J1411" s="1253" t="n"/>
      <c r="K1411" s="1253" t="n"/>
      <c r="L1411" s="1253" t="n"/>
      <c r="M1411" s="1253" t="n"/>
      <c r="N1411" s="1253" t="n"/>
      <c r="O1411" s="1253" t="n"/>
      <c r="P1411" s="1253" t="n"/>
      <c r="Q1411" s="1253" t="n"/>
      <c r="R1411" s="1253" t="n"/>
      <c r="S1411" s="1253" t="n"/>
      <c r="T1411" s="1253" t="n"/>
      <c r="U1411" s="1253" t="n"/>
      <c r="V1411" s="1253" t="n"/>
      <c r="W1411" s="1253" t="n"/>
      <c r="X1411" s="1253" t="n"/>
      <c r="Y1411" s="1253" t="n"/>
      <c r="Z1411" s="1253" t="n"/>
      <c r="AA1411" s="1253" t="n"/>
      <c r="AB1411" s="1253" t="n"/>
      <c r="AC1411" s="1253" t="n"/>
      <c r="AD1411" s="1253" t="n"/>
      <c r="AE1411" s="1253" t="n"/>
      <c r="AF1411" s="1253" t="n"/>
      <c r="AG1411" s="1253" t="n"/>
      <c r="AH1411" s="1253" t="n"/>
    </row>
    <row r="1412" hidden="1" outlineLevel="1" collapsed="1" ht="15" customHeight="1">
      <c r="A1412" s="756" t="inlineStr"/>
      <c r="B1412" s="956" t="inlineStr">
        <is>
          <t>Config n°1 : ICE</t>
        </is>
      </c>
      <c r="C1412" s="1249" t="n"/>
      <c r="D1412" s="1249" t="n"/>
      <c r="E1412" s="1249" t="n"/>
      <c r="F1412" s="1249" t="n"/>
      <c r="G1412" s="1249" t="n"/>
      <c r="H1412" s="1249" t="n"/>
      <c r="I1412" s="1249" t="n"/>
      <c r="J1412" s="1249" t="n"/>
      <c r="K1412" s="1249" t="n"/>
      <c r="L1412" s="1249" t="n"/>
      <c r="M1412" s="1249" t="n"/>
      <c r="N1412" s="1249" t="n"/>
      <c r="O1412" s="1249" t="n"/>
      <c r="P1412" s="1249" t="n"/>
      <c r="Q1412" s="1249" t="n"/>
      <c r="R1412" s="1249" t="n"/>
      <c r="S1412" s="1249" t="n"/>
      <c r="T1412" s="1249" t="n"/>
      <c r="U1412" s="1249" t="n"/>
      <c r="V1412" s="1249" t="n"/>
      <c r="W1412" s="1249" t="n"/>
      <c r="X1412" s="1249" t="n"/>
      <c r="Y1412" s="1249" t="n"/>
      <c r="Z1412" s="1249" t="n"/>
      <c r="AA1412" s="1249" t="n"/>
      <c r="AB1412" s="1249" t="n"/>
      <c r="AC1412" s="1249" t="n"/>
      <c r="AD1412" s="1249" t="n"/>
      <c r="AE1412" s="1249" t="n"/>
      <c r="AF1412" s="1249" t="n"/>
      <c r="AG1412" s="1249" t="n"/>
      <c r="AH1412" s="1249" t="n"/>
    </row>
    <row r="1413" hidden="1" outlineLevel="2" ht="15.75" customHeight="1" thickBot="1">
      <c r="A1413" s="756" t="inlineStr"/>
      <c r="B1413" s="297" t="inlineStr">
        <is>
          <t>Engine type</t>
        </is>
      </c>
      <c r="C1413" s="744" t="n"/>
      <c r="D1413" s="745" t="n"/>
      <c r="E1413" s="297" t="inlineStr">
        <is>
          <t>Gearbox type</t>
        </is>
      </c>
      <c r="F1413" s="746" t="n"/>
      <c r="G1413" s="747" t="n"/>
      <c r="H1413" s="983" t="inlineStr">
        <is>
          <t>Engine Temperature</t>
        </is>
      </c>
      <c r="I1413" s="1253" t="n"/>
      <c r="J1413" s="959" t="n">
        <v>0</v>
      </c>
      <c r="K1413" s="961" t="n">
        <v>65</v>
      </c>
      <c r="L1413" s="961" t="n">
        <v>130</v>
      </c>
      <c r="M1413" s="988" t="n"/>
      <c r="N1413" s="974" t="n"/>
      <c r="O1413" s="974" t="n"/>
      <c r="P1413" s="974" t="n"/>
      <c r="Q1413" s="974" t="n"/>
      <c r="R1413" s="974" t="n"/>
      <c r="S1413" s="974" t="n"/>
      <c r="T1413" s="974" t="n"/>
      <c r="U1413" s="974" t="n"/>
      <c r="V1413" s="974" t="n"/>
      <c r="W1413" s="974" t="n"/>
      <c r="X1413" s="748" t="n"/>
      <c r="Y1413" s="748" t="n"/>
      <c r="Z1413" s="748" t="n"/>
      <c r="AA1413" s="748" t="n"/>
      <c r="AB1413" s="748" t="n"/>
      <c r="AC1413" s="748" t="n"/>
      <c r="AD1413" s="748" t="n"/>
      <c r="AE1413" s="748" t="n"/>
      <c r="AF1413" s="748" t="n"/>
      <c r="AG1413" s="748" t="n"/>
      <c r="AH1413" s="748" t="n"/>
    </row>
    <row r="1414" hidden="1" outlineLevel="2" ht="15.75" customHeight="1" thickBot="1">
      <c r="A1414" s="756" t="inlineStr"/>
      <c r="B1414" s="749" t="n"/>
      <c r="C1414" s="296" t="inlineStr">
        <is>
          <t>GASOLINE</t>
        </is>
      </c>
      <c r="D1414" s="281" t="inlineStr">
        <is>
          <t>X</t>
        </is>
      </c>
      <c r="E1414" s="749" t="n"/>
      <c r="F1414" s="304" t="inlineStr">
        <is>
          <t>AT</t>
        </is>
      </c>
      <c r="G1414" s="305" t="inlineStr">
        <is>
          <t>X</t>
        </is>
      </c>
      <c r="H1414" s="285" t="n"/>
      <c r="I1414" s="286" t="inlineStr">
        <is>
          <t>Clim</t>
        </is>
      </c>
      <c r="J1414" s="1281" t="n"/>
      <c r="K1414" s="1282" t="n"/>
      <c r="L1414" s="1282" t="n"/>
      <c r="M1414" s="1289" t="n"/>
      <c r="N1414" s="1290" t="n"/>
      <c r="O1414" s="1290" t="n"/>
      <c r="P1414" s="1290" t="n"/>
      <c r="Q1414" s="1290" t="n"/>
      <c r="R1414" s="1290" t="n"/>
      <c r="S1414" s="1290" t="n"/>
      <c r="T1414" s="1290" t="n"/>
      <c r="U1414" s="1290" t="n"/>
      <c r="V1414" s="1290" t="n"/>
      <c r="W1414" s="1290" t="n"/>
      <c r="X1414" s="748" t="n"/>
      <c r="Y1414" s="748" t="n"/>
      <c r="Z1414" s="748" t="n"/>
      <c r="AA1414" s="748" t="n"/>
      <c r="AB1414" s="748" t="n"/>
      <c r="AC1414" s="748" t="n"/>
      <c r="AD1414" s="748" t="n"/>
      <c r="AE1414" s="748" t="n"/>
      <c r="AF1414" s="748" t="n"/>
      <c r="AG1414" s="748" t="n"/>
      <c r="AH1414" s="748" t="n"/>
    </row>
    <row r="1415" hidden="1" outlineLevel="2" ht="15.75" customHeight="1" thickBot="1">
      <c r="A1415" s="756" t="inlineStr"/>
      <c r="B1415" s="749" t="n"/>
      <c r="C1415" s="296" t="inlineStr">
        <is>
          <t>DIESEL</t>
        </is>
      </c>
      <c r="D1415" s="281" t="inlineStr">
        <is>
          <t>X</t>
        </is>
      </c>
      <c r="E1415" s="749" t="n"/>
      <c r="F1415" s="296" t="n"/>
      <c r="G1415" s="268" t="n"/>
      <c r="H1415" s="758" t="n"/>
      <c r="I1415" s="758" t="n">
        <v>1</v>
      </c>
      <c r="J1415" s="401" t="n">
        <v>2</v>
      </c>
      <c r="K1415" s="401" t="n">
        <v>1</v>
      </c>
      <c r="L1415" s="406" t="n"/>
      <c r="M1415" s="406" t="n"/>
      <c r="N1415" s="406" t="n"/>
      <c r="O1415" s="406" t="n"/>
      <c r="P1415" s="406" t="n"/>
      <c r="Q1415" s="407" t="n"/>
      <c r="R1415" s="406" t="n"/>
      <c r="S1415" s="407" t="n"/>
      <c r="T1415" s="407" t="n"/>
      <c r="U1415" s="407" t="n"/>
      <c r="V1415" s="407" t="n"/>
      <c r="W1415" s="759" t="n"/>
      <c r="X1415" s="748" t="n"/>
      <c r="Y1415" s="748" t="n"/>
      <c r="Z1415" s="748" t="n"/>
      <c r="AA1415" s="748" t="n"/>
      <c r="AB1415" s="748" t="n"/>
      <c r="AC1415" s="748" t="n"/>
      <c r="AD1415" s="748" t="n"/>
      <c r="AE1415" s="748" t="n"/>
      <c r="AF1415" s="748" t="n"/>
      <c r="AG1415" s="748" t="n"/>
      <c r="AH1415" s="748" t="n"/>
    </row>
    <row r="1416" hidden="1" outlineLevel="2" ht="15" customHeight="1">
      <c r="A1416" s="756" t="inlineStr"/>
      <c r="B1416" s="749" t="n"/>
      <c r="C1416" s="296" t="n"/>
      <c r="D1416" s="281" t="n"/>
      <c r="E1416" s="749" t="n"/>
      <c r="F1416" s="296" t="n"/>
      <c r="G1416" s="268" t="n"/>
      <c r="H1416" s="758" t="n"/>
      <c r="I1416" s="758" t="n">
        <v>0</v>
      </c>
      <c r="J1416" s="409" t="n">
        <v>2</v>
      </c>
      <c r="K1416" s="409" t="n">
        <v>1</v>
      </c>
      <c r="L1416" s="748" t="n"/>
      <c r="M1416" s="748" t="n"/>
      <c r="N1416" s="748" t="n"/>
      <c r="O1416" s="748" t="n"/>
      <c r="P1416" s="748" t="n"/>
      <c r="Q1416" s="748" t="n"/>
      <c r="R1416" s="748" t="n"/>
      <c r="S1416" s="748" t="n"/>
      <c r="T1416" s="748" t="n"/>
      <c r="U1416" s="748" t="n"/>
      <c r="V1416" s="748" t="n"/>
      <c r="W1416" s="748" t="n"/>
      <c r="X1416" s="748" t="n"/>
      <c r="Y1416" s="748" t="n"/>
      <c r="Z1416" s="748" t="n"/>
      <c r="AA1416" s="748" t="n"/>
      <c r="AB1416" s="748" t="n"/>
      <c r="AC1416" s="748" t="n"/>
      <c r="AD1416" s="748" t="n"/>
      <c r="AE1416" s="748" t="n"/>
      <c r="AF1416" s="748" t="n"/>
      <c r="AG1416" s="748" t="n"/>
      <c r="AH1416" s="748" t="n"/>
    </row>
    <row r="1417" hidden="1" outlineLevel="2" ht="15" customHeight="1">
      <c r="A1417" s="756" t="inlineStr"/>
      <c r="B1417" s="749" t="n"/>
      <c r="C1417" s="296" t="n"/>
      <c r="D1417" s="281" t="n"/>
      <c r="E1417" s="749" t="n"/>
      <c r="F1417" s="296" t="n"/>
      <c r="G1417" s="268" t="n"/>
      <c r="H1417" s="363" t="n"/>
      <c r="I1417" s="363" t="n"/>
      <c r="J1417" s="406" t="n"/>
      <c r="K1417" s="748" t="n"/>
      <c r="L1417" s="748" t="n"/>
      <c r="M1417" s="748" t="n"/>
      <c r="N1417" s="748" t="n"/>
      <c r="O1417" s="748" t="n"/>
      <c r="P1417" s="748" t="n"/>
      <c r="Q1417" s="748" t="n"/>
      <c r="R1417" s="748" t="n"/>
      <c r="S1417" s="748" t="n"/>
      <c r="T1417" s="748" t="n"/>
      <c r="U1417" s="748" t="n"/>
      <c r="V1417" s="748" t="n"/>
      <c r="W1417" s="748" t="n"/>
      <c r="X1417" s="748" t="n"/>
      <c r="Y1417" s="748" t="n"/>
      <c r="Z1417" s="748" t="n"/>
      <c r="AA1417" s="748" t="n"/>
      <c r="AB1417" s="748" t="n"/>
      <c r="AC1417" s="748" t="n"/>
      <c r="AD1417" s="748" t="n"/>
      <c r="AE1417" s="748" t="n"/>
      <c r="AF1417" s="748" t="n"/>
      <c r="AG1417" s="748" t="n"/>
      <c r="AH1417" s="748" t="n"/>
    </row>
    <row r="1418" hidden="1" outlineLevel="2" ht="15" customHeight="1">
      <c r="A1418" s="756" t="inlineStr"/>
      <c r="B1418" s="749" t="n"/>
      <c r="C1418" s="296" t="n"/>
      <c r="D1418" s="281" t="n"/>
      <c r="E1418" s="749" t="n"/>
      <c r="F1418" s="300" t="n"/>
      <c r="G1418" s="268" t="n"/>
      <c r="H1418" s="363" t="n"/>
      <c r="I1418" s="363" t="n"/>
      <c r="J1418" s="406" t="n"/>
      <c r="K1418" s="748" t="n"/>
      <c r="L1418" s="748" t="n"/>
      <c r="M1418" s="748" t="n"/>
      <c r="N1418" s="748" t="n"/>
      <c r="O1418" s="748" t="n"/>
      <c r="P1418" s="748" t="n"/>
      <c r="Q1418" s="748" t="n"/>
      <c r="R1418" s="748" t="n"/>
      <c r="S1418" s="748" t="n"/>
      <c r="T1418" s="748" t="n"/>
      <c r="U1418" s="748" t="n"/>
      <c r="V1418" s="748" t="n"/>
      <c r="W1418" s="748" t="n"/>
      <c r="X1418" s="748" t="n"/>
      <c r="Y1418" s="748" t="n"/>
      <c r="Z1418" s="748" t="n"/>
      <c r="AA1418" s="748" t="n"/>
      <c r="AB1418" s="748" t="n"/>
      <c r="AC1418" s="748" t="n"/>
      <c r="AD1418" s="748" t="n"/>
      <c r="AE1418" s="748" t="n"/>
      <c r="AF1418" s="748" t="n"/>
      <c r="AG1418" s="748" t="n"/>
      <c r="AH1418" s="748" t="n"/>
    </row>
    <row r="1419" hidden="1" outlineLevel="2" ht="15" customHeight="1">
      <c r="A1419" s="756" t="inlineStr"/>
      <c r="B1419" s="749" t="n"/>
      <c r="C1419" s="296" t="n"/>
      <c r="D1419" s="281" t="n"/>
      <c r="E1419" s="749" t="n"/>
      <c r="F1419" s="296" t="n"/>
      <c r="G1419" s="268" t="n"/>
      <c r="H1419" s="748" t="n"/>
      <c r="I1419" s="748" t="n"/>
      <c r="J1419" s="748" t="n"/>
      <c r="K1419" s="748" t="n"/>
      <c r="L1419" s="748" t="n"/>
      <c r="M1419" s="748" t="n"/>
      <c r="N1419" s="748" t="n"/>
      <c r="O1419" s="748" t="n"/>
      <c r="P1419" s="748" t="n"/>
      <c r="Q1419" s="748" t="n"/>
      <c r="R1419" s="748" t="n"/>
      <c r="S1419" s="748" t="n"/>
      <c r="T1419" s="748" t="n"/>
      <c r="U1419" s="748" t="n"/>
      <c r="V1419" s="748" t="n"/>
      <c r="W1419" s="748" t="n"/>
      <c r="X1419" s="748" t="n"/>
      <c r="Y1419" s="748" t="n"/>
      <c r="Z1419" s="748" t="n"/>
      <c r="AA1419" s="748" t="n"/>
      <c r="AB1419" s="748" t="n"/>
      <c r="AC1419" s="748" t="n"/>
      <c r="AD1419" s="748" t="n"/>
      <c r="AE1419" s="748" t="n"/>
      <c r="AF1419" s="748" t="n"/>
      <c r="AG1419" s="748" t="n"/>
      <c r="AH1419" s="748" t="n"/>
    </row>
    <row r="1420" hidden="1" outlineLevel="2" ht="15" customHeight="1">
      <c r="A1420" s="756" t="inlineStr"/>
      <c r="B1420" s="749" t="n"/>
      <c r="C1420" s="296" t="n"/>
      <c r="D1420" s="281" t="n"/>
      <c r="E1420" s="749" t="n"/>
      <c r="F1420" s="296" t="n"/>
      <c r="G1420" s="268" t="n"/>
      <c r="H1420" s="748" t="n"/>
      <c r="I1420" s="748" t="n"/>
      <c r="J1420" s="748" t="n"/>
      <c r="K1420" s="748" t="n"/>
      <c r="L1420" s="748" t="n"/>
      <c r="M1420" s="748" t="n"/>
      <c r="N1420" s="748" t="n"/>
      <c r="O1420" s="748" t="n"/>
      <c r="P1420" s="748" t="n"/>
      <c r="Q1420" s="748" t="n"/>
      <c r="R1420" s="748" t="n"/>
      <c r="S1420" s="748" t="n"/>
      <c r="T1420" s="748" t="n"/>
      <c r="U1420" s="748" t="n"/>
      <c r="V1420" s="748" t="n"/>
      <c r="W1420" s="748" t="n"/>
      <c r="X1420" s="748" t="n"/>
      <c r="Y1420" s="748" t="n"/>
      <c r="Z1420" s="748" t="n"/>
      <c r="AA1420" s="748" t="n"/>
      <c r="AB1420" s="748" t="n"/>
      <c r="AC1420" s="748" t="n"/>
      <c r="AD1420" s="748" t="n"/>
      <c r="AE1420" s="748" t="n"/>
      <c r="AF1420" s="748" t="n"/>
      <c r="AG1420" s="748" t="n"/>
      <c r="AH1420" s="748" t="n"/>
    </row>
    <row r="1421" hidden="1" outlineLevel="2" ht="15" customHeight="1">
      <c r="A1421" s="756" t="inlineStr"/>
      <c r="B1421" s="396" t="n"/>
      <c r="C1421" s="296" t="n"/>
      <c r="D1421" s="281" t="n"/>
      <c r="E1421" s="749" t="n"/>
      <c r="F1421" s="296" t="n"/>
      <c r="G1421" s="268" t="n"/>
      <c r="H1421" s="748" t="n"/>
      <c r="I1421" s="748" t="n"/>
      <c r="J1421" s="748" t="n"/>
      <c r="K1421" s="748" t="n"/>
      <c r="L1421" s="748" t="n"/>
      <c r="M1421" s="748" t="n"/>
      <c r="N1421" s="748" t="n"/>
      <c r="O1421" s="748" t="n"/>
      <c r="P1421" s="748" t="n"/>
      <c r="Q1421" s="748" t="n"/>
      <c r="R1421" s="748" t="n"/>
      <c r="S1421" s="748" t="n"/>
      <c r="T1421" s="748" t="n"/>
      <c r="U1421" s="748" t="n"/>
      <c r="V1421" s="748" t="n"/>
      <c r="W1421" s="748" t="n"/>
      <c r="X1421" s="748" t="n"/>
      <c r="Y1421" s="748" t="n"/>
      <c r="Z1421" s="748" t="n"/>
      <c r="AA1421" s="748" t="n"/>
      <c r="AB1421" s="748" t="n"/>
      <c r="AC1421" s="748" t="n"/>
      <c r="AD1421" s="748" t="n"/>
      <c r="AE1421" s="748" t="n"/>
      <c r="AF1421" s="748" t="n"/>
      <c r="AG1421" s="748" t="n"/>
      <c r="AH1421" s="748" t="n"/>
    </row>
    <row r="1422" hidden="1" outlineLevel="2" ht="15" customHeight="1">
      <c r="A1422" s="756" t="inlineStr"/>
      <c r="B1422" s="396" t="n"/>
      <c r="C1422" s="296" t="n"/>
      <c r="D1422" s="281" t="n"/>
      <c r="E1422" s="749" t="n"/>
      <c r="F1422" s="296" t="n"/>
      <c r="G1422" s="268" t="n"/>
      <c r="H1422" s="748" t="n"/>
      <c r="I1422" s="748" t="n"/>
      <c r="J1422" s="748" t="n"/>
      <c r="K1422" s="748" t="n"/>
      <c r="L1422" s="748" t="n"/>
      <c r="M1422" s="748" t="n"/>
      <c r="N1422" s="748" t="n"/>
      <c r="O1422" s="748" t="n"/>
      <c r="P1422" s="748" t="n"/>
      <c r="Q1422" s="748" t="n"/>
      <c r="R1422" s="748" t="n"/>
      <c r="S1422" s="748" t="n"/>
      <c r="T1422" s="748" t="n"/>
      <c r="U1422" s="748" t="n"/>
      <c r="V1422" s="748" t="n"/>
      <c r="W1422" s="748" t="n"/>
      <c r="X1422" s="748" t="n"/>
      <c r="Y1422" s="748" t="n"/>
      <c r="Z1422" s="748" t="n"/>
      <c r="AA1422" s="748" t="n"/>
      <c r="AB1422" s="748" t="n"/>
      <c r="AC1422" s="748" t="n"/>
      <c r="AD1422" s="748" t="n"/>
      <c r="AE1422" s="748" t="n"/>
      <c r="AF1422" s="748" t="n"/>
      <c r="AG1422" s="748" t="n"/>
      <c r="AH1422" s="748" t="n"/>
    </row>
    <row r="1423" hidden="1" outlineLevel="2" ht="15" customHeight="1">
      <c r="A1423" s="756" t="inlineStr"/>
      <c r="B1423" s="396" t="n"/>
      <c r="C1423" s="296" t="n"/>
      <c r="D1423" s="281" t="n"/>
      <c r="E1423" s="749" t="n"/>
      <c r="F1423" s="296" t="n"/>
      <c r="G1423" s="268" t="n"/>
    </row>
    <row r="1424" hidden="1" outlineLevel="2" ht="15.75" customHeight="1" thickBot="1">
      <c r="A1424" s="756" t="inlineStr"/>
      <c r="B1424" s="397" t="n"/>
      <c r="C1424" s="296" t="n"/>
      <c r="D1424" s="281" t="n"/>
      <c r="E1424" s="751" t="n"/>
      <c r="F1424" s="296" t="n"/>
      <c r="G1424" s="268" t="n"/>
    </row>
    <row r="1425" hidden="1" outlineLevel="2" ht="15" customHeight="1">
      <c r="A1425" s="756" t="inlineStr"/>
      <c r="B1425" s="273" t="inlineStr">
        <is>
          <t>Number of gears</t>
        </is>
      </c>
      <c r="C1425" s="752" t="n"/>
      <c r="D1425" s="753" t="n"/>
      <c r="E1425" s="297" t="inlineStr">
        <is>
          <t>Area</t>
        </is>
      </c>
      <c r="F1425" s="752" t="n"/>
      <c r="G1425" s="754" t="n"/>
    </row>
    <row r="1426" hidden="1" outlineLevel="2" ht="15" customHeight="1">
      <c r="A1426" s="756" t="inlineStr"/>
      <c r="B1426" s="755" t="n"/>
      <c r="C1426" s="288" t="inlineStr">
        <is>
          <t>5</t>
        </is>
      </c>
      <c r="D1426" s="281" t="inlineStr">
        <is>
          <t>X</t>
        </is>
      </c>
      <c r="E1426" s="749" t="n"/>
      <c r="F1426" s="296" t="inlineStr">
        <is>
          <t>EUROPE</t>
        </is>
      </c>
      <c r="G1426" s="268" t="inlineStr">
        <is>
          <t>X</t>
        </is>
      </c>
    </row>
    <row r="1427" hidden="1" outlineLevel="2" ht="15" customHeight="1">
      <c r="A1427" s="756" t="inlineStr"/>
      <c r="B1427" s="755" t="n"/>
      <c r="C1427" s="288" t="inlineStr">
        <is>
          <t>6</t>
        </is>
      </c>
      <c r="D1427" s="281" t="inlineStr">
        <is>
          <t>X</t>
        </is>
      </c>
      <c r="E1427" s="749" t="n"/>
      <c r="F1427" s="296" t="inlineStr">
        <is>
          <t>CHINA</t>
        </is>
      </c>
      <c r="G1427" s="268" t="inlineStr">
        <is>
          <t>X</t>
        </is>
      </c>
    </row>
    <row r="1428" hidden="1" outlineLevel="2" ht="15" customHeight="1">
      <c r="A1428" s="756" t="inlineStr"/>
      <c r="B1428" s="755" t="n"/>
      <c r="C1428" s="288" t="inlineStr">
        <is>
          <t>7</t>
        </is>
      </c>
      <c r="D1428" s="281" t="inlineStr">
        <is>
          <t>X</t>
        </is>
      </c>
      <c r="E1428" s="749" t="n"/>
      <c r="F1428" s="303" t="inlineStr">
        <is>
          <t>North America</t>
        </is>
      </c>
      <c r="G1428" s="268" t="inlineStr">
        <is>
          <t>X</t>
        </is>
      </c>
    </row>
    <row r="1429" hidden="1" outlineLevel="2" ht="15" customHeight="1">
      <c r="A1429" s="756" t="inlineStr"/>
      <c r="B1429" s="755" t="n"/>
      <c r="C1429" s="288" t="inlineStr">
        <is>
          <t>8</t>
        </is>
      </c>
      <c r="D1429" s="281" t="inlineStr">
        <is>
          <t>X</t>
        </is>
      </c>
      <c r="E1429" s="749" t="n"/>
      <c r="F1429" s="301" t="inlineStr">
        <is>
          <t>LATAM</t>
        </is>
      </c>
      <c r="G1429" s="268" t="inlineStr">
        <is>
          <t>X</t>
        </is>
      </c>
    </row>
    <row r="1430" hidden="1" outlineLevel="2" ht="15" customHeight="1">
      <c r="A1430" s="756" t="inlineStr"/>
      <c r="B1430" s="755" t="n"/>
      <c r="C1430" s="288" t="inlineStr">
        <is>
          <t>9</t>
        </is>
      </c>
      <c r="D1430" s="281" t="inlineStr">
        <is>
          <t>X</t>
        </is>
      </c>
      <c r="E1430" s="749" t="n"/>
      <c r="F1430" s="301" t="inlineStr">
        <is>
          <t>India</t>
        </is>
      </c>
      <c r="G1430" s="268" t="inlineStr">
        <is>
          <t>X</t>
        </is>
      </c>
    </row>
    <row r="1431" hidden="1" outlineLevel="2" ht="15" customHeight="1">
      <c r="A1431" s="756" t="inlineStr"/>
      <c r="B1431" s="755" t="n"/>
      <c r="C1431" s="288" t="inlineStr">
        <is>
          <t>10</t>
        </is>
      </c>
      <c r="D1431" s="281" t="inlineStr">
        <is>
          <t>X</t>
        </is>
      </c>
      <c r="E1431" s="749" t="n"/>
      <c r="F1431" s="301" t="inlineStr">
        <is>
          <t>World</t>
        </is>
      </c>
      <c r="G1431" s="268" t="inlineStr">
        <is>
          <t>X</t>
        </is>
      </c>
    </row>
    <row r="1432" hidden="1" outlineLevel="2" ht="15" customHeight="1">
      <c r="A1432" s="756" t="inlineStr"/>
      <c r="B1432" s="755" t="n"/>
      <c r="C1432" s="288" t="n"/>
      <c r="D1432" s="281" t="n"/>
      <c r="E1432" s="749" t="n"/>
      <c r="F1432" s="301" t="n"/>
      <c r="G1432" s="276" t="n"/>
    </row>
    <row r="1433" hidden="1" outlineLevel="2" ht="15" customHeight="1">
      <c r="A1433" s="756" t="inlineStr"/>
      <c r="B1433" s="755" t="n"/>
      <c r="C1433" s="288" t="n"/>
      <c r="D1433" s="281" t="n"/>
      <c r="E1433" s="396" t="n"/>
      <c r="F1433" s="296" t="n"/>
      <c r="G1433" s="268" t="n"/>
    </row>
    <row r="1434" hidden="1" outlineLevel="2" ht="15" customHeight="1">
      <c r="A1434" s="756" t="inlineStr"/>
      <c r="B1434" s="755" t="n"/>
      <c r="C1434" s="288" t="n"/>
      <c r="D1434" s="281" t="n"/>
      <c r="E1434" s="396" t="n"/>
      <c r="F1434" s="296" t="n"/>
      <c r="G1434" s="268" t="n"/>
    </row>
    <row r="1435" hidden="1" outlineLevel="2" ht="20.25" customHeight="1">
      <c r="A1435" s="756" t="inlineStr"/>
      <c r="B1435" s="755" t="n"/>
      <c r="C1435" s="288" t="n"/>
      <c r="D1435" s="281" t="n"/>
      <c r="E1435" s="396" t="n"/>
      <c r="F1435" s="296" t="n"/>
      <c r="G1435" s="268" t="n"/>
    </row>
    <row r="1436" hidden="1" outlineLevel="2" ht="15" customHeight="1">
      <c r="A1436" s="756" t="inlineStr"/>
      <c r="B1436" s="755" t="n"/>
      <c r="C1436" s="288" t="n"/>
      <c r="D1436" s="281" t="n"/>
      <c r="E1436" s="396" t="n"/>
      <c r="F1436" s="296" t="n"/>
      <c r="G1436" s="268" t="n"/>
    </row>
    <row r="1437" hidden="1" outlineLevel="2" ht="30" customHeight="1" thickBot="1">
      <c r="A1437" s="756" t="inlineStr"/>
      <c r="B1437" s="755" t="n"/>
      <c r="C1437" s="288" t="n"/>
      <c r="D1437" s="281" t="n"/>
      <c r="E1437" s="397" t="n"/>
      <c r="F1437" s="296" t="n"/>
      <c r="G1437" s="268" t="n"/>
    </row>
    <row r="1438" hidden="1" outlineLevel="2" ht="30" customHeight="1" thickBot="1">
      <c r="A1438" s="756" t="inlineStr"/>
      <c r="B1438" s="277" t="inlineStr">
        <is>
          <t>Référence Ligne</t>
        </is>
      </c>
      <c r="C1438" s="953" t="n"/>
      <c r="D1438" s="1292" t="n"/>
      <c r="E1438" s="1002" t="n"/>
      <c r="F1438" s="1002" t="n"/>
      <c r="G1438" s="1002" t="n"/>
    </row>
    <row r="1439" hidden="1" outlineLevel="2" ht="15" customHeight="1">
      <c r="A1439" s="756" t="inlineStr"/>
      <c r="B1439" s="398" t="inlineStr">
        <is>
          <t>Engine Temperature</t>
        </is>
      </c>
      <c r="C1439" s="388" t="inlineStr">
        <is>
          <t>X</t>
        </is>
      </c>
      <c r="D1439" s="389" t="inlineStr">
        <is>
          <t>A/C State</t>
        </is>
      </c>
      <c r="E1439" s="471" t="n"/>
      <c r="F1439" s="471" t="n"/>
      <c r="G1439" s="471" t="n"/>
    </row>
    <row r="1440" hidden="1" outlineLevel="2" ht="15.75" customHeight="1" thickBot="1">
      <c r="A1440" s="756" t="inlineStr"/>
      <c r="B1440" s="277" t="inlineStr">
        <is>
          <t>Verification Ligne</t>
        </is>
      </c>
      <c r="C1440" s="952" t="inlineStr">
        <is>
          <t>Verification Colonne G-D</t>
        </is>
      </c>
      <c r="D1440" s="1258" t="n"/>
      <c r="E1440" s="1002" t="n"/>
      <c r="F1440" s="1002" t="n"/>
      <c r="G1440" s="1002" t="n"/>
    </row>
    <row r="1441" hidden="1" outlineLevel="2" ht="15.75" customHeight="1" thickBot="1">
      <c r="A1441" s="756" t="inlineStr"/>
      <c r="B1441" s="383" t="inlineStr">
        <is>
          <t>INTERVALLE</t>
        </is>
      </c>
      <c r="C1441" s="384" t="inlineStr">
        <is>
          <t>X</t>
        </is>
      </c>
      <c r="D1441" s="385" t="inlineStr">
        <is>
          <t>EGALITE</t>
        </is>
      </c>
      <c r="E1441" s="471" t="n"/>
      <c r="F1441" s="471" t="n"/>
      <c r="G1441" s="471" t="n"/>
      <c r="H1441" s="748" t="n"/>
      <c r="I1441" s="748" t="n"/>
      <c r="J1441" s="748" t="n"/>
      <c r="K1441" s="748" t="n"/>
      <c r="L1441" s="748" t="n"/>
      <c r="M1441" s="748" t="n"/>
      <c r="N1441" s="748" t="n"/>
      <c r="O1441" s="748" t="n"/>
      <c r="P1441" s="748" t="n"/>
      <c r="Q1441" s="748" t="n"/>
      <c r="R1441" s="748" t="n"/>
      <c r="S1441" s="748" t="n"/>
      <c r="T1441" s="748" t="n"/>
      <c r="U1441" s="748" t="n"/>
      <c r="V1441" s="748" t="n"/>
      <c r="W1441" s="748" t="n"/>
      <c r="X1441" s="748" t="n"/>
      <c r="Y1441" s="748" t="n"/>
      <c r="Z1441" s="748" t="n"/>
      <c r="AA1441" s="748" t="n"/>
      <c r="AB1441" s="748" t="n"/>
      <c r="AC1441" s="748" t="n"/>
      <c r="AD1441" s="748" t="n"/>
      <c r="AE1441" s="748" t="n"/>
      <c r="AF1441" s="748" t="n"/>
      <c r="AG1441" s="748" t="n"/>
      <c r="AH1441" s="748" t="n"/>
    </row>
    <row r="1442" hidden="1" outlineLevel="1" ht="15" customHeight="1">
      <c r="A1442" s="756" t="inlineStr"/>
      <c r="B1442" s="748" t="n"/>
      <c r="C1442" s="748" t="n"/>
      <c r="D1442" s="753" t="n"/>
      <c r="E1442" s="753" t="n"/>
      <c r="F1442" s="753" t="n"/>
      <c r="G1442" s="753" t="n"/>
      <c r="H1442" s="748" t="n"/>
      <c r="I1442" s="748" t="n"/>
      <c r="J1442" s="748" t="n"/>
      <c r="K1442" s="748" t="n"/>
      <c r="L1442" s="748" t="n"/>
      <c r="M1442" s="748" t="n"/>
      <c r="N1442" s="748" t="n"/>
      <c r="O1442" s="748" t="n"/>
      <c r="P1442" s="748" t="n"/>
      <c r="Q1442" s="748" t="n"/>
      <c r="R1442" s="748" t="n"/>
      <c r="S1442" s="748" t="n"/>
      <c r="T1442" s="748" t="n"/>
      <c r="U1442" s="748" t="n"/>
      <c r="V1442" s="748" t="n"/>
      <c r="W1442" s="748" t="n"/>
      <c r="X1442" s="748" t="n"/>
      <c r="Y1442" s="748" t="n"/>
      <c r="Z1442" s="748" t="n"/>
      <c r="AA1442" s="748" t="n"/>
      <c r="AB1442" s="748" t="n"/>
      <c r="AC1442" s="748" t="n"/>
      <c r="AD1442" s="748" t="n"/>
      <c r="AE1442" s="748" t="n"/>
      <c r="AF1442" s="748" t="n"/>
      <c r="AG1442" s="748" t="n"/>
      <c r="AH1442" s="748" t="n"/>
    </row>
    <row r="1443" collapsed="1" ht="15" customHeight="1" thickBot="1">
      <c r="A1443" s="425" t="inlineStr">
        <is>
          <t>DASS ENG OFF SLOW</t>
        </is>
      </c>
      <c r="B1443" s="954" t="n"/>
      <c r="C1443" s="1253" t="n"/>
      <c r="D1443" s="1253" t="n"/>
      <c r="E1443" s="1253" t="n"/>
      <c r="F1443" s="1253" t="n"/>
      <c r="G1443" s="1253" t="n"/>
      <c r="H1443" s="1253" t="n"/>
      <c r="I1443" s="1253" t="n"/>
      <c r="J1443" s="1253" t="n"/>
      <c r="K1443" s="1253" t="n"/>
      <c r="L1443" s="1253" t="n"/>
      <c r="M1443" s="1253" t="n"/>
      <c r="N1443" s="1253" t="n"/>
      <c r="O1443" s="1253" t="n"/>
      <c r="P1443" s="1253" t="n"/>
      <c r="Q1443" s="1253" t="n"/>
      <c r="R1443" s="1253" t="n"/>
      <c r="S1443" s="1253" t="n"/>
      <c r="T1443" s="1253" t="n"/>
      <c r="U1443" s="1253" t="n"/>
      <c r="V1443" s="1253" t="n"/>
      <c r="W1443" s="1253" t="n"/>
      <c r="X1443" s="1253" t="n"/>
      <c r="Y1443" s="1253" t="n"/>
      <c r="Z1443" s="1253" t="n"/>
      <c r="AA1443" s="1253" t="n"/>
      <c r="AB1443" s="1253" t="n"/>
      <c r="AC1443" s="1253" t="n"/>
      <c r="AD1443" s="1253" t="n"/>
      <c r="AE1443" s="1253" t="n"/>
      <c r="AF1443" s="1253" t="n"/>
      <c r="AG1443" s="1253" t="n"/>
      <c r="AH1443" s="1253" t="n"/>
    </row>
    <row r="1444" hidden="1" outlineLevel="1" ht="15.75" customHeight="1" thickBot="1">
      <c r="A1444" s="756" t="inlineStr"/>
      <c r="B1444" s="971" t="inlineStr">
        <is>
          <t>Config n°1 : Global</t>
        </is>
      </c>
    </row>
    <row r="1445" hidden="1" outlineLevel="1" ht="15.75" customHeight="1" thickBot="1">
      <c r="A1445" s="756" t="inlineStr"/>
      <c r="B1445" s="297" t="inlineStr">
        <is>
          <t>Engine type</t>
        </is>
      </c>
      <c r="C1445" s="744" t="n"/>
      <c r="D1445" s="745" t="n"/>
      <c r="E1445" s="297" t="inlineStr">
        <is>
          <t>Gearbox type</t>
        </is>
      </c>
      <c r="F1445" s="746" t="n"/>
      <c r="G1445" s="747" t="n"/>
      <c r="H1445" s="966" t="inlineStr">
        <is>
          <t>Throttle (%)</t>
        </is>
      </c>
      <c r="J1445" s="959" t="n">
        <v>0</v>
      </c>
      <c r="K1445" s="961" t="n">
        <v>10</v>
      </c>
      <c r="L1445" s="961" t="n">
        <v>20</v>
      </c>
      <c r="M1445" s="961" t="n">
        <v>30</v>
      </c>
      <c r="N1445" s="961" t="n">
        <v>40</v>
      </c>
      <c r="O1445" s="961" t="n">
        <v>50</v>
      </c>
      <c r="P1445" s="961" t="n">
        <v>60</v>
      </c>
      <c r="Q1445" s="961" t="n">
        <v>70</v>
      </c>
      <c r="R1445" s="961" t="n">
        <v>80</v>
      </c>
      <c r="S1445" s="961" t="n">
        <v>90</v>
      </c>
      <c r="T1445" s="961" t="n">
        <v>99.7</v>
      </c>
      <c r="U1445" s="961" t="n">
        <v>120</v>
      </c>
    </row>
    <row r="1446" hidden="1" outlineLevel="1" ht="15.75" customHeight="1" thickBot="1">
      <c r="A1446" s="756" t="inlineStr"/>
      <c r="B1446" s="749" t="n"/>
      <c r="C1446" s="296" t="inlineStr">
        <is>
          <t>GASOLINE</t>
        </is>
      </c>
      <c r="D1446" s="281" t="inlineStr">
        <is>
          <t>X</t>
        </is>
      </c>
      <c r="E1446" s="749" t="n"/>
      <c r="F1446" s="304" t="inlineStr">
        <is>
          <t>AT</t>
        </is>
      </c>
      <c r="G1446" s="305" t="inlineStr">
        <is>
          <t>X</t>
        </is>
      </c>
      <c r="H1446" s="966" t="inlineStr">
        <is>
          <t>Pedal change time</t>
        </is>
      </c>
      <c r="J1446" s="1281" t="n"/>
      <c r="K1446" s="1282" t="n"/>
      <c r="L1446" s="1282" t="n"/>
      <c r="M1446" s="1282" t="n"/>
      <c r="N1446" s="1282" t="n"/>
      <c r="O1446" s="1282" t="n"/>
      <c r="P1446" s="1282" t="n"/>
      <c r="Q1446" s="1282" t="n"/>
      <c r="R1446" s="1282" t="n"/>
      <c r="S1446" s="1282" t="n"/>
      <c r="T1446" s="1282" t="n"/>
      <c r="U1446" s="1282" t="n"/>
    </row>
    <row r="1447" hidden="1" outlineLevel="1" ht="15.75" customHeight="1" thickBot="1">
      <c r="A1447" s="756" t="inlineStr"/>
      <c r="B1447" s="749" t="n"/>
      <c r="C1447" s="296" t="inlineStr">
        <is>
          <t>DIESEL</t>
        </is>
      </c>
      <c r="D1447" s="281" t="inlineStr">
        <is>
          <t>X</t>
        </is>
      </c>
      <c r="E1447" s="749" t="n"/>
      <c r="F1447" s="296" t="n"/>
      <c r="G1447" s="268" t="n"/>
      <c r="H1447" s="423" t="n"/>
      <c r="I1447" s="427" t="inlineStr">
        <is>
          <t>0-0.5</t>
        </is>
      </c>
      <c r="J1447" s="401" t="n">
        <v>1</v>
      </c>
      <c r="K1447" s="392" t="n">
        <v>1</v>
      </c>
      <c r="L1447" s="392" t="n">
        <v>1</v>
      </c>
      <c r="M1447" s="392" t="n">
        <v>1</v>
      </c>
      <c r="N1447" s="392" t="n">
        <v>1</v>
      </c>
      <c r="O1447" s="392" t="n">
        <v>1</v>
      </c>
      <c r="P1447" s="393" t="n">
        <v>2</v>
      </c>
      <c r="Q1447" s="393" t="n">
        <v>2</v>
      </c>
      <c r="R1447" s="393" t="n">
        <v>2</v>
      </c>
      <c r="S1447" s="393" t="n">
        <v>3</v>
      </c>
      <c r="T1447" s="395" t="n">
        <v>2</v>
      </c>
      <c r="U1447" s="421" t="n"/>
    </row>
    <row r="1448" hidden="1" outlineLevel="1" ht="15.75" customHeight="1" thickBot="1">
      <c r="A1448" s="756" t="inlineStr"/>
      <c r="B1448" s="749" t="n"/>
      <c r="C1448" s="296" t="n"/>
      <c r="D1448" s="281" t="n"/>
      <c r="E1448" s="749" t="n"/>
      <c r="F1448" s="296" t="n"/>
      <c r="G1448" s="268" t="n"/>
      <c r="H1448" s="424" t="n"/>
      <c r="I1448" s="428" t="inlineStr">
        <is>
          <t>0.5-1</t>
        </is>
      </c>
      <c r="J1448" s="401" t="n">
        <v>1</v>
      </c>
      <c r="K1448" s="392" t="n">
        <v>1</v>
      </c>
      <c r="L1448" s="392" t="n">
        <v>1</v>
      </c>
      <c r="M1448" s="392" t="n">
        <v>1</v>
      </c>
      <c r="N1448" s="393" t="n">
        <v>2</v>
      </c>
      <c r="O1448" s="393" t="n">
        <v>2</v>
      </c>
      <c r="P1448" s="393" t="n">
        <v>2</v>
      </c>
      <c r="Q1448" s="394" t="n">
        <v>3</v>
      </c>
      <c r="R1448" s="394" t="n">
        <v>3</v>
      </c>
      <c r="S1448" s="395" t="n">
        <v>2</v>
      </c>
      <c r="T1448" s="395" t="n">
        <v>2</v>
      </c>
      <c r="U1448" s="422" t="n"/>
    </row>
    <row r="1449" hidden="1" outlineLevel="1" ht="15.75" customHeight="1" thickBot="1">
      <c r="A1449" s="756" t="inlineStr"/>
      <c r="B1449" s="749" t="n"/>
      <c r="C1449" s="296" t="n"/>
      <c r="D1449" s="281" t="n"/>
      <c r="E1449" s="749" t="n"/>
      <c r="F1449" s="296" t="n"/>
      <c r="G1449" s="268" t="n"/>
      <c r="H1449" s="424" t="n"/>
      <c r="I1449" s="428" t="inlineStr">
        <is>
          <t>1-1.5</t>
        </is>
      </c>
      <c r="J1449" s="401" t="n">
        <v>1</v>
      </c>
      <c r="K1449" s="392" t="n">
        <v>1</v>
      </c>
      <c r="L1449" s="392" t="n">
        <v>1</v>
      </c>
      <c r="M1449" s="393" t="n">
        <v>2</v>
      </c>
      <c r="N1449" s="393" t="n">
        <v>2</v>
      </c>
      <c r="O1449" s="394" t="n">
        <v>3</v>
      </c>
      <c r="P1449" s="394" t="n">
        <v>3</v>
      </c>
      <c r="Q1449" s="394" t="n">
        <v>3</v>
      </c>
      <c r="R1449" s="394" t="n">
        <v>3</v>
      </c>
      <c r="S1449" s="393" t="n">
        <v>3</v>
      </c>
      <c r="T1449" s="393" t="n">
        <v>3</v>
      </c>
      <c r="U1449" s="422" t="n"/>
    </row>
    <row r="1450" hidden="1" outlineLevel="1" ht="15.75" customHeight="1" thickBot="1">
      <c r="A1450" s="756" t="inlineStr"/>
      <c r="B1450" s="749" t="n"/>
      <c r="C1450" s="296" t="n"/>
      <c r="D1450" s="281" t="n"/>
      <c r="E1450" s="749" t="n"/>
      <c r="F1450" s="300" t="n"/>
      <c r="G1450" s="268" t="n"/>
      <c r="H1450" s="424" t="n"/>
      <c r="I1450" s="428" t="inlineStr">
        <is>
          <t>1.5-2</t>
        </is>
      </c>
      <c r="J1450" s="393" t="n">
        <v>2</v>
      </c>
      <c r="K1450" s="393" t="n">
        <v>2</v>
      </c>
      <c r="L1450" s="392" t="n">
        <v>1</v>
      </c>
      <c r="M1450" s="393" t="n">
        <v>2</v>
      </c>
      <c r="N1450" s="394" t="n">
        <v>3</v>
      </c>
      <c r="O1450" s="394" t="n">
        <v>3</v>
      </c>
      <c r="P1450" s="394" t="n">
        <v>3</v>
      </c>
      <c r="Q1450" s="394" t="n">
        <v>3</v>
      </c>
      <c r="R1450" s="394" t="n">
        <v>3</v>
      </c>
      <c r="S1450" s="393" t="n">
        <v>3</v>
      </c>
      <c r="T1450" s="393" t="n">
        <v>3</v>
      </c>
      <c r="U1450" s="422" t="n"/>
    </row>
    <row r="1451" hidden="1" outlineLevel="1" ht="15.75" customHeight="1" thickBot="1">
      <c r="A1451" s="756" t="inlineStr"/>
      <c r="B1451" s="749" t="n"/>
      <c r="C1451" s="296" t="n"/>
      <c r="D1451" s="281" t="n"/>
      <c r="E1451" s="749" t="n"/>
      <c r="F1451" s="296" t="n"/>
      <c r="G1451" s="268" t="n"/>
      <c r="H1451" s="424" t="n"/>
      <c r="I1451" s="428" t="inlineStr">
        <is>
          <t>2-2.5</t>
        </is>
      </c>
      <c r="J1451" s="401" t="n">
        <v>2</v>
      </c>
      <c r="K1451" s="392" t="n">
        <v>2</v>
      </c>
      <c r="L1451" s="392" t="n">
        <v>1</v>
      </c>
      <c r="M1451" s="392" t="n">
        <v>2</v>
      </c>
      <c r="N1451" s="392" t="n">
        <v>3</v>
      </c>
      <c r="O1451" s="392" t="n">
        <v>3</v>
      </c>
      <c r="P1451" s="392" t="n">
        <v>3</v>
      </c>
      <c r="Q1451" s="392" t="n">
        <v>3</v>
      </c>
      <c r="R1451" s="392" t="n">
        <v>3</v>
      </c>
      <c r="S1451" s="392" t="n">
        <v>3</v>
      </c>
      <c r="T1451" s="392" t="n">
        <v>3</v>
      </c>
      <c r="U1451" s="422" t="n"/>
    </row>
    <row r="1452" hidden="1" outlineLevel="1" ht="15.75" customHeight="1" thickBot="1">
      <c r="A1452" s="756" t="inlineStr"/>
      <c r="B1452" s="749" t="n"/>
      <c r="C1452" s="296" t="n"/>
      <c r="D1452" s="281" t="n"/>
      <c r="E1452" s="749" t="n"/>
      <c r="F1452" s="296" t="n"/>
      <c r="G1452" s="268" t="n"/>
      <c r="H1452" s="424" t="n"/>
      <c r="I1452" s="428" t="inlineStr">
        <is>
          <t>2.5-3</t>
        </is>
      </c>
      <c r="J1452" s="401" t="n">
        <v>3</v>
      </c>
      <c r="K1452" s="392" t="n">
        <v>2</v>
      </c>
      <c r="L1452" s="392" t="n">
        <v>2</v>
      </c>
      <c r="M1452" s="392" t="n">
        <v>2</v>
      </c>
      <c r="N1452" s="392" t="n">
        <v>3</v>
      </c>
      <c r="O1452" s="392" t="n">
        <v>3</v>
      </c>
      <c r="P1452" s="392" t="n">
        <v>3</v>
      </c>
      <c r="Q1452" s="392" t="n">
        <v>3</v>
      </c>
      <c r="R1452" s="392" t="n">
        <v>3</v>
      </c>
      <c r="S1452" s="392" t="n">
        <v>3</v>
      </c>
      <c r="T1452" s="392" t="n">
        <v>3</v>
      </c>
      <c r="U1452" s="422" t="n"/>
    </row>
    <row r="1453" hidden="1" outlineLevel="1" ht="15" customHeight="1">
      <c r="A1453" s="756" t="inlineStr"/>
      <c r="B1453" s="396" t="n"/>
      <c r="C1453" s="296" t="n"/>
      <c r="D1453" s="281" t="n"/>
      <c r="E1453" s="749" t="n"/>
      <c r="F1453" s="296" t="n"/>
      <c r="G1453" s="268" t="n"/>
      <c r="H1453" s="424" t="n"/>
      <c r="I1453" s="428" t="inlineStr">
        <is>
          <t>3-10</t>
        </is>
      </c>
      <c r="J1453" s="401" t="n">
        <v>3</v>
      </c>
      <c r="K1453" s="392" t="n">
        <v>3</v>
      </c>
      <c r="L1453" s="392" t="n">
        <v>3</v>
      </c>
      <c r="M1453" s="392" t="n">
        <v>3</v>
      </c>
      <c r="N1453" s="392" t="n">
        <v>3</v>
      </c>
      <c r="O1453" s="392" t="n">
        <v>3</v>
      </c>
      <c r="P1453" s="392" t="n">
        <v>3</v>
      </c>
      <c r="Q1453" s="392" t="n">
        <v>3</v>
      </c>
      <c r="R1453" s="392" t="n">
        <v>3</v>
      </c>
      <c r="S1453" s="392" t="n">
        <v>3</v>
      </c>
      <c r="T1453" s="392" t="n">
        <v>3</v>
      </c>
      <c r="U1453" s="422" t="n"/>
    </row>
    <row r="1454" hidden="1" outlineLevel="1" ht="15" customHeight="1">
      <c r="A1454" s="756" t="inlineStr"/>
      <c r="B1454" s="396" t="n"/>
      <c r="C1454" s="296" t="n"/>
      <c r="D1454" s="281" t="n"/>
      <c r="E1454" s="749" t="n"/>
      <c r="F1454" s="296" t="n"/>
      <c r="G1454" s="268" t="n"/>
      <c r="H1454" s="422" t="n"/>
    </row>
    <row r="1455" hidden="1" outlineLevel="1" ht="15" customHeight="1">
      <c r="A1455" s="756" t="inlineStr"/>
      <c r="B1455" s="396" t="n"/>
      <c r="C1455" s="296" t="n"/>
      <c r="D1455" s="281" t="n"/>
      <c r="E1455" s="749" t="n"/>
      <c r="F1455" s="296" t="n"/>
      <c r="G1455" s="268" t="n"/>
      <c r="H1455" s="422" t="n"/>
    </row>
    <row r="1456" hidden="1" outlineLevel="1" ht="15.75" customHeight="1" thickBot="1">
      <c r="A1456" s="756" t="inlineStr"/>
      <c r="B1456" s="397" t="n"/>
      <c r="C1456" s="296" t="n"/>
      <c r="D1456" s="281" t="n"/>
      <c r="E1456" s="751" t="n"/>
      <c r="F1456" s="296" t="n"/>
      <c r="G1456" s="268" t="n"/>
      <c r="H1456" s="748" t="n"/>
      <c r="I1456" s="748" t="n"/>
      <c r="J1456" s="748" t="n"/>
      <c r="K1456" s="748" t="n"/>
      <c r="L1456" s="748" t="n"/>
      <c r="M1456" s="748" t="n"/>
      <c r="N1456" s="748" t="n"/>
      <c r="O1456" s="748" t="n"/>
      <c r="P1456" s="748" t="n"/>
      <c r="Q1456" s="748" t="n"/>
      <c r="R1456" s="748" t="n"/>
      <c r="S1456" s="748" t="n"/>
      <c r="T1456" s="748" t="n"/>
      <c r="U1456" s="748" t="n"/>
      <c r="V1456" s="748" t="n"/>
      <c r="W1456" s="748" t="n"/>
      <c r="X1456" s="748" t="n"/>
    </row>
    <row r="1457" hidden="1" outlineLevel="1" ht="15" customHeight="1">
      <c r="A1457" s="756" t="inlineStr"/>
      <c r="B1457" s="273" t="inlineStr">
        <is>
          <t>Number of gears</t>
        </is>
      </c>
      <c r="C1457" s="752" t="n"/>
      <c r="D1457" s="753" t="n"/>
      <c r="E1457" s="297" t="inlineStr">
        <is>
          <t>Area</t>
        </is>
      </c>
      <c r="F1457" s="752" t="n"/>
      <c r="G1457" s="754" t="n"/>
      <c r="H1457" s="748" t="n"/>
      <c r="I1457" s="748" t="n"/>
      <c r="J1457" s="748" t="n"/>
      <c r="K1457" s="748" t="n"/>
      <c r="L1457" s="748" t="n"/>
      <c r="M1457" s="748" t="n"/>
      <c r="N1457" s="748" t="n"/>
      <c r="O1457" s="748" t="n"/>
      <c r="P1457" s="748" t="n"/>
      <c r="Q1457" s="748" t="n"/>
      <c r="R1457" s="748" t="n"/>
      <c r="S1457" s="748" t="n"/>
      <c r="T1457" s="748" t="n"/>
      <c r="U1457" s="748" t="n"/>
      <c r="V1457" s="748" t="n"/>
      <c r="W1457" s="748" t="n"/>
      <c r="X1457" s="748" t="n"/>
    </row>
    <row r="1458" hidden="1" outlineLevel="1" ht="15" customHeight="1">
      <c r="A1458" s="756" t="inlineStr"/>
      <c r="B1458" s="755" t="n"/>
      <c r="C1458" s="288" t="inlineStr">
        <is>
          <t>5</t>
        </is>
      </c>
      <c r="D1458" s="281" t="inlineStr">
        <is>
          <t>X</t>
        </is>
      </c>
      <c r="E1458" s="749" t="n"/>
      <c r="F1458" s="296" t="inlineStr">
        <is>
          <t>EUROPE</t>
        </is>
      </c>
      <c r="G1458" s="268" t="inlineStr">
        <is>
          <t>X</t>
        </is>
      </c>
      <c r="H1458" s="748" t="n"/>
      <c r="I1458" s="748" t="n"/>
      <c r="J1458" s="748" t="n"/>
      <c r="K1458" s="748" t="n"/>
      <c r="L1458" s="748" t="n"/>
      <c r="M1458" s="748" t="n"/>
      <c r="N1458" s="748" t="n"/>
      <c r="O1458" s="748" t="n"/>
      <c r="P1458" s="748" t="n"/>
      <c r="Q1458" s="748" t="n"/>
      <c r="R1458" s="748" t="n"/>
      <c r="S1458" s="748" t="n"/>
      <c r="T1458" s="748" t="n"/>
      <c r="U1458" s="748" t="n"/>
      <c r="V1458" s="748" t="n"/>
      <c r="W1458" s="748" t="n"/>
      <c r="X1458" s="748" t="n"/>
    </row>
    <row r="1459" hidden="1" outlineLevel="1" ht="15" customHeight="1">
      <c r="A1459" s="756" t="inlineStr"/>
      <c r="B1459" s="755" t="n"/>
      <c r="C1459" s="288" t="inlineStr">
        <is>
          <t>6</t>
        </is>
      </c>
      <c r="D1459" s="281" t="inlineStr">
        <is>
          <t>X</t>
        </is>
      </c>
      <c r="E1459" s="749" t="n"/>
      <c r="F1459" s="296" t="inlineStr">
        <is>
          <t>CHINA</t>
        </is>
      </c>
      <c r="G1459" s="268" t="inlineStr">
        <is>
          <t>X</t>
        </is>
      </c>
      <c r="H1459" s="748" t="n"/>
      <c r="I1459" s="748" t="n"/>
      <c r="J1459" s="748" t="n"/>
      <c r="K1459" s="748" t="n"/>
      <c r="L1459" s="748" t="n"/>
      <c r="M1459" s="748" t="n"/>
      <c r="N1459" s="748" t="n"/>
      <c r="O1459" s="748" t="n"/>
      <c r="P1459" s="748" t="n"/>
      <c r="Q1459" s="748" t="n"/>
      <c r="R1459" s="748" t="n"/>
      <c r="S1459" s="748" t="n"/>
      <c r="T1459" s="748" t="n"/>
      <c r="U1459" s="748" t="n"/>
      <c r="V1459" s="748" t="n"/>
      <c r="W1459" s="748" t="n"/>
      <c r="X1459" s="748" t="n"/>
    </row>
    <row r="1460" hidden="1" outlineLevel="1" ht="15" customHeight="1">
      <c r="A1460" s="756" t="inlineStr"/>
      <c r="B1460" s="755" t="n"/>
      <c r="C1460" s="288" t="inlineStr">
        <is>
          <t>7</t>
        </is>
      </c>
      <c r="D1460" s="281" t="inlineStr">
        <is>
          <t>X</t>
        </is>
      </c>
      <c r="E1460" s="749" t="n"/>
      <c r="F1460" s="303" t="inlineStr">
        <is>
          <t>North America</t>
        </is>
      </c>
      <c r="G1460" s="268" t="inlineStr">
        <is>
          <t>X</t>
        </is>
      </c>
      <c r="H1460" s="748" t="n"/>
      <c r="I1460" s="748" t="n"/>
      <c r="J1460" s="748" t="n"/>
      <c r="K1460" s="748" t="n"/>
      <c r="L1460" s="748" t="n"/>
      <c r="M1460" s="748" t="n"/>
      <c r="N1460" s="748" t="n"/>
      <c r="O1460" s="748" t="n"/>
      <c r="P1460" s="748" t="n"/>
      <c r="Q1460" s="748" t="n"/>
      <c r="R1460" s="748" t="n"/>
      <c r="S1460" s="748" t="n"/>
      <c r="T1460" s="748" t="n"/>
      <c r="U1460" s="748" t="n"/>
      <c r="V1460" s="748" t="n"/>
      <c r="W1460" s="748" t="n"/>
      <c r="X1460" s="748" t="n"/>
    </row>
    <row r="1461" hidden="1" outlineLevel="1" ht="15" customHeight="1">
      <c r="A1461" s="756" t="inlineStr"/>
      <c r="B1461" s="755" t="n"/>
      <c r="C1461" s="288" t="inlineStr">
        <is>
          <t>8</t>
        </is>
      </c>
      <c r="D1461" s="281" t="inlineStr">
        <is>
          <t>X</t>
        </is>
      </c>
      <c r="E1461" s="749" t="n"/>
      <c r="F1461" s="301" t="inlineStr">
        <is>
          <t>LATAM</t>
        </is>
      </c>
      <c r="G1461" s="268" t="inlineStr">
        <is>
          <t>X</t>
        </is>
      </c>
      <c r="H1461" s="748" t="n"/>
      <c r="I1461" s="748" t="n"/>
      <c r="J1461" s="748" t="n"/>
      <c r="K1461" s="748" t="n"/>
      <c r="L1461" s="748" t="n"/>
      <c r="M1461" s="748" t="n"/>
      <c r="N1461" s="748" t="n"/>
      <c r="O1461" s="748" t="n"/>
      <c r="P1461" s="748" t="n"/>
      <c r="Q1461" s="748" t="n"/>
      <c r="R1461" s="748" t="n"/>
      <c r="S1461" s="748" t="n"/>
      <c r="T1461" s="748" t="n"/>
      <c r="U1461" s="748" t="n"/>
      <c r="V1461" s="748" t="n"/>
      <c r="W1461" s="748" t="n"/>
      <c r="X1461" s="748" t="n"/>
      <c r="Y1461" s="748" t="n"/>
      <c r="Z1461" s="748" t="n"/>
      <c r="AA1461" s="748" t="n"/>
      <c r="AB1461" s="748" t="n"/>
      <c r="AC1461" s="748" t="n"/>
      <c r="AD1461" s="748" t="n"/>
      <c r="AE1461" s="748" t="n"/>
      <c r="AF1461" s="748" t="n"/>
      <c r="AG1461" s="748" t="n"/>
      <c r="AH1461" s="748" t="n"/>
    </row>
    <row r="1462" hidden="1" outlineLevel="1" ht="15" customHeight="1">
      <c r="A1462" s="756" t="inlineStr"/>
      <c r="B1462" s="755" t="n"/>
      <c r="C1462" s="288" t="inlineStr">
        <is>
          <t>9</t>
        </is>
      </c>
      <c r="D1462" s="281" t="inlineStr">
        <is>
          <t>X</t>
        </is>
      </c>
      <c r="E1462" s="749" t="n"/>
      <c r="F1462" s="301" t="inlineStr">
        <is>
          <t>India</t>
        </is>
      </c>
      <c r="G1462" s="268" t="inlineStr">
        <is>
          <t>X</t>
        </is>
      </c>
      <c r="H1462" s="748" t="n"/>
      <c r="I1462" s="748" t="n"/>
      <c r="J1462" s="748" t="n"/>
      <c r="K1462" s="748" t="n"/>
      <c r="L1462" s="748" t="n"/>
      <c r="M1462" s="748" t="n"/>
      <c r="N1462" s="748" t="n"/>
      <c r="O1462" s="748" t="n"/>
      <c r="P1462" s="748" t="n"/>
      <c r="Q1462" s="748" t="n"/>
      <c r="R1462" s="748" t="n"/>
      <c r="S1462" s="748" t="n"/>
      <c r="T1462" s="748" t="n"/>
      <c r="U1462" s="748" t="n"/>
      <c r="V1462" s="748" t="n"/>
      <c r="W1462" s="748" t="n"/>
      <c r="X1462" s="748" t="n"/>
      <c r="Y1462" s="748" t="n"/>
      <c r="Z1462" s="748" t="n"/>
      <c r="AA1462" s="748" t="n"/>
      <c r="AB1462" s="748" t="n"/>
      <c r="AC1462" s="748" t="n"/>
      <c r="AD1462" s="748" t="n"/>
      <c r="AE1462" s="748" t="n"/>
      <c r="AF1462" s="748" t="n"/>
      <c r="AG1462" s="748" t="n"/>
      <c r="AH1462" s="748" t="n"/>
    </row>
    <row r="1463" hidden="1" outlineLevel="1" ht="15" customHeight="1">
      <c r="A1463" s="756" t="inlineStr"/>
      <c r="B1463" s="755" t="n"/>
      <c r="C1463" s="288" t="inlineStr">
        <is>
          <t>10</t>
        </is>
      </c>
      <c r="D1463" s="281" t="inlineStr">
        <is>
          <t>X</t>
        </is>
      </c>
      <c r="E1463" s="749" t="n"/>
      <c r="F1463" s="301" t="inlineStr">
        <is>
          <t>World</t>
        </is>
      </c>
      <c r="G1463" s="268" t="inlineStr">
        <is>
          <t>X</t>
        </is>
      </c>
      <c r="H1463" s="748" t="n"/>
      <c r="I1463" s="748" t="n"/>
      <c r="J1463" s="748" t="n"/>
      <c r="K1463" s="748" t="n"/>
      <c r="L1463" s="748" t="n"/>
      <c r="M1463" s="748" t="n"/>
      <c r="N1463" s="748" t="n"/>
      <c r="O1463" s="748" t="n"/>
      <c r="P1463" s="748" t="n"/>
      <c r="Q1463" s="748" t="n"/>
      <c r="R1463" s="748" t="n"/>
      <c r="S1463" s="748" t="n"/>
      <c r="T1463" s="748" t="n"/>
      <c r="U1463" s="748" t="n"/>
      <c r="V1463" s="748" t="n"/>
      <c r="W1463" s="748" t="n"/>
      <c r="X1463" s="748" t="n"/>
      <c r="Y1463" s="748" t="n"/>
      <c r="Z1463" s="748" t="n"/>
      <c r="AA1463" s="748" t="n"/>
      <c r="AB1463" s="748" t="n"/>
      <c r="AC1463" s="748" t="n"/>
      <c r="AD1463" s="748" t="n"/>
      <c r="AE1463" s="748" t="n"/>
      <c r="AF1463" s="748" t="n"/>
      <c r="AG1463" s="748" t="n"/>
      <c r="AH1463" s="748" t="n"/>
    </row>
    <row r="1464" hidden="1" outlineLevel="1" ht="15" customHeight="1">
      <c r="A1464" s="756" t="inlineStr"/>
      <c r="B1464" s="755" t="n"/>
      <c r="C1464" s="288" t="n"/>
      <c r="D1464" s="281" t="n"/>
      <c r="E1464" s="749" t="n"/>
      <c r="F1464" s="301" t="n"/>
      <c r="G1464" s="276" t="n"/>
      <c r="H1464" s="748" t="n"/>
      <c r="I1464" s="748" t="n"/>
      <c r="J1464" s="748" t="n"/>
      <c r="K1464" s="748" t="n"/>
      <c r="L1464" s="748" t="n"/>
      <c r="M1464" s="748" t="n"/>
      <c r="N1464" s="748" t="n"/>
      <c r="O1464" s="748" t="n"/>
      <c r="P1464" s="748" t="n"/>
      <c r="Q1464" s="748" t="n"/>
      <c r="R1464" s="748" t="n"/>
      <c r="S1464" s="748" t="n"/>
      <c r="T1464" s="748" t="n"/>
      <c r="U1464" s="748" t="n"/>
      <c r="V1464" s="748" t="n"/>
      <c r="W1464" s="748" t="n"/>
      <c r="X1464" s="748" t="n"/>
      <c r="Y1464" s="748" t="n"/>
      <c r="Z1464" s="748" t="n"/>
      <c r="AA1464" s="748" t="n"/>
      <c r="AB1464" s="748" t="n"/>
      <c r="AC1464" s="748" t="n"/>
      <c r="AD1464" s="748" t="n"/>
      <c r="AE1464" s="748" t="n"/>
      <c r="AF1464" s="748" t="n"/>
      <c r="AG1464" s="748" t="n"/>
      <c r="AH1464" s="748" t="n"/>
    </row>
    <row r="1465" hidden="1" outlineLevel="1" ht="15" customHeight="1">
      <c r="A1465" s="756" t="inlineStr"/>
      <c r="B1465" s="755" t="n"/>
      <c r="C1465" s="288" t="n"/>
      <c r="D1465" s="281" t="n"/>
      <c r="E1465" s="396" t="n"/>
      <c r="F1465" s="296" t="n"/>
      <c r="G1465" s="268" t="n"/>
      <c r="H1465" s="748" t="n"/>
      <c r="I1465" s="748" t="n"/>
      <c r="J1465" s="748" t="n"/>
      <c r="K1465" s="748" t="n"/>
      <c r="L1465" s="748" t="n"/>
      <c r="M1465" s="748" t="n"/>
      <c r="N1465" s="748" t="n"/>
      <c r="O1465" s="748" t="n"/>
      <c r="P1465" s="748" t="n"/>
      <c r="Q1465" s="748" t="n"/>
      <c r="R1465" s="748" t="n"/>
      <c r="S1465" s="748" t="n"/>
      <c r="T1465" s="748" t="n"/>
      <c r="U1465" s="748" t="n"/>
      <c r="V1465" s="748" t="n"/>
      <c r="W1465" s="748" t="n"/>
      <c r="X1465" s="748" t="n"/>
      <c r="Y1465" s="748" t="n"/>
      <c r="Z1465" s="748" t="n"/>
      <c r="AA1465" s="748" t="n"/>
      <c r="AB1465" s="748" t="n"/>
      <c r="AC1465" s="748" t="n"/>
      <c r="AD1465" s="748" t="n"/>
      <c r="AE1465" s="748" t="n"/>
      <c r="AF1465" s="748" t="n"/>
      <c r="AG1465" s="748" t="n"/>
      <c r="AH1465" s="748" t="n"/>
    </row>
    <row r="1466" hidden="1" outlineLevel="1" ht="15" customHeight="1">
      <c r="A1466" s="756" t="inlineStr"/>
      <c r="B1466" s="755" t="n"/>
      <c r="C1466" s="288" t="n"/>
      <c r="D1466" s="281" t="n"/>
      <c r="E1466" s="396" t="n"/>
      <c r="F1466" s="296" t="n"/>
      <c r="G1466" s="268" t="n"/>
      <c r="H1466" s="748" t="n"/>
      <c r="I1466" s="748" t="n"/>
      <c r="J1466" s="748" t="n"/>
      <c r="K1466" s="748" t="n"/>
      <c r="L1466" s="748" t="n"/>
      <c r="M1466" s="748" t="n"/>
      <c r="N1466" s="748" t="n"/>
      <c r="O1466" s="748" t="n"/>
      <c r="P1466" s="748" t="n"/>
      <c r="Q1466" s="748" t="n"/>
      <c r="R1466" s="748" t="n"/>
      <c r="S1466" s="748" t="n"/>
      <c r="T1466" s="748" t="n"/>
      <c r="U1466" s="748" t="n"/>
      <c r="V1466" s="748" t="n"/>
      <c r="W1466" s="748" t="n"/>
      <c r="X1466" s="748" t="n"/>
      <c r="Y1466" s="748" t="n"/>
      <c r="Z1466" s="748" t="n"/>
      <c r="AA1466" s="748" t="n"/>
      <c r="AB1466" s="748" t="n"/>
      <c r="AC1466" s="748" t="n"/>
      <c r="AD1466" s="748" t="n"/>
      <c r="AE1466" s="748" t="n"/>
      <c r="AF1466" s="748" t="n"/>
      <c r="AG1466" s="748" t="n"/>
      <c r="AH1466" s="748" t="n"/>
    </row>
    <row r="1467" hidden="1" outlineLevel="1" ht="15" customHeight="1">
      <c r="A1467" s="756" t="inlineStr"/>
      <c r="B1467" s="755" t="n"/>
      <c r="C1467" s="288" t="n"/>
      <c r="D1467" s="281" t="n"/>
      <c r="E1467" s="396" t="n"/>
      <c r="F1467" s="296" t="n"/>
      <c r="G1467" s="268" t="n"/>
      <c r="H1467" s="748" t="n"/>
      <c r="I1467" s="748" t="n"/>
      <c r="J1467" s="748" t="n"/>
      <c r="K1467" s="748" t="n"/>
      <c r="L1467" s="748" t="n"/>
      <c r="M1467" s="748" t="n"/>
      <c r="N1467" s="748" t="n"/>
      <c r="O1467" s="748" t="n"/>
      <c r="P1467" s="748" t="n"/>
      <c r="Q1467" s="748" t="n"/>
      <c r="R1467" s="748" t="n"/>
      <c r="S1467" s="748" t="n"/>
      <c r="T1467" s="748" t="n"/>
      <c r="U1467" s="748" t="n"/>
      <c r="V1467" s="748" t="n"/>
      <c r="W1467" s="748" t="n"/>
      <c r="X1467" s="748" t="n"/>
      <c r="Y1467" s="748" t="n"/>
      <c r="Z1467" s="748" t="n"/>
      <c r="AA1467" s="748" t="n"/>
      <c r="AB1467" s="748" t="n"/>
      <c r="AC1467" s="748" t="n"/>
      <c r="AD1467" s="748" t="n"/>
      <c r="AE1467" s="748" t="n"/>
      <c r="AF1467" s="748" t="n"/>
      <c r="AG1467" s="748" t="n"/>
      <c r="AH1467" s="748" t="n"/>
    </row>
    <row r="1468" hidden="1" outlineLevel="1" ht="15" customHeight="1">
      <c r="A1468" s="756" t="inlineStr"/>
      <c r="B1468" s="755" t="n"/>
      <c r="C1468" s="288" t="n"/>
      <c r="D1468" s="281" t="n"/>
      <c r="E1468" s="396" t="n"/>
      <c r="F1468" s="296" t="n"/>
      <c r="G1468" s="268" t="n"/>
      <c r="H1468" s="748" t="n"/>
      <c r="I1468" s="748" t="n"/>
      <c r="J1468" s="748" t="n"/>
      <c r="K1468" s="748" t="n"/>
      <c r="L1468" s="748" t="n"/>
      <c r="M1468" s="748" t="n"/>
      <c r="N1468" s="748" t="n"/>
      <c r="O1468" s="748" t="n"/>
      <c r="P1468" s="748" t="n"/>
      <c r="Q1468" s="748" t="n"/>
      <c r="R1468" s="748" t="n"/>
      <c r="S1468" s="748" t="n"/>
      <c r="T1468" s="748" t="n"/>
      <c r="U1468" s="748" t="n"/>
      <c r="V1468" s="748" t="n"/>
      <c r="W1468" s="748" t="n"/>
      <c r="X1468" s="748" t="n"/>
      <c r="Y1468" s="748" t="n"/>
      <c r="Z1468" s="748" t="n"/>
      <c r="AA1468" s="748" t="n"/>
      <c r="AB1468" s="748" t="n"/>
      <c r="AC1468" s="748" t="n"/>
      <c r="AD1468" s="748" t="n"/>
      <c r="AE1468" s="748" t="n"/>
      <c r="AF1468" s="748" t="n"/>
      <c r="AG1468" s="748" t="n"/>
      <c r="AH1468" s="748" t="n"/>
    </row>
    <row r="1469" hidden="1" outlineLevel="1" ht="15.75" customHeight="1" thickBot="1">
      <c r="A1469" s="756" t="inlineStr"/>
      <c r="B1469" s="755" t="n"/>
      <c r="C1469" s="288" t="n"/>
      <c r="D1469" s="281" t="n"/>
      <c r="E1469" s="397" t="n"/>
      <c r="F1469" s="296" t="n"/>
      <c r="G1469" s="268" t="n"/>
      <c r="H1469" s="748" t="n"/>
      <c r="I1469" s="748" t="n"/>
      <c r="J1469" s="748" t="n"/>
      <c r="K1469" s="748" t="n"/>
      <c r="L1469" s="748" t="n"/>
      <c r="M1469" s="748" t="n"/>
      <c r="N1469" s="748" t="n"/>
      <c r="O1469" s="748" t="n"/>
      <c r="P1469" s="748" t="n"/>
      <c r="Q1469" s="748" t="n"/>
      <c r="R1469" s="748" t="n"/>
      <c r="S1469" s="748" t="n"/>
      <c r="T1469" s="748" t="n"/>
      <c r="U1469" s="748" t="n"/>
      <c r="V1469" s="748" t="n"/>
      <c r="W1469" s="748" t="n"/>
      <c r="X1469" s="748" t="n"/>
      <c r="Y1469" s="748" t="n"/>
      <c r="Z1469" s="748" t="n"/>
      <c r="AA1469" s="748" t="n"/>
      <c r="AB1469" s="748" t="n"/>
      <c r="AC1469" s="748" t="n"/>
      <c r="AD1469" s="748" t="n"/>
      <c r="AE1469" s="748" t="n"/>
      <c r="AF1469" s="748" t="n"/>
      <c r="AG1469" s="748" t="n"/>
      <c r="AH1469" s="748" t="n"/>
    </row>
    <row r="1470" hidden="1" outlineLevel="1" ht="15" customHeight="1">
      <c r="A1470" s="756" t="inlineStr"/>
      <c r="B1470" s="277" t="inlineStr">
        <is>
          <t>Référence Ligne</t>
        </is>
      </c>
      <c r="C1470" s="952" t="n"/>
      <c r="D1470" s="1258" t="n"/>
      <c r="E1470" s="1002" t="n"/>
      <c r="F1470" s="1002" t="n"/>
      <c r="G1470" s="1002" t="n"/>
      <c r="H1470" s="748" t="n"/>
      <c r="I1470" s="748" t="n"/>
      <c r="J1470" s="748" t="n"/>
      <c r="K1470" s="748" t="n"/>
      <c r="L1470" s="748" t="n"/>
      <c r="M1470" s="748" t="n"/>
      <c r="N1470" s="748" t="n"/>
      <c r="O1470" s="748" t="n"/>
      <c r="P1470" s="748" t="n"/>
      <c r="Q1470" s="748" t="n"/>
      <c r="R1470" s="748" t="n"/>
      <c r="S1470" s="748" t="n"/>
      <c r="T1470" s="748" t="n"/>
      <c r="U1470" s="748" t="n"/>
      <c r="V1470" s="748" t="n"/>
      <c r="W1470" s="748" t="n"/>
      <c r="X1470" s="748" t="n"/>
      <c r="Y1470" s="748" t="n"/>
      <c r="Z1470" s="748" t="n"/>
      <c r="AA1470" s="748" t="n"/>
      <c r="AB1470" s="748" t="n"/>
      <c r="AC1470" s="748" t="n"/>
      <c r="AD1470" s="748" t="n"/>
      <c r="AE1470" s="748" t="n"/>
      <c r="AF1470" s="748" t="n"/>
      <c r="AG1470" s="748" t="n"/>
      <c r="AH1470" s="748" t="n"/>
    </row>
    <row r="1471" hidden="1" outlineLevel="1" ht="15" customHeight="1">
      <c r="A1471" s="756" t="inlineStr"/>
      <c r="B1471" s="306" t="inlineStr">
        <is>
          <t>Throttle Position</t>
        </is>
      </c>
      <c r="C1471" s="388" t="inlineStr">
        <is>
          <t>X</t>
        </is>
      </c>
      <c r="D1471" s="389" t="inlineStr">
        <is>
          <t>Pedal change time</t>
        </is>
      </c>
      <c r="E1471" s="471" t="n"/>
      <c r="F1471" s="471" t="n"/>
      <c r="G1471" s="471" t="n"/>
      <c r="H1471" s="748" t="n"/>
      <c r="I1471" s="748" t="n"/>
      <c r="J1471" s="748" t="n"/>
      <c r="K1471" s="748" t="n"/>
      <c r="L1471" s="748" t="n"/>
      <c r="M1471" s="748" t="n"/>
      <c r="N1471" s="748" t="n"/>
      <c r="O1471" s="748" t="n"/>
      <c r="P1471" s="748" t="n"/>
      <c r="Q1471" s="748" t="n"/>
      <c r="R1471" s="748" t="n"/>
      <c r="S1471" s="748" t="n"/>
      <c r="T1471" s="748" t="n"/>
      <c r="U1471" s="748" t="n"/>
      <c r="V1471" s="748" t="n"/>
      <c r="W1471" s="748" t="n"/>
      <c r="X1471" s="748" t="n"/>
      <c r="Y1471" s="748" t="n"/>
      <c r="Z1471" s="748" t="n"/>
      <c r="AA1471" s="748" t="n"/>
      <c r="AB1471" s="748" t="n"/>
      <c r="AC1471" s="748" t="n"/>
      <c r="AD1471" s="748" t="n"/>
      <c r="AE1471" s="748" t="n"/>
      <c r="AF1471" s="748" t="n"/>
      <c r="AG1471" s="748" t="n"/>
      <c r="AH1471" s="748" t="n"/>
    </row>
    <row r="1472" hidden="1" outlineLevel="1" ht="15.75" customHeight="1" thickBot="1">
      <c r="A1472" s="756" t="inlineStr"/>
      <c r="B1472" s="277" t="inlineStr">
        <is>
          <t>Verification Ligne</t>
        </is>
      </c>
      <c r="C1472" s="952" t="inlineStr">
        <is>
          <t>Verification Colonne G-D</t>
        </is>
      </c>
      <c r="D1472" s="1258" t="n"/>
      <c r="E1472" s="1002" t="n"/>
      <c r="F1472" s="1002" t="n"/>
      <c r="G1472" s="1002" t="n"/>
      <c r="H1472" s="748" t="n"/>
      <c r="I1472" s="748" t="n"/>
      <c r="J1472" s="748" t="n"/>
      <c r="K1472" s="748" t="n"/>
      <c r="L1472" s="748" t="n"/>
      <c r="M1472" s="748" t="n"/>
      <c r="N1472" s="748" t="n"/>
      <c r="O1472" s="748" t="n"/>
      <c r="P1472" s="748" t="n"/>
      <c r="Q1472" s="748" t="n"/>
      <c r="R1472" s="748" t="n"/>
      <c r="S1472" s="748" t="n"/>
      <c r="T1472" s="748" t="n"/>
      <c r="U1472" s="748" t="n"/>
      <c r="V1472" s="748" t="n"/>
      <c r="W1472" s="748" t="n"/>
      <c r="X1472" s="748" t="n"/>
      <c r="Y1472" s="748" t="n"/>
      <c r="Z1472" s="748" t="n"/>
      <c r="AA1472" s="748" t="n"/>
      <c r="AB1472" s="748" t="n"/>
      <c r="AC1472" s="748" t="n"/>
      <c r="AD1472" s="748" t="n"/>
      <c r="AE1472" s="748" t="n"/>
      <c r="AF1472" s="748" t="n"/>
      <c r="AG1472" s="748" t="n"/>
      <c r="AH1472" s="748" t="n"/>
    </row>
    <row r="1473" hidden="1" outlineLevel="1" ht="15.75" customHeight="1" thickBot="1">
      <c r="A1473" s="756" t="inlineStr"/>
      <c r="B1473" s="383" t="inlineStr">
        <is>
          <t>INTERVALLE</t>
        </is>
      </c>
      <c r="C1473" s="384" t="inlineStr">
        <is>
          <t>X</t>
        </is>
      </c>
      <c r="D1473" s="383" t="inlineStr">
        <is>
          <t>INTERVALLE</t>
        </is>
      </c>
      <c r="E1473" s="471" t="n"/>
      <c r="F1473" s="471" t="n"/>
      <c r="G1473" s="471" t="n"/>
      <c r="H1473" s="748" t="n"/>
      <c r="I1473" s="748" t="n"/>
      <c r="J1473" s="748" t="n"/>
      <c r="K1473" s="748" t="n"/>
      <c r="L1473" s="748" t="n"/>
      <c r="M1473" s="748" t="n"/>
      <c r="N1473" s="748" t="n"/>
      <c r="O1473" s="748" t="n"/>
      <c r="P1473" s="748" t="n"/>
      <c r="Q1473" s="748" t="n"/>
      <c r="R1473" s="748" t="n"/>
      <c r="S1473" s="748" t="n"/>
      <c r="T1473" s="748" t="n"/>
      <c r="U1473" s="748" t="n"/>
      <c r="V1473" s="748" t="n"/>
      <c r="W1473" s="748" t="n"/>
      <c r="X1473" s="748" t="n"/>
      <c r="Y1473" s="748" t="n"/>
      <c r="Z1473" s="748" t="n"/>
      <c r="AA1473" s="748" t="n"/>
      <c r="AB1473" s="748" t="n"/>
      <c r="AC1473" s="748" t="n"/>
      <c r="AD1473" s="748" t="n"/>
      <c r="AE1473" s="748" t="n"/>
      <c r="AF1473" s="748" t="n"/>
      <c r="AG1473" s="748" t="n"/>
      <c r="AH1473" s="748" t="n"/>
    </row>
    <row r="1474" hidden="1" outlineLevel="1" ht="15" customHeight="1">
      <c r="A1474" s="756" t="inlineStr"/>
      <c r="B1474" s="748" t="n"/>
      <c r="C1474" s="748" t="n"/>
      <c r="D1474" s="753" t="n"/>
      <c r="E1474" s="753" t="n"/>
      <c r="F1474" s="753" t="n"/>
      <c r="G1474" s="753" t="n"/>
      <c r="H1474" s="748" t="n"/>
      <c r="I1474" s="748" t="n"/>
      <c r="J1474" s="748" t="n"/>
      <c r="K1474" s="748" t="n"/>
      <c r="L1474" s="748" t="n"/>
      <c r="M1474" s="748" t="n"/>
      <c r="N1474" s="748" t="n"/>
      <c r="O1474" s="748" t="n"/>
      <c r="P1474" s="748" t="n"/>
      <c r="Q1474" s="748" t="n"/>
      <c r="R1474" s="748" t="n"/>
      <c r="S1474" s="748" t="n"/>
      <c r="T1474" s="748" t="n"/>
      <c r="U1474" s="748" t="n"/>
      <c r="V1474" s="748" t="n"/>
      <c r="W1474" s="748" t="n"/>
      <c r="X1474" s="748" t="n"/>
      <c r="Y1474" s="748" t="n"/>
      <c r="Z1474" s="748" t="n"/>
      <c r="AA1474" s="748" t="n"/>
      <c r="AB1474" s="748" t="n"/>
      <c r="AC1474" s="748" t="n"/>
      <c r="AD1474" s="748" t="n"/>
      <c r="AE1474" s="748" t="n"/>
      <c r="AF1474" s="748" t="n"/>
      <c r="AG1474" s="748" t="n"/>
      <c r="AH1474" s="748" t="n"/>
    </row>
    <row r="1475" collapsed="1" ht="15" customHeight="1" thickBot="1">
      <c r="A1475" s="425" t="inlineStr">
        <is>
          <t>DASS - ENG OFF - COM</t>
        </is>
      </c>
      <c r="B1475" s="954" t="n"/>
      <c r="C1475" s="1253" t="n"/>
      <c r="D1475" s="1253" t="n"/>
      <c r="E1475" s="1253" t="n"/>
      <c r="F1475" s="1253" t="n"/>
      <c r="G1475" s="1253" t="n"/>
      <c r="H1475" s="1253" t="n"/>
      <c r="I1475" s="1253" t="n"/>
      <c r="J1475" s="1253" t="n"/>
      <c r="K1475" s="1253" t="n"/>
      <c r="L1475" s="1253" t="n"/>
      <c r="M1475" s="1253" t="n"/>
      <c r="N1475" s="1253" t="n"/>
      <c r="O1475" s="1253" t="n"/>
      <c r="P1475" s="1253" t="n"/>
      <c r="Q1475" s="1253" t="n"/>
      <c r="R1475" s="1253" t="n"/>
      <c r="S1475" s="1253" t="n"/>
      <c r="T1475" s="1253" t="n"/>
      <c r="U1475" s="1253" t="n"/>
      <c r="V1475" s="1253" t="n"/>
      <c r="W1475" s="1253" t="n"/>
      <c r="X1475" s="1253" t="n"/>
      <c r="Y1475" s="1253" t="n"/>
      <c r="Z1475" s="1253" t="n"/>
      <c r="AA1475" s="1253" t="n"/>
      <c r="AB1475" s="1253" t="n"/>
      <c r="AC1475" s="1253" t="n"/>
      <c r="AD1475" s="1253" t="n"/>
      <c r="AE1475" s="1253" t="n"/>
      <c r="AF1475" s="1253" t="n"/>
      <c r="AG1475" s="1253" t="n"/>
      <c r="AH1475" s="1253" t="n"/>
    </row>
    <row r="1476" hidden="1" outlineLevel="1" ht="15.75" customHeight="1" thickBot="1">
      <c r="A1476" s="756" t="inlineStr"/>
      <c r="B1476" s="971" t="inlineStr">
        <is>
          <t>Config n°1 : Global</t>
        </is>
      </c>
    </row>
    <row r="1477" hidden="1" outlineLevel="1" ht="15.75" customHeight="1" thickBot="1">
      <c r="A1477" s="756" t="inlineStr"/>
      <c r="B1477" s="297" t="inlineStr">
        <is>
          <t>Engine type</t>
        </is>
      </c>
      <c r="C1477" s="744" t="n"/>
      <c r="D1477" s="745" t="n"/>
      <c r="E1477" s="297" t="inlineStr">
        <is>
          <t>Gearbox type</t>
        </is>
      </c>
      <c r="F1477" s="746" t="n"/>
      <c r="G1477" s="747" t="n"/>
      <c r="H1477" s="966" t="inlineStr">
        <is>
          <t>Throttle (%)</t>
        </is>
      </c>
      <c r="J1477" s="959" t="n">
        <v>0</v>
      </c>
      <c r="K1477" s="961" t="n">
        <v>10</v>
      </c>
      <c r="L1477" s="961" t="n">
        <v>20</v>
      </c>
      <c r="M1477" s="961" t="n">
        <v>30</v>
      </c>
      <c r="N1477" s="961" t="n">
        <v>40</v>
      </c>
      <c r="O1477" s="961" t="n">
        <v>50</v>
      </c>
      <c r="P1477" s="961" t="n">
        <v>60</v>
      </c>
      <c r="Q1477" s="961" t="n">
        <v>70</v>
      </c>
      <c r="R1477" s="961" t="n">
        <v>80</v>
      </c>
      <c r="S1477" s="961" t="n">
        <v>90</v>
      </c>
      <c r="T1477" s="961" t="n">
        <v>99.7</v>
      </c>
      <c r="U1477" s="961" t="n">
        <v>120</v>
      </c>
    </row>
    <row r="1478" hidden="1" outlineLevel="1" ht="15.75" customHeight="1" thickBot="1">
      <c r="A1478" s="756" t="inlineStr"/>
      <c r="B1478" s="749" t="n"/>
      <c r="C1478" s="296" t="inlineStr">
        <is>
          <t>GASOLINE</t>
        </is>
      </c>
      <c r="D1478" s="281" t="inlineStr">
        <is>
          <t>X</t>
        </is>
      </c>
      <c r="E1478" s="749" t="n"/>
      <c r="F1478" s="304" t="inlineStr">
        <is>
          <t>AT</t>
        </is>
      </c>
      <c r="G1478" s="305" t="inlineStr">
        <is>
          <t>X</t>
        </is>
      </c>
      <c r="H1478" s="984" t="n"/>
      <c r="J1478" s="1281" t="n"/>
      <c r="K1478" s="1282" t="n"/>
      <c r="L1478" s="1282" t="n"/>
      <c r="M1478" s="1282" t="n"/>
      <c r="N1478" s="1282" t="n"/>
      <c r="O1478" s="1282" t="n"/>
      <c r="P1478" s="1282" t="n"/>
      <c r="Q1478" s="1282" t="n"/>
      <c r="R1478" s="1282" t="n"/>
      <c r="S1478" s="1282" t="n"/>
      <c r="T1478" s="1282" t="n"/>
      <c r="U1478" s="1282" t="n"/>
    </row>
    <row r="1479" hidden="1" outlineLevel="1" ht="15.75" customHeight="1" thickBot="1">
      <c r="A1479" s="756" t="inlineStr"/>
      <c r="B1479" s="749" t="n"/>
      <c r="C1479" s="296" t="inlineStr">
        <is>
          <t>DIESEL</t>
        </is>
      </c>
      <c r="D1479" s="281" t="inlineStr">
        <is>
          <t>X</t>
        </is>
      </c>
      <c r="E1479" s="749" t="n"/>
      <c r="F1479" s="296" t="n"/>
      <c r="G1479" s="268" t="n"/>
      <c r="H1479" s="279" t="n"/>
      <c r="I1479" s="280" t="n"/>
      <c r="J1479" s="401" t="n">
        <v>1</v>
      </c>
      <c r="K1479" s="392" t="n">
        <v>1</v>
      </c>
      <c r="L1479" s="392" t="n">
        <v>1</v>
      </c>
      <c r="M1479" s="392" t="n">
        <v>1</v>
      </c>
      <c r="N1479" s="392" t="n">
        <v>2</v>
      </c>
      <c r="O1479" s="392" t="n">
        <v>2</v>
      </c>
      <c r="P1479" s="393" t="n">
        <v>2</v>
      </c>
      <c r="Q1479" s="393" t="n">
        <v>2</v>
      </c>
      <c r="R1479" s="393" t="n">
        <v>2</v>
      </c>
      <c r="S1479" s="393" t="n">
        <v>3</v>
      </c>
      <c r="T1479" s="395" t="n">
        <v>2</v>
      </c>
      <c r="U1479" s="421" t="n"/>
    </row>
    <row r="1480" hidden="1" outlineLevel="1" ht="15" customHeight="1">
      <c r="A1480" s="756" t="inlineStr"/>
      <c r="B1480" s="749" t="n"/>
      <c r="C1480" s="296" t="n"/>
      <c r="D1480" s="281" t="n"/>
      <c r="E1480" s="749" t="n"/>
      <c r="F1480" s="296" t="n"/>
      <c r="G1480" s="268" t="n"/>
      <c r="H1480" s="748" t="n"/>
      <c r="I1480" s="748" t="n"/>
      <c r="J1480" s="748" t="n"/>
      <c r="K1480" s="748" t="n"/>
      <c r="L1480" s="748" t="n"/>
      <c r="M1480" s="748" t="n"/>
      <c r="N1480" s="748" t="n"/>
      <c r="O1480" s="748" t="n"/>
      <c r="P1480" s="748" t="n"/>
      <c r="Q1480" s="748" t="n"/>
      <c r="R1480" s="748" t="n"/>
      <c r="S1480" s="748" t="n"/>
      <c r="T1480" s="748" t="n"/>
      <c r="U1480" s="748" t="n"/>
      <c r="V1480" s="748" t="n"/>
      <c r="W1480" s="748" t="n"/>
      <c r="X1480" s="748" t="n"/>
    </row>
    <row r="1481" hidden="1" outlineLevel="1" ht="15" customHeight="1">
      <c r="A1481" s="756" t="inlineStr"/>
      <c r="B1481" s="749" t="n"/>
      <c r="C1481" s="296" t="n"/>
      <c r="D1481" s="281" t="n"/>
      <c r="E1481" s="749" t="n"/>
      <c r="F1481" s="296" t="n"/>
      <c r="G1481" s="268" t="n"/>
      <c r="H1481" s="748" t="n"/>
      <c r="I1481" s="748" t="n"/>
      <c r="J1481" s="748" t="n"/>
      <c r="K1481" s="748" t="n"/>
      <c r="L1481" s="748" t="n"/>
      <c r="M1481" s="748" t="n"/>
      <c r="N1481" s="748" t="n"/>
      <c r="O1481" s="748" t="n"/>
      <c r="P1481" s="748" t="n"/>
      <c r="Q1481" s="748" t="n"/>
      <c r="R1481" s="748" t="n"/>
      <c r="S1481" s="748" t="n"/>
      <c r="T1481" s="748" t="n"/>
      <c r="U1481" s="748" t="n"/>
      <c r="V1481" s="748" t="n"/>
      <c r="W1481" s="748" t="n"/>
      <c r="X1481" s="748" t="n"/>
    </row>
    <row r="1482" hidden="1" outlineLevel="1" ht="15" customHeight="1">
      <c r="A1482" s="756" t="inlineStr"/>
      <c r="B1482" s="749" t="n"/>
      <c r="C1482" s="296" t="n"/>
      <c r="D1482" s="281" t="n"/>
      <c r="E1482" s="749" t="n"/>
      <c r="F1482" s="300" t="n"/>
      <c r="G1482" s="268" t="n"/>
      <c r="H1482" s="748" t="n"/>
      <c r="I1482" s="748" t="n"/>
      <c r="J1482" s="748" t="n"/>
      <c r="K1482" s="748" t="n"/>
      <c r="L1482" s="748" t="n"/>
      <c r="M1482" s="748" t="n"/>
      <c r="N1482" s="748" t="n"/>
      <c r="O1482" s="748" t="n"/>
      <c r="P1482" s="748" t="n"/>
      <c r="Q1482" s="748" t="n"/>
      <c r="R1482" s="748" t="n"/>
      <c r="S1482" s="748" t="n"/>
      <c r="T1482" s="748" t="n"/>
      <c r="U1482" s="748" t="n"/>
      <c r="V1482" s="748" t="n"/>
      <c r="W1482" s="748" t="n"/>
      <c r="X1482" s="748" t="n"/>
    </row>
    <row r="1483" hidden="1" outlineLevel="1" ht="15" customHeight="1">
      <c r="A1483" s="756" t="inlineStr"/>
      <c r="B1483" s="749" t="n"/>
      <c r="C1483" s="296" t="n"/>
      <c r="D1483" s="281" t="n"/>
      <c r="E1483" s="749" t="n"/>
      <c r="F1483" s="296" t="n"/>
      <c r="G1483" s="268" t="n"/>
      <c r="H1483" s="748" t="n"/>
      <c r="I1483" s="748" t="n"/>
      <c r="J1483" s="748" t="n"/>
      <c r="K1483" s="748" t="n"/>
      <c r="L1483" s="748" t="n"/>
      <c r="M1483" s="748" t="n"/>
      <c r="N1483" s="748" t="n"/>
      <c r="O1483" s="748" t="n"/>
      <c r="P1483" s="748" t="n"/>
      <c r="Q1483" s="748" t="n"/>
      <c r="R1483" s="748" t="n"/>
      <c r="S1483" s="748" t="n"/>
      <c r="T1483" s="748" t="n"/>
      <c r="U1483" s="748" t="n"/>
      <c r="V1483" s="748" t="n"/>
      <c r="W1483" s="748" t="n"/>
      <c r="X1483" s="748" t="n"/>
    </row>
    <row r="1484" hidden="1" outlineLevel="1" ht="15" customHeight="1">
      <c r="A1484" s="756" t="inlineStr"/>
      <c r="B1484" s="749" t="n"/>
      <c r="C1484" s="296" t="n"/>
      <c r="D1484" s="281" t="n"/>
      <c r="E1484" s="749" t="n"/>
      <c r="F1484" s="296" t="n"/>
      <c r="G1484" s="268" t="n"/>
      <c r="H1484" s="748" t="n"/>
      <c r="I1484" s="748" t="n"/>
      <c r="J1484" s="748" t="n"/>
      <c r="K1484" s="748" t="n"/>
      <c r="L1484" s="748" t="n"/>
      <c r="M1484" s="748" t="n"/>
      <c r="N1484" s="748" t="n"/>
      <c r="O1484" s="748" t="n"/>
      <c r="P1484" s="748" t="n"/>
      <c r="Q1484" s="748" t="n"/>
      <c r="R1484" s="748" t="n"/>
      <c r="S1484" s="748" t="n"/>
      <c r="T1484" s="748" t="n"/>
      <c r="U1484" s="748" t="n"/>
      <c r="V1484" s="748" t="n"/>
      <c r="W1484" s="748" t="n"/>
      <c r="X1484" s="748" t="n"/>
    </row>
    <row r="1485" hidden="1" outlineLevel="1" ht="15" customHeight="1">
      <c r="A1485" s="756" t="inlineStr"/>
      <c r="B1485" s="396" t="n"/>
      <c r="C1485" s="296" t="n"/>
      <c r="D1485" s="281" t="n"/>
      <c r="E1485" s="749" t="n"/>
      <c r="F1485" s="296" t="n"/>
      <c r="G1485" s="268" t="n"/>
      <c r="H1485" s="748" t="n"/>
      <c r="I1485" s="748" t="n"/>
      <c r="J1485" s="748" t="n"/>
      <c r="K1485" s="748" t="n"/>
      <c r="L1485" s="748" t="n"/>
      <c r="M1485" s="748" t="n"/>
      <c r="N1485" s="748" t="n"/>
      <c r="O1485" s="748" t="n"/>
      <c r="P1485" s="748" t="n"/>
      <c r="Q1485" s="748" t="n"/>
      <c r="R1485" s="748" t="n"/>
      <c r="S1485" s="748" t="n"/>
      <c r="T1485" s="748" t="n"/>
      <c r="U1485" s="748" t="n"/>
      <c r="V1485" s="748" t="n"/>
      <c r="W1485" s="748" t="n"/>
      <c r="X1485" s="748" t="n"/>
    </row>
    <row r="1486" hidden="1" outlineLevel="1" ht="15" customHeight="1">
      <c r="A1486" s="756" t="inlineStr"/>
      <c r="B1486" s="396" t="n"/>
      <c r="C1486" s="296" t="n"/>
      <c r="D1486" s="281" t="n"/>
      <c r="E1486" s="749" t="n"/>
      <c r="F1486" s="296" t="n"/>
      <c r="G1486" s="268" t="n"/>
      <c r="H1486" s="748" t="n"/>
      <c r="I1486" s="748" t="n"/>
      <c r="J1486" s="748" t="n"/>
      <c r="K1486" s="748" t="n"/>
      <c r="L1486" s="748" t="n"/>
      <c r="M1486" s="748" t="n"/>
      <c r="N1486" s="748" t="n"/>
      <c r="O1486" s="748" t="n"/>
      <c r="P1486" s="748" t="n"/>
      <c r="Q1486" s="748" t="n"/>
      <c r="R1486" s="748" t="n"/>
      <c r="S1486" s="748" t="n"/>
      <c r="T1486" s="748" t="n"/>
      <c r="U1486" s="748" t="n"/>
      <c r="V1486" s="748" t="n"/>
      <c r="W1486" s="748" t="n"/>
      <c r="X1486" s="748" t="n"/>
    </row>
    <row r="1487" hidden="1" outlineLevel="1" ht="15" customHeight="1">
      <c r="A1487" s="756" t="inlineStr"/>
      <c r="B1487" s="396" t="n"/>
      <c r="C1487" s="296" t="n"/>
      <c r="D1487" s="281" t="n"/>
      <c r="E1487" s="749" t="n"/>
      <c r="F1487" s="296" t="n"/>
      <c r="G1487" s="268" t="n"/>
      <c r="H1487" s="748" t="n"/>
      <c r="I1487" s="748" t="n"/>
      <c r="J1487" s="748" t="n"/>
      <c r="K1487" s="748" t="n"/>
      <c r="L1487" s="748" t="n"/>
      <c r="M1487" s="748" t="n"/>
      <c r="N1487" s="748" t="n"/>
      <c r="O1487" s="748" t="n"/>
      <c r="P1487" s="748" t="n"/>
      <c r="Q1487" s="748" t="n"/>
      <c r="R1487" s="748" t="n"/>
      <c r="S1487" s="748" t="n"/>
      <c r="T1487" s="748" t="n"/>
      <c r="U1487" s="748" t="n"/>
      <c r="V1487" s="748" t="n"/>
      <c r="W1487" s="748" t="n"/>
      <c r="X1487" s="748" t="n"/>
    </row>
    <row r="1488" hidden="1" outlineLevel="1" ht="15.75" customHeight="1" thickBot="1">
      <c r="A1488" s="756" t="inlineStr"/>
      <c r="B1488" s="397" t="n"/>
      <c r="C1488" s="296" t="n"/>
      <c r="D1488" s="281" t="n"/>
      <c r="E1488" s="751" t="n"/>
      <c r="F1488" s="296" t="n"/>
      <c r="G1488" s="268" t="n"/>
      <c r="H1488" s="748" t="n"/>
      <c r="I1488" s="748" t="n"/>
      <c r="J1488" s="748" t="n"/>
      <c r="K1488" s="748" t="n"/>
      <c r="L1488" s="748" t="n"/>
      <c r="M1488" s="748" t="n"/>
      <c r="N1488" s="748" t="n"/>
      <c r="O1488" s="748" t="n"/>
      <c r="P1488" s="748" t="n"/>
      <c r="Q1488" s="748" t="n"/>
      <c r="R1488" s="748" t="n"/>
      <c r="S1488" s="748" t="n"/>
      <c r="T1488" s="748" t="n"/>
      <c r="U1488" s="748" t="n"/>
      <c r="V1488" s="748" t="n"/>
      <c r="W1488" s="748" t="n"/>
      <c r="X1488" s="748" t="n"/>
    </row>
    <row r="1489" hidden="1" outlineLevel="1" ht="15" customHeight="1">
      <c r="A1489" s="756" t="inlineStr"/>
      <c r="B1489" s="273" t="inlineStr">
        <is>
          <t>Number of gears</t>
        </is>
      </c>
      <c r="C1489" s="752" t="n"/>
      <c r="D1489" s="753" t="n"/>
      <c r="E1489" s="297" t="inlineStr">
        <is>
          <t>Area</t>
        </is>
      </c>
      <c r="F1489" s="752" t="n"/>
      <c r="G1489" s="754" t="n"/>
      <c r="H1489" s="748" t="n"/>
      <c r="I1489" s="748" t="n"/>
      <c r="J1489" s="748" t="n"/>
      <c r="K1489" s="748" t="n"/>
      <c r="L1489" s="748" t="n"/>
      <c r="M1489" s="748" t="n"/>
      <c r="N1489" s="748" t="n"/>
      <c r="O1489" s="748" t="n"/>
      <c r="P1489" s="748" t="n"/>
      <c r="Q1489" s="748" t="n"/>
      <c r="R1489" s="748" t="n"/>
      <c r="S1489" s="748" t="n"/>
      <c r="T1489" s="748" t="n"/>
      <c r="U1489" s="748" t="n"/>
      <c r="V1489" s="748" t="n"/>
      <c r="W1489" s="748" t="n"/>
      <c r="X1489" s="748" t="n"/>
    </row>
    <row r="1490" hidden="1" outlineLevel="1" ht="15" customHeight="1">
      <c r="A1490" s="756" t="inlineStr"/>
      <c r="B1490" s="755" t="n"/>
      <c r="C1490" s="288" t="inlineStr">
        <is>
          <t>5</t>
        </is>
      </c>
      <c r="D1490" s="281" t="inlineStr">
        <is>
          <t>X</t>
        </is>
      </c>
      <c r="E1490" s="749" t="n"/>
      <c r="F1490" s="296" t="inlineStr">
        <is>
          <t>EUROPE</t>
        </is>
      </c>
      <c r="G1490" s="268" t="inlineStr">
        <is>
          <t>X</t>
        </is>
      </c>
      <c r="H1490" s="748" t="n"/>
      <c r="I1490" s="748" t="n"/>
      <c r="J1490" s="748" t="n"/>
      <c r="K1490" s="748" t="n"/>
      <c r="L1490" s="748" t="n"/>
      <c r="M1490" s="748" t="n"/>
      <c r="N1490" s="748" t="n"/>
      <c r="O1490" s="748" t="n"/>
      <c r="P1490" s="748" t="n"/>
      <c r="Q1490" s="748" t="n"/>
      <c r="R1490" s="748" t="n"/>
      <c r="S1490" s="748" t="n"/>
      <c r="T1490" s="748" t="n"/>
      <c r="U1490" s="748" t="n"/>
      <c r="V1490" s="748" t="n"/>
      <c r="W1490" s="748" t="n"/>
      <c r="X1490" s="748" t="n"/>
    </row>
    <row r="1491" hidden="1" outlineLevel="1" ht="15" customHeight="1">
      <c r="A1491" s="756" t="inlineStr"/>
      <c r="B1491" s="755" t="n"/>
      <c r="C1491" s="288" t="inlineStr">
        <is>
          <t>6</t>
        </is>
      </c>
      <c r="D1491" s="281" t="inlineStr">
        <is>
          <t>X</t>
        </is>
      </c>
      <c r="E1491" s="749" t="n"/>
      <c r="F1491" s="296" t="inlineStr">
        <is>
          <t>CHINA</t>
        </is>
      </c>
      <c r="G1491" s="268" t="inlineStr">
        <is>
          <t>X</t>
        </is>
      </c>
      <c r="H1491" s="748" t="n"/>
      <c r="I1491" s="748" t="n"/>
      <c r="J1491" s="748" t="n"/>
      <c r="K1491" s="748" t="n"/>
      <c r="L1491" s="748" t="n"/>
      <c r="M1491" s="748" t="n"/>
      <c r="N1491" s="748" t="n"/>
      <c r="O1491" s="748" t="n"/>
      <c r="P1491" s="748" t="n"/>
      <c r="Q1491" s="748" t="n"/>
      <c r="R1491" s="748" t="n"/>
      <c r="S1491" s="748" t="n"/>
      <c r="T1491" s="748" t="n"/>
      <c r="U1491" s="748" t="n"/>
      <c r="V1491" s="748" t="n"/>
      <c r="W1491" s="748" t="n"/>
      <c r="X1491" s="748" t="n"/>
    </row>
    <row r="1492" hidden="1" outlineLevel="1" ht="15" customHeight="1">
      <c r="A1492" s="756" t="inlineStr"/>
      <c r="B1492" s="755" t="n"/>
      <c r="C1492" s="288" t="inlineStr">
        <is>
          <t>7</t>
        </is>
      </c>
      <c r="D1492" s="281" t="inlineStr">
        <is>
          <t>X</t>
        </is>
      </c>
      <c r="E1492" s="749" t="n"/>
      <c r="F1492" s="303" t="inlineStr">
        <is>
          <t>North America</t>
        </is>
      </c>
      <c r="G1492" s="268" t="inlineStr">
        <is>
          <t>X</t>
        </is>
      </c>
      <c r="H1492" s="748" t="n"/>
      <c r="I1492" s="748" t="n"/>
      <c r="J1492" s="748" t="n"/>
      <c r="K1492" s="748" t="n"/>
      <c r="L1492" s="748" t="n"/>
      <c r="M1492" s="748" t="n"/>
      <c r="N1492" s="748" t="n"/>
      <c r="O1492" s="748" t="n"/>
      <c r="P1492" s="748" t="n"/>
      <c r="Q1492" s="748" t="n"/>
      <c r="R1492" s="748" t="n"/>
      <c r="S1492" s="748" t="n"/>
      <c r="T1492" s="748" t="n"/>
      <c r="U1492" s="748" t="n"/>
      <c r="V1492" s="748" t="n"/>
      <c r="W1492" s="748" t="n"/>
      <c r="X1492" s="748" t="n"/>
    </row>
    <row r="1493" hidden="1" outlineLevel="1" ht="15" customHeight="1">
      <c r="A1493" s="756" t="inlineStr"/>
      <c r="B1493" s="755" t="n"/>
      <c r="C1493" s="288" t="inlineStr">
        <is>
          <t>8</t>
        </is>
      </c>
      <c r="D1493" s="281" t="inlineStr">
        <is>
          <t>X</t>
        </is>
      </c>
      <c r="E1493" s="749" t="n"/>
      <c r="F1493" s="301" t="inlineStr">
        <is>
          <t>LATAM</t>
        </is>
      </c>
      <c r="G1493" s="268" t="inlineStr">
        <is>
          <t>X</t>
        </is>
      </c>
      <c r="H1493" s="748" t="n"/>
      <c r="I1493" s="748" t="n"/>
      <c r="J1493" s="748" t="n"/>
      <c r="K1493" s="748" t="n"/>
      <c r="L1493" s="748" t="n"/>
      <c r="M1493" s="748" t="n"/>
      <c r="N1493" s="748" t="n"/>
      <c r="O1493" s="748" t="n"/>
      <c r="P1493" s="748" t="n"/>
      <c r="Q1493" s="748" t="n"/>
      <c r="R1493" s="748" t="n"/>
      <c r="S1493" s="748" t="n"/>
      <c r="T1493" s="748" t="n"/>
      <c r="U1493" s="748" t="n"/>
      <c r="V1493" s="748" t="n"/>
      <c r="W1493" s="748" t="n"/>
      <c r="X1493" s="748" t="n"/>
      <c r="Y1493" s="748" t="n"/>
      <c r="Z1493" s="748" t="n"/>
      <c r="AA1493" s="748" t="n"/>
      <c r="AB1493" s="748" t="n"/>
      <c r="AC1493" s="748" t="n"/>
      <c r="AD1493" s="748" t="n"/>
      <c r="AE1493" s="748" t="n"/>
      <c r="AF1493" s="748" t="n"/>
      <c r="AG1493" s="748" t="n"/>
      <c r="AH1493" s="748" t="n"/>
    </row>
    <row r="1494" hidden="1" outlineLevel="1" ht="15" customHeight="1">
      <c r="A1494" s="756" t="inlineStr"/>
      <c r="B1494" s="755" t="n"/>
      <c r="C1494" s="288" t="inlineStr">
        <is>
          <t>9</t>
        </is>
      </c>
      <c r="D1494" s="281" t="inlineStr">
        <is>
          <t>X</t>
        </is>
      </c>
      <c r="E1494" s="749" t="n"/>
      <c r="F1494" s="301" t="inlineStr">
        <is>
          <t>India</t>
        </is>
      </c>
      <c r="G1494" s="268" t="inlineStr">
        <is>
          <t>X</t>
        </is>
      </c>
      <c r="H1494" s="748" t="n"/>
      <c r="I1494" s="748" t="n"/>
      <c r="J1494" s="748" t="n"/>
      <c r="K1494" s="748" t="n"/>
      <c r="L1494" s="748" t="n"/>
      <c r="M1494" s="748" t="n"/>
      <c r="N1494" s="748" t="n"/>
      <c r="O1494" s="748" t="n"/>
      <c r="P1494" s="748" t="n"/>
      <c r="Q1494" s="748" t="n"/>
      <c r="R1494" s="748" t="n"/>
      <c r="S1494" s="748" t="n"/>
      <c r="T1494" s="748" t="n"/>
      <c r="U1494" s="748" t="n"/>
      <c r="V1494" s="748" t="n"/>
      <c r="W1494" s="748" t="n"/>
      <c r="X1494" s="748" t="n"/>
      <c r="Y1494" s="748" t="n"/>
      <c r="Z1494" s="748" t="n"/>
      <c r="AA1494" s="748" t="n"/>
      <c r="AB1494" s="748" t="n"/>
      <c r="AC1494" s="748" t="n"/>
      <c r="AD1494" s="748" t="n"/>
      <c r="AE1494" s="748" t="n"/>
      <c r="AF1494" s="748" t="n"/>
      <c r="AG1494" s="748" t="n"/>
      <c r="AH1494" s="748" t="n"/>
    </row>
    <row r="1495" hidden="1" outlineLevel="1" ht="15" customHeight="1">
      <c r="A1495" s="756" t="inlineStr"/>
      <c r="B1495" s="755" t="n"/>
      <c r="C1495" s="288" t="inlineStr">
        <is>
          <t>10</t>
        </is>
      </c>
      <c r="D1495" s="281" t="inlineStr">
        <is>
          <t>X</t>
        </is>
      </c>
      <c r="E1495" s="749" t="n"/>
      <c r="F1495" s="301" t="inlineStr">
        <is>
          <t>World</t>
        </is>
      </c>
      <c r="G1495" s="268" t="inlineStr">
        <is>
          <t>X</t>
        </is>
      </c>
      <c r="H1495" s="748" t="n"/>
      <c r="I1495" s="748" t="n"/>
      <c r="J1495" s="748" t="n"/>
      <c r="K1495" s="748" t="n"/>
      <c r="L1495" s="748" t="n"/>
      <c r="M1495" s="748" t="n"/>
      <c r="N1495" s="748" t="n"/>
      <c r="O1495" s="748" t="n"/>
      <c r="P1495" s="748" t="n"/>
      <c r="Q1495" s="748" t="n"/>
      <c r="R1495" s="748" t="n"/>
      <c r="S1495" s="748" t="n"/>
      <c r="T1495" s="748" t="n"/>
      <c r="U1495" s="748" t="n"/>
      <c r="V1495" s="748" t="n"/>
      <c r="W1495" s="748" t="n"/>
      <c r="X1495" s="748" t="n"/>
      <c r="Y1495" s="748" t="n"/>
      <c r="Z1495" s="748" t="n"/>
      <c r="AA1495" s="748" t="n"/>
      <c r="AB1495" s="748" t="n"/>
      <c r="AC1495" s="748" t="n"/>
      <c r="AD1495" s="748" t="n"/>
      <c r="AE1495" s="748" t="n"/>
      <c r="AF1495" s="748" t="n"/>
      <c r="AG1495" s="748" t="n"/>
      <c r="AH1495" s="748" t="n"/>
    </row>
    <row r="1496" hidden="1" outlineLevel="1" ht="15" customHeight="1">
      <c r="A1496" s="756" t="inlineStr"/>
      <c r="B1496" s="755" t="n"/>
      <c r="C1496" s="288" t="n"/>
      <c r="D1496" s="281" t="n"/>
      <c r="E1496" s="749" t="n"/>
      <c r="F1496" s="301" t="n"/>
      <c r="G1496" s="276" t="n"/>
      <c r="H1496" s="748" t="n"/>
      <c r="I1496" s="748" t="n"/>
      <c r="J1496" s="748" t="n"/>
      <c r="K1496" s="748" t="n"/>
      <c r="L1496" s="748" t="n"/>
      <c r="M1496" s="748" t="n"/>
      <c r="N1496" s="748" t="n"/>
      <c r="O1496" s="748" t="n"/>
      <c r="P1496" s="748" t="n"/>
      <c r="Q1496" s="748" t="n"/>
      <c r="R1496" s="748" t="n"/>
      <c r="S1496" s="748" t="n"/>
      <c r="T1496" s="748" t="n"/>
      <c r="U1496" s="748" t="n"/>
      <c r="V1496" s="748" t="n"/>
      <c r="W1496" s="748" t="n"/>
      <c r="X1496" s="748" t="n"/>
      <c r="Y1496" s="748" t="n"/>
      <c r="Z1496" s="748" t="n"/>
      <c r="AA1496" s="748" t="n"/>
      <c r="AB1496" s="748" t="n"/>
      <c r="AC1496" s="748" t="n"/>
      <c r="AD1496" s="748" t="n"/>
      <c r="AE1496" s="748" t="n"/>
      <c r="AF1496" s="748" t="n"/>
      <c r="AG1496" s="748" t="n"/>
      <c r="AH1496" s="748" t="n"/>
    </row>
    <row r="1497" hidden="1" outlineLevel="1" ht="15" customHeight="1">
      <c r="A1497" s="756" t="inlineStr"/>
      <c r="B1497" s="755" t="n"/>
      <c r="C1497" s="288" t="n"/>
      <c r="D1497" s="281" t="n"/>
      <c r="E1497" s="396" t="n"/>
      <c r="F1497" s="296" t="n"/>
      <c r="G1497" s="268" t="n"/>
      <c r="H1497" s="748" t="n"/>
      <c r="I1497" s="748" t="n"/>
      <c r="J1497" s="748" t="n"/>
      <c r="K1497" s="748" t="n"/>
      <c r="L1497" s="748" t="n"/>
      <c r="M1497" s="748" t="n"/>
      <c r="N1497" s="748" t="n"/>
      <c r="O1497" s="748" t="n"/>
      <c r="P1497" s="748" t="n"/>
      <c r="Q1497" s="748" t="n"/>
      <c r="R1497" s="748" t="n"/>
      <c r="S1497" s="748" t="n"/>
      <c r="T1497" s="748" t="n"/>
      <c r="U1497" s="748" t="n"/>
      <c r="V1497" s="748" t="n"/>
      <c r="W1497" s="748" t="n"/>
      <c r="X1497" s="748" t="n"/>
      <c r="Y1497" s="748" t="n"/>
      <c r="Z1497" s="748" t="n"/>
      <c r="AA1497" s="748" t="n"/>
      <c r="AB1497" s="748" t="n"/>
      <c r="AC1497" s="748" t="n"/>
      <c r="AD1497" s="748" t="n"/>
      <c r="AE1497" s="748" t="n"/>
      <c r="AF1497" s="748" t="n"/>
      <c r="AG1497" s="748" t="n"/>
      <c r="AH1497" s="748" t="n"/>
    </row>
    <row r="1498" hidden="1" outlineLevel="1" ht="15" customHeight="1">
      <c r="A1498" s="756" t="inlineStr"/>
      <c r="B1498" s="755" t="n"/>
      <c r="C1498" s="288" t="n"/>
      <c r="D1498" s="281" t="n"/>
      <c r="E1498" s="396" t="n"/>
      <c r="F1498" s="296" t="n"/>
      <c r="G1498" s="268" t="n"/>
      <c r="H1498" s="748" t="n"/>
      <c r="I1498" s="748" t="n"/>
      <c r="J1498" s="748" t="n"/>
      <c r="K1498" s="748" t="n"/>
      <c r="L1498" s="748" t="n"/>
      <c r="M1498" s="748" t="n"/>
      <c r="N1498" s="748" t="n"/>
      <c r="O1498" s="748" t="n"/>
      <c r="P1498" s="748" t="n"/>
      <c r="Q1498" s="748" t="n"/>
      <c r="R1498" s="748" t="n"/>
      <c r="S1498" s="748" t="n"/>
      <c r="T1498" s="748" t="n"/>
      <c r="U1498" s="748" t="n"/>
      <c r="V1498" s="748" t="n"/>
      <c r="W1498" s="748" t="n"/>
      <c r="X1498" s="748" t="n"/>
      <c r="Y1498" s="748" t="n"/>
      <c r="Z1498" s="748" t="n"/>
      <c r="AA1498" s="748" t="n"/>
      <c r="AB1498" s="748" t="n"/>
      <c r="AC1498" s="748" t="n"/>
      <c r="AD1498" s="748" t="n"/>
      <c r="AE1498" s="748" t="n"/>
      <c r="AF1498" s="748" t="n"/>
      <c r="AG1498" s="748" t="n"/>
      <c r="AH1498" s="748" t="n"/>
    </row>
    <row r="1499" hidden="1" outlineLevel="1" ht="15" customHeight="1">
      <c r="A1499" s="756" t="inlineStr"/>
      <c r="B1499" s="755" t="n"/>
      <c r="C1499" s="288" t="n"/>
      <c r="D1499" s="281" t="n"/>
      <c r="E1499" s="396" t="n"/>
      <c r="F1499" s="296" t="n"/>
      <c r="G1499" s="268" t="n"/>
      <c r="H1499" s="748" t="n"/>
      <c r="I1499" s="748" t="n"/>
      <c r="J1499" s="748" t="n"/>
      <c r="K1499" s="748" t="n"/>
      <c r="L1499" s="748" t="n"/>
      <c r="M1499" s="748" t="n"/>
      <c r="N1499" s="748" t="n"/>
      <c r="O1499" s="748" t="n"/>
      <c r="P1499" s="748" t="n"/>
      <c r="Q1499" s="748" t="n"/>
      <c r="R1499" s="748" t="n"/>
      <c r="S1499" s="748" t="n"/>
      <c r="T1499" s="748" t="n"/>
      <c r="U1499" s="748" t="n"/>
      <c r="V1499" s="748" t="n"/>
      <c r="W1499" s="748" t="n"/>
      <c r="X1499" s="748" t="n"/>
      <c r="Y1499" s="748" t="n"/>
      <c r="Z1499" s="748" t="n"/>
      <c r="AA1499" s="748" t="n"/>
      <c r="AB1499" s="748" t="n"/>
      <c r="AC1499" s="748" t="n"/>
      <c r="AD1499" s="748" t="n"/>
      <c r="AE1499" s="748" t="n"/>
      <c r="AF1499" s="748" t="n"/>
      <c r="AG1499" s="748" t="n"/>
      <c r="AH1499" s="748" t="n"/>
    </row>
    <row r="1500" hidden="1" outlineLevel="1" ht="15" customHeight="1">
      <c r="A1500" s="756" t="inlineStr"/>
      <c r="B1500" s="755" t="n"/>
      <c r="C1500" s="288" t="n"/>
      <c r="D1500" s="281" t="n"/>
      <c r="E1500" s="396" t="n"/>
      <c r="F1500" s="296" t="n"/>
      <c r="G1500" s="268" t="n"/>
      <c r="H1500" s="748" t="n"/>
      <c r="I1500" s="748" t="n"/>
      <c r="J1500" s="748" t="n"/>
      <c r="K1500" s="748" t="n"/>
      <c r="L1500" s="748" t="n"/>
      <c r="M1500" s="748" t="n"/>
      <c r="N1500" s="748" t="n"/>
      <c r="O1500" s="748" t="n"/>
      <c r="P1500" s="748" t="n"/>
      <c r="Q1500" s="748" t="n"/>
      <c r="R1500" s="748" t="n"/>
      <c r="S1500" s="748" t="n"/>
      <c r="T1500" s="748" t="n"/>
      <c r="U1500" s="748" t="n"/>
      <c r="V1500" s="748" t="n"/>
      <c r="W1500" s="748" t="n"/>
      <c r="X1500" s="748" t="n"/>
      <c r="Y1500" s="748" t="n"/>
      <c r="Z1500" s="748" t="n"/>
      <c r="AA1500" s="748" t="n"/>
      <c r="AB1500" s="748" t="n"/>
      <c r="AC1500" s="748" t="n"/>
      <c r="AD1500" s="748" t="n"/>
      <c r="AE1500" s="748" t="n"/>
      <c r="AF1500" s="748" t="n"/>
      <c r="AG1500" s="748" t="n"/>
      <c r="AH1500" s="748" t="n"/>
    </row>
    <row r="1501" hidden="1" outlineLevel="1" ht="15.75" customHeight="1" thickBot="1">
      <c r="A1501" s="756" t="inlineStr"/>
      <c r="B1501" s="755" t="n"/>
      <c r="C1501" s="288" t="n"/>
      <c r="D1501" s="281" t="n"/>
      <c r="E1501" s="397" t="n"/>
      <c r="F1501" s="296" t="n"/>
      <c r="G1501" s="268" t="n"/>
      <c r="H1501" s="748" t="n"/>
      <c r="I1501" s="748" t="n"/>
      <c r="J1501" s="748" t="n"/>
      <c r="K1501" s="748" t="n"/>
      <c r="L1501" s="748" t="n"/>
      <c r="M1501" s="748" t="n"/>
      <c r="N1501" s="748" t="n"/>
      <c r="O1501" s="748" t="n"/>
      <c r="P1501" s="748" t="n"/>
      <c r="Q1501" s="748" t="n"/>
      <c r="R1501" s="748" t="n"/>
      <c r="S1501" s="748" t="n"/>
      <c r="T1501" s="748" t="n"/>
      <c r="U1501" s="748" t="n"/>
      <c r="V1501" s="748" t="n"/>
      <c r="W1501" s="748" t="n"/>
      <c r="X1501" s="748" t="n"/>
      <c r="Y1501" s="748" t="n"/>
      <c r="Z1501" s="748" t="n"/>
      <c r="AA1501" s="748" t="n"/>
      <c r="AB1501" s="748" t="n"/>
      <c r="AC1501" s="748" t="n"/>
      <c r="AD1501" s="748" t="n"/>
      <c r="AE1501" s="748" t="n"/>
      <c r="AF1501" s="748" t="n"/>
      <c r="AG1501" s="748" t="n"/>
      <c r="AH1501" s="748" t="n"/>
    </row>
    <row r="1502" hidden="1" outlineLevel="1" ht="15" customHeight="1">
      <c r="A1502" s="756" t="inlineStr"/>
      <c r="B1502" s="277" t="inlineStr">
        <is>
          <t>Référence Ligne</t>
        </is>
      </c>
      <c r="C1502" s="952" t="n"/>
      <c r="D1502" s="1258" t="n"/>
      <c r="E1502" s="1002" t="n"/>
      <c r="F1502" s="1002" t="n"/>
      <c r="G1502" s="1002" t="n"/>
      <c r="H1502" s="748" t="n"/>
      <c r="I1502" s="748" t="n"/>
      <c r="J1502" s="748" t="n"/>
      <c r="K1502" s="748" t="n"/>
      <c r="L1502" s="748" t="n"/>
      <c r="M1502" s="748" t="n"/>
      <c r="N1502" s="748" t="n"/>
      <c r="O1502" s="748" t="n"/>
      <c r="P1502" s="748" t="n"/>
      <c r="Q1502" s="748" t="n"/>
      <c r="R1502" s="748" t="n"/>
      <c r="S1502" s="748" t="n"/>
      <c r="T1502" s="748" t="n"/>
      <c r="U1502" s="748" t="n"/>
      <c r="V1502" s="748" t="n"/>
      <c r="W1502" s="748" t="n"/>
      <c r="X1502" s="748" t="n"/>
      <c r="Y1502" s="748" t="n"/>
      <c r="Z1502" s="748" t="n"/>
      <c r="AA1502" s="748" t="n"/>
      <c r="AB1502" s="748" t="n"/>
      <c r="AC1502" s="748" t="n"/>
      <c r="AD1502" s="748" t="n"/>
      <c r="AE1502" s="748" t="n"/>
      <c r="AF1502" s="748" t="n"/>
      <c r="AG1502" s="748" t="n"/>
      <c r="AH1502" s="748" t="n"/>
    </row>
    <row r="1503" hidden="1" outlineLevel="1" ht="15" customHeight="1">
      <c r="A1503" s="756" t="inlineStr"/>
      <c r="B1503" s="306" t="inlineStr">
        <is>
          <t>Throttle Position</t>
        </is>
      </c>
      <c r="C1503" s="388" t="inlineStr">
        <is>
          <t>X</t>
        </is>
      </c>
      <c r="D1503" s="389" t="inlineStr">
        <is>
          <t>X</t>
        </is>
      </c>
      <c r="E1503" s="471" t="n"/>
      <c r="F1503" s="471" t="n"/>
      <c r="G1503" s="471" t="n"/>
      <c r="H1503" s="748" t="n"/>
      <c r="I1503" s="748" t="n"/>
      <c r="J1503" s="748" t="n"/>
      <c r="K1503" s="748" t="n"/>
      <c r="L1503" s="748" t="n"/>
      <c r="M1503" s="748" t="n"/>
      <c r="N1503" s="748" t="n"/>
      <c r="O1503" s="748" t="n"/>
      <c r="P1503" s="748" t="n"/>
      <c r="Q1503" s="748" t="n"/>
      <c r="R1503" s="748" t="n"/>
      <c r="S1503" s="748" t="n"/>
      <c r="T1503" s="748" t="n"/>
      <c r="U1503" s="748" t="n"/>
      <c r="V1503" s="748" t="n"/>
      <c r="W1503" s="748" t="n"/>
      <c r="X1503" s="748" t="n"/>
      <c r="Y1503" s="748" t="n"/>
      <c r="Z1503" s="748" t="n"/>
      <c r="AA1503" s="748" t="n"/>
      <c r="AB1503" s="748" t="n"/>
      <c r="AC1503" s="748" t="n"/>
      <c r="AD1503" s="748" t="n"/>
      <c r="AE1503" s="748" t="n"/>
      <c r="AF1503" s="748" t="n"/>
      <c r="AG1503" s="748" t="n"/>
      <c r="AH1503" s="748" t="n"/>
    </row>
    <row r="1504" hidden="1" outlineLevel="1" ht="15.75" customHeight="1" thickBot="1">
      <c r="A1504" s="756" t="inlineStr"/>
      <c r="B1504" s="277" t="inlineStr">
        <is>
          <t>Verification Ligne</t>
        </is>
      </c>
      <c r="C1504" s="952" t="inlineStr">
        <is>
          <t>Verification Colonne G-D</t>
        </is>
      </c>
      <c r="D1504" s="1258" t="n"/>
      <c r="E1504" s="1002" t="n"/>
      <c r="F1504" s="1002" t="n"/>
      <c r="G1504" s="1002" t="n"/>
      <c r="H1504" s="748" t="n"/>
      <c r="I1504" s="748" t="n"/>
      <c r="J1504" s="748" t="n"/>
      <c r="K1504" s="748" t="n"/>
      <c r="L1504" s="748" t="n"/>
      <c r="M1504" s="748" t="n"/>
      <c r="N1504" s="748" t="n"/>
      <c r="O1504" s="748" t="n"/>
      <c r="P1504" s="748" t="n"/>
      <c r="Q1504" s="748" t="n"/>
      <c r="R1504" s="748" t="n"/>
      <c r="S1504" s="748" t="n"/>
      <c r="T1504" s="748" t="n"/>
      <c r="U1504" s="748" t="n"/>
      <c r="V1504" s="748" t="n"/>
      <c r="W1504" s="748" t="n"/>
      <c r="X1504" s="748" t="n"/>
      <c r="Y1504" s="748" t="n"/>
      <c r="Z1504" s="748" t="n"/>
      <c r="AA1504" s="748" t="n"/>
      <c r="AB1504" s="748" t="n"/>
      <c r="AC1504" s="748" t="n"/>
      <c r="AD1504" s="748" t="n"/>
      <c r="AE1504" s="748" t="n"/>
      <c r="AF1504" s="748" t="n"/>
      <c r="AG1504" s="748" t="n"/>
      <c r="AH1504" s="748" t="n"/>
    </row>
    <row r="1505" hidden="1" outlineLevel="1" ht="15.75" customHeight="1" thickBot="1">
      <c r="A1505" s="756" t="inlineStr"/>
      <c r="B1505" s="383" t="inlineStr">
        <is>
          <t>INTERVALLE</t>
        </is>
      </c>
      <c r="C1505" s="384" t="inlineStr">
        <is>
          <t>X</t>
        </is>
      </c>
      <c r="D1505" s="385" t="inlineStr">
        <is>
          <t>X</t>
        </is>
      </c>
      <c r="E1505" s="471" t="n"/>
      <c r="F1505" s="471" t="n"/>
      <c r="G1505" s="471" t="n"/>
      <c r="H1505" s="748" t="n"/>
      <c r="I1505" s="748" t="n"/>
      <c r="J1505" s="748" t="n"/>
      <c r="K1505" s="748" t="n"/>
      <c r="L1505" s="748" t="n"/>
      <c r="M1505" s="748" t="n"/>
      <c r="N1505" s="748" t="n"/>
      <c r="O1505" s="748" t="n"/>
      <c r="P1505" s="748" t="n"/>
      <c r="Q1505" s="748" t="n"/>
      <c r="R1505" s="748" t="n"/>
      <c r="S1505" s="748" t="n"/>
      <c r="T1505" s="748" t="n"/>
      <c r="U1505" s="748" t="n"/>
      <c r="V1505" s="748" t="n"/>
      <c r="W1505" s="748" t="n"/>
      <c r="X1505" s="748" t="n"/>
      <c r="Y1505" s="748" t="n"/>
      <c r="Z1505" s="748" t="n"/>
      <c r="AA1505" s="748" t="n"/>
      <c r="AB1505" s="748" t="n"/>
      <c r="AC1505" s="748" t="n"/>
      <c r="AD1505" s="748" t="n"/>
      <c r="AE1505" s="748" t="n"/>
      <c r="AF1505" s="748" t="n"/>
      <c r="AG1505" s="748" t="n"/>
      <c r="AH1505" s="748" t="n"/>
    </row>
    <row r="1506" hidden="1" outlineLevel="1" ht="15" customHeight="1">
      <c r="A1506" s="756" t="inlineStr"/>
      <c r="B1506" s="748" t="n"/>
      <c r="C1506" s="748" t="n"/>
      <c r="D1506" s="753" t="n"/>
      <c r="E1506" s="753" t="n"/>
      <c r="F1506" s="753" t="n"/>
      <c r="G1506" s="753" t="n"/>
      <c r="H1506" s="748" t="n"/>
      <c r="I1506" s="748" t="n"/>
      <c r="J1506" s="748" t="n"/>
      <c r="K1506" s="748" t="n"/>
      <c r="L1506" s="748" t="n"/>
      <c r="M1506" s="748" t="n"/>
      <c r="N1506" s="748" t="n"/>
      <c r="O1506" s="748" t="n"/>
      <c r="P1506" s="748" t="n"/>
      <c r="Q1506" s="748" t="n"/>
      <c r="R1506" s="748" t="n"/>
      <c r="S1506" s="748" t="n"/>
      <c r="T1506" s="748" t="n"/>
      <c r="U1506" s="748" t="n"/>
      <c r="V1506" s="748" t="n"/>
      <c r="W1506" s="748" t="n"/>
      <c r="X1506" s="748" t="n"/>
      <c r="Y1506" s="748" t="n"/>
      <c r="Z1506" s="748" t="n"/>
      <c r="AA1506" s="748" t="n"/>
      <c r="AB1506" s="748" t="n"/>
      <c r="AC1506" s="748" t="n"/>
      <c r="AD1506" s="748" t="n"/>
      <c r="AE1506" s="748" t="n"/>
      <c r="AF1506" s="748" t="n"/>
      <c r="AG1506" s="748" t="n"/>
      <c r="AH1506" s="748" t="n"/>
    </row>
    <row r="1507" collapsed="1" ht="15" customHeight="1" thickBot="1">
      <c r="A1507" s="425" t="inlineStr">
        <is>
          <t>DASS - EXTENDED ENG OFF</t>
        </is>
      </c>
      <c r="B1507" s="954" t="n"/>
      <c r="C1507" s="1253" t="n"/>
      <c r="D1507" s="1253" t="n"/>
      <c r="E1507" s="1253" t="n"/>
      <c r="F1507" s="1253" t="n"/>
      <c r="G1507" s="1253" t="n"/>
      <c r="H1507" s="1253" t="n"/>
      <c r="I1507" s="1253" t="n"/>
      <c r="J1507" s="1253" t="n"/>
      <c r="K1507" s="1253" t="n"/>
      <c r="L1507" s="1253" t="n"/>
      <c r="M1507" s="1253" t="n"/>
      <c r="N1507" s="1253" t="n"/>
      <c r="O1507" s="1253" t="n"/>
      <c r="P1507" s="1253" t="n"/>
      <c r="Q1507" s="1253" t="n"/>
      <c r="R1507" s="1253" t="n"/>
      <c r="S1507" s="1253" t="n"/>
      <c r="T1507" s="1253" t="n"/>
      <c r="U1507" s="1253" t="n"/>
      <c r="V1507" s="1253" t="n"/>
      <c r="W1507" s="1253" t="n"/>
      <c r="X1507" s="1253" t="n"/>
      <c r="Y1507" s="1253" t="n"/>
      <c r="Z1507" s="1253" t="n"/>
      <c r="AA1507" s="1253" t="n"/>
      <c r="AB1507" s="1253" t="n"/>
      <c r="AC1507" s="1253" t="n"/>
      <c r="AD1507" s="1253" t="n"/>
      <c r="AE1507" s="1253" t="n"/>
      <c r="AF1507" s="1253" t="n"/>
      <c r="AG1507" s="1253" t="n"/>
      <c r="AH1507" s="1253" t="n"/>
    </row>
    <row r="1508" hidden="1" outlineLevel="1" ht="15.75" customHeight="1" thickBot="1">
      <c r="A1508" s="756" t="inlineStr"/>
      <c r="B1508" s="971" t="inlineStr">
        <is>
          <t>Config n°1 : Global</t>
        </is>
      </c>
    </row>
    <row r="1509" hidden="1" outlineLevel="1" ht="15.75" customHeight="1" thickBot="1">
      <c r="A1509" s="756" t="inlineStr"/>
      <c r="B1509" s="297" t="inlineStr">
        <is>
          <t>Engine type</t>
        </is>
      </c>
      <c r="C1509" s="744" t="n"/>
      <c r="D1509" s="745" t="n"/>
      <c r="E1509" s="297" t="inlineStr">
        <is>
          <t>Gearbox type</t>
        </is>
      </c>
      <c r="F1509" s="746" t="n"/>
      <c r="G1509" s="747" t="n"/>
      <c r="H1509" s="966" t="inlineStr">
        <is>
          <t>Throttle (%)</t>
        </is>
      </c>
      <c r="J1509" s="959" t="n">
        <v>0</v>
      </c>
      <c r="K1509" s="961" t="n">
        <v>10</v>
      </c>
      <c r="L1509" s="961" t="n">
        <v>20</v>
      </c>
      <c r="M1509" s="961" t="n">
        <v>30</v>
      </c>
      <c r="N1509" s="961" t="n">
        <v>40</v>
      </c>
      <c r="O1509" s="961" t="n">
        <v>50</v>
      </c>
      <c r="P1509" s="961" t="n">
        <v>60</v>
      </c>
      <c r="Q1509" s="961" t="n">
        <v>70</v>
      </c>
      <c r="R1509" s="961" t="n">
        <v>80</v>
      </c>
      <c r="S1509" s="961" t="n">
        <v>90</v>
      </c>
      <c r="T1509" s="961" t="n">
        <v>99.7</v>
      </c>
      <c r="U1509" s="961" t="n">
        <v>120</v>
      </c>
    </row>
    <row r="1510" hidden="1" outlineLevel="1" ht="15.75" customHeight="1" thickBot="1">
      <c r="A1510" s="756" t="inlineStr"/>
      <c r="B1510" s="749" t="n"/>
      <c r="C1510" s="296" t="inlineStr">
        <is>
          <t>GASOLINE</t>
        </is>
      </c>
      <c r="D1510" s="281" t="inlineStr">
        <is>
          <t>X</t>
        </is>
      </c>
      <c r="E1510" s="749" t="n"/>
      <c r="F1510" s="304" t="inlineStr">
        <is>
          <t>AT</t>
        </is>
      </c>
      <c r="G1510" s="305" t="inlineStr">
        <is>
          <t>X</t>
        </is>
      </c>
      <c r="H1510" s="984" t="n"/>
      <c r="J1510" s="1281" t="n"/>
      <c r="K1510" s="1282" t="n"/>
      <c r="L1510" s="1282" t="n"/>
      <c r="M1510" s="1282" t="n"/>
      <c r="N1510" s="1282" t="n"/>
      <c r="O1510" s="1282" t="n"/>
      <c r="P1510" s="1282" t="n"/>
      <c r="Q1510" s="1282" t="n"/>
      <c r="R1510" s="1282" t="n"/>
      <c r="S1510" s="1282" t="n"/>
      <c r="T1510" s="1282" t="n"/>
      <c r="U1510" s="1282" t="n"/>
    </row>
    <row r="1511" hidden="1" outlineLevel="1" ht="15.75" customHeight="1" thickBot="1">
      <c r="A1511" s="756" t="inlineStr"/>
      <c r="B1511" s="749" t="n"/>
      <c r="C1511" s="296" t="inlineStr">
        <is>
          <t>DIESEL</t>
        </is>
      </c>
      <c r="D1511" s="281" t="inlineStr">
        <is>
          <t>X</t>
        </is>
      </c>
      <c r="E1511" s="749" t="n"/>
      <c r="F1511" s="296" t="n"/>
      <c r="G1511" s="268" t="n"/>
      <c r="H1511" s="279" t="n"/>
      <c r="I1511" s="280" t="n"/>
      <c r="J1511" s="401" t="n">
        <v>1</v>
      </c>
      <c r="K1511" s="392" t="n">
        <v>1</v>
      </c>
      <c r="L1511" s="392" t="n">
        <v>1</v>
      </c>
      <c r="M1511" s="392" t="n">
        <v>1</v>
      </c>
      <c r="N1511" s="392" t="n">
        <v>2</v>
      </c>
      <c r="O1511" s="392" t="n">
        <v>2</v>
      </c>
      <c r="P1511" s="393" t="n">
        <v>2</v>
      </c>
      <c r="Q1511" s="393" t="n">
        <v>3</v>
      </c>
      <c r="R1511" s="393" t="n">
        <v>3</v>
      </c>
      <c r="S1511" s="393" t="n">
        <v>3</v>
      </c>
      <c r="T1511" s="395" t="n">
        <v>3</v>
      </c>
      <c r="U1511" s="421" t="n"/>
    </row>
    <row r="1512" hidden="1" outlineLevel="1" ht="15" customHeight="1">
      <c r="A1512" s="756" t="inlineStr"/>
      <c r="B1512" s="749" t="n"/>
      <c r="C1512" s="296" t="n"/>
      <c r="D1512" s="281" t="n"/>
      <c r="E1512" s="749" t="n"/>
      <c r="F1512" s="296" t="n"/>
      <c r="G1512" s="268" t="n"/>
      <c r="H1512" s="748" t="n"/>
      <c r="I1512" s="748" t="n"/>
      <c r="J1512" s="748" t="n"/>
      <c r="K1512" s="748" t="n"/>
      <c r="L1512" s="748" t="n"/>
      <c r="M1512" s="748" t="n"/>
      <c r="N1512" s="748" t="n"/>
      <c r="O1512" s="748" t="n"/>
      <c r="P1512" s="748" t="n"/>
      <c r="Q1512" s="748" t="n"/>
      <c r="R1512" s="748" t="n"/>
      <c r="S1512" s="748" t="n"/>
      <c r="T1512" s="748" t="n"/>
      <c r="U1512" s="748" t="n"/>
      <c r="V1512" s="748" t="n"/>
      <c r="W1512" s="748" t="n"/>
      <c r="X1512" s="748" t="n"/>
    </row>
    <row r="1513" hidden="1" outlineLevel="1" ht="15" customHeight="1">
      <c r="A1513" s="756" t="inlineStr"/>
      <c r="B1513" s="749" t="n"/>
      <c r="C1513" s="296" t="n"/>
      <c r="D1513" s="281" t="n"/>
      <c r="E1513" s="749" t="n"/>
      <c r="F1513" s="296" t="n"/>
      <c r="G1513" s="268" t="n"/>
      <c r="H1513" s="748" t="n"/>
      <c r="I1513" s="748" t="n"/>
      <c r="J1513" s="748" t="n"/>
      <c r="K1513" s="748" t="n"/>
      <c r="L1513" s="748" t="n"/>
      <c r="M1513" s="748" t="n"/>
      <c r="N1513" s="748" t="n"/>
      <c r="O1513" s="748" t="n"/>
      <c r="P1513" s="748" t="n"/>
      <c r="Q1513" s="748" t="n"/>
      <c r="R1513" s="748" t="n"/>
      <c r="S1513" s="748" t="n"/>
      <c r="T1513" s="748" t="n"/>
      <c r="U1513" s="748" t="n"/>
      <c r="V1513" s="748" t="n"/>
      <c r="W1513" s="748" t="n"/>
      <c r="X1513" s="748" t="n"/>
    </row>
    <row r="1514" hidden="1" outlineLevel="1" ht="15" customHeight="1">
      <c r="A1514" s="756" t="inlineStr"/>
      <c r="B1514" s="749" t="n"/>
      <c r="C1514" s="296" t="n"/>
      <c r="D1514" s="281" t="n"/>
      <c r="E1514" s="749" t="n"/>
      <c r="F1514" s="300" t="n"/>
      <c r="G1514" s="268" t="n"/>
      <c r="H1514" s="748" t="n"/>
      <c r="I1514" s="748" t="n"/>
      <c r="J1514" s="748" t="n"/>
      <c r="K1514" s="748" t="n"/>
      <c r="L1514" s="748" t="n"/>
      <c r="M1514" s="748" t="n"/>
      <c r="N1514" s="748" t="n"/>
      <c r="O1514" s="748" t="n"/>
      <c r="P1514" s="748" t="n"/>
      <c r="Q1514" s="748" t="n"/>
      <c r="R1514" s="748" t="n"/>
      <c r="S1514" s="748" t="n"/>
      <c r="T1514" s="748" t="n"/>
      <c r="U1514" s="748" t="n"/>
      <c r="V1514" s="748" t="n"/>
      <c r="W1514" s="748" t="n"/>
      <c r="X1514" s="748" t="n"/>
    </row>
    <row r="1515" hidden="1" outlineLevel="1" ht="15" customHeight="1">
      <c r="A1515" s="756" t="inlineStr"/>
      <c r="B1515" s="749" t="n"/>
      <c r="C1515" s="296" t="n"/>
      <c r="D1515" s="281" t="n"/>
      <c r="E1515" s="749" t="n"/>
      <c r="F1515" s="296" t="n"/>
      <c r="G1515" s="268" t="n"/>
      <c r="H1515" s="748" t="n"/>
      <c r="I1515" s="748" t="n"/>
      <c r="J1515" s="748" t="n"/>
      <c r="K1515" s="748" t="n"/>
      <c r="L1515" s="748" t="n"/>
      <c r="M1515" s="748" t="n"/>
      <c r="N1515" s="748" t="n"/>
      <c r="O1515" s="748" t="n"/>
      <c r="P1515" s="748" t="n"/>
      <c r="Q1515" s="748" t="n"/>
      <c r="R1515" s="748" t="n"/>
      <c r="S1515" s="748" t="n"/>
      <c r="T1515" s="748" t="n"/>
      <c r="U1515" s="748" t="n"/>
      <c r="V1515" s="748" t="n"/>
      <c r="W1515" s="748" t="n"/>
      <c r="X1515" s="748" t="n"/>
    </row>
    <row r="1516" hidden="1" outlineLevel="1" ht="15" customHeight="1">
      <c r="A1516" s="756" t="inlineStr"/>
      <c r="B1516" s="749" t="n"/>
      <c r="C1516" s="296" t="n"/>
      <c r="D1516" s="281" t="n"/>
      <c r="E1516" s="749" t="n"/>
      <c r="F1516" s="296" t="n"/>
      <c r="G1516" s="268" t="n"/>
      <c r="H1516" s="748" t="n"/>
      <c r="I1516" s="748" t="n"/>
      <c r="J1516" s="748" t="n"/>
      <c r="K1516" s="748" t="n"/>
      <c r="L1516" s="748" t="n"/>
      <c r="M1516" s="748" t="n"/>
      <c r="N1516" s="748" t="n"/>
      <c r="O1516" s="748" t="n"/>
      <c r="P1516" s="748" t="n"/>
      <c r="Q1516" s="748" t="n"/>
      <c r="R1516" s="748" t="n"/>
      <c r="S1516" s="748" t="n"/>
      <c r="T1516" s="748" t="n"/>
      <c r="U1516" s="748" t="n"/>
      <c r="V1516" s="748" t="n"/>
      <c r="W1516" s="748" t="n"/>
      <c r="X1516" s="748" t="n"/>
    </row>
    <row r="1517" hidden="1" outlineLevel="1" ht="15" customHeight="1">
      <c r="A1517" s="756" t="inlineStr"/>
      <c r="B1517" s="396" t="n"/>
      <c r="C1517" s="296" t="n"/>
      <c r="D1517" s="281" t="n"/>
      <c r="E1517" s="749" t="n"/>
      <c r="F1517" s="296" t="n"/>
      <c r="G1517" s="268" t="n"/>
      <c r="H1517" s="748" t="n"/>
      <c r="I1517" s="748" t="n"/>
      <c r="J1517" s="748" t="n"/>
      <c r="K1517" s="748" t="n"/>
      <c r="L1517" s="748" t="n"/>
      <c r="M1517" s="748" t="n"/>
      <c r="N1517" s="748" t="n"/>
      <c r="O1517" s="748" t="n"/>
      <c r="P1517" s="748" t="n"/>
      <c r="Q1517" s="748" t="n"/>
      <c r="R1517" s="748" t="n"/>
      <c r="S1517" s="748" t="n"/>
      <c r="T1517" s="748" t="n"/>
      <c r="U1517" s="748" t="n"/>
      <c r="V1517" s="748" t="n"/>
      <c r="W1517" s="748" t="n"/>
      <c r="X1517" s="748" t="n"/>
    </row>
    <row r="1518" hidden="1" outlineLevel="1" ht="15" customHeight="1">
      <c r="A1518" s="756" t="inlineStr"/>
      <c r="B1518" s="396" t="n"/>
      <c r="C1518" s="296" t="n"/>
      <c r="D1518" s="281" t="n"/>
      <c r="E1518" s="749" t="n"/>
      <c r="F1518" s="296" t="n"/>
      <c r="G1518" s="268" t="n"/>
      <c r="H1518" s="748" t="n"/>
      <c r="I1518" s="748" t="n"/>
      <c r="J1518" s="748" t="n"/>
      <c r="K1518" s="748" t="n"/>
      <c r="L1518" s="748" t="n"/>
      <c r="M1518" s="748" t="n"/>
      <c r="N1518" s="748" t="n"/>
      <c r="O1518" s="748" t="n"/>
      <c r="P1518" s="748" t="n"/>
      <c r="Q1518" s="748" t="n"/>
      <c r="R1518" s="748" t="n"/>
      <c r="S1518" s="748" t="n"/>
      <c r="T1518" s="748" t="n"/>
      <c r="U1518" s="748" t="n"/>
      <c r="V1518" s="748" t="n"/>
      <c r="W1518" s="748" t="n"/>
      <c r="X1518" s="748" t="n"/>
    </row>
    <row r="1519" hidden="1" outlineLevel="1" ht="15" customHeight="1">
      <c r="A1519" s="756" t="inlineStr"/>
      <c r="B1519" s="396" t="n"/>
      <c r="C1519" s="296" t="n"/>
      <c r="D1519" s="281" t="n"/>
      <c r="E1519" s="749" t="n"/>
      <c r="F1519" s="296" t="n"/>
      <c r="G1519" s="268" t="n"/>
      <c r="H1519" s="748" t="n"/>
      <c r="I1519" s="748" t="n"/>
      <c r="J1519" s="748" t="n"/>
      <c r="K1519" s="748" t="n"/>
      <c r="L1519" s="748" t="n"/>
      <c r="M1519" s="748" t="n"/>
      <c r="N1519" s="748" t="n"/>
      <c r="O1519" s="748" t="n"/>
      <c r="P1519" s="748" t="n"/>
      <c r="Q1519" s="748" t="n"/>
      <c r="R1519" s="748" t="n"/>
      <c r="S1519" s="748" t="n"/>
      <c r="T1519" s="748" t="n"/>
      <c r="U1519" s="748" t="n"/>
      <c r="V1519" s="748" t="n"/>
      <c r="W1519" s="748" t="n"/>
      <c r="X1519" s="748" t="n"/>
    </row>
    <row r="1520" hidden="1" outlineLevel="1" ht="15.75" customHeight="1" thickBot="1">
      <c r="A1520" s="756" t="inlineStr"/>
      <c r="B1520" s="397" t="n"/>
      <c r="C1520" s="296" t="n"/>
      <c r="D1520" s="281" t="n"/>
      <c r="E1520" s="751" t="n"/>
      <c r="F1520" s="296" t="n"/>
      <c r="G1520" s="268" t="n"/>
      <c r="H1520" s="748" t="n"/>
      <c r="I1520" s="748" t="n"/>
      <c r="J1520" s="748" t="n"/>
      <c r="K1520" s="748" t="n"/>
      <c r="L1520" s="748" t="n"/>
      <c r="M1520" s="748" t="n"/>
      <c r="N1520" s="748" t="n"/>
      <c r="O1520" s="748" t="n"/>
      <c r="P1520" s="748" t="n"/>
      <c r="Q1520" s="748" t="n"/>
      <c r="R1520" s="748" t="n"/>
      <c r="S1520" s="748" t="n"/>
      <c r="T1520" s="748" t="n"/>
      <c r="U1520" s="748" t="n"/>
      <c r="V1520" s="748" t="n"/>
      <c r="W1520" s="748" t="n"/>
      <c r="X1520" s="748" t="n"/>
    </row>
    <row r="1521" hidden="1" outlineLevel="1" ht="15" customHeight="1">
      <c r="A1521" s="756" t="inlineStr"/>
      <c r="B1521" s="273" t="inlineStr">
        <is>
          <t>Number of gears</t>
        </is>
      </c>
      <c r="C1521" s="752" t="n"/>
      <c r="D1521" s="753" t="n"/>
      <c r="E1521" s="297" t="inlineStr">
        <is>
          <t>Area</t>
        </is>
      </c>
      <c r="F1521" s="752" t="n"/>
      <c r="G1521" s="754" t="n"/>
      <c r="H1521" s="748" t="n"/>
      <c r="I1521" s="748" t="n"/>
      <c r="J1521" s="748" t="n"/>
      <c r="K1521" s="748" t="n"/>
      <c r="L1521" s="748" t="n"/>
      <c r="M1521" s="748" t="n"/>
      <c r="N1521" s="748" t="n"/>
      <c r="O1521" s="748" t="n"/>
      <c r="P1521" s="748" t="n"/>
      <c r="Q1521" s="748" t="n"/>
      <c r="R1521" s="748" t="n"/>
      <c r="S1521" s="748" t="n"/>
      <c r="T1521" s="748" t="n"/>
      <c r="U1521" s="748" t="n"/>
      <c r="V1521" s="748" t="n"/>
      <c r="W1521" s="748" t="n"/>
      <c r="X1521" s="748" t="n"/>
    </row>
    <row r="1522" hidden="1" outlineLevel="1" ht="15" customHeight="1">
      <c r="A1522" s="756" t="inlineStr"/>
      <c r="B1522" s="755" t="n"/>
      <c r="C1522" s="288" t="inlineStr">
        <is>
          <t>5</t>
        </is>
      </c>
      <c r="D1522" s="281" t="inlineStr">
        <is>
          <t>X</t>
        </is>
      </c>
      <c r="E1522" s="749" t="n"/>
      <c r="F1522" s="296" t="inlineStr">
        <is>
          <t>EUROPE</t>
        </is>
      </c>
      <c r="G1522" s="268" t="inlineStr">
        <is>
          <t>X</t>
        </is>
      </c>
      <c r="H1522" s="748" t="n"/>
      <c r="I1522" s="748" t="n"/>
      <c r="J1522" s="748" t="n"/>
      <c r="K1522" s="748" t="n"/>
      <c r="L1522" s="748" t="n"/>
      <c r="M1522" s="748" t="n"/>
      <c r="N1522" s="748" t="n"/>
      <c r="O1522" s="748" t="n"/>
      <c r="P1522" s="748" t="n"/>
      <c r="Q1522" s="748" t="n"/>
      <c r="R1522" s="748" t="n"/>
      <c r="S1522" s="748" t="n"/>
      <c r="T1522" s="748" t="n"/>
      <c r="U1522" s="748" t="n"/>
      <c r="V1522" s="748" t="n"/>
      <c r="W1522" s="748" t="n"/>
      <c r="X1522" s="748" t="n"/>
    </row>
    <row r="1523" hidden="1" outlineLevel="1" ht="15" customHeight="1">
      <c r="A1523" s="756" t="inlineStr"/>
      <c r="B1523" s="755" t="n"/>
      <c r="C1523" s="288" t="inlineStr">
        <is>
          <t>6</t>
        </is>
      </c>
      <c r="D1523" s="281" t="inlineStr">
        <is>
          <t>X</t>
        </is>
      </c>
      <c r="E1523" s="749" t="n"/>
      <c r="F1523" s="296" t="inlineStr">
        <is>
          <t>CHINA</t>
        </is>
      </c>
      <c r="G1523" s="268" t="inlineStr">
        <is>
          <t>X</t>
        </is>
      </c>
      <c r="H1523" s="748" t="n"/>
      <c r="I1523" s="748" t="n"/>
      <c r="J1523" s="748" t="n"/>
      <c r="K1523" s="748" t="n"/>
      <c r="L1523" s="748" t="n"/>
      <c r="M1523" s="748" t="n"/>
      <c r="N1523" s="748" t="n"/>
      <c r="O1523" s="748" t="n"/>
      <c r="P1523" s="748" t="n"/>
      <c r="Q1523" s="748" t="n"/>
      <c r="R1523" s="748" t="n"/>
      <c r="S1523" s="748" t="n"/>
      <c r="T1523" s="748" t="n"/>
      <c r="U1523" s="748" t="n"/>
      <c r="V1523" s="748" t="n"/>
      <c r="W1523" s="748" t="n"/>
      <c r="X1523" s="748" t="n"/>
    </row>
    <row r="1524" hidden="1" outlineLevel="1" ht="15" customHeight="1">
      <c r="A1524" s="756" t="inlineStr"/>
      <c r="B1524" s="755" t="n"/>
      <c r="C1524" s="288" t="inlineStr">
        <is>
          <t>7</t>
        </is>
      </c>
      <c r="D1524" s="281" t="inlineStr">
        <is>
          <t>X</t>
        </is>
      </c>
      <c r="E1524" s="749" t="n"/>
      <c r="F1524" s="303" t="inlineStr">
        <is>
          <t>North America</t>
        </is>
      </c>
      <c r="G1524" s="268" t="inlineStr">
        <is>
          <t>X</t>
        </is>
      </c>
      <c r="H1524" s="748" t="n"/>
      <c r="I1524" s="748" t="n"/>
      <c r="J1524" s="748" t="n"/>
      <c r="K1524" s="748" t="n"/>
      <c r="L1524" s="748" t="n"/>
      <c r="M1524" s="748" t="n"/>
      <c r="N1524" s="748" t="n"/>
      <c r="O1524" s="748" t="n"/>
      <c r="P1524" s="748" t="n"/>
      <c r="Q1524" s="748" t="n"/>
      <c r="R1524" s="748" t="n"/>
      <c r="S1524" s="748" t="n"/>
      <c r="T1524" s="748" t="n"/>
      <c r="U1524" s="748" t="n"/>
      <c r="V1524" s="748" t="n"/>
      <c r="W1524" s="748" t="n"/>
      <c r="X1524" s="748" t="n"/>
    </row>
    <row r="1525" hidden="1" outlineLevel="1" ht="15" customHeight="1">
      <c r="A1525" s="756" t="inlineStr"/>
      <c r="B1525" s="755" t="n"/>
      <c r="C1525" s="288" t="inlineStr">
        <is>
          <t>8</t>
        </is>
      </c>
      <c r="D1525" s="281" t="inlineStr">
        <is>
          <t>X</t>
        </is>
      </c>
      <c r="E1525" s="749" t="n"/>
      <c r="F1525" s="301" t="inlineStr">
        <is>
          <t>LATAM</t>
        </is>
      </c>
      <c r="G1525" s="268" t="inlineStr">
        <is>
          <t>X</t>
        </is>
      </c>
      <c r="H1525" s="748" t="n"/>
      <c r="I1525" s="748" t="n"/>
      <c r="J1525" s="748" t="n"/>
      <c r="K1525" s="748" t="n"/>
      <c r="L1525" s="748" t="n"/>
      <c r="M1525" s="748" t="n"/>
      <c r="N1525" s="748" t="n"/>
      <c r="O1525" s="748" t="n"/>
      <c r="P1525" s="748" t="n"/>
      <c r="Q1525" s="748" t="n"/>
      <c r="R1525" s="748" t="n"/>
      <c r="S1525" s="748" t="n"/>
      <c r="T1525" s="748" t="n"/>
      <c r="U1525" s="748" t="n"/>
      <c r="V1525" s="748" t="n"/>
      <c r="W1525" s="748" t="n"/>
      <c r="X1525" s="748" t="n"/>
      <c r="Y1525" s="748" t="n"/>
      <c r="Z1525" s="748" t="n"/>
      <c r="AA1525" s="748" t="n"/>
      <c r="AB1525" s="748" t="n"/>
      <c r="AC1525" s="748" t="n"/>
      <c r="AD1525" s="748" t="n"/>
      <c r="AE1525" s="748" t="n"/>
      <c r="AF1525" s="748" t="n"/>
      <c r="AG1525" s="748" t="n"/>
      <c r="AH1525" s="748" t="n"/>
    </row>
    <row r="1526" hidden="1" outlineLevel="1" ht="15" customHeight="1">
      <c r="A1526" s="756" t="inlineStr"/>
      <c r="B1526" s="755" t="n"/>
      <c r="C1526" s="288" t="inlineStr">
        <is>
          <t>9</t>
        </is>
      </c>
      <c r="D1526" s="281" t="inlineStr">
        <is>
          <t>X</t>
        </is>
      </c>
      <c r="E1526" s="749" t="n"/>
      <c r="F1526" s="301" t="inlineStr">
        <is>
          <t>India</t>
        </is>
      </c>
      <c r="G1526" s="268" t="inlineStr">
        <is>
          <t>X</t>
        </is>
      </c>
      <c r="H1526" s="748" t="n"/>
      <c r="I1526" s="748" t="n"/>
      <c r="J1526" s="748" t="n"/>
      <c r="K1526" s="748" t="n"/>
      <c r="L1526" s="748" t="n"/>
      <c r="M1526" s="748" t="n"/>
      <c r="N1526" s="748" t="n"/>
      <c r="O1526" s="748" t="n"/>
      <c r="P1526" s="748" t="n"/>
      <c r="Q1526" s="748" t="n"/>
      <c r="R1526" s="748" t="n"/>
      <c r="S1526" s="748" t="n"/>
      <c r="T1526" s="748" t="n"/>
      <c r="U1526" s="748" t="n"/>
      <c r="V1526" s="748" t="n"/>
      <c r="W1526" s="748" t="n"/>
      <c r="X1526" s="748" t="n"/>
      <c r="Y1526" s="748" t="n"/>
      <c r="Z1526" s="748" t="n"/>
      <c r="AA1526" s="748" t="n"/>
      <c r="AB1526" s="748" t="n"/>
      <c r="AC1526" s="748" t="n"/>
      <c r="AD1526" s="748" t="n"/>
      <c r="AE1526" s="748" t="n"/>
      <c r="AF1526" s="748" t="n"/>
      <c r="AG1526" s="748" t="n"/>
      <c r="AH1526" s="748" t="n"/>
    </row>
    <row r="1527" hidden="1" outlineLevel="1" ht="15" customHeight="1">
      <c r="A1527" s="756" t="inlineStr"/>
      <c r="B1527" s="755" t="n"/>
      <c r="C1527" s="288" t="inlineStr">
        <is>
          <t>10</t>
        </is>
      </c>
      <c r="D1527" s="281" t="inlineStr">
        <is>
          <t>X</t>
        </is>
      </c>
      <c r="E1527" s="749" t="n"/>
      <c r="F1527" s="301" t="inlineStr">
        <is>
          <t>World</t>
        </is>
      </c>
      <c r="G1527" s="268" t="inlineStr">
        <is>
          <t>X</t>
        </is>
      </c>
      <c r="H1527" s="748" t="n"/>
      <c r="I1527" s="748" t="n"/>
      <c r="J1527" s="748" t="n"/>
      <c r="K1527" s="748" t="n"/>
      <c r="L1527" s="748" t="n"/>
      <c r="M1527" s="748" t="n"/>
      <c r="N1527" s="748" t="n"/>
      <c r="O1527" s="748" t="n"/>
      <c r="P1527" s="748" t="n"/>
      <c r="Q1527" s="748" t="n"/>
      <c r="R1527" s="748" t="n"/>
      <c r="S1527" s="748" t="n"/>
      <c r="T1527" s="748" t="n"/>
      <c r="U1527" s="748" t="n"/>
      <c r="V1527" s="748" t="n"/>
      <c r="W1527" s="748" t="n"/>
      <c r="X1527" s="748" t="n"/>
      <c r="Y1527" s="748" t="n"/>
      <c r="Z1527" s="748" t="n"/>
      <c r="AA1527" s="748" t="n"/>
      <c r="AB1527" s="748" t="n"/>
      <c r="AC1527" s="748" t="n"/>
      <c r="AD1527" s="748" t="n"/>
      <c r="AE1527" s="748" t="n"/>
      <c r="AF1527" s="748" t="n"/>
      <c r="AG1527" s="748" t="n"/>
      <c r="AH1527" s="748" t="n"/>
    </row>
    <row r="1528" hidden="1" outlineLevel="1" ht="15" customHeight="1">
      <c r="A1528" s="756" t="inlineStr"/>
      <c r="B1528" s="755" t="n"/>
      <c r="C1528" s="288" t="n"/>
      <c r="D1528" s="281" t="n"/>
      <c r="E1528" s="749" t="n"/>
      <c r="F1528" s="301" t="n"/>
      <c r="G1528" s="276" t="n"/>
      <c r="H1528" s="748" t="n"/>
      <c r="I1528" s="748" t="n"/>
      <c r="J1528" s="748" t="n"/>
      <c r="K1528" s="748" t="n"/>
      <c r="L1528" s="748" t="n"/>
      <c r="M1528" s="748" t="n"/>
      <c r="N1528" s="748" t="n"/>
      <c r="O1528" s="748" t="n"/>
      <c r="P1528" s="748" t="n"/>
      <c r="Q1528" s="748" t="n"/>
      <c r="R1528" s="748" t="n"/>
      <c r="S1528" s="748" t="n"/>
      <c r="T1528" s="748" t="n"/>
      <c r="U1528" s="748" t="n"/>
      <c r="V1528" s="748" t="n"/>
      <c r="W1528" s="748" t="n"/>
      <c r="X1528" s="748" t="n"/>
      <c r="Y1528" s="748" t="n"/>
      <c r="Z1528" s="748" t="n"/>
      <c r="AA1528" s="748" t="n"/>
      <c r="AB1528" s="748" t="n"/>
      <c r="AC1528" s="748" t="n"/>
      <c r="AD1528" s="748" t="n"/>
      <c r="AE1528" s="748" t="n"/>
      <c r="AF1528" s="748" t="n"/>
      <c r="AG1528" s="748" t="n"/>
      <c r="AH1528" s="748" t="n"/>
    </row>
    <row r="1529" hidden="1" outlineLevel="1" ht="15" customHeight="1">
      <c r="A1529" s="756" t="inlineStr"/>
      <c r="B1529" s="755" t="n"/>
      <c r="C1529" s="288" t="n"/>
      <c r="D1529" s="281" t="n"/>
      <c r="E1529" s="396" t="n"/>
      <c r="F1529" s="296" t="n"/>
      <c r="G1529" s="268" t="n"/>
      <c r="H1529" s="748" t="n"/>
      <c r="I1529" s="748" t="n"/>
      <c r="J1529" s="748" t="n"/>
      <c r="K1529" s="748" t="n"/>
      <c r="L1529" s="748" t="n"/>
      <c r="M1529" s="748" t="n"/>
      <c r="N1529" s="748" t="n"/>
      <c r="O1529" s="748" t="n"/>
      <c r="P1529" s="748" t="n"/>
      <c r="Q1529" s="748" t="n"/>
      <c r="R1529" s="748" t="n"/>
      <c r="S1529" s="748" t="n"/>
      <c r="T1529" s="748" t="n"/>
      <c r="U1529" s="748" t="n"/>
      <c r="V1529" s="748" t="n"/>
      <c r="W1529" s="748" t="n"/>
      <c r="X1529" s="748" t="n"/>
      <c r="Y1529" s="748" t="n"/>
      <c r="Z1529" s="748" t="n"/>
      <c r="AA1529" s="748" t="n"/>
      <c r="AB1529" s="748" t="n"/>
      <c r="AC1529" s="748" t="n"/>
      <c r="AD1529" s="748" t="n"/>
      <c r="AE1529" s="748" t="n"/>
      <c r="AF1529" s="748" t="n"/>
      <c r="AG1529" s="748" t="n"/>
      <c r="AH1529" s="748" t="n"/>
    </row>
    <row r="1530" hidden="1" outlineLevel="1" ht="15" customHeight="1">
      <c r="A1530" s="756" t="inlineStr"/>
      <c r="B1530" s="755" t="n"/>
      <c r="C1530" s="288" t="n"/>
      <c r="D1530" s="281" t="n"/>
      <c r="E1530" s="396" t="n"/>
      <c r="F1530" s="296" t="n"/>
      <c r="G1530" s="268" t="n"/>
      <c r="H1530" s="748" t="n"/>
      <c r="I1530" s="748" t="n"/>
      <c r="J1530" s="748" t="n"/>
      <c r="K1530" s="748" t="n"/>
      <c r="L1530" s="748" t="n"/>
      <c r="M1530" s="748" t="n"/>
      <c r="N1530" s="748" t="n"/>
      <c r="O1530" s="748" t="n"/>
      <c r="P1530" s="748" t="n"/>
      <c r="Q1530" s="748" t="n"/>
      <c r="R1530" s="748" t="n"/>
      <c r="S1530" s="748" t="n"/>
      <c r="T1530" s="748" t="n"/>
      <c r="U1530" s="748" t="n"/>
      <c r="V1530" s="748" t="n"/>
      <c r="W1530" s="748" t="n"/>
      <c r="X1530" s="748" t="n"/>
      <c r="Y1530" s="748" t="n"/>
      <c r="Z1530" s="748" t="n"/>
      <c r="AA1530" s="748" t="n"/>
      <c r="AB1530" s="748" t="n"/>
      <c r="AC1530" s="748" t="n"/>
      <c r="AD1530" s="748" t="n"/>
      <c r="AE1530" s="748" t="n"/>
      <c r="AF1530" s="748" t="n"/>
      <c r="AG1530" s="748" t="n"/>
      <c r="AH1530" s="748" t="n"/>
    </row>
    <row r="1531" hidden="1" outlineLevel="1" ht="15" customHeight="1">
      <c r="A1531" s="756" t="inlineStr"/>
      <c r="B1531" s="755" t="n"/>
      <c r="C1531" s="288" t="n"/>
      <c r="D1531" s="281" t="n"/>
      <c r="E1531" s="396" t="n"/>
      <c r="F1531" s="296" t="n"/>
      <c r="G1531" s="268" t="n"/>
      <c r="H1531" s="748" t="n"/>
      <c r="I1531" s="748" t="n"/>
      <c r="J1531" s="748" t="n"/>
      <c r="K1531" s="748" t="n"/>
      <c r="L1531" s="748" t="n"/>
      <c r="M1531" s="748" t="n"/>
      <c r="N1531" s="748" t="n"/>
      <c r="O1531" s="748" t="n"/>
      <c r="P1531" s="748" t="n"/>
      <c r="Q1531" s="748" t="n"/>
      <c r="R1531" s="748" t="n"/>
      <c r="S1531" s="748" t="n"/>
      <c r="T1531" s="748" t="n"/>
      <c r="U1531" s="748" t="n"/>
      <c r="V1531" s="748" t="n"/>
      <c r="W1531" s="748" t="n"/>
      <c r="X1531" s="748" t="n"/>
      <c r="Y1531" s="748" t="n"/>
      <c r="Z1531" s="748" t="n"/>
      <c r="AA1531" s="748" t="n"/>
      <c r="AB1531" s="748" t="n"/>
      <c r="AC1531" s="748" t="n"/>
      <c r="AD1531" s="748" t="n"/>
      <c r="AE1531" s="748" t="n"/>
      <c r="AF1531" s="748" t="n"/>
      <c r="AG1531" s="748" t="n"/>
      <c r="AH1531" s="748" t="n"/>
    </row>
    <row r="1532" hidden="1" outlineLevel="1" ht="15" customHeight="1">
      <c r="A1532" s="756" t="inlineStr"/>
      <c r="B1532" s="755" t="n"/>
      <c r="C1532" s="288" t="n"/>
      <c r="D1532" s="281" t="n"/>
      <c r="E1532" s="396" t="n"/>
      <c r="F1532" s="296" t="n"/>
      <c r="G1532" s="268" t="n"/>
      <c r="H1532" s="748" t="n"/>
      <c r="I1532" s="748" t="n"/>
      <c r="J1532" s="748" t="n"/>
      <c r="K1532" s="748" t="n"/>
      <c r="L1532" s="748" t="n"/>
      <c r="M1532" s="748" t="n"/>
      <c r="N1532" s="748" t="n"/>
      <c r="O1532" s="748" t="n"/>
      <c r="P1532" s="748" t="n"/>
      <c r="Q1532" s="748" t="n"/>
      <c r="R1532" s="748" t="n"/>
      <c r="S1532" s="748" t="n"/>
      <c r="T1532" s="748" t="n"/>
      <c r="U1532" s="748" t="n"/>
      <c r="V1532" s="748" t="n"/>
      <c r="W1532" s="748" t="n"/>
      <c r="X1532" s="748" t="n"/>
      <c r="Y1532" s="748" t="n"/>
      <c r="Z1532" s="748" t="n"/>
      <c r="AA1532" s="748" t="n"/>
      <c r="AB1532" s="748" t="n"/>
      <c r="AC1532" s="748" t="n"/>
      <c r="AD1532" s="748" t="n"/>
      <c r="AE1532" s="748" t="n"/>
      <c r="AF1532" s="748" t="n"/>
      <c r="AG1532" s="748" t="n"/>
      <c r="AH1532" s="748" t="n"/>
    </row>
    <row r="1533" hidden="1" outlineLevel="1" ht="15.75" customHeight="1" thickBot="1">
      <c r="A1533" s="756" t="inlineStr"/>
      <c r="B1533" s="755" t="n"/>
      <c r="C1533" s="288" t="n"/>
      <c r="D1533" s="281" t="n"/>
      <c r="E1533" s="397" t="n"/>
      <c r="F1533" s="296" t="n"/>
      <c r="G1533" s="268" t="n"/>
      <c r="H1533" s="748" t="n"/>
      <c r="I1533" s="748" t="n"/>
      <c r="J1533" s="748" t="n"/>
      <c r="K1533" s="748" t="n"/>
      <c r="L1533" s="748" t="n"/>
      <c r="M1533" s="748" t="n"/>
      <c r="N1533" s="748" t="n"/>
      <c r="O1533" s="748" t="n"/>
      <c r="P1533" s="748" t="n"/>
      <c r="Q1533" s="748" t="n"/>
      <c r="R1533" s="748" t="n"/>
      <c r="S1533" s="748" t="n"/>
      <c r="T1533" s="748" t="n"/>
      <c r="U1533" s="748" t="n"/>
      <c r="V1533" s="748" t="n"/>
      <c r="W1533" s="748" t="n"/>
      <c r="X1533" s="748" t="n"/>
      <c r="Y1533" s="748" t="n"/>
      <c r="Z1533" s="748" t="n"/>
      <c r="AA1533" s="748" t="n"/>
      <c r="AB1533" s="748" t="n"/>
      <c r="AC1533" s="748" t="n"/>
      <c r="AD1533" s="748" t="n"/>
      <c r="AE1533" s="748" t="n"/>
      <c r="AF1533" s="748" t="n"/>
      <c r="AG1533" s="748" t="n"/>
      <c r="AH1533" s="748" t="n"/>
    </row>
    <row r="1534" hidden="1" outlineLevel="1" ht="15" customHeight="1">
      <c r="A1534" s="756" t="inlineStr"/>
      <c r="B1534" s="277" t="inlineStr">
        <is>
          <t>Référence Ligne</t>
        </is>
      </c>
      <c r="C1534" s="952" t="n"/>
      <c r="D1534" s="1258" t="n"/>
      <c r="E1534" s="1002" t="n"/>
      <c r="F1534" s="1002" t="n"/>
      <c r="G1534" s="1002" t="n"/>
      <c r="H1534" s="748" t="n"/>
      <c r="I1534" s="748" t="n"/>
      <c r="J1534" s="748" t="n"/>
      <c r="K1534" s="748" t="n"/>
      <c r="L1534" s="748" t="n"/>
      <c r="M1534" s="748" t="n"/>
      <c r="N1534" s="748" t="n"/>
      <c r="O1534" s="748" t="n"/>
      <c r="P1534" s="748" t="n"/>
      <c r="Q1534" s="748" t="n"/>
      <c r="R1534" s="748" t="n"/>
      <c r="S1534" s="748" t="n"/>
      <c r="T1534" s="748" t="n"/>
      <c r="U1534" s="748" t="n"/>
      <c r="V1534" s="748" t="n"/>
      <c r="W1534" s="748" t="n"/>
      <c r="X1534" s="748" t="n"/>
      <c r="Y1534" s="748" t="n"/>
      <c r="Z1534" s="748" t="n"/>
      <c r="AA1534" s="748" t="n"/>
      <c r="AB1534" s="748" t="n"/>
      <c r="AC1534" s="748" t="n"/>
      <c r="AD1534" s="748" t="n"/>
      <c r="AE1534" s="748" t="n"/>
      <c r="AF1534" s="748" t="n"/>
      <c r="AG1534" s="748" t="n"/>
      <c r="AH1534" s="748" t="n"/>
    </row>
    <row r="1535" hidden="1" outlineLevel="1" ht="15" customHeight="1">
      <c r="A1535" s="756" t="inlineStr"/>
      <c r="B1535" s="306" t="inlineStr">
        <is>
          <t>Throttle Position</t>
        </is>
      </c>
      <c r="C1535" s="388" t="inlineStr">
        <is>
          <t>X</t>
        </is>
      </c>
      <c r="D1535" s="389" t="inlineStr">
        <is>
          <t>X</t>
        </is>
      </c>
      <c r="E1535" s="471" t="n"/>
      <c r="F1535" s="471" t="n"/>
      <c r="G1535" s="471" t="n"/>
      <c r="H1535" s="748" t="n"/>
      <c r="I1535" s="748" t="n"/>
      <c r="J1535" s="748" t="n"/>
      <c r="K1535" s="748" t="n"/>
      <c r="L1535" s="748" t="n"/>
      <c r="M1535" s="748" t="n"/>
      <c r="N1535" s="748" t="n"/>
      <c r="O1535" s="748" t="n"/>
      <c r="P1535" s="748" t="n"/>
      <c r="Q1535" s="748" t="n"/>
      <c r="R1535" s="748" t="n"/>
      <c r="S1535" s="748" t="n"/>
      <c r="T1535" s="748" t="n"/>
      <c r="U1535" s="748" t="n"/>
      <c r="V1535" s="748" t="n"/>
      <c r="W1535" s="748" t="n"/>
      <c r="X1535" s="748" t="n"/>
      <c r="Y1535" s="748" t="n"/>
      <c r="Z1535" s="748" t="n"/>
      <c r="AA1535" s="748" t="n"/>
      <c r="AB1535" s="748" t="n"/>
      <c r="AC1535" s="748" t="n"/>
      <c r="AD1535" s="748" t="n"/>
      <c r="AE1535" s="748" t="n"/>
      <c r="AF1535" s="748" t="n"/>
      <c r="AG1535" s="748" t="n"/>
      <c r="AH1535" s="748" t="n"/>
    </row>
    <row r="1536" hidden="1" outlineLevel="1" ht="15.75" customHeight="1" thickBot="1">
      <c r="A1536" s="756" t="inlineStr"/>
      <c r="B1536" s="277" t="inlineStr">
        <is>
          <t>Verification Ligne</t>
        </is>
      </c>
      <c r="C1536" s="952" t="inlineStr">
        <is>
          <t>Verification Colonne G-D</t>
        </is>
      </c>
      <c r="D1536" s="1258" t="n"/>
      <c r="E1536" s="1002" t="n"/>
      <c r="F1536" s="1002" t="n"/>
      <c r="G1536" s="1002" t="n"/>
      <c r="H1536" s="748" t="n"/>
      <c r="I1536" s="748" t="n"/>
      <c r="J1536" s="748" t="n"/>
      <c r="K1536" s="748" t="n"/>
      <c r="L1536" s="748" t="n"/>
      <c r="M1536" s="748" t="n"/>
      <c r="N1536" s="748" t="n"/>
      <c r="O1536" s="748" t="n"/>
      <c r="P1536" s="748" t="n"/>
      <c r="Q1536" s="748" t="n"/>
      <c r="R1536" s="748" t="n"/>
      <c r="S1536" s="748" t="n"/>
      <c r="T1536" s="748" t="n"/>
      <c r="U1536" s="748" t="n"/>
      <c r="V1536" s="748" t="n"/>
      <c r="W1536" s="748" t="n"/>
      <c r="X1536" s="748" t="n"/>
      <c r="Y1536" s="748" t="n"/>
      <c r="Z1536" s="748" t="n"/>
      <c r="AA1536" s="748" t="n"/>
      <c r="AB1536" s="748" t="n"/>
      <c r="AC1536" s="748" t="n"/>
      <c r="AD1536" s="748" t="n"/>
      <c r="AE1536" s="748" t="n"/>
      <c r="AF1536" s="748" t="n"/>
      <c r="AG1536" s="748" t="n"/>
      <c r="AH1536" s="748" t="n"/>
    </row>
    <row r="1537" hidden="1" outlineLevel="1" ht="15.75" customHeight="1" thickBot="1">
      <c r="A1537" s="756" t="inlineStr"/>
      <c r="B1537" s="383" t="inlineStr">
        <is>
          <t>INTERVALLE</t>
        </is>
      </c>
      <c r="C1537" s="384" t="inlineStr">
        <is>
          <t>X</t>
        </is>
      </c>
      <c r="D1537" s="385" t="inlineStr">
        <is>
          <t>X</t>
        </is>
      </c>
      <c r="E1537" s="471" t="n"/>
      <c r="F1537" s="471" t="n"/>
      <c r="G1537" s="471" t="n"/>
      <c r="H1537" s="748" t="n"/>
      <c r="I1537" s="748" t="n"/>
      <c r="J1537" s="748" t="n"/>
      <c r="K1537" s="748" t="n"/>
      <c r="L1537" s="748" t="n"/>
      <c r="M1537" s="748" t="n"/>
      <c r="N1537" s="748" t="n"/>
      <c r="O1537" s="748" t="n"/>
      <c r="P1537" s="748" t="n"/>
      <c r="Q1537" s="748" t="n"/>
      <c r="R1537" s="748" t="n"/>
      <c r="S1537" s="748" t="n"/>
      <c r="T1537" s="748" t="n"/>
      <c r="U1537" s="748" t="n"/>
      <c r="V1537" s="748" t="n"/>
      <c r="W1537" s="748" t="n"/>
      <c r="X1537" s="748" t="n"/>
      <c r="Y1537" s="748" t="n"/>
      <c r="Z1537" s="748" t="n"/>
      <c r="AA1537" s="748" t="n"/>
      <c r="AB1537" s="748" t="n"/>
      <c r="AC1537" s="748" t="n"/>
      <c r="AD1537" s="748" t="n"/>
      <c r="AE1537" s="748" t="n"/>
      <c r="AF1537" s="748" t="n"/>
      <c r="AG1537" s="748" t="n"/>
      <c r="AH1537" s="748" t="n"/>
    </row>
    <row r="1538" hidden="1" outlineLevel="1" ht="15" customHeight="1">
      <c r="A1538" s="756" t="inlineStr"/>
      <c r="B1538" s="748" t="n"/>
      <c r="C1538" s="748" t="n"/>
      <c r="D1538" s="753" t="n"/>
      <c r="E1538" s="753" t="n"/>
      <c r="F1538" s="753" t="n"/>
      <c r="G1538" s="753" t="n"/>
      <c r="H1538" s="748" t="n"/>
      <c r="I1538" s="748" t="n"/>
      <c r="J1538" s="748" t="n"/>
      <c r="K1538" s="748" t="n"/>
      <c r="L1538" s="748" t="n"/>
      <c r="M1538" s="748" t="n"/>
      <c r="N1538" s="748" t="n"/>
      <c r="O1538" s="748" t="n"/>
      <c r="P1538" s="748" t="n"/>
      <c r="Q1538" s="748" t="n"/>
      <c r="R1538" s="748" t="n"/>
      <c r="S1538" s="748" t="n"/>
      <c r="T1538" s="748" t="n"/>
      <c r="U1538" s="748" t="n"/>
      <c r="V1538" s="748" t="n"/>
      <c r="W1538" s="748" t="n"/>
      <c r="X1538" s="748" t="n"/>
      <c r="Y1538" s="748" t="n"/>
      <c r="Z1538" s="748" t="n"/>
      <c r="AA1538" s="748" t="n"/>
      <c r="AB1538" s="748" t="n"/>
      <c r="AC1538" s="748" t="n"/>
      <c r="AD1538" s="748" t="n"/>
      <c r="AE1538" s="748" t="n"/>
      <c r="AF1538" s="748" t="n"/>
      <c r="AG1538" s="748" t="n"/>
      <c r="AH1538" s="748" t="n"/>
    </row>
    <row r="1539" collapsed="1" ht="15" customHeight="1" thickBot="1">
      <c r="A1539" s="425" t="inlineStr">
        <is>
          <t>MANUAL START</t>
        </is>
      </c>
      <c r="B1539" s="954" t="n"/>
      <c r="C1539" s="1253" t="n"/>
      <c r="D1539" s="1253" t="n"/>
      <c r="E1539" s="1253" t="n"/>
      <c r="F1539" s="1253" t="n"/>
      <c r="G1539" s="1253" t="n"/>
      <c r="H1539" s="1253" t="n"/>
      <c r="I1539" s="1253" t="n"/>
      <c r="J1539" s="1253" t="n"/>
      <c r="K1539" s="1253" t="n"/>
      <c r="L1539" s="1253" t="n"/>
      <c r="M1539" s="1253" t="n"/>
      <c r="N1539" s="1253" t="n"/>
      <c r="O1539" s="1253" t="n"/>
      <c r="P1539" s="1253" t="n"/>
      <c r="Q1539" s="1253" t="n"/>
      <c r="R1539" s="1253" t="n"/>
      <c r="S1539" s="1253" t="n"/>
      <c r="T1539" s="1253" t="n"/>
      <c r="U1539" s="1253" t="n"/>
      <c r="V1539" s="1253" t="n"/>
      <c r="W1539" s="1253" t="n"/>
      <c r="X1539" s="1253" t="n"/>
      <c r="Y1539" s="1253" t="n"/>
      <c r="Z1539" s="1253" t="n"/>
      <c r="AA1539" s="1253" t="n"/>
      <c r="AB1539" s="1253" t="n"/>
      <c r="AC1539" s="1253" t="n"/>
      <c r="AD1539" s="1253" t="n"/>
      <c r="AE1539" s="1253" t="n"/>
      <c r="AF1539" s="1253" t="n"/>
      <c r="AG1539" s="1253" t="n"/>
      <c r="AH1539" s="1253" t="n"/>
    </row>
    <row r="1540" hidden="1" outlineLevel="1" collapsed="1" ht="15.75" customHeight="1">
      <c r="A1540" s="756" t="inlineStr"/>
      <c r="B1540" s="956" t="inlineStr">
        <is>
          <t>Config n°1 : ICE</t>
        </is>
      </c>
      <c r="C1540" s="1249" t="n"/>
      <c r="D1540" s="1249" t="n"/>
      <c r="E1540" s="1249" t="n"/>
      <c r="F1540" s="1249" t="n"/>
      <c r="G1540" s="1249" t="n"/>
      <c r="H1540" s="1249" t="n"/>
      <c r="I1540" s="1249" t="n"/>
      <c r="J1540" s="1249" t="n"/>
      <c r="K1540" s="1249" t="n"/>
      <c r="L1540" s="1249" t="n"/>
      <c r="M1540" s="1249" t="n"/>
      <c r="N1540" s="1249" t="n"/>
      <c r="O1540" s="1249" t="n"/>
      <c r="P1540" s="1249" t="n"/>
      <c r="Q1540" s="1249" t="n"/>
      <c r="R1540" s="1249" t="n"/>
      <c r="S1540" s="1249" t="n"/>
      <c r="T1540" s="1249" t="n"/>
      <c r="U1540" s="1249" t="n"/>
      <c r="V1540" s="1249" t="n"/>
      <c r="W1540" s="1249" t="n"/>
      <c r="X1540" s="1249" t="n"/>
      <c r="Y1540" s="1249" t="n"/>
      <c r="Z1540" s="1249" t="n"/>
      <c r="AA1540" s="1249" t="n"/>
      <c r="AB1540" s="1249" t="n"/>
      <c r="AC1540" s="1249" t="n"/>
      <c r="AD1540" s="1249" t="n"/>
      <c r="AE1540" s="1249" t="n"/>
      <c r="AF1540" s="1249" t="n"/>
      <c r="AG1540" s="1249" t="n"/>
      <c r="AH1540" s="1249" t="n"/>
    </row>
    <row r="1541" hidden="1" outlineLevel="2" ht="15.75" customHeight="1" thickBot="1">
      <c r="A1541" s="756" t="inlineStr"/>
      <c r="B1541" s="297" t="inlineStr">
        <is>
          <t>Engine type</t>
        </is>
      </c>
      <c r="C1541" s="744" t="n"/>
      <c r="D1541" s="745" t="n"/>
      <c r="E1541" s="297" t="inlineStr">
        <is>
          <t>Gearbox type</t>
        </is>
      </c>
      <c r="F1541" s="746" t="n"/>
      <c r="G1541" s="747" t="n"/>
      <c r="H1541" s="973" t="inlineStr">
        <is>
          <t>Engine Temperature</t>
        </is>
      </c>
      <c r="I1541" s="1253" t="n"/>
      <c r="J1541" s="959" t="n">
        <v>0</v>
      </c>
      <c r="K1541" s="961" t="n">
        <v>65</v>
      </c>
      <c r="L1541" s="961" t="n">
        <v>130</v>
      </c>
      <c r="M1541" s="974" t="n"/>
      <c r="N1541" s="974" t="n"/>
      <c r="O1541" s="974" t="n"/>
      <c r="P1541" s="974" t="n"/>
      <c r="Q1541" s="974" t="n"/>
      <c r="R1541" s="974" t="n"/>
      <c r="S1541" s="974" t="n"/>
      <c r="T1541" s="974" t="n"/>
      <c r="U1541" s="974" t="n"/>
      <c r="V1541" s="974" t="n"/>
      <c r="W1541" s="974" t="n"/>
      <c r="X1541" s="748" t="n"/>
      <c r="Y1541" s="748" t="n"/>
      <c r="Z1541" s="748" t="n"/>
      <c r="AA1541" s="748" t="n"/>
      <c r="AB1541" s="748" t="n"/>
      <c r="AC1541" s="748" t="n"/>
      <c r="AD1541" s="748" t="n"/>
      <c r="AE1541" s="748" t="n"/>
      <c r="AF1541" s="748" t="n"/>
      <c r="AG1541" s="748" t="n"/>
      <c r="AH1541" s="748" t="n"/>
    </row>
    <row r="1542" hidden="1" outlineLevel="2" ht="15.75" customHeight="1" thickBot="1">
      <c r="A1542" s="756" t="inlineStr"/>
      <c r="B1542" s="749" t="n"/>
      <c r="C1542" s="296" t="inlineStr">
        <is>
          <t>GASOLINE</t>
        </is>
      </c>
      <c r="D1542" s="281" t="inlineStr">
        <is>
          <t>X</t>
        </is>
      </c>
      <c r="E1542" s="749" t="n"/>
      <c r="F1542" s="304" t="inlineStr">
        <is>
          <t>AT</t>
        </is>
      </c>
      <c r="G1542" s="305" t="inlineStr">
        <is>
          <t>X</t>
        </is>
      </c>
      <c r="H1542" s="285" t="n"/>
      <c r="I1542" s="286" t="inlineStr">
        <is>
          <t>Clim</t>
        </is>
      </c>
      <c r="J1542" s="1281" t="n"/>
      <c r="K1542" s="1282" t="n"/>
      <c r="L1542" s="1282" t="n"/>
      <c r="M1542" s="1290" t="n"/>
      <c r="N1542" s="1290" t="n"/>
      <c r="O1542" s="1290" t="n"/>
      <c r="P1542" s="1290" t="n"/>
      <c r="Q1542" s="1290" t="n"/>
      <c r="R1542" s="1290" t="n"/>
      <c r="S1542" s="1290" t="n"/>
      <c r="T1542" s="1290" t="n"/>
      <c r="U1542" s="1290" t="n"/>
      <c r="V1542" s="1290" t="n"/>
      <c r="W1542" s="1290" t="n"/>
      <c r="X1542" s="748" t="n"/>
      <c r="Y1542" s="748" t="n"/>
      <c r="Z1542" s="748" t="n"/>
      <c r="AA1542" s="748" t="n"/>
      <c r="AB1542" s="748" t="n"/>
      <c r="AC1542" s="748" t="n"/>
      <c r="AD1542" s="748" t="n"/>
      <c r="AE1542" s="748" t="n"/>
      <c r="AF1542" s="748" t="n"/>
      <c r="AG1542" s="748" t="n"/>
      <c r="AH1542" s="748" t="n"/>
    </row>
    <row r="1543" hidden="1" outlineLevel="2" ht="15.75" customHeight="1" thickBot="1">
      <c r="A1543" s="756" t="inlineStr"/>
      <c r="B1543" s="749" t="n"/>
      <c r="C1543" s="296" t="inlineStr">
        <is>
          <t>DIESEL</t>
        </is>
      </c>
      <c r="D1543" s="281" t="inlineStr">
        <is>
          <t>X</t>
        </is>
      </c>
      <c r="E1543" s="749" t="n"/>
      <c r="F1543" s="296" t="n"/>
      <c r="G1543" s="268" t="n"/>
      <c r="H1543" s="758" t="n"/>
      <c r="I1543" s="758" t="n">
        <v>1</v>
      </c>
      <c r="J1543" s="401" t="n">
        <v>1</v>
      </c>
      <c r="K1543" s="401" t="n">
        <v>1</v>
      </c>
      <c r="L1543" s="406" t="n"/>
      <c r="M1543" s="406" t="n"/>
      <c r="N1543" s="406" t="n"/>
      <c r="O1543" s="406" t="n"/>
      <c r="P1543" s="406" t="n"/>
      <c r="Q1543" s="407" t="n"/>
      <c r="R1543" s="406" t="n"/>
      <c r="S1543" s="407" t="n"/>
      <c r="T1543" s="407" t="n"/>
      <c r="U1543" s="407" t="n"/>
      <c r="V1543" s="407" t="n"/>
      <c r="W1543" s="759" t="n"/>
      <c r="X1543" s="748" t="n"/>
      <c r="Y1543" s="748" t="n"/>
      <c r="Z1543" s="748" t="n"/>
      <c r="AA1543" s="748" t="n"/>
      <c r="AB1543" s="748" t="n"/>
      <c r="AC1543" s="748" t="n"/>
      <c r="AD1543" s="748" t="n"/>
      <c r="AE1543" s="748" t="n"/>
      <c r="AF1543" s="748" t="n"/>
      <c r="AG1543" s="748" t="n"/>
      <c r="AH1543" s="748" t="n"/>
    </row>
    <row r="1544" hidden="1" outlineLevel="2" ht="15" customHeight="1">
      <c r="A1544" s="756" t="inlineStr"/>
      <c r="B1544" s="749" t="n"/>
      <c r="C1544" s="296" t="n"/>
      <c r="D1544" s="281" t="n"/>
      <c r="E1544" s="749" t="n"/>
      <c r="F1544" s="296" t="n"/>
      <c r="G1544" s="268" t="n"/>
      <c r="H1544" s="758" t="n"/>
      <c r="I1544" s="758" t="n">
        <v>0</v>
      </c>
      <c r="J1544" s="409" t="n">
        <v>1</v>
      </c>
      <c r="K1544" s="409" t="n">
        <v>1</v>
      </c>
      <c r="L1544" s="748" t="n"/>
      <c r="M1544" s="748" t="n"/>
      <c r="N1544" s="748" t="n"/>
      <c r="O1544" s="748" t="n"/>
      <c r="P1544" s="748" t="n"/>
      <c r="Q1544" s="748" t="n"/>
      <c r="R1544" s="748" t="n"/>
      <c r="S1544" s="748" t="n"/>
      <c r="T1544" s="748" t="n"/>
      <c r="U1544" s="748" t="n"/>
      <c r="V1544" s="748" t="n"/>
      <c r="W1544" s="748" t="n"/>
      <c r="X1544" s="748" t="n"/>
      <c r="Y1544" s="748" t="n"/>
      <c r="Z1544" s="748" t="n"/>
      <c r="AA1544" s="748" t="n"/>
      <c r="AB1544" s="748" t="n"/>
      <c r="AC1544" s="748" t="n"/>
      <c r="AD1544" s="748" t="n"/>
      <c r="AE1544" s="748" t="n"/>
      <c r="AF1544" s="748" t="n"/>
      <c r="AG1544" s="748" t="n"/>
      <c r="AH1544" s="748" t="n"/>
    </row>
    <row r="1545" hidden="1" outlineLevel="2" ht="15" customHeight="1">
      <c r="A1545" s="756" t="inlineStr"/>
      <c r="B1545" s="749" t="n"/>
      <c r="C1545" s="296" t="n"/>
      <c r="D1545" s="281" t="n"/>
      <c r="E1545" s="749" t="n"/>
      <c r="F1545" s="296" t="n"/>
      <c r="G1545" s="268" t="n"/>
      <c r="H1545" s="363" t="n"/>
      <c r="I1545" s="363" t="n"/>
      <c r="J1545" s="406" t="n"/>
      <c r="K1545" s="748" t="n"/>
      <c r="L1545" s="748" t="n"/>
      <c r="M1545" s="748" t="n"/>
      <c r="N1545" s="748" t="n"/>
      <c r="O1545" s="748" t="n"/>
      <c r="P1545" s="748" t="n"/>
      <c r="Q1545" s="748" t="n"/>
      <c r="R1545" s="748" t="n"/>
      <c r="S1545" s="748" t="n"/>
      <c r="T1545" s="748" t="n"/>
      <c r="U1545" s="748" t="n"/>
      <c r="V1545" s="748" t="n"/>
      <c r="W1545" s="748" t="n"/>
      <c r="X1545" s="748" t="n"/>
      <c r="Y1545" s="748" t="n"/>
      <c r="Z1545" s="748" t="n"/>
      <c r="AA1545" s="748" t="n"/>
      <c r="AB1545" s="748" t="n"/>
      <c r="AC1545" s="748" t="n"/>
      <c r="AD1545" s="748" t="n"/>
      <c r="AE1545" s="748" t="n"/>
      <c r="AF1545" s="748" t="n"/>
      <c r="AG1545" s="748" t="n"/>
      <c r="AH1545" s="748" t="n"/>
    </row>
    <row r="1546" hidden="1" outlineLevel="2" ht="15" customHeight="1">
      <c r="A1546" s="756" t="inlineStr"/>
      <c r="B1546" s="749" t="n"/>
      <c r="C1546" s="296" t="n"/>
      <c r="D1546" s="281" t="n"/>
      <c r="E1546" s="749" t="n"/>
      <c r="F1546" s="300" t="n"/>
      <c r="G1546" s="268" t="n"/>
      <c r="H1546" s="363" t="n"/>
      <c r="I1546" s="363" t="n"/>
      <c r="J1546" s="406" t="n"/>
      <c r="K1546" s="748" t="n"/>
      <c r="L1546" s="748" t="n"/>
      <c r="M1546" s="748" t="n"/>
      <c r="N1546" s="748" t="n"/>
      <c r="O1546" s="748" t="n"/>
      <c r="P1546" s="748" t="n"/>
      <c r="Q1546" s="748" t="n"/>
      <c r="R1546" s="748" t="n"/>
      <c r="S1546" s="748" t="n"/>
      <c r="T1546" s="748" t="n"/>
      <c r="U1546" s="748" t="n"/>
      <c r="V1546" s="748" t="n"/>
      <c r="W1546" s="748" t="n"/>
      <c r="X1546" s="748" t="n"/>
      <c r="Y1546" s="748" t="n"/>
      <c r="Z1546" s="748" t="n"/>
      <c r="AA1546" s="748" t="n"/>
      <c r="AB1546" s="748" t="n"/>
      <c r="AC1546" s="748" t="n"/>
      <c r="AD1546" s="748" t="n"/>
      <c r="AE1546" s="748" t="n"/>
      <c r="AF1546" s="748" t="n"/>
      <c r="AG1546" s="748" t="n"/>
      <c r="AH1546" s="748" t="n"/>
    </row>
    <row r="1547" hidden="1" outlineLevel="2" ht="15" customHeight="1">
      <c r="A1547" s="756" t="inlineStr"/>
      <c r="B1547" s="749" t="n"/>
      <c r="C1547" s="296" t="n"/>
      <c r="D1547" s="281" t="n"/>
      <c r="E1547" s="749" t="n"/>
      <c r="F1547" s="296" t="n"/>
      <c r="G1547" s="268" t="n"/>
      <c r="H1547" s="748" t="n"/>
      <c r="I1547" s="748" t="n"/>
      <c r="J1547" s="748" t="n"/>
      <c r="K1547" s="748" t="n"/>
      <c r="L1547" s="748" t="n"/>
      <c r="M1547" s="748" t="n"/>
      <c r="N1547" s="748" t="n"/>
      <c r="O1547" s="748" t="n"/>
      <c r="P1547" s="748" t="n"/>
      <c r="Q1547" s="748" t="n"/>
      <c r="R1547" s="748" t="n"/>
      <c r="S1547" s="748" t="n"/>
      <c r="T1547" s="748" t="n"/>
      <c r="U1547" s="748" t="n"/>
      <c r="V1547" s="748" t="n"/>
      <c r="W1547" s="748" t="n"/>
      <c r="X1547" s="748" t="n"/>
      <c r="Y1547" s="748" t="n"/>
      <c r="Z1547" s="748" t="n"/>
      <c r="AA1547" s="748" t="n"/>
      <c r="AB1547" s="748" t="n"/>
      <c r="AC1547" s="748" t="n"/>
      <c r="AD1547" s="748" t="n"/>
      <c r="AE1547" s="748" t="n"/>
      <c r="AF1547" s="748" t="n"/>
      <c r="AG1547" s="748" t="n"/>
      <c r="AH1547" s="748" t="n"/>
    </row>
    <row r="1548" hidden="1" outlineLevel="2" ht="15" customHeight="1">
      <c r="A1548" s="756" t="inlineStr"/>
      <c r="B1548" s="749" t="n"/>
      <c r="C1548" s="296" t="n"/>
      <c r="D1548" s="281" t="n"/>
      <c r="E1548" s="749" t="n"/>
      <c r="F1548" s="296" t="n"/>
      <c r="G1548" s="268" t="n"/>
      <c r="H1548" s="748" t="n"/>
      <c r="I1548" s="748" t="n"/>
      <c r="J1548" s="748" t="n"/>
      <c r="K1548" s="748" t="n"/>
      <c r="L1548" s="748" t="n"/>
      <c r="M1548" s="748" t="n"/>
      <c r="N1548" s="748" t="n"/>
      <c r="O1548" s="748" t="n"/>
      <c r="P1548" s="748" t="n"/>
      <c r="Q1548" s="748" t="n"/>
      <c r="R1548" s="748" t="n"/>
      <c r="S1548" s="748" t="n"/>
      <c r="T1548" s="748" t="n"/>
      <c r="U1548" s="748" t="n"/>
      <c r="V1548" s="748" t="n"/>
      <c r="W1548" s="748" t="n"/>
      <c r="X1548" s="748" t="n"/>
      <c r="Y1548" s="748" t="n"/>
      <c r="Z1548" s="748" t="n"/>
      <c r="AA1548" s="748" t="n"/>
      <c r="AB1548" s="748" t="n"/>
      <c r="AC1548" s="748" t="n"/>
      <c r="AD1548" s="748" t="n"/>
      <c r="AE1548" s="748" t="n"/>
      <c r="AF1548" s="748" t="n"/>
      <c r="AG1548" s="748" t="n"/>
      <c r="AH1548" s="748" t="n"/>
    </row>
    <row r="1549" hidden="1" outlineLevel="2" ht="15" customHeight="1">
      <c r="A1549" s="756" t="inlineStr"/>
      <c r="B1549" s="396" t="n"/>
      <c r="C1549" s="296" t="n"/>
      <c r="D1549" s="281" t="n"/>
      <c r="E1549" s="749" t="n"/>
      <c r="F1549" s="296" t="n"/>
      <c r="G1549" s="268" t="n"/>
      <c r="H1549" s="748" t="n"/>
      <c r="I1549" s="748" t="n"/>
      <c r="J1549" s="748" t="n"/>
      <c r="K1549" s="748" t="n"/>
      <c r="L1549" s="748" t="n"/>
      <c r="M1549" s="748" t="n"/>
      <c r="N1549" s="748" t="n"/>
      <c r="O1549" s="748" t="n"/>
      <c r="P1549" s="748" t="n"/>
      <c r="Q1549" s="748" t="n"/>
      <c r="R1549" s="748" t="n"/>
      <c r="S1549" s="748" t="n"/>
      <c r="T1549" s="748" t="n"/>
      <c r="U1549" s="748" t="n"/>
      <c r="V1549" s="748" t="n"/>
      <c r="W1549" s="748" t="n"/>
      <c r="X1549" s="748" t="n"/>
      <c r="Y1549" s="748" t="n"/>
      <c r="Z1549" s="748" t="n"/>
      <c r="AA1549" s="748" t="n"/>
      <c r="AB1549" s="748" t="n"/>
      <c r="AC1549" s="748" t="n"/>
      <c r="AD1549" s="748" t="n"/>
      <c r="AE1549" s="748" t="n"/>
      <c r="AF1549" s="748" t="n"/>
      <c r="AG1549" s="748" t="n"/>
      <c r="AH1549" s="748" t="n"/>
    </row>
    <row r="1550" hidden="1" outlineLevel="2" ht="15" customHeight="1">
      <c r="A1550" s="756" t="inlineStr"/>
      <c r="B1550" s="396" t="n"/>
      <c r="C1550" s="296" t="n"/>
      <c r="D1550" s="281" t="n"/>
      <c r="E1550" s="749" t="n"/>
      <c r="F1550" s="296" t="n"/>
      <c r="G1550" s="268" t="n"/>
      <c r="H1550" s="748" t="n"/>
      <c r="I1550" s="748" t="n"/>
      <c r="J1550" s="748" t="n"/>
      <c r="K1550" s="748" t="n"/>
      <c r="L1550" s="748" t="n"/>
      <c r="M1550" s="748" t="n"/>
      <c r="N1550" s="748" t="n"/>
      <c r="O1550" s="748" t="n"/>
      <c r="P1550" s="748" t="n"/>
      <c r="Q1550" s="748" t="n"/>
      <c r="R1550" s="748" t="n"/>
      <c r="S1550" s="748" t="n"/>
      <c r="T1550" s="748" t="n"/>
      <c r="U1550" s="748" t="n"/>
      <c r="V1550" s="748" t="n"/>
      <c r="W1550" s="748" t="n"/>
      <c r="X1550" s="748" t="n"/>
      <c r="Y1550" s="748" t="n"/>
      <c r="Z1550" s="748" t="n"/>
      <c r="AA1550" s="748" t="n"/>
      <c r="AB1550" s="748" t="n"/>
      <c r="AC1550" s="748" t="n"/>
      <c r="AD1550" s="748" t="n"/>
      <c r="AE1550" s="748" t="n"/>
      <c r="AF1550" s="748" t="n"/>
      <c r="AG1550" s="748" t="n"/>
      <c r="AH1550" s="748" t="n"/>
    </row>
    <row r="1551" hidden="1" outlineLevel="2" ht="15" customHeight="1">
      <c r="A1551" s="756" t="inlineStr"/>
      <c r="B1551" s="396" t="n"/>
      <c r="C1551" s="296" t="n"/>
      <c r="D1551" s="281" t="n"/>
      <c r="E1551" s="749" t="n"/>
      <c r="F1551" s="296" t="n"/>
      <c r="G1551" s="268" t="n"/>
    </row>
    <row r="1552" hidden="1" outlineLevel="2" ht="15.75" customHeight="1" thickBot="1">
      <c r="A1552" s="756" t="inlineStr"/>
      <c r="B1552" s="397" t="n"/>
      <c r="C1552" s="296" t="n"/>
      <c r="D1552" s="281" t="n"/>
      <c r="E1552" s="751" t="n"/>
      <c r="F1552" s="296" t="n"/>
      <c r="G1552" s="268" t="n"/>
    </row>
    <row r="1553" hidden="1" outlineLevel="2" ht="15" customHeight="1">
      <c r="A1553" s="756" t="inlineStr"/>
      <c r="B1553" s="273" t="inlineStr">
        <is>
          <t>Number of gears</t>
        </is>
      </c>
      <c r="C1553" s="752" t="n"/>
      <c r="D1553" s="753" t="n"/>
      <c r="E1553" s="297" t="inlineStr">
        <is>
          <t>Area</t>
        </is>
      </c>
      <c r="F1553" s="752" t="n"/>
      <c r="G1553" s="754" t="n"/>
    </row>
    <row r="1554" hidden="1" outlineLevel="2" ht="15" customHeight="1">
      <c r="A1554" s="756" t="inlineStr"/>
      <c r="B1554" s="755" t="n"/>
      <c r="C1554" s="288" t="inlineStr">
        <is>
          <t>5</t>
        </is>
      </c>
      <c r="D1554" s="281" t="inlineStr">
        <is>
          <t>X</t>
        </is>
      </c>
      <c r="E1554" s="749" t="n"/>
      <c r="F1554" s="296" t="inlineStr">
        <is>
          <t>EUROPE</t>
        </is>
      </c>
      <c r="G1554" s="268" t="inlineStr">
        <is>
          <t>X</t>
        </is>
      </c>
    </row>
    <row r="1555" hidden="1" outlineLevel="2" ht="15" customHeight="1">
      <c r="A1555" s="756" t="inlineStr"/>
      <c r="B1555" s="755" t="n"/>
      <c r="C1555" s="288" t="inlineStr">
        <is>
          <t>6</t>
        </is>
      </c>
      <c r="D1555" s="281" t="inlineStr">
        <is>
          <t>X</t>
        </is>
      </c>
      <c r="E1555" s="749" t="n"/>
      <c r="F1555" s="296" t="inlineStr">
        <is>
          <t>CHINA</t>
        </is>
      </c>
      <c r="G1555" s="268" t="inlineStr">
        <is>
          <t>X</t>
        </is>
      </c>
    </row>
    <row r="1556" hidden="1" outlineLevel="2" ht="15" customHeight="1">
      <c r="A1556" s="756" t="inlineStr"/>
      <c r="B1556" s="755" t="n"/>
      <c r="C1556" s="288" t="inlineStr">
        <is>
          <t>7</t>
        </is>
      </c>
      <c r="D1556" s="281" t="inlineStr">
        <is>
          <t>X</t>
        </is>
      </c>
      <c r="E1556" s="749" t="n"/>
      <c r="F1556" s="303" t="inlineStr">
        <is>
          <t>North America</t>
        </is>
      </c>
      <c r="G1556" s="268" t="inlineStr">
        <is>
          <t>X</t>
        </is>
      </c>
    </row>
    <row r="1557" hidden="1" outlineLevel="2" ht="15" customHeight="1">
      <c r="A1557" s="756" t="inlineStr"/>
      <c r="B1557" s="755" t="n"/>
      <c r="C1557" s="288" t="inlineStr">
        <is>
          <t>8</t>
        </is>
      </c>
      <c r="D1557" s="281" t="inlineStr">
        <is>
          <t>X</t>
        </is>
      </c>
      <c r="E1557" s="749" t="n"/>
      <c r="F1557" s="301" t="inlineStr">
        <is>
          <t>LATAM</t>
        </is>
      </c>
      <c r="G1557" s="268" t="inlineStr">
        <is>
          <t>X</t>
        </is>
      </c>
    </row>
    <row r="1558" hidden="1" outlineLevel="2" ht="15" customHeight="1">
      <c r="A1558" s="756" t="inlineStr"/>
      <c r="B1558" s="755" t="n"/>
      <c r="C1558" s="288" t="inlineStr">
        <is>
          <t>9</t>
        </is>
      </c>
      <c r="D1558" s="281" t="inlineStr">
        <is>
          <t>X</t>
        </is>
      </c>
      <c r="E1558" s="749" t="n"/>
      <c r="F1558" s="301" t="inlineStr">
        <is>
          <t>India</t>
        </is>
      </c>
      <c r="G1558" s="268" t="inlineStr">
        <is>
          <t>X</t>
        </is>
      </c>
    </row>
    <row r="1559" hidden="1" outlineLevel="2" ht="15" customHeight="1">
      <c r="A1559" s="756" t="inlineStr"/>
      <c r="B1559" s="755" t="n"/>
      <c r="C1559" s="288" t="inlineStr">
        <is>
          <t>10</t>
        </is>
      </c>
      <c r="D1559" s="281" t="inlineStr">
        <is>
          <t>X</t>
        </is>
      </c>
      <c r="E1559" s="749" t="n"/>
      <c r="F1559" s="301" t="inlineStr">
        <is>
          <t>World</t>
        </is>
      </c>
      <c r="G1559" s="268" t="inlineStr">
        <is>
          <t>X</t>
        </is>
      </c>
    </row>
    <row r="1560" hidden="1" outlineLevel="2" ht="15" customHeight="1">
      <c r="A1560" s="756" t="inlineStr"/>
      <c r="B1560" s="755" t="n"/>
      <c r="C1560" s="288" t="n"/>
      <c r="D1560" s="281" t="n"/>
      <c r="E1560" s="749" t="n"/>
      <c r="F1560" s="301" t="n"/>
      <c r="G1560" s="276" t="n"/>
    </row>
    <row r="1561" hidden="1" outlineLevel="2" ht="15" customHeight="1">
      <c r="A1561" s="756" t="inlineStr"/>
      <c r="B1561" s="755" t="n"/>
      <c r="C1561" s="288" t="n"/>
      <c r="D1561" s="281" t="n"/>
      <c r="E1561" s="396" t="n"/>
      <c r="F1561" s="296" t="n"/>
      <c r="G1561" s="268" t="n"/>
    </row>
    <row r="1562" hidden="1" outlineLevel="2" ht="15" customHeight="1">
      <c r="A1562" s="756" t="inlineStr"/>
      <c r="B1562" s="755" t="n"/>
      <c r="C1562" s="288" t="n"/>
      <c r="D1562" s="281" t="n"/>
      <c r="E1562" s="396" t="n"/>
      <c r="F1562" s="296" t="n"/>
      <c r="G1562" s="268" t="n"/>
    </row>
    <row r="1563" hidden="1" outlineLevel="2" ht="15" customHeight="1">
      <c r="A1563" s="756" t="inlineStr"/>
      <c r="B1563" s="755" t="n"/>
      <c r="C1563" s="288" t="n"/>
      <c r="D1563" s="281" t="n"/>
      <c r="E1563" s="396" t="n"/>
      <c r="F1563" s="296" t="n"/>
      <c r="G1563" s="268" t="n"/>
    </row>
    <row r="1564" hidden="1" outlineLevel="2" ht="15" customHeight="1">
      <c r="A1564" s="756" t="inlineStr"/>
      <c r="B1564" s="755" t="n"/>
      <c r="C1564" s="288" t="n"/>
      <c r="D1564" s="281" t="n"/>
      <c r="E1564" s="396" t="n"/>
      <c r="F1564" s="296" t="n"/>
      <c r="G1564" s="268" t="n"/>
    </row>
    <row r="1565" hidden="1" outlineLevel="2" ht="15.75" customHeight="1" thickBot="1">
      <c r="A1565" s="756" t="inlineStr"/>
      <c r="B1565" s="755" t="n"/>
      <c r="C1565" s="288" t="n"/>
      <c r="D1565" s="281" t="n"/>
      <c r="E1565" s="397" t="n"/>
      <c r="F1565" s="296" t="n"/>
      <c r="G1565" s="268" t="n"/>
    </row>
    <row r="1566" hidden="1" outlineLevel="2" ht="15.75" customHeight="1" thickBot="1">
      <c r="A1566" s="756" t="inlineStr"/>
      <c r="B1566" s="277" t="inlineStr">
        <is>
          <t>Référence Ligne</t>
        </is>
      </c>
      <c r="C1566" s="952" t="n"/>
      <c r="D1566" s="1258" t="n"/>
      <c r="E1566" s="1002" t="n"/>
      <c r="F1566" s="1002" t="n"/>
      <c r="G1566" s="1002" t="n"/>
    </row>
    <row r="1567" hidden="1" outlineLevel="2" ht="15" customHeight="1">
      <c r="A1567" s="756" t="inlineStr"/>
      <c r="B1567" s="398" t="inlineStr">
        <is>
          <t>Engine Temperature</t>
        </is>
      </c>
      <c r="C1567" s="388" t="inlineStr">
        <is>
          <t>X</t>
        </is>
      </c>
      <c r="D1567" s="389" t="inlineStr">
        <is>
          <t>A/C State</t>
        </is>
      </c>
      <c r="E1567" s="471" t="n"/>
      <c r="F1567" s="471" t="n"/>
      <c r="G1567" s="471" t="n"/>
    </row>
    <row r="1568" hidden="1" outlineLevel="2" ht="15.75" customHeight="1" thickBot="1">
      <c r="A1568" s="756" t="inlineStr"/>
      <c r="B1568" s="277" t="inlineStr">
        <is>
          <t>Verification Ligne</t>
        </is>
      </c>
      <c r="C1568" s="952" t="inlineStr">
        <is>
          <t>Verification Colonne G-D</t>
        </is>
      </c>
      <c r="D1568" s="1258" t="n"/>
      <c r="E1568" s="1002" t="n"/>
      <c r="F1568" s="1002" t="n"/>
      <c r="G1568" s="1002" t="n"/>
    </row>
    <row r="1569" hidden="1" outlineLevel="2" ht="15.75" customHeight="1" thickBot="1">
      <c r="A1569" s="756" t="inlineStr"/>
      <c r="B1569" s="383" t="inlineStr">
        <is>
          <t>INTERVALLE</t>
        </is>
      </c>
      <c r="C1569" s="384" t="inlineStr">
        <is>
          <t>X</t>
        </is>
      </c>
      <c r="D1569" s="385" t="inlineStr">
        <is>
          <t>EGALITE</t>
        </is>
      </c>
      <c r="E1569" s="471" t="n"/>
      <c r="F1569" s="471" t="n"/>
      <c r="G1569" s="471" t="n"/>
      <c r="H1569" s="748" t="n"/>
      <c r="I1569" s="748" t="n"/>
      <c r="J1569" s="748" t="n"/>
      <c r="K1569" s="748" t="n"/>
      <c r="L1569" s="748" t="n"/>
      <c r="M1569" s="748" t="n"/>
      <c r="N1569" s="748" t="n"/>
      <c r="O1569" s="748" t="n"/>
      <c r="P1569" s="748" t="n"/>
      <c r="Q1569" s="748" t="n"/>
      <c r="R1569" s="748" t="n"/>
      <c r="S1569" s="748" t="n"/>
      <c r="T1569" s="748" t="n"/>
      <c r="U1569" s="748" t="n"/>
      <c r="V1569" s="748" t="n"/>
      <c r="W1569" s="748" t="n"/>
      <c r="X1569" s="748" t="n"/>
      <c r="Y1569" s="748" t="n"/>
      <c r="Z1569" s="748" t="n"/>
      <c r="AA1569" s="748" t="n"/>
      <c r="AB1569" s="748" t="n"/>
      <c r="AC1569" s="748" t="n"/>
      <c r="AD1569" s="748" t="n"/>
      <c r="AE1569" s="748" t="n"/>
      <c r="AF1569" s="748" t="n"/>
      <c r="AG1569" s="748" t="n"/>
      <c r="AH1569" s="748" t="n"/>
    </row>
    <row r="1570" hidden="1" outlineLevel="1" ht="15" customHeight="1">
      <c r="A1570" s="756" t="inlineStr"/>
      <c r="B1570" s="748" t="n"/>
      <c r="C1570" s="748" t="n"/>
      <c r="D1570" s="753" t="n"/>
      <c r="E1570" s="753" t="n"/>
      <c r="F1570" s="753" t="n"/>
      <c r="G1570" s="753" t="n"/>
      <c r="H1570" s="748" t="n"/>
      <c r="I1570" s="748" t="n"/>
      <c r="J1570" s="748" t="n"/>
      <c r="K1570" s="748" t="n"/>
      <c r="L1570" s="748" t="n"/>
      <c r="M1570" s="748" t="n"/>
      <c r="N1570" s="748" t="n"/>
      <c r="O1570" s="748" t="n"/>
      <c r="P1570" s="748" t="n"/>
      <c r="Q1570" s="748" t="n"/>
      <c r="R1570" s="748" t="n"/>
      <c r="S1570" s="748" t="n"/>
      <c r="T1570" s="748" t="n"/>
      <c r="U1570" s="748" t="n"/>
      <c r="V1570" s="748" t="n"/>
      <c r="W1570" s="748" t="n"/>
      <c r="X1570" s="748" t="n"/>
      <c r="Y1570" s="748" t="n"/>
      <c r="Z1570" s="748" t="n"/>
      <c r="AA1570" s="748" t="n"/>
      <c r="AB1570" s="748" t="n"/>
      <c r="AC1570" s="748" t="n"/>
      <c r="AD1570" s="748" t="n"/>
      <c r="AE1570" s="748" t="n"/>
      <c r="AF1570" s="748" t="n"/>
      <c r="AG1570" s="748" t="n"/>
      <c r="AH1570" s="748" t="n"/>
    </row>
    <row r="1571" collapsed="1" ht="15" customHeight="1" thickBot="1">
      <c r="A1571" s="425" t="inlineStr">
        <is>
          <t>MANUAL STOP</t>
        </is>
      </c>
      <c r="B1571" s="954" t="n"/>
      <c r="C1571" s="1253" t="n"/>
      <c r="D1571" s="1253" t="n"/>
      <c r="E1571" s="1253" t="n"/>
      <c r="F1571" s="1253" t="n"/>
      <c r="G1571" s="1253" t="n"/>
      <c r="H1571" s="1253" t="n"/>
      <c r="I1571" s="1253" t="n"/>
      <c r="J1571" s="1253" t="n"/>
      <c r="K1571" s="1253" t="n"/>
      <c r="L1571" s="1253" t="n"/>
      <c r="M1571" s="1253" t="n"/>
      <c r="N1571" s="1253" t="n"/>
      <c r="O1571" s="1253" t="n"/>
      <c r="P1571" s="1253" t="n"/>
      <c r="Q1571" s="1253" t="n"/>
      <c r="R1571" s="1253" t="n"/>
      <c r="S1571" s="1253" t="n"/>
      <c r="T1571" s="1253" t="n"/>
      <c r="U1571" s="1253" t="n"/>
      <c r="V1571" s="1253" t="n"/>
      <c r="W1571" s="1253" t="n"/>
      <c r="X1571" s="1253" t="n"/>
      <c r="Y1571" s="1253" t="n"/>
      <c r="Z1571" s="1253" t="n"/>
      <c r="AA1571" s="1253" t="n"/>
      <c r="AB1571" s="1253" t="n"/>
      <c r="AC1571" s="1253" t="n"/>
      <c r="AD1571" s="1253" t="n"/>
      <c r="AE1571" s="1253" t="n"/>
      <c r="AF1571" s="1253" t="n"/>
      <c r="AG1571" s="1253" t="n"/>
      <c r="AH1571" s="1253" t="n"/>
    </row>
    <row r="1572" hidden="1" outlineLevel="1" ht="15.75" customHeight="1" thickBot="1">
      <c r="A1572" s="756" t="inlineStr"/>
      <c r="B1572" s="956" t="inlineStr">
        <is>
          <t>Config n°1 : ICE</t>
        </is>
      </c>
      <c r="C1572" s="1249" t="n"/>
      <c r="D1572" s="1249" t="n"/>
      <c r="E1572" s="1249" t="n"/>
      <c r="F1572" s="1249" t="n"/>
      <c r="G1572" s="1249" t="n"/>
      <c r="H1572" s="1249" t="n"/>
      <c r="I1572" s="1249" t="n"/>
      <c r="J1572" s="1249" t="n"/>
      <c r="K1572" s="1249" t="n"/>
      <c r="L1572" s="1249" t="n"/>
      <c r="M1572" s="1249" t="n"/>
      <c r="N1572" s="1249" t="n"/>
      <c r="O1572" s="1249" t="n"/>
      <c r="P1572" s="1249" t="n"/>
      <c r="Q1572" s="1249" t="n"/>
      <c r="R1572" s="1249" t="n"/>
      <c r="S1572" s="1249" t="n"/>
      <c r="T1572" s="1249" t="n"/>
      <c r="U1572" s="1249" t="n"/>
      <c r="V1572" s="1249" t="n"/>
      <c r="W1572" s="1249" t="n"/>
      <c r="X1572" s="1249" t="n"/>
      <c r="Y1572" s="1249" t="n"/>
      <c r="Z1572" s="1249" t="n"/>
      <c r="AA1572" s="1249" t="n"/>
      <c r="AB1572" s="1249" t="n"/>
      <c r="AC1572" s="1249" t="n"/>
      <c r="AD1572" s="1249" t="n"/>
      <c r="AE1572" s="1249" t="n"/>
      <c r="AF1572" s="1249" t="n"/>
      <c r="AG1572" s="1249" t="n"/>
      <c r="AH1572" s="1249" t="n"/>
    </row>
    <row r="1573" hidden="1" outlineLevel="1" ht="15.75" customHeight="1" thickBot="1">
      <c r="A1573" s="756" t="inlineStr"/>
      <c r="B1573" s="297" t="inlineStr">
        <is>
          <t>Engine type</t>
        </is>
      </c>
      <c r="C1573" s="744" t="n"/>
      <c r="D1573" s="745" t="n"/>
      <c r="E1573" s="297" t="inlineStr">
        <is>
          <t>Gearbox type</t>
        </is>
      </c>
      <c r="F1573" s="746" t="n"/>
      <c r="G1573" s="747" t="n"/>
      <c r="H1573" s="983" t="inlineStr">
        <is>
          <t>Engine Temperature</t>
        </is>
      </c>
      <c r="I1573" s="1253" t="n"/>
      <c r="J1573" s="959" t="n">
        <v>0</v>
      </c>
      <c r="K1573" s="961" t="n">
        <v>65</v>
      </c>
      <c r="L1573" s="961" t="n">
        <v>130</v>
      </c>
      <c r="M1573" s="974" t="n"/>
      <c r="N1573" s="974" t="n"/>
      <c r="O1573" s="974" t="n"/>
      <c r="P1573" s="974" t="n"/>
      <c r="Q1573" s="974" t="n"/>
      <c r="R1573" s="974" t="n"/>
      <c r="S1573" s="974" t="n"/>
      <c r="T1573" s="974" t="n"/>
      <c r="U1573" s="974" t="n"/>
      <c r="V1573" s="974" t="n"/>
      <c r="W1573" s="974" t="n"/>
      <c r="X1573" s="748" t="n"/>
      <c r="Y1573" s="748" t="n"/>
      <c r="Z1573" s="748" t="n"/>
      <c r="AA1573" s="748" t="n"/>
      <c r="AB1573" s="748" t="n"/>
      <c r="AC1573" s="748" t="n"/>
      <c r="AD1573" s="748" t="n"/>
      <c r="AE1573" s="748" t="n"/>
      <c r="AF1573" s="748" t="n"/>
      <c r="AG1573" s="748" t="n"/>
      <c r="AH1573" s="748" t="n"/>
    </row>
    <row r="1574" hidden="1" outlineLevel="1" ht="15.75" customHeight="1" thickBot="1">
      <c r="A1574" s="756" t="inlineStr"/>
      <c r="B1574" s="749" t="n"/>
      <c r="C1574" s="296" t="inlineStr">
        <is>
          <t>GASOLINE</t>
        </is>
      </c>
      <c r="D1574" s="281" t="inlineStr">
        <is>
          <t>X</t>
        </is>
      </c>
      <c r="E1574" s="749" t="n"/>
      <c r="F1574" s="304" t="inlineStr">
        <is>
          <t>AT</t>
        </is>
      </c>
      <c r="G1574" s="305" t="inlineStr">
        <is>
          <t>X</t>
        </is>
      </c>
      <c r="H1574" s="285" t="n"/>
      <c r="I1574" s="285" t="n"/>
      <c r="J1574" s="1281" t="n"/>
      <c r="K1574" s="1282" t="n"/>
      <c r="L1574" s="1282" t="n"/>
      <c r="M1574" s="1290" t="n"/>
      <c r="N1574" s="1290" t="n"/>
      <c r="O1574" s="1290" t="n"/>
      <c r="P1574" s="1290" t="n"/>
      <c r="Q1574" s="1290" t="n"/>
      <c r="R1574" s="1290" t="n"/>
      <c r="S1574" s="1290" t="n"/>
      <c r="T1574" s="1290" t="n"/>
      <c r="U1574" s="1290" t="n"/>
      <c r="V1574" s="1290" t="n"/>
      <c r="W1574" s="1290" t="n"/>
      <c r="X1574" s="748" t="n"/>
      <c r="Y1574" s="748" t="n"/>
      <c r="Z1574" s="748" t="n"/>
      <c r="AA1574" s="748" t="n"/>
      <c r="AB1574" s="748" t="n"/>
      <c r="AC1574" s="748" t="n"/>
      <c r="AD1574" s="748" t="n"/>
      <c r="AE1574" s="748" t="n"/>
      <c r="AF1574" s="748" t="n"/>
      <c r="AG1574" s="748" t="n"/>
      <c r="AH1574" s="748" t="n"/>
    </row>
    <row r="1575" hidden="1" outlineLevel="1" ht="15" customHeight="1">
      <c r="A1575" s="756" t="inlineStr"/>
      <c r="B1575" s="749" t="n"/>
      <c r="C1575" s="296" t="inlineStr">
        <is>
          <t>DIESEL</t>
        </is>
      </c>
      <c r="D1575" s="281" t="inlineStr">
        <is>
          <t>X</t>
        </is>
      </c>
      <c r="E1575" s="749" t="n"/>
      <c r="F1575" s="296" t="n"/>
      <c r="G1575" s="268" t="n"/>
      <c r="H1575" s="758" t="n"/>
      <c r="I1575" s="758" t="n"/>
      <c r="J1575" s="401" t="n">
        <v>2</v>
      </c>
      <c r="K1575" s="401" t="n">
        <v>1</v>
      </c>
      <c r="L1575" s="406" t="n"/>
      <c r="M1575" s="406" t="n"/>
      <c r="N1575" s="406" t="n"/>
      <c r="O1575" s="406" t="n"/>
      <c r="P1575" s="406" t="n"/>
      <c r="Q1575" s="407" t="n"/>
      <c r="R1575" s="406" t="n"/>
      <c r="S1575" s="407" t="n"/>
      <c r="T1575" s="407" t="n"/>
      <c r="U1575" s="407" t="n"/>
      <c r="V1575" s="407" t="n"/>
      <c r="W1575" s="759" t="n"/>
      <c r="X1575" s="748" t="n"/>
      <c r="Y1575" s="748" t="n"/>
      <c r="Z1575" s="748" t="n"/>
      <c r="AA1575" s="748" t="n"/>
      <c r="AB1575" s="748" t="n"/>
      <c r="AC1575" s="748" t="n"/>
      <c r="AD1575" s="748" t="n"/>
      <c r="AE1575" s="748" t="n"/>
      <c r="AF1575" s="748" t="n"/>
      <c r="AG1575" s="748" t="n"/>
      <c r="AH1575" s="748" t="n"/>
    </row>
    <row r="1576" hidden="1" outlineLevel="1" ht="15" customHeight="1">
      <c r="A1576" s="756" t="inlineStr"/>
      <c r="B1576" s="749" t="n"/>
      <c r="C1576" s="296" t="n"/>
      <c r="D1576" s="281" t="n"/>
      <c r="E1576" s="749" t="n"/>
      <c r="F1576" s="296" t="n"/>
      <c r="G1576" s="268" t="n"/>
      <c r="H1576" s="363" t="n"/>
      <c r="I1576" s="363" t="n"/>
      <c r="J1576" s="406" t="n"/>
      <c r="K1576" s="748" t="n"/>
      <c r="L1576" s="748" t="n"/>
      <c r="M1576" s="748" t="n"/>
      <c r="N1576" s="748" t="n"/>
      <c r="O1576" s="748" t="n"/>
      <c r="P1576" s="748" t="n"/>
      <c r="Q1576" s="748" t="n"/>
      <c r="R1576" s="748" t="n"/>
      <c r="S1576" s="748" t="n"/>
      <c r="T1576" s="748" t="n"/>
      <c r="U1576" s="748" t="n"/>
      <c r="V1576" s="748" t="n"/>
      <c r="W1576" s="748" t="n"/>
      <c r="X1576" s="748" t="n"/>
      <c r="Y1576" s="748" t="n"/>
      <c r="Z1576" s="748" t="n"/>
      <c r="AA1576" s="748" t="n"/>
      <c r="AB1576" s="748" t="n"/>
      <c r="AC1576" s="748" t="n"/>
      <c r="AD1576" s="748" t="n"/>
      <c r="AE1576" s="748" t="n"/>
      <c r="AF1576" s="748" t="n"/>
      <c r="AG1576" s="748" t="n"/>
      <c r="AH1576" s="748" t="n"/>
    </row>
    <row r="1577" hidden="1" outlineLevel="1" ht="15" customHeight="1">
      <c r="A1577" s="756" t="inlineStr"/>
      <c r="B1577" s="749" t="n"/>
      <c r="C1577" s="296" t="n"/>
      <c r="D1577" s="281" t="n"/>
      <c r="E1577" s="749" t="n"/>
      <c r="F1577" s="296" t="n"/>
      <c r="G1577" s="268" t="n"/>
      <c r="H1577" s="363" t="n"/>
      <c r="I1577" s="363" t="n"/>
      <c r="J1577" s="406" t="n"/>
      <c r="K1577" s="748" t="n"/>
      <c r="L1577" s="748" t="n"/>
      <c r="M1577" s="748" t="n"/>
      <c r="N1577" s="748" t="n"/>
      <c r="O1577" s="748" t="n"/>
      <c r="P1577" s="748" t="n"/>
      <c r="Q1577" s="748" t="n"/>
      <c r="R1577" s="748" t="n"/>
      <c r="S1577" s="748" t="n"/>
      <c r="T1577" s="748" t="n"/>
      <c r="U1577" s="748" t="n"/>
      <c r="V1577" s="748" t="n"/>
      <c r="W1577" s="748" t="n"/>
      <c r="X1577" s="748" t="n"/>
      <c r="Y1577" s="748" t="n"/>
      <c r="Z1577" s="748" t="n"/>
      <c r="AA1577" s="748" t="n"/>
      <c r="AB1577" s="748" t="n"/>
      <c r="AC1577" s="748" t="n"/>
      <c r="AD1577" s="748" t="n"/>
      <c r="AE1577" s="748" t="n"/>
      <c r="AF1577" s="748" t="n"/>
      <c r="AG1577" s="748" t="n"/>
      <c r="AH1577" s="748" t="n"/>
    </row>
    <row r="1578" hidden="1" outlineLevel="1" ht="15" customHeight="1">
      <c r="A1578" s="756" t="inlineStr"/>
      <c r="B1578" s="749" t="n"/>
      <c r="C1578" s="296" t="n"/>
      <c r="D1578" s="281" t="n"/>
      <c r="E1578" s="749" t="n"/>
      <c r="F1578" s="300" t="n"/>
      <c r="G1578" s="268" t="n"/>
      <c r="H1578" s="363" t="n"/>
      <c r="I1578" s="363" t="n"/>
      <c r="J1578" s="406" t="n"/>
      <c r="K1578" s="748" t="n"/>
      <c r="L1578" s="748" t="n"/>
      <c r="M1578" s="748" t="n"/>
      <c r="N1578" s="748" t="n"/>
      <c r="O1578" s="748" t="n"/>
      <c r="P1578" s="748" t="n"/>
      <c r="Q1578" s="748" t="n"/>
      <c r="R1578" s="748" t="n"/>
      <c r="S1578" s="748" t="n"/>
      <c r="T1578" s="748" t="n"/>
      <c r="U1578" s="748" t="n"/>
      <c r="V1578" s="748" t="n"/>
      <c r="W1578" s="748" t="n"/>
      <c r="X1578" s="748" t="n"/>
      <c r="Y1578" s="748" t="n"/>
      <c r="Z1578" s="748" t="n"/>
      <c r="AA1578" s="748" t="n"/>
      <c r="AB1578" s="748" t="n"/>
      <c r="AC1578" s="748" t="n"/>
      <c r="AD1578" s="748" t="n"/>
      <c r="AE1578" s="748" t="n"/>
      <c r="AF1578" s="748" t="n"/>
      <c r="AG1578" s="748" t="n"/>
      <c r="AH1578" s="748" t="n"/>
    </row>
    <row r="1579" hidden="1" outlineLevel="1" ht="15" customHeight="1">
      <c r="A1579" s="756" t="inlineStr"/>
      <c r="B1579" s="749" t="n"/>
      <c r="C1579" s="296" t="n"/>
      <c r="D1579" s="281" t="n"/>
      <c r="E1579" s="749" t="n"/>
      <c r="F1579" s="296" t="n"/>
      <c r="G1579" s="268" t="n"/>
      <c r="H1579" s="748" t="n"/>
      <c r="I1579" s="748" t="n"/>
      <c r="J1579" s="748" t="n"/>
      <c r="K1579" s="748" t="n"/>
      <c r="L1579" s="748" t="n"/>
      <c r="M1579" s="748" t="n"/>
      <c r="N1579" s="748" t="n"/>
      <c r="O1579" s="748" t="n"/>
      <c r="P1579" s="748" t="n"/>
      <c r="Q1579" s="748" t="n"/>
      <c r="R1579" s="748" t="n"/>
      <c r="S1579" s="748" t="n"/>
      <c r="T1579" s="748" t="n"/>
      <c r="U1579" s="748" t="n"/>
      <c r="V1579" s="748" t="n"/>
      <c r="W1579" s="748" t="n"/>
      <c r="X1579" s="748" t="n"/>
      <c r="Y1579" s="748" t="n"/>
      <c r="Z1579" s="748" t="n"/>
      <c r="AA1579" s="748" t="n"/>
      <c r="AB1579" s="748" t="n"/>
      <c r="AC1579" s="748" t="n"/>
      <c r="AD1579" s="748" t="n"/>
      <c r="AE1579" s="748" t="n"/>
      <c r="AF1579" s="748" t="n"/>
      <c r="AG1579" s="748" t="n"/>
      <c r="AH1579" s="748" t="n"/>
    </row>
    <row r="1580" hidden="1" outlineLevel="1" ht="15" customHeight="1">
      <c r="A1580" s="756" t="inlineStr"/>
      <c r="B1580" s="749" t="n"/>
      <c r="C1580" s="296" t="n"/>
      <c r="D1580" s="281" t="n"/>
      <c r="E1580" s="749" t="n"/>
      <c r="F1580" s="296" t="n"/>
      <c r="G1580" s="268" t="n"/>
      <c r="H1580" s="748" t="n"/>
      <c r="I1580" s="748" t="n"/>
      <c r="J1580" s="748" t="n"/>
      <c r="K1580" s="748" t="n"/>
      <c r="L1580" s="748" t="n"/>
      <c r="M1580" s="748" t="n"/>
      <c r="N1580" s="748" t="n"/>
      <c r="O1580" s="748" t="n"/>
      <c r="P1580" s="748" t="n"/>
      <c r="Q1580" s="748" t="n"/>
      <c r="R1580" s="748" t="n"/>
      <c r="S1580" s="748" t="n"/>
      <c r="T1580" s="748" t="n"/>
      <c r="U1580" s="748" t="n"/>
      <c r="V1580" s="748" t="n"/>
      <c r="W1580" s="748" t="n"/>
      <c r="X1580" s="748" t="n"/>
      <c r="Y1580" s="748" t="n"/>
      <c r="Z1580" s="748" t="n"/>
      <c r="AA1580" s="748" t="n"/>
      <c r="AB1580" s="748" t="n"/>
      <c r="AC1580" s="748" t="n"/>
      <c r="AD1580" s="748" t="n"/>
      <c r="AE1580" s="748" t="n"/>
      <c r="AF1580" s="748" t="n"/>
      <c r="AG1580" s="748" t="n"/>
      <c r="AH1580" s="748" t="n"/>
    </row>
    <row r="1581" hidden="1" outlineLevel="1" ht="15" customHeight="1">
      <c r="A1581" s="756" t="inlineStr"/>
      <c r="B1581" s="396" t="n"/>
      <c r="C1581" s="296" t="n"/>
      <c r="D1581" s="281" t="n"/>
      <c r="E1581" s="749" t="n"/>
      <c r="F1581" s="296" t="n"/>
      <c r="G1581" s="268" t="n"/>
      <c r="H1581" s="748" t="n"/>
      <c r="I1581" s="748" t="n"/>
      <c r="J1581" s="748" t="n"/>
      <c r="K1581" s="748" t="n"/>
      <c r="L1581" s="748" t="n"/>
      <c r="M1581" s="748" t="n"/>
      <c r="N1581" s="748" t="n"/>
      <c r="O1581" s="748" t="n"/>
      <c r="P1581" s="748" t="n"/>
      <c r="Q1581" s="748" t="n"/>
      <c r="R1581" s="748" t="n"/>
      <c r="S1581" s="748" t="n"/>
      <c r="T1581" s="748" t="n"/>
      <c r="U1581" s="748" t="n"/>
      <c r="V1581" s="748" t="n"/>
      <c r="W1581" s="748" t="n"/>
      <c r="X1581" s="748" t="n"/>
      <c r="Y1581" s="748" t="n"/>
      <c r="Z1581" s="748" t="n"/>
      <c r="AA1581" s="748" t="n"/>
      <c r="AB1581" s="748" t="n"/>
      <c r="AC1581" s="748" t="n"/>
      <c r="AD1581" s="748" t="n"/>
      <c r="AE1581" s="748" t="n"/>
      <c r="AF1581" s="748" t="n"/>
      <c r="AG1581" s="748" t="n"/>
      <c r="AH1581" s="748" t="n"/>
    </row>
    <row r="1582" hidden="1" outlineLevel="1" ht="15" customHeight="1">
      <c r="A1582" s="756" t="inlineStr"/>
      <c r="B1582" s="396" t="n"/>
      <c r="C1582" s="296" t="n"/>
      <c r="D1582" s="281" t="n"/>
      <c r="E1582" s="749" t="n"/>
      <c r="F1582" s="296" t="n"/>
      <c r="G1582" s="268" t="n"/>
      <c r="H1582" s="748" t="n"/>
      <c r="I1582" s="748" t="n"/>
      <c r="J1582" s="748" t="n"/>
      <c r="K1582" s="748" t="n"/>
      <c r="L1582" s="748" t="n"/>
      <c r="M1582" s="748" t="n"/>
      <c r="N1582" s="748" t="n"/>
      <c r="O1582" s="748" t="n"/>
      <c r="P1582" s="748" t="n"/>
      <c r="Q1582" s="748" t="n"/>
      <c r="R1582" s="748" t="n"/>
      <c r="S1582" s="748" t="n"/>
      <c r="T1582" s="748" t="n"/>
      <c r="U1582" s="748" t="n"/>
      <c r="V1582" s="748" t="n"/>
      <c r="W1582" s="748" t="n"/>
      <c r="X1582" s="748" t="n"/>
      <c r="Y1582" s="748" t="n"/>
      <c r="Z1582" s="748" t="n"/>
      <c r="AA1582" s="748" t="n"/>
      <c r="AB1582" s="748" t="n"/>
      <c r="AC1582" s="748" t="n"/>
      <c r="AD1582" s="748" t="n"/>
      <c r="AE1582" s="748" t="n"/>
      <c r="AF1582" s="748" t="n"/>
      <c r="AG1582" s="748" t="n"/>
      <c r="AH1582" s="748" t="n"/>
    </row>
    <row r="1583" hidden="1" outlineLevel="1" ht="15" customHeight="1">
      <c r="A1583" s="756" t="inlineStr"/>
      <c r="B1583" s="396" t="n"/>
      <c r="C1583" s="296" t="n"/>
      <c r="D1583" s="281" t="n"/>
      <c r="E1583" s="749" t="n"/>
      <c r="F1583" s="296" t="n"/>
      <c r="G1583" s="268" t="n"/>
    </row>
    <row r="1584" hidden="1" outlineLevel="1" ht="15.75" customHeight="1" thickBot="1">
      <c r="A1584" s="756" t="inlineStr"/>
      <c r="B1584" s="397" t="n"/>
      <c r="C1584" s="296" t="n"/>
      <c r="D1584" s="281" t="n"/>
      <c r="E1584" s="751" t="n"/>
      <c r="F1584" s="296" t="n"/>
      <c r="G1584" s="268" t="n"/>
    </row>
    <row r="1585" hidden="1" outlineLevel="1" ht="15" customHeight="1">
      <c r="A1585" s="756" t="inlineStr"/>
      <c r="B1585" s="273" t="inlineStr">
        <is>
          <t>Number of gears</t>
        </is>
      </c>
      <c r="C1585" s="752" t="n"/>
      <c r="D1585" s="753" t="n"/>
      <c r="E1585" s="297" t="inlineStr">
        <is>
          <t>Area</t>
        </is>
      </c>
      <c r="F1585" s="752" t="n"/>
      <c r="G1585" s="754" t="n"/>
    </row>
    <row r="1586" hidden="1" outlineLevel="1" ht="15" customHeight="1">
      <c r="A1586" s="756" t="inlineStr"/>
      <c r="B1586" s="755" t="n"/>
      <c r="C1586" s="288" t="inlineStr">
        <is>
          <t>5</t>
        </is>
      </c>
      <c r="D1586" s="281" t="inlineStr">
        <is>
          <t>X</t>
        </is>
      </c>
      <c r="E1586" s="749" t="n"/>
      <c r="F1586" s="296" t="inlineStr">
        <is>
          <t>EUROPE</t>
        </is>
      </c>
      <c r="G1586" s="268" t="inlineStr">
        <is>
          <t>X</t>
        </is>
      </c>
    </row>
    <row r="1587" hidden="1" outlineLevel="1" ht="15" customHeight="1">
      <c r="A1587" s="756" t="inlineStr"/>
      <c r="B1587" s="755" t="n"/>
      <c r="C1587" s="288" t="inlineStr">
        <is>
          <t>6</t>
        </is>
      </c>
      <c r="D1587" s="281" t="inlineStr">
        <is>
          <t>X</t>
        </is>
      </c>
      <c r="E1587" s="749" t="n"/>
      <c r="F1587" s="296" t="inlineStr">
        <is>
          <t>CHINA</t>
        </is>
      </c>
      <c r="G1587" s="268" t="inlineStr">
        <is>
          <t>X</t>
        </is>
      </c>
    </row>
    <row r="1588" hidden="1" outlineLevel="1" ht="15" customHeight="1">
      <c r="A1588" s="756" t="inlineStr"/>
      <c r="B1588" s="755" t="n"/>
      <c r="C1588" s="288" t="inlineStr">
        <is>
          <t>7</t>
        </is>
      </c>
      <c r="D1588" s="281" t="inlineStr">
        <is>
          <t>X</t>
        </is>
      </c>
      <c r="E1588" s="749" t="n"/>
      <c r="F1588" s="303" t="inlineStr">
        <is>
          <t>North America</t>
        </is>
      </c>
      <c r="G1588" s="268" t="inlineStr">
        <is>
          <t>X</t>
        </is>
      </c>
    </row>
    <row r="1589" hidden="1" outlineLevel="1" ht="15" customHeight="1">
      <c r="A1589" s="756" t="inlineStr"/>
      <c r="B1589" s="755" t="n"/>
      <c r="C1589" s="288" t="inlineStr">
        <is>
          <t>8</t>
        </is>
      </c>
      <c r="D1589" s="281" t="inlineStr">
        <is>
          <t>X</t>
        </is>
      </c>
      <c r="E1589" s="749" t="n"/>
      <c r="F1589" s="301" t="inlineStr">
        <is>
          <t>LATAM</t>
        </is>
      </c>
      <c r="G1589" s="268" t="inlineStr">
        <is>
          <t>X</t>
        </is>
      </c>
    </row>
    <row r="1590" hidden="1" outlineLevel="1" ht="15" customHeight="1">
      <c r="A1590" s="756" t="inlineStr"/>
      <c r="B1590" s="755" t="n"/>
      <c r="C1590" s="288" t="inlineStr">
        <is>
          <t>9</t>
        </is>
      </c>
      <c r="D1590" s="281" t="inlineStr">
        <is>
          <t>X</t>
        </is>
      </c>
      <c r="E1590" s="749" t="n"/>
      <c r="F1590" s="301" t="inlineStr">
        <is>
          <t>India</t>
        </is>
      </c>
      <c r="G1590" s="268" t="inlineStr">
        <is>
          <t>X</t>
        </is>
      </c>
    </row>
    <row r="1591" hidden="1" outlineLevel="1" ht="15" customHeight="1">
      <c r="A1591" s="756" t="inlineStr"/>
      <c r="B1591" s="755" t="n"/>
      <c r="C1591" s="288" t="inlineStr">
        <is>
          <t>10</t>
        </is>
      </c>
      <c r="D1591" s="281" t="inlineStr">
        <is>
          <t>X</t>
        </is>
      </c>
      <c r="E1591" s="749" t="n"/>
      <c r="F1591" s="301" t="inlineStr">
        <is>
          <t>World</t>
        </is>
      </c>
      <c r="G1591" s="268" t="inlineStr">
        <is>
          <t>X</t>
        </is>
      </c>
    </row>
    <row r="1592" hidden="1" outlineLevel="1" ht="15" customHeight="1">
      <c r="A1592" s="756" t="inlineStr"/>
      <c r="B1592" s="755" t="n"/>
      <c r="C1592" s="288" t="n"/>
      <c r="D1592" s="281" t="n"/>
      <c r="E1592" s="749" t="n"/>
      <c r="F1592" s="301" t="n"/>
      <c r="G1592" s="276" t="n"/>
    </row>
    <row r="1593" hidden="1" outlineLevel="1" ht="15" customHeight="1">
      <c r="A1593" s="756" t="inlineStr"/>
      <c r="B1593" s="755" t="n"/>
      <c r="C1593" s="288" t="n"/>
      <c r="D1593" s="281" t="n"/>
      <c r="E1593" s="396" t="n"/>
      <c r="F1593" s="296" t="n"/>
      <c r="G1593" s="268" t="n"/>
    </row>
    <row r="1594" hidden="1" outlineLevel="1" ht="15" customHeight="1">
      <c r="A1594" s="756" t="inlineStr"/>
      <c r="B1594" s="755" t="n"/>
      <c r="C1594" s="288" t="n"/>
      <c r="D1594" s="281" t="n"/>
      <c r="E1594" s="396" t="n"/>
      <c r="F1594" s="296" t="n"/>
      <c r="G1594" s="268" t="n"/>
    </row>
    <row r="1595" hidden="1" outlineLevel="1" ht="15" customHeight="1">
      <c r="A1595" s="756" t="inlineStr"/>
      <c r="B1595" s="755" t="n"/>
      <c r="C1595" s="288" t="n"/>
      <c r="D1595" s="281" t="n"/>
      <c r="E1595" s="396" t="n"/>
      <c r="F1595" s="296" t="n"/>
      <c r="G1595" s="268" t="n"/>
    </row>
    <row r="1596" hidden="1" outlineLevel="1" ht="15" customHeight="1">
      <c r="A1596" s="756" t="inlineStr"/>
      <c r="B1596" s="755" t="n"/>
      <c r="C1596" s="288" t="n"/>
      <c r="D1596" s="281" t="n"/>
      <c r="E1596" s="396" t="n"/>
      <c r="F1596" s="296" t="n"/>
      <c r="G1596" s="268" t="n"/>
    </row>
    <row r="1597" hidden="1" outlineLevel="1" ht="15.75" customHeight="1" thickBot="1">
      <c r="A1597" s="756" t="inlineStr"/>
      <c r="B1597" s="755" t="n"/>
      <c r="C1597" s="288" t="n"/>
      <c r="D1597" s="281" t="n"/>
      <c r="E1597" s="397" t="n"/>
      <c r="F1597" s="296" t="n"/>
      <c r="G1597" s="268" t="n"/>
    </row>
    <row r="1598" hidden="1" outlineLevel="1" ht="15.75" customHeight="1" thickBot="1">
      <c r="A1598" s="756" t="inlineStr"/>
      <c r="B1598" s="277" t="inlineStr">
        <is>
          <t>Référence Ligne</t>
        </is>
      </c>
      <c r="C1598" s="952" t="n"/>
      <c r="D1598" s="1258" t="n"/>
      <c r="E1598" s="1002" t="n"/>
      <c r="F1598" s="1002" t="n"/>
      <c r="G1598" s="1002" t="n"/>
    </row>
    <row r="1599" hidden="1" outlineLevel="1" ht="15" customHeight="1">
      <c r="A1599" s="756" t="inlineStr"/>
      <c r="B1599" s="398" t="inlineStr">
        <is>
          <t>Engine Temperature</t>
        </is>
      </c>
      <c r="C1599" s="388" t="inlineStr">
        <is>
          <t>X</t>
        </is>
      </c>
      <c r="D1599" s="388" t="inlineStr">
        <is>
          <t>X</t>
        </is>
      </c>
      <c r="E1599" s="471" t="n"/>
      <c r="F1599" s="471" t="n"/>
      <c r="G1599" s="471" t="n"/>
    </row>
    <row r="1600" hidden="1" outlineLevel="1" ht="15.75" customHeight="1" thickBot="1">
      <c r="A1600" s="756" t="inlineStr"/>
      <c r="B1600" s="277" t="inlineStr">
        <is>
          <t>Verification Ligne</t>
        </is>
      </c>
      <c r="C1600" s="952" t="inlineStr">
        <is>
          <t>Verification Colonne G-D</t>
        </is>
      </c>
      <c r="D1600" s="1258" t="n"/>
      <c r="E1600" s="1002" t="n"/>
      <c r="F1600" s="1002" t="n"/>
      <c r="G1600" s="1002" t="n"/>
    </row>
    <row r="1601" hidden="1" outlineLevel="1" ht="15.75" customHeight="1" thickBot="1">
      <c r="A1601" s="756" t="inlineStr"/>
      <c r="B1601" s="383" t="inlineStr">
        <is>
          <t>INTERVALLE</t>
        </is>
      </c>
      <c r="C1601" s="384" t="inlineStr">
        <is>
          <t>X</t>
        </is>
      </c>
      <c r="D1601" s="388" t="inlineStr">
        <is>
          <t>X</t>
        </is>
      </c>
      <c r="E1601" s="471" t="n"/>
      <c r="F1601" s="471" t="n"/>
      <c r="G1601" s="471" t="n"/>
      <c r="H1601" s="748" t="n"/>
      <c r="I1601" s="748" t="n"/>
      <c r="J1601" s="748" t="n"/>
      <c r="K1601" s="748" t="n"/>
      <c r="L1601" s="748" t="n"/>
      <c r="M1601" s="748" t="n"/>
      <c r="N1601" s="748" t="n"/>
      <c r="O1601" s="748" t="n"/>
      <c r="P1601" s="748" t="n"/>
      <c r="Q1601" s="748" t="n"/>
      <c r="R1601" s="748" t="n"/>
      <c r="S1601" s="748" t="n"/>
      <c r="T1601" s="748" t="n"/>
      <c r="U1601" s="748" t="n"/>
      <c r="V1601" s="748" t="n"/>
      <c r="W1601" s="748" t="n"/>
      <c r="X1601" s="748" t="n"/>
      <c r="Y1601" s="748" t="n"/>
      <c r="Z1601" s="748" t="n"/>
      <c r="AA1601" s="748" t="n"/>
      <c r="AB1601" s="748" t="n"/>
      <c r="AC1601" s="748" t="n"/>
      <c r="AD1601" s="748" t="n"/>
      <c r="AE1601" s="748" t="n"/>
      <c r="AF1601" s="748" t="n"/>
      <c r="AG1601" s="748" t="n"/>
      <c r="AH1601" s="748" t="n"/>
    </row>
    <row r="1602" hidden="1" outlineLevel="1" ht="15" customHeight="1">
      <c r="A1602" s="756" t="inlineStr"/>
      <c r="B1602" s="748" t="n"/>
      <c r="C1602" s="748" t="n"/>
      <c r="D1602" s="753" t="n"/>
      <c r="E1602" s="753" t="n"/>
      <c r="F1602" s="753" t="n"/>
      <c r="G1602" s="753" t="n"/>
      <c r="H1602" s="748" t="n"/>
      <c r="I1602" s="748" t="n"/>
      <c r="J1602" s="748" t="n"/>
      <c r="K1602" s="748" t="n"/>
      <c r="L1602" s="748" t="n"/>
      <c r="M1602" s="748" t="n"/>
      <c r="N1602" s="748" t="n"/>
      <c r="O1602" s="748" t="n"/>
      <c r="P1602" s="748" t="n"/>
      <c r="Q1602" s="748" t="n"/>
      <c r="R1602" s="748" t="n"/>
      <c r="S1602" s="748" t="n"/>
      <c r="T1602" s="748" t="n"/>
      <c r="U1602" s="748" t="n"/>
      <c r="V1602" s="748" t="n"/>
      <c r="W1602" s="748" t="n"/>
      <c r="X1602" s="748" t="n"/>
      <c r="Y1602" s="748" t="n"/>
      <c r="Z1602" s="748" t="n"/>
      <c r="AA1602" s="748" t="n"/>
      <c r="AB1602" s="748" t="n"/>
      <c r="AC1602" s="748" t="n"/>
      <c r="AD1602" s="748" t="n"/>
      <c r="AE1602" s="748" t="n"/>
      <c r="AF1602" s="748" t="n"/>
      <c r="AG1602" s="748" t="n"/>
      <c r="AH1602" s="748" t="n"/>
    </row>
    <row r="1603" collapsed="1" ht="15" customHeight="1" thickBot="1">
      <c r="A1603" s="425" t="inlineStr">
        <is>
          <t>DECEL WITHOUT BRAKE - COLD</t>
        </is>
      </c>
      <c r="B1603" s="954" t="n"/>
      <c r="C1603" s="1253" t="n"/>
      <c r="D1603" s="1253" t="n"/>
      <c r="E1603" s="1253" t="n"/>
      <c r="F1603" s="1253" t="n"/>
      <c r="G1603" s="1253" t="n"/>
      <c r="H1603" s="1253" t="n"/>
      <c r="I1603" s="1253" t="n"/>
      <c r="J1603" s="1253" t="n"/>
      <c r="K1603" s="1253" t="n"/>
      <c r="L1603" s="1253" t="n"/>
      <c r="M1603" s="1253" t="n"/>
      <c r="N1603" s="1253" t="n"/>
      <c r="O1603" s="1253" t="n"/>
      <c r="P1603" s="1253" t="n"/>
      <c r="Q1603" s="1253" t="n"/>
      <c r="R1603" s="1253" t="n"/>
      <c r="S1603" s="1253" t="n"/>
      <c r="T1603" s="1253" t="n"/>
      <c r="U1603" s="1253" t="n"/>
      <c r="V1603" s="1253" t="n"/>
      <c r="W1603" s="1253" t="n"/>
      <c r="X1603" s="1253" t="n"/>
      <c r="Y1603" s="1253" t="n"/>
      <c r="Z1603" s="1253" t="n"/>
      <c r="AA1603" s="1253" t="n"/>
      <c r="AB1603" s="1253" t="n"/>
      <c r="AC1603" s="1253" t="n"/>
      <c r="AD1603" s="1253" t="n"/>
      <c r="AE1603" s="1253" t="n"/>
      <c r="AF1603" s="1253" t="n"/>
      <c r="AG1603" s="1253" t="n"/>
      <c r="AH1603" s="1253" t="n"/>
    </row>
    <row r="1604" hidden="1" outlineLevel="1" ht="15.75" customHeight="1" thickBot="1">
      <c r="A1604" s="391" t="inlineStr"/>
      <c r="B1604" s="975" t="inlineStr">
        <is>
          <t>Config n°1 : Global</t>
        </is>
      </c>
      <c r="C1604" s="1249" t="n"/>
      <c r="D1604" s="1249" t="n"/>
      <c r="E1604" s="1249" t="n"/>
      <c r="F1604" s="1249" t="n"/>
      <c r="G1604" s="1249" t="n"/>
      <c r="H1604" s="1249" t="n"/>
      <c r="I1604" s="1249" t="n"/>
      <c r="J1604" s="1249" t="n"/>
      <c r="K1604" s="1249" t="n"/>
      <c r="L1604" s="1249" t="n"/>
      <c r="M1604" s="1249" t="n"/>
      <c r="N1604" s="1249" t="n"/>
      <c r="O1604" s="1249" t="n"/>
      <c r="P1604" s="1249" t="n"/>
      <c r="Q1604" s="1249" t="n"/>
      <c r="R1604" s="1249" t="n"/>
      <c r="S1604" s="1249" t="n"/>
      <c r="T1604" s="1249" t="n"/>
      <c r="U1604" s="1249" t="n"/>
      <c r="V1604" s="1249" t="n"/>
      <c r="W1604" s="1249" t="n"/>
      <c r="X1604" s="1249" t="n"/>
      <c r="Y1604" s="1249" t="n"/>
      <c r="Z1604" s="1249" t="n"/>
      <c r="AA1604" s="1249" t="n"/>
      <c r="AB1604" s="1249" t="n"/>
      <c r="AC1604" s="1249" t="n"/>
      <c r="AD1604" s="1249" t="n"/>
      <c r="AE1604" s="1249" t="n"/>
    </row>
    <row r="1605" hidden="1" outlineLevel="1" ht="15.75" customHeight="1" thickBot="1">
      <c r="A1605" s="743" t="inlineStr"/>
      <c r="B1605" s="297" t="inlineStr">
        <is>
          <t>Engine type</t>
        </is>
      </c>
      <c r="C1605" s="744" t="n"/>
      <c r="D1605" s="745" t="n"/>
      <c r="E1605" s="297" t="inlineStr">
        <is>
          <t>Gearbox type</t>
        </is>
      </c>
      <c r="F1605" s="746" t="n"/>
      <c r="G1605" s="747" t="n"/>
      <c r="H1605" s="969" t="inlineStr">
        <is>
          <t>Veh. Speed (km/h)</t>
        </is>
      </c>
      <c r="I1605" s="1280" t="n"/>
      <c r="J1605" s="959" t="n">
        <v>0</v>
      </c>
      <c r="K1605" s="961" t="n">
        <v>10</v>
      </c>
      <c r="L1605" s="961" t="n">
        <v>20</v>
      </c>
      <c r="M1605" s="961" t="n">
        <v>30</v>
      </c>
      <c r="N1605" s="961" t="n">
        <v>40</v>
      </c>
      <c r="O1605" s="961" t="n">
        <v>50</v>
      </c>
      <c r="P1605" s="961" t="n">
        <v>60</v>
      </c>
      <c r="Q1605" s="959" t="n">
        <v>70</v>
      </c>
      <c r="R1605" s="961" t="n">
        <v>80</v>
      </c>
      <c r="S1605" s="961" t="n">
        <v>90</v>
      </c>
      <c r="T1605" s="961" t="n">
        <v>100</v>
      </c>
      <c r="U1605" s="961" t="n">
        <v>110</v>
      </c>
      <c r="V1605" s="961" t="n">
        <v>120</v>
      </c>
      <c r="W1605" s="961" t="n">
        <v>130</v>
      </c>
      <c r="X1605" s="961" t="n">
        <v>140</v>
      </c>
      <c r="Y1605" s="961" t="n">
        <v>150</v>
      </c>
      <c r="Z1605" s="961" t="n">
        <v>160</v>
      </c>
      <c r="AA1605" s="961" t="n">
        <v>170</v>
      </c>
      <c r="AB1605" s="961" t="n">
        <v>180</v>
      </c>
      <c r="AC1605" s="961" t="n">
        <v>190</v>
      </c>
      <c r="AD1605" s="961" t="n">
        <v>200</v>
      </c>
      <c r="AE1605" s="965" t="n">
        <v>250</v>
      </c>
      <c r="AF1605" s="748" t="n"/>
      <c r="AG1605" s="748" t="n"/>
      <c r="AH1605" s="748" t="n"/>
    </row>
    <row r="1606" hidden="1" outlineLevel="1" ht="15.75" customHeight="1" thickBot="1">
      <c r="A1606" s="743" t="inlineStr"/>
      <c r="B1606" s="749" t="n"/>
      <c r="C1606" s="296" t="inlineStr">
        <is>
          <t>GASOLINE</t>
        </is>
      </c>
      <c r="D1606" s="281" t="inlineStr">
        <is>
          <t>X</t>
        </is>
      </c>
      <c r="E1606" s="749" t="n"/>
      <c r="F1606" s="304" t="inlineStr">
        <is>
          <t>AT</t>
        </is>
      </c>
      <c r="G1606" s="305" t="inlineStr">
        <is>
          <t>X</t>
        </is>
      </c>
      <c r="H1606" s="429" t="n"/>
      <c r="I1606" s="287" t="inlineStr">
        <is>
          <t>AccelerationChassis</t>
        </is>
      </c>
      <c r="J1606" s="1281" t="n"/>
      <c r="K1606" s="1282" t="n"/>
      <c r="L1606" s="1282" t="n"/>
      <c r="M1606" s="1282" t="n"/>
      <c r="N1606" s="1282" t="n"/>
      <c r="O1606" s="1282" t="n"/>
      <c r="P1606" s="1282" t="n"/>
      <c r="Q1606" s="1281" t="n"/>
      <c r="R1606" s="1282" t="n"/>
      <c r="S1606" s="1282" t="n"/>
      <c r="T1606" s="1282" t="n"/>
      <c r="U1606" s="1282" t="n"/>
      <c r="V1606" s="1282" t="n"/>
      <c r="W1606" s="1282" t="n"/>
      <c r="X1606" s="1282" t="n"/>
      <c r="Y1606" s="1282" t="n"/>
      <c r="Z1606" s="1282" t="n"/>
      <c r="AA1606" s="1282" t="n"/>
      <c r="AB1606" s="1282" t="n"/>
      <c r="AC1606" s="1282" t="n"/>
      <c r="AD1606" s="1282" t="n"/>
      <c r="AE1606" s="1282" t="n"/>
      <c r="AF1606" s="748" t="n"/>
      <c r="AG1606" s="748" t="n"/>
      <c r="AH1606" s="748" t="n"/>
    </row>
    <row r="1607" hidden="1" outlineLevel="1" ht="15.75" customHeight="1" thickBot="1">
      <c r="A1607" s="743" t="inlineStr"/>
      <c r="B1607" s="749" t="n"/>
      <c r="C1607" s="296" t="inlineStr">
        <is>
          <t>DIESEL</t>
        </is>
      </c>
      <c r="D1607" s="281" t="inlineStr">
        <is>
          <t>X</t>
        </is>
      </c>
      <c r="E1607" s="749" t="n"/>
      <c r="F1607" s="296" t="n"/>
      <c r="G1607" s="268" t="n"/>
      <c r="H1607" s="430" t="n"/>
      <c r="I1607" s="427" t="inlineStr">
        <is>
          <t>0-0.5</t>
        </is>
      </c>
      <c r="J1607" s="392" t="n">
        <v>3</v>
      </c>
      <c r="K1607" s="392" t="n">
        <v>3</v>
      </c>
      <c r="L1607" s="392" t="n">
        <v>2</v>
      </c>
      <c r="M1607" s="392" t="n">
        <v>1</v>
      </c>
      <c r="N1607" s="393" t="n">
        <v>1</v>
      </c>
      <c r="O1607" s="393" t="n">
        <v>1</v>
      </c>
      <c r="P1607" s="393" t="n">
        <v>1</v>
      </c>
      <c r="Q1607" s="394" t="n">
        <v>1</v>
      </c>
      <c r="R1607" s="393" t="n">
        <v>1</v>
      </c>
      <c r="S1607" s="395" t="n">
        <v>1</v>
      </c>
      <c r="T1607" s="395" t="n">
        <v>1</v>
      </c>
      <c r="U1607" s="395" t="n">
        <v>2</v>
      </c>
      <c r="V1607" s="395" t="n">
        <v>2</v>
      </c>
      <c r="W1607" s="392" t="n">
        <v>3</v>
      </c>
      <c r="X1607" s="392" t="n">
        <v>3</v>
      </c>
      <c r="Y1607" s="392" t="n">
        <v>3</v>
      </c>
      <c r="Z1607" s="394" t="n">
        <v>3</v>
      </c>
      <c r="AA1607" s="393" t="n">
        <v>3</v>
      </c>
      <c r="AB1607" s="394" t="n">
        <v>3</v>
      </c>
      <c r="AC1607" s="393" t="n">
        <v>3</v>
      </c>
      <c r="AD1607" s="393" t="n">
        <v>3</v>
      </c>
      <c r="AE1607" s="750" t="n"/>
    </row>
    <row r="1608" hidden="1" outlineLevel="1" ht="15.75" customHeight="1" thickBot="1">
      <c r="A1608" s="743" t="inlineStr"/>
      <c r="B1608" s="749" t="n"/>
      <c r="C1608" s="296" t="n"/>
      <c r="D1608" s="281" t="n"/>
      <c r="E1608" s="749" t="n"/>
      <c r="F1608" s="296" t="n"/>
      <c r="G1608" s="268" t="n"/>
      <c r="H1608" s="430" t="n"/>
      <c r="I1608" s="428" t="inlineStr">
        <is>
          <t>0.5-1</t>
        </is>
      </c>
      <c r="J1608" s="392" t="n">
        <v>3</v>
      </c>
      <c r="K1608" s="392" t="n">
        <v>2</v>
      </c>
      <c r="L1608" s="392" t="n">
        <v>2</v>
      </c>
      <c r="M1608" s="392" t="n">
        <v>1</v>
      </c>
      <c r="N1608" s="393" t="n">
        <v>1</v>
      </c>
      <c r="O1608" s="393" t="n">
        <v>1</v>
      </c>
      <c r="P1608" s="393" t="n">
        <v>1</v>
      </c>
      <c r="Q1608" s="394" t="n">
        <v>1</v>
      </c>
      <c r="R1608" s="393" t="n">
        <v>1</v>
      </c>
      <c r="S1608" s="395" t="n">
        <v>1</v>
      </c>
      <c r="T1608" s="395" t="n">
        <v>2</v>
      </c>
      <c r="U1608" s="395" t="n">
        <v>1</v>
      </c>
      <c r="V1608" s="395" t="n">
        <v>2</v>
      </c>
      <c r="W1608" s="392" t="n">
        <v>2</v>
      </c>
      <c r="X1608" s="392" t="n">
        <v>2</v>
      </c>
      <c r="Y1608" s="392" t="n">
        <v>3</v>
      </c>
      <c r="Z1608" s="394" t="n">
        <v>3</v>
      </c>
      <c r="AA1608" s="393" t="n">
        <v>3</v>
      </c>
      <c r="AB1608" s="394" t="n">
        <v>3</v>
      </c>
      <c r="AC1608" s="393" t="n">
        <v>3</v>
      </c>
      <c r="AD1608" s="393" t="n">
        <v>3</v>
      </c>
      <c r="AE1608" s="750" t="n"/>
    </row>
    <row r="1609" hidden="1" outlineLevel="1" ht="15.75" customHeight="1" thickBot="1">
      <c r="A1609" s="743" t="inlineStr"/>
      <c r="B1609" s="749" t="n"/>
      <c r="C1609" s="296" t="n"/>
      <c r="D1609" s="281" t="n"/>
      <c r="E1609" s="749" t="n"/>
      <c r="F1609" s="296" t="n"/>
      <c r="G1609" s="305" t="n"/>
      <c r="H1609" s="430" t="n"/>
      <c r="I1609" s="428" t="inlineStr">
        <is>
          <t>1-1.5</t>
        </is>
      </c>
      <c r="J1609" s="392" t="n">
        <v>3</v>
      </c>
      <c r="K1609" s="392" t="n">
        <v>3</v>
      </c>
      <c r="L1609" s="392" t="n">
        <v>3</v>
      </c>
      <c r="M1609" s="392" t="n">
        <v>2</v>
      </c>
      <c r="N1609" s="393" t="n">
        <v>2</v>
      </c>
      <c r="O1609" s="393" t="n">
        <v>2</v>
      </c>
      <c r="P1609" s="393" t="n">
        <v>3</v>
      </c>
      <c r="Q1609" s="394" t="n">
        <v>3</v>
      </c>
      <c r="R1609" s="393" t="n">
        <v>3</v>
      </c>
      <c r="S1609" s="395" t="n">
        <v>3</v>
      </c>
      <c r="T1609" s="395" t="n">
        <v>3</v>
      </c>
      <c r="U1609" s="395" t="n">
        <v>3</v>
      </c>
      <c r="V1609" s="395" t="n">
        <v>3</v>
      </c>
      <c r="W1609" s="392" t="n">
        <v>3</v>
      </c>
      <c r="X1609" s="392" t="n">
        <v>3</v>
      </c>
      <c r="Y1609" s="392" t="n">
        <v>3</v>
      </c>
      <c r="Z1609" s="394" t="n">
        <v>3</v>
      </c>
      <c r="AA1609" s="393" t="n">
        <v>3</v>
      </c>
      <c r="AB1609" s="394" t="n">
        <v>3</v>
      </c>
      <c r="AC1609" s="393" t="n">
        <v>3</v>
      </c>
      <c r="AD1609" s="393" t="n">
        <v>3</v>
      </c>
      <c r="AE1609" s="750" t="n"/>
    </row>
    <row r="1610" hidden="1" outlineLevel="1" ht="15.75" customHeight="1" thickBot="1">
      <c r="A1610" s="743" t="inlineStr"/>
      <c r="B1610" s="749" t="n"/>
      <c r="C1610" s="296" t="n"/>
      <c r="D1610" s="281" t="n"/>
      <c r="E1610" s="749" t="n"/>
      <c r="F1610" s="300" t="n"/>
      <c r="G1610" s="268" t="n"/>
      <c r="H1610" s="430" t="n"/>
      <c r="I1610" s="428" t="inlineStr">
        <is>
          <t>1.5-2</t>
        </is>
      </c>
      <c r="J1610" s="392" t="n">
        <v>3</v>
      </c>
      <c r="K1610" s="392" t="n">
        <v>3</v>
      </c>
      <c r="L1610" s="392" t="n">
        <v>3</v>
      </c>
      <c r="M1610" s="392" t="n">
        <v>3</v>
      </c>
      <c r="N1610" s="393" t="n">
        <v>3</v>
      </c>
      <c r="O1610" s="393" t="n">
        <v>3</v>
      </c>
      <c r="P1610" s="393" t="n">
        <v>3</v>
      </c>
      <c r="Q1610" s="394" t="n">
        <v>3</v>
      </c>
      <c r="R1610" s="393" t="n">
        <v>3</v>
      </c>
      <c r="S1610" s="395" t="n">
        <v>3</v>
      </c>
      <c r="T1610" s="395" t="n">
        <v>3</v>
      </c>
      <c r="U1610" s="395" t="n">
        <v>3</v>
      </c>
      <c r="V1610" s="395" t="n">
        <v>3</v>
      </c>
      <c r="W1610" s="392" t="n">
        <v>3</v>
      </c>
      <c r="X1610" s="392" t="n">
        <v>3</v>
      </c>
      <c r="Y1610" s="392" t="n">
        <v>3</v>
      </c>
      <c r="Z1610" s="394" t="n">
        <v>3</v>
      </c>
      <c r="AA1610" s="393" t="n">
        <v>3</v>
      </c>
      <c r="AB1610" s="394" t="n">
        <v>3</v>
      </c>
      <c r="AC1610" s="393" t="n">
        <v>3</v>
      </c>
      <c r="AD1610" s="393" t="n">
        <v>3</v>
      </c>
      <c r="AE1610" s="750" t="n"/>
    </row>
    <row r="1611" hidden="1" outlineLevel="1" ht="15.75" customHeight="1" thickBot="1">
      <c r="A1611" s="743" t="inlineStr"/>
      <c r="B1611" s="749" t="n"/>
      <c r="C1611" s="296" t="n"/>
      <c r="D1611" s="281" t="n"/>
      <c r="E1611" s="749" t="n"/>
      <c r="F1611" s="296" t="n"/>
      <c r="G1611" s="268" t="n"/>
      <c r="H1611" s="430" t="n"/>
      <c r="I1611" s="428" t="inlineStr">
        <is>
          <t>2-2.5</t>
        </is>
      </c>
      <c r="J1611" s="392" t="n">
        <v>3</v>
      </c>
      <c r="K1611" s="392" t="n">
        <v>3</v>
      </c>
      <c r="L1611" s="392" t="n">
        <v>3</v>
      </c>
      <c r="M1611" s="392" t="n">
        <v>3</v>
      </c>
      <c r="N1611" s="393" t="n">
        <v>3</v>
      </c>
      <c r="O1611" s="393" t="n">
        <v>3</v>
      </c>
      <c r="P1611" s="393" t="n">
        <v>3</v>
      </c>
      <c r="Q1611" s="394" t="n">
        <v>3</v>
      </c>
      <c r="R1611" s="393" t="n">
        <v>3</v>
      </c>
      <c r="S1611" s="395" t="n">
        <v>3</v>
      </c>
      <c r="T1611" s="395" t="n">
        <v>3</v>
      </c>
      <c r="U1611" s="395" t="n">
        <v>3</v>
      </c>
      <c r="V1611" s="395" t="n">
        <v>3</v>
      </c>
      <c r="W1611" s="392" t="n">
        <v>3</v>
      </c>
      <c r="X1611" s="392" t="n">
        <v>3</v>
      </c>
      <c r="Y1611" s="392" t="n">
        <v>3</v>
      </c>
      <c r="Z1611" s="394" t="n">
        <v>3</v>
      </c>
      <c r="AA1611" s="393" t="n">
        <v>3</v>
      </c>
      <c r="AB1611" s="394" t="n">
        <v>3</v>
      </c>
      <c r="AC1611" s="393" t="n">
        <v>3</v>
      </c>
      <c r="AD1611" s="393" t="n">
        <v>3</v>
      </c>
      <c r="AE1611" s="750" t="n"/>
    </row>
    <row r="1612" hidden="1" outlineLevel="1" ht="15.75" customHeight="1" thickBot="1">
      <c r="A1612" s="743" t="inlineStr"/>
      <c r="B1612" s="749" t="n"/>
      <c r="C1612" s="296" t="n"/>
      <c r="D1612" s="281" t="n"/>
      <c r="E1612" s="749" t="n"/>
      <c r="F1612" s="296" t="n"/>
      <c r="G1612" s="268" t="n"/>
      <c r="H1612" s="430" t="n"/>
      <c r="I1612" s="428" t="inlineStr">
        <is>
          <t>2.5-3</t>
        </is>
      </c>
      <c r="J1612" s="392" t="n">
        <v>3</v>
      </c>
      <c r="K1612" s="392" t="n">
        <v>3</v>
      </c>
      <c r="L1612" s="392" t="n">
        <v>3</v>
      </c>
      <c r="M1612" s="392" t="n">
        <v>3</v>
      </c>
      <c r="N1612" s="393" t="n">
        <v>3</v>
      </c>
      <c r="O1612" s="393" t="n">
        <v>3</v>
      </c>
      <c r="P1612" s="393" t="n">
        <v>3</v>
      </c>
      <c r="Q1612" s="394" t="n">
        <v>3</v>
      </c>
      <c r="R1612" s="393" t="n">
        <v>3</v>
      </c>
      <c r="S1612" s="395" t="n">
        <v>3</v>
      </c>
      <c r="T1612" s="395" t="n">
        <v>3</v>
      </c>
      <c r="U1612" s="395" t="n">
        <v>3</v>
      </c>
      <c r="V1612" s="395" t="n">
        <v>3</v>
      </c>
      <c r="W1612" s="392" t="n">
        <v>3</v>
      </c>
      <c r="X1612" s="392" t="n">
        <v>3</v>
      </c>
      <c r="Y1612" s="392" t="n">
        <v>3</v>
      </c>
      <c r="Z1612" s="394" t="n">
        <v>3</v>
      </c>
      <c r="AA1612" s="393" t="n">
        <v>3</v>
      </c>
      <c r="AB1612" s="394" t="n">
        <v>3</v>
      </c>
      <c r="AC1612" s="393" t="n">
        <v>3</v>
      </c>
      <c r="AD1612" s="393" t="n">
        <v>3</v>
      </c>
      <c r="AE1612" s="750" t="n"/>
    </row>
    <row r="1613" hidden="1" outlineLevel="1" ht="15.75" customHeight="1" thickBot="1">
      <c r="A1613" s="743" t="inlineStr"/>
      <c r="B1613" s="396" t="n"/>
      <c r="C1613" s="296" t="n"/>
      <c r="D1613" s="281" t="n"/>
      <c r="E1613" s="749" t="n"/>
      <c r="F1613" s="296" t="n"/>
      <c r="G1613" s="268" t="n"/>
      <c r="H1613" s="430" t="n"/>
      <c r="I1613" s="428" t="inlineStr">
        <is>
          <t>3-3.5</t>
        </is>
      </c>
      <c r="J1613" s="392" t="n">
        <v>3</v>
      </c>
      <c r="K1613" s="392" t="n">
        <v>3</v>
      </c>
      <c r="L1613" s="392" t="n">
        <v>3</v>
      </c>
      <c r="M1613" s="392" t="n">
        <v>3</v>
      </c>
      <c r="N1613" s="393" t="n">
        <v>3</v>
      </c>
      <c r="O1613" s="393" t="n">
        <v>3</v>
      </c>
      <c r="P1613" s="393" t="n">
        <v>3</v>
      </c>
      <c r="Q1613" s="394" t="n">
        <v>3</v>
      </c>
      <c r="R1613" s="393" t="n">
        <v>3</v>
      </c>
      <c r="S1613" s="395" t="n">
        <v>3</v>
      </c>
      <c r="T1613" s="395" t="n">
        <v>3</v>
      </c>
      <c r="U1613" s="395" t="n">
        <v>3</v>
      </c>
      <c r="V1613" s="395" t="n">
        <v>3</v>
      </c>
      <c r="W1613" s="392" t="n">
        <v>3</v>
      </c>
      <c r="X1613" s="392" t="n">
        <v>3</v>
      </c>
      <c r="Y1613" s="392" t="n">
        <v>3</v>
      </c>
      <c r="Z1613" s="394" t="n">
        <v>3</v>
      </c>
      <c r="AA1613" s="393" t="n">
        <v>3</v>
      </c>
      <c r="AB1613" s="394" t="n">
        <v>3</v>
      </c>
      <c r="AC1613" s="393" t="n">
        <v>3</v>
      </c>
      <c r="AD1613" s="393" t="n">
        <v>3</v>
      </c>
      <c r="AE1613" s="750" t="n"/>
    </row>
    <row r="1614" hidden="1" outlineLevel="1" ht="15.75" customHeight="1" thickBot="1">
      <c r="A1614" s="743" t="inlineStr"/>
      <c r="B1614" s="396" t="n"/>
      <c r="C1614" s="296" t="n"/>
      <c r="D1614" s="281" t="n"/>
      <c r="E1614" s="749" t="n"/>
      <c r="F1614" s="296" t="n"/>
      <c r="G1614" s="268" t="n"/>
      <c r="H1614" s="430" t="n"/>
      <c r="I1614" s="428" t="inlineStr">
        <is>
          <t>3.5-4</t>
        </is>
      </c>
      <c r="J1614" s="392" t="n">
        <v>3</v>
      </c>
      <c r="K1614" s="392" t="n">
        <v>3</v>
      </c>
      <c r="L1614" s="392" t="n">
        <v>3</v>
      </c>
      <c r="M1614" s="392" t="n">
        <v>3</v>
      </c>
      <c r="N1614" s="393" t="n">
        <v>3</v>
      </c>
      <c r="O1614" s="393" t="n">
        <v>3</v>
      </c>
      <c r="P1614" s="393" t="n">
        <v>3</v>
      </c>
      <c r="Q1614" s="394" t="n">
        <v>3</v>
      </c>
      <c r="R1614" s="393" t="n">
        <v>3</v>
      </c>
      <c r="S1614" s="395" t="n">
        <v>3</v>
      </c>
      <c r="T1614" s="395" t="n">
        <v>3</v>
      </c>
      <c r="U1614" s="395" t="n">
        <v>3</v>
      </c>
      <c r="V1614" s="395" t="n">
        <v>3</v>
      </c>
      <c r="W1614" s="392" t="n">
        <v>3</v>
      </c>
      <c r="X1614" s="392" t="n">
        <v>3</v>
      </c>
      <c r="Y1614" s="392" t="n">
        <v>3</v>
      </c>
      <c r="Z1614" s="394" t="n">
        <v>3</v>
      </c>
      <c r="AA1614" s="393" t="n">
        <v>3</v>
      </c>
      <c r="AB1614" s="394" t="n">
        <v>3</v>
      </c>
      <c r="AC1614" s="393" t="n">
        <v>3</v>
      </c>
      <c r="AD1614" s="393" t="n">
        <v>3</v>
      </c>
      <c r="AE1614" s="750" t="n"/>
    </row>
    <row r="1615" hidden="1" outlineLevel="1" ht="15.75" customHeight="1" thickBot="1">
      <c r="A1615" s="743" t="inlineStr"/>
      <c r="B1615" s="396" t="n"/>
      <c r="C1615" s="296" t="n"/>
      <c r="D1615" s="281" t="n"/>
      <c r="E1615" s="749" t="n"/>
      <c r="F1615" s="296" t="n"/>
      <c r="G1615" s="268" t="n"/>
      <c r="H1615" s="430" t="n"/>
      <c r="I1615" s="428" t="inlineStr">
        <is>
          <t>4-4.5</t>
        </is>
      </c>
      <c r="J1615" s="392" t="n">
        <v>3</v>
      </c>
      <c r="K1615" s="392" t="n">
        <v>3</v>
      </c>
      <c r="L1615" s="392" t="n">
        <v>3</v>
      </c>
      <c r="M1615" s="392" t="n">
        <v>3</v>
      </c>
      <c r="N1615" s="393" t="n">
        <v>3</v>
      </c>
      <c r="O1615" s="393" t="n">
        <v>3</v>
      </c>
      <c r="P1615" s="393" t="n">
        <v>3</v>
      </c>
      <c r="Q1615" s="394" t="n">
        <v>3</v>
      </c>
      <c r="R1615" s="393" t="n">
        <v>3</v>
      </c>
      <c r="S1615" s="395" t="n">
        <v>3</v>
      </c>
      <c r="T1615" s="395" t="n">
        <v>3</v>
      </c>
      <c r="U1615" s="395" t="n">
        <v>3</v>
      </c>
      <c r="V1615" s="395" t="n">
        <v>3</v>
      </c>
      <c r="W1615" s="392" t="n">
        <v>3</v>
      </c>
      <c r="X1615" s="392" t="n">
        <v>3</v>
      </c>
      <c r="Y1615" s="392" t="n">
        <v>3</v>
      </c>
      <c r="Z1615" s="394" t="n">
        <v>3</v>
      </c>
      <c r="AA1615" s="393" t="n">
        <v>3</v>
      </c>
      <c r="AB1615" s="394" t="n">
        <v>3</v>
      </c>
      <c r="AC1615" s="393" t="n">
        <v>3</v>
      </c>
      <c r="AD1615" s="393" t="n">
        <v>3</v>
      </c>
      <c r="AE1615" s="750" t="n"/>
    </row>
    <row r="1616" hidden="1" outlineLevel="1" ht="15.75" customHeight="1" thickBot="1">
      <c r="A1616" s="743" t="inlineStr"/>
      <c r="B1616" s="397" t="n"/>
      <c r="C1616" s="296" t="n"/>
      <c r="D1616" s="281" t="n"/>
      <c r="E1616" s="751" t="n"/>
      <c r="F1616" s="296" t="n"/>
      <c r="G1616" s="268" t="n"/>
      <c r="H1616" s="430" t="n"/>
      <c r="I1616" s="428" t="inlineStr">
        <is>
          <t>4.5-5</t>
        </is>
      </c>
      <c r="J1616" s="392" t="n">
        <v>3</v>
      </c>
      <c r="K1616" s="392" t="n">
        <v>3</v>
      </c>
      <c r="L1616" s="392" t="n">
        <v>3</v>
      </c>
      <c r="M1616" s="392" t="n">
        <v>3</v>
      </c>
      <c r="N1616" s="393" t="n">
        <v>3</v>
      </c>
      <c r="O1616" s="393" t="n">
        <v>3</v>
      </c>
      <c r="P1616" s="393" t="n">
        <v>3</v>
      </c>
      <c r="Q1616" s="394" t="n">
        <v>3</v>
      </c>
      <c r="R1616" s="393" t="n">
        <v>3</v>
      </c>
      <c r="S1616" s="395" t="n">
        <v>3</v>
      </c>
      <c r="T1616" s="395" t="n">
        <v>3</v>
      </c>
      <c r="U1616" s="395" t="n">
        <v>3</v>
      </c>
      <c r="V1616" s="395" t="n">
        <v>3</v>
      </c>
      <c r="W1616" s="392" t="n">
        <v>3</v>
      </c>
      <c r="X1616" s="392" t="n">
        <v>3</v>
      </c>
      <c r="Y1616" s="392" t="n">
        <v>3</v>
      </c>
      <c r="Z1616" s="394" t="n">
        <v>3</v>
      </c>
      <c r="AA1616" s="393" t="n">
        <v>3</v>
      </c>
      <c r="AB1616" s="394" t="n">
        <v>3</v>
      </c>
      <c r="AC1616" s="393" t="n">
        <v>3</v>
      </c>
      <c r="AD1616" s="393" t="n">
        <v>3</v>
      </c>
      <c r="AE1616" s="750" t="n"/>
    </row>
    <row r="1617" hidden="1" outlineLevel="1" ht="15" customHeight="1">
      <c r="A1617" s="743" t="inlineStr"/>
      <c r="B1617" s="273" t="inlineStr">
        <is>
          <t>Number of gears</t>
        </is>
      </c>
      <c r="C1617" s="752" t="n"/>
      <c r="D1617" s="753" t="n"/>
      <c r="E1617" s="297" t="inlineStr">
        <is>
          <t>Area</t>
        </is>
      </c>
      <c r="F1617" s="752" t="n"/>
      <c r="G1617" s="754" t="n"/>
      <c r="H1617" s="748" t="n"/>
      <c r="I1617" s="748" t="n"/>
      <c r="J1617" s="748" t="n"/>
      <c r="K1617" s="748" t="n"/>
      <c r="L1617" s="748" t="n"/>
      <c r="M1617" s="748" t="n"/>
      <c r="N1617" s="748" t="n"/>
      <c r="O1617" s="748" t="n"/>
      <c r="P1617" s="748" t="n"/>
      <c r="Q1617" s="748" t="n"/>
      <c r="R1617" s="748" t="n"/>
      <c r="S1617" s="748" t="n"/>
      <c r="T1617" s="748" t="n"/>
      <c r="U1617" s="748" t="n"/>
      <c r="V1617" s="748" t="n"/>
      <c r="W1617" s="748" t="n"/>
      <c r="X1617" s="748" t="n"/>
      <c r="Y1617" s="748" t="n"/>
      <c r="Z1617" s="748" t="n"/>
      <c r="AA1617" s="748" t="n"/>
      <c r="AB1617" s="748" t="n"/>
    </row>
    <row r="1618" hidden="1" outlineLevel="1" ht="15" customHeight="1">
      <c r="A1618" s="743" t="inlineStr"/>
      <c r="B1618" s="755" t="n"/>
      <c r="C1618" s="288" t="inlineStr">
        <is>
          <t>5</t>
        </is>
      </c>
      <c r="D1618" s="281" t="inlineStr">
        <is>
          <t>X</t>
        </is>
      </c>
      <c r="E1618" s="749" t="n"/>
      <c r="F1618" s="296" t="inlineStr">
        <is>
          <t>EUROPE</t>
        </is>
      </c>
      <c r="G1618" s="268" t="inlineStr">
        <is>
          <t>X</t>
        </is>
      </c>
      <c r="H1618" s="748" t="n"/>
      <c r="I1618" s="748" t="n"/>
      <c r="J1618" s="748" t="n"/>
      <c r="K1618" s="748" t="n"/>
      <c r="L1618" s="748" t="n"/>
      <c r="M1618" s="748" t="n"/>
      <c r="N1618" s="748" t="n"/>
      <c r="O1618" s="748" t="n"/>
      <c r="P1618" s="748" t="n"/>
      <c r="Q1618" s="748" t="n"/>
      <c r="R1618" s="748" t="n"/>
      <c r="S1618" s="748" t="n"/>
      <c r="T1618" s="748" t="n"/>
      <c r="U1618" s="748" t="n"/>
      <c r="V1618" s="748" t="n"/>
      <c r="W1618" s="748" t="n"/>
      <c r="X1618" s="748" t="n"/>
      <c r="Y1618" s="748" t="n"/>
      <c r="Z1618" s="748" t="n"/>
      <c r="AA1618" s="748" t="n"/>
      <c r="AB1618" s="748" t="n"/>
    </row>
    <row r="1619" hidden="1" outlineLevel="1" ht="15" customHeight="1">
      <c r="A1619" s="743" t="inlineStr"/>
      <c r="B1619" s="755" t="n"/>
      <c r="C1619" s="288" t="inlineStr">
        <is>
          <t>6</t>
        </is>
      </c>
      <c r="D1619" s="281" t="inlineStr">
        <is>
          <t>X</t>
        </is>
      </c>
      <c r="E1619" s="749" t="n"/>
      <c r="F1619" s="296" t="inlineStr">
        <is>
          <t>CHINA</t>
        </is>
      </c>
      <c r="G1619" s="268" t="inlineStr">
        <is>
          <t>X</t>
        </is>
      </c>
      <c r="H1619" s="748" t="n"/>
      <c r="I1619" s="748" t="n"/>
      <c r="J1619" s="748" t="n"/>
      <c r="K1619" s="748" t="n"/>
      <c r="L1619" s="748" t="n"/>
      <c r="M1619" s="748" t="n"/>
      <c r="N1619" s="748" t="n"/>
      <c r="O1619" s="748" t="n"/>
      <c r="P1619" s="748" t="n"/>
      <c r="Q1619" s="748" t="n"/>
      <c r="R1619" s="748" t="n"/>
      <c r="S1619" s="748" t="n"/>
      <c r="T1619" s="748" t="n"/>
      <c r="U1619" s="748" t="n"/>
      <c r="V1619" s="748" t="n"/>
      <c r="W1619" s="748" t="n"/>
      <c r="X1619" s="748" t="n"/>
      <c r="Y1619" s="748" t="n"/>
      <c r="Z1619" s="748" t="n"/>
      <c r="AA1619" s="748" t="n"/>
      <c r="AB1619" s="748" t="n"/>
    </row>
    <row r="1620" hidden="1" outlineLevel="1" ht="15" customHeight="1">
      <c r="A1620" s="743" t="inlineStr"/>
      <c r="B1620" s="755" t="n"/>
      <c r="C1620" s="288" t="inlineStr">
        <is>
          <t>7</t>
        </is>
      </c>
      <c r="D1620" s="281" t="inlineStr">
        <is>
          <t>X</t>
        </is>
      </c>
      <c r="E1620" s="749" t="n"/>
      <c r="F1620" s="303" t="inlineStr">
        <is>
          <t>North America</t>
        </is>
      </c>
      <c r="G1620" s="268" t="inlineStr">
        <is>
          <t>X</t>
        </is>
      </c>
      <c r="H1620" s="748" t="n"/>
      <c r="I1620" s="748" t="n"/>
      <c r="J1620" s="748" t="n"/>
      <c r="K1620" s="748" t="n"/>
      <c r="L1620" s="748" t="n"/>
      <c r="M1620" s="748" t="n"/>
      <c r="N1620" s="748" t="n"/>
      <c r="O1620" s="748" t="n"/>
      <c r="P1620" s="748" t="n"/>
      <c r="Q1620" s="748" t="n"/>
      <c r="R1620" s="748" t="n"/>
      <c r="S1620" s="748" t="n"/>
      <c r="T1620" s="748" t="n"/>
      <c r="U1620" s="748" t="n"/>
      <c r="V1620" s="748" t="n"/>
      <c r="W1620" s="748" t="n"/>
      <c r="X1620" s="748" t="n"/>
      <c r="Y1620" s="748" t="n"/>
      <c r="Z1620" s="748" t="n"/>
      <c r="AA1620" s="748" t="n"/>
      <c r="AB1620" s="748" t="n"/>
    </row>
    <row r="1621" hidden="1" outlineLevel="1" ht="15" customHeight="1">
      <c r="A1621" s="743" t="inlineStr"/>
      <c r="B1621" s="755" t="n"/>
      <c r="C1621" s="288" t="inlineStr">
        <is>
          <t>8</t>
        </is>
      </c>
      <c r="D1621" s="281" t="inlineStr">
        <is>
          <t>X</t>
        </is>
      </c>
      <c r="E1621" s="749" t="n"/>
      <c r="F1621" s="301" t="inlineStr">
        <is>
          <t>LATAM</t>
        </is>
      </c>
      <c r="G1621" s="268" t="inlineStr">
        <is>
          <t>X</t>
        </is>
      </c>
      <c r="H1621" s="748" t="n"/>
      <c r="I1621" s="748" t="n"/>
      <c r="J1621" s="748" t="n"/>
      <c r="K1621" s="748" t="n"/>
      <c r="L1621" s="748" t="n"/>
      <c r="M1621" s="748" t="n"/>
      <c r="N1621" s="748" t="n"/>
      <c r="O1621" s="748" t="n"/>
      <c r="P1621" s="748" t="n"/>
      <c r="Q1621" s="748" t="n"/>
      <c r="R1621" s="748" t="n"/>
      <c r="S1621" s="748" t="n"/>
      <c r="T1621" s="748" t="n"/>
      <c r="U1621" s="748" t="n"/>
      <c r="V1621" s="748" t="n"/>
      <c r="W1621" s="748" t="n"/>
      <c r="X1621" s="748" t="n"/>
      <c r="Y1621" s="748" t="n"/>
      <c r="Z1621" s="748" t="n"/>
      <c r="AA1621" s="748" t="n"/>
      <c r="AB1621" s="748" t="n"/>
    </row>
    <row r="1622" hidden="1" outlineLevel="1" ht="15" customHeight="1">
      <c r="A1622" s="743" t="inlineStr"/>
      <c r="B1622" s="755" t="n"/>
      <c r="C1622" s="288" t="inlineStr">
        <is>
          <t>9</t>
        </is>
      </c>
      <c r="D1622" s="281" t="inlineStr">
        <is>
          <t>X</t>
        </is>
      </c>
      <c r="E1622" s="749" t="n"/>
      <c r="F1622" s="301" t="inlineStr">
        <is>
          <t>India</t>
        </is>
      </c>
      <c r="G1622" s="268" t="inlineStr">
        <is>
          <t>X</t>
        </is>
      </c>
      <c r="H1622" s="748" t="n"/>
      <c r="I1622" s="748" t="n"/>
      <c r="J1622" s="748" t="n"/>
      <c r="K1622" s="748" t="n"/>
      <c r="L1622" s="748" t="n"/>
      <c r="M1622" s="748" t="n"/>
      <c r="N1622" s="748" t="n"/>
      <c r="O1622" s="748" t="n"/>
      <c r="P1622" s="748" t="n"/>
      <c r="Q1622" s="748" t="n"/>
      <c r="R1622" s="748" t="n"/>
      <c r="S1622" s="748" t="n"/>
      <c r="T1622" s="748" t="n"/>
      <c r="U1622" s="748" t="n"/>
      <c r="V1622" s="748" t="n"/>
      <c r="W1622" s="748" t="n"/>
      <c r="X1622" s="748" t="n"/>
      <c r="Y1622" s="748" t="n"/>
      <c r="Z1622" s="748" t="n"/>
      <c r="AA1622" s="748" t="n"/>
      <c r="AB1622" s="748" t="n"/>
    </row>
    <row r="1623" hidden="1" outlineLevel="1" ht="15" customHeight="1">
      <c r="A1623" s="743" t="inlineStr"/>
      <c r="B1623" s="755" t="n"/>
      <c r="C1623" s="288" t="inlineStr">
        <is>
          <t>10</t>
        </is>
      </c>
      <c r="D1623" s="281" t="inlineStr">
        <is>
          <t>X</t>
        </is>
      </c>
      <c r="E1623" s="749" t="n"/>
      <c r="F1623" s="301" t="inlineStr">
        <is>
          <t>World</t>
        </is>
      </c>
      <c r="G1623" s="268" t="inlineStr">
        <is>
          <t>X</t>
        </is>
      </c>
      <c r="H1623" s="748" t="n"/>
      <c r="I1623" s="748" t="n"/>
      <c r="J1623" s="748" t="n"/>
      <c r="K1623" s="748" t="n"/>
      <c r="L1623" s="748" t="n"/>
      <c r="M1623" s="748" t="n"/>
      <c r="N1623" s="748" t="n"/>
      <c r="O1623" s="748" t="n"/>
      <c r="P1623" s="748" t="n"/>
      <c r="Q1623" s="748" t="n"/>
      <c r="R1623" s="748" t="n"/>
      <c r="S1623" s="748" t="n"/>
      <c r="T1623" s="748" t="n"/>
      <c r="U1623" s="748" t="n"/>
      <c r="V1623" s="748" t="n"/>
      <c r="W1623" s="748" t="n"/>
      <c r="X1623" s="748" t="n"/>
      <c r="Y1623" s="748" t="n"/>
      <c r="Z1623" s="748" t="n"/>
      <c r="AA1623" s="748" t="n"/>
      <c r="AB1623" s="748" t="n"/>
      <c r="AC1623" s="748" t="n"/>
      <c r="AD1623" s="748" t="n"/>
      <c r="AE1623" s="748" t="n"/>
      <c r="AF1623" s="748" t="n"/>
      <c r="AG1623" s="748" t="n"/>
      <c r="AH1623" s="748" t="n"/>
    </row>
    <row r="1624" hidden="1" outlineLevel="1" ht="15" customHeight="1">
      <c r="A1624" s="743" t="inlineStr"/>
      <c r="B1624" s="755" t="n"/>
      <c r="C1624" s="288" t="n"/>
      <c r="D1624" s="281" t="n"/>
      <c r="E1624" s="749" t="n"/>
      <c r="F1624" s="301" t="n"/>
      <c r="G1624" s="276" t="n"/>
      <c r="H1624" s="748" t="n"/>
      <c r="I1624" s="748" t="n"/>
      <c r="J1624" s="748" t="n"/>
      <c r="K1624" s="748" t="n"/>
      <c r="L1624" s="748" t="n"/>
      <c r="M1624" s="748" t="n"/>
      <c r="N1624" s="748" t="n"/>
      <c r="O1624" s="748" t="n"/>
      <c r="P1624" s="748" t="n"/>
      <c r="Q1624" s="748" t="n"/>
      <c r="R1624" s="748" t="n"/>
      <c r="S1624" s="748" t="n"/>
      <c r="T1624" s="748" t="n"/>
      <c r="U1624" s="748" t="n"/>
      <c r="V1624" s="748" t="n"/>
      <c r="W1624" s="748" t="n"/>
      <c r="X1624" s="748" t="n"/>
      <c r="Y1624" s="748" t="n"/>
      <c r="Z1624" s="748" t="n"/>
      <c r="AA1624" s="748" t="n"/>
      <c r="AB1624" s="748" t="n"/>
      <c r="AC1624" s="748" t="n"/>
      <c r="AD1624" s="748" t="n"/>
      <c r="AE1624" s="748" t="n"/>
      <c r="AF1624" s="748" t="n"/>
      <c r="AG1624" s="748" t="n"/>
      <c r="AH1624" s="748" t="n"/>
    </row>
    <row r="1625" hidden="1" outlineLevel="1" ht="15" customHeight="1">
      <c r="A1625" s="743" t="inlineStr"/>
      <c r="B1625" s="755" t="n"/>
      <c r="C1625" s="288" t="n"/>
      <c r="D1625" s="281" t="n"/>
      <c r="E1625" s="396" t="n"/>
      <c r="F1625" s="296" t="n"/>
      <c r="G1625" s="268" t="n"/>
      <c r="H1625" s="748" t="n"/>
      <c r="I1625" s="748" t="n"/>
      <c r="J1625" s="748" t="n"/>
      <c r="K1625" s="748" t="n"/>
      <c r="L1625" s="748" t="n"/>
      <c r="M1625" s="748" t="n"/>
      <c r="N1625" s="748" t="n"/>
      <c r="O1625" s="748" t="n"/>
      <c r="P1625" s="748" t="n"/>
      <c r="Q1625" s="748" t="n"/>
      <c r="R1625" s="748" t="n"/>
      <c r="S1625" s="748" t="n"/>
      <c r="T1625" s="748" t="n"/>
      <c r="U1625" s="748" t="n"/>
      <c r="V1625" s="748" t="n"/>
      <c r="W1625" s="748" t="n"/>
      <c r="X1625" s="748" t="n"/>
      <c r="Y1625" s="748" t="n"/>
      <c r="Z1625" s="748" t="n"/>
      <c r="AA1625" s="748" t="n"/>
      <c r="AB1625" s="748" t="n"/>
      <c r="AC1625" s="748" t="n"/>
      <c r="AD1625" s="748" t="n"/>
      <c r="AE1625" s="748" t="n"/>
      <c r="AF1625" s="748" t="n"/>
      <c r="AG1625" s="748" t="n"/>
      <c r="AH1625" s="748" t="n"/>
    </row>
    <row r="1626" hidden="1" outlineLevel="1" ht="15" customHeight="1">
      <c r="A1626" s="743" t="inlineStr"/>
      <c r="B1626" s="755" t="n"/>
      <c r="C1626" s="288" t="n"/>
      <c r="D1626" s="281" t="n"/>
      <c r="E1626" s="396" t="n"/>
      <c r="F1626" s="296" t="n"/>
      <c r="G1626" s="268" t="n"/>
      <c r="H1626" s="748" t="n"/>
      <c r="I1626" s="748" t="n"/>
      <c r="J1626" s="748" t="n"/>
      <c r="K1626" s="748" t="n"/>
      <c r="L1626" s="748" t="n"/>
      <c r="M1626" s="748" t="n"/>
      <c r="N1626" s="748" t="n"/>
      <c r="O1626" s="748" t="n"/>
      <c r="P1626" s="748" t="n"/>
      <c r="Q1626" s="748" t="n"/>
      <c r="R1626" s="748" t="n"/>
      <c r="S1626" s="748" t="n"/>
      <c r="T1626" s="748" t="n"/>
      <c r="U1626" s="748" t="n"/>
      <c r="V1626" s="748" t="n"/>
      <c r="W1626" s="748" t="n"/>
      <c r="X1626" s="748" t="n"/>
      <c r="Y1626" s="748" t="n"/>
      <c r="Z1626" s="748" t="n"/>
      <c r="AA1626" s="748" t="n"/>
      <c r="AB1626" s="748" t="n"/>
      <c r="AC1626" s="748" t="n"/>
      <c r="AD1626" s="748" t="n"/>
      <c r="AE1626" s="748" t="n"/>
      <c r="AF1626" s="748" t="n"/>
      <c r="AG1626" s="748" t="n"/>
      <c r="AH1626" s="748" t="n"/>
    </row>
    <row r="1627" hidden="1" outlineLevel="1" ht="15" customHeight="1">
      <c r="A1627" s="743" t="inlineStr"/>
      <c r="B1627" s="755" t="n"/>
      <c r="C1627" s="288" t="n"/>
      <c r="D1627" s="281" t="n"/>
      <c r="E1627" s="396" t="n"/>
      <c r="F1627" s="296" t="n"/>
      <c r="G1627" s="268" t="n"/>
      <c r="H1627" s="748" t="n"/>
      <c r="I1627" s="748" t="n"/>
      <c r="J1627" s="748" t="n"/>
      <c r="K1627" s="748" t="n"/>
      <c r="L1627" s="748" t="n"/>
      <c r="M1627" s="748" t="n"/>
      <c r="N1627" s="748" t="n"/>
      <c r="O1627" s="748" t="n"/>
      <c r="P1627" s="748" t="n"/>
      <c r="Q1627" s="748" t="n"/>
      <c r="R1627" s="748" t="n"/>
      <c r="S1627" s="748" t="n"/>
      <c r="T1627" s="748" t="n"/>
      <c r="U1627" s="748" t="n"/>
      <c r="V1627" s="748" t="n"/>
      <c r="W1627" s="748" t="n"/>
      <c r="X1627" s="748" t="n"/>
      <c r="Y1627" s="748" t="n"/>
      <c r="Z1627" s="748" t="n"/>
      <c r="AA1627" s="748" t="n"/>
      <c r="AB1627" s="748" t="n"/>
      <c r="AC1627" s="748" t="n"/>
      <c r="AD1627" s="748" t="n"/>
      <c r="AE1627" s="748" t="n"/>
      <c r="AF1627" s="748" t="n"/>
      <c r="AG1627" s="748" t="n"/>
      <c r="AH1627" s="748" t="n"/>
    </row>
    <row r="1628" hidden="1" outlineLevel="1" ht="15" customHeight="1">
      <c r="A1628" s="743" t="inlineStr"/>
      <c r="B1628" s="755" t="n"/>
      <c r="C1628" s="288" t="n"/>
      <c r="D1628" s="281" t="n"/>
      <c r="E1628" s="396" t="n"/>
      <c r="F1628" s="296" t="n"/>
      <c r="G1628" s="268" t="n"/>
      <c r="H1628" s="748" t="n"/>
      <c r="I1628" s="748" t="n"/>
      <c r="J1628" s="748" t="n"/>
      <c r="K1628" s="748" t="n"/>
      <c r="L1628" s="748" t="n"/>
      <c r="M1628" s="748" t="n"/>
      <c r="N1628" s="748" t="n"/>
      <c r="O1628" s="748" t="n"/>
      <c r="P1628" s="748" t="n"/>
      <c r="Q1628" s="748" t="n"/>
      <c r="R1628" s="748" t="n"/>
      <c r="S1628" s="748" t="n"/>
      <c r="T1628" s="748" t="n"/>
      <c r="U1628" s="748" t="n"/>
      <c r="V1628" s="748" t="n"/>
      <c r="W1628" s="748" t="n"/>
      <c r="X1628" s="748" t="n"/>
      <c r="Y1628" s="748" t="n"/>
      <c r="Z1628" s="748" t="n"/>
      <c r="AA1628" s="748" t="n"/>
      <c r="AB1628" s="748" t="n"/>
      <c r="AC1628" s="748" t="n"/>
      <c r="AD1628" s="748" t="n"/>
      <c r="AE1628" s="748" t="n"/>
      <c r="AF1628" s="748" t="n"/>
      <c r="AG1628" s="748" t="n"/>
      <c r="AH1628" s="748" t="n"/>
    </row>
    <row r="1629" hidden="1" outlineLevel="1" ht="15.75" customHeight="1" thickBot="1">
      <c r="A1629" s="743" t="inlineStr"/>
      <c r="B1629" s="755" t="n"/>
      <c r="C1629" s="288" t="n"/>
      <c r="D1629" s="281" t="n"/>
      <c r="E1629" s="397" t="n"/>
      <c r="F1629" s="296" t="n"/>
      <c r="G1629" s="268" t="n"/>
      <c r="H1629" s="748" t="n"/>
      <c r="I1629" s="748" t="n"/>
      <c r="J1629" s="748" t="n"/>
      <c r="K1629" s="748" t="n"/>
      <c r="L1629" s="748" t="n"/>
      <c r="M1629" s="748" t="n"/>
      <c r="N1629" s="748" t="n"/>
      <c r="O1629" s="748" t="n"/>
      <c r="P1629" s="748" t="n"/>
      <c r="Q1629" s="748" t="n"/>
      <c r="R1629" s="748" t="n"/>
      <c r="S1629" s="748" t="n"/>
      <c r="T1629" s="748" t="n"/>
      <c r="U1629" s="748" t="n"/>
      <c r="V1629" s="748" t="n"/>
      <c r="W1629" s="748" t="n"/>
      <c r="X1629" s="748" t="n"/>
      <c r="Y1629" s="748" t="n"/>
      <c r="Z1629" s="748" t="n"/>
      <c r="AA1629" s="748" t="n"/>
      <c r="AB1629" s="748" t="n"/>
      <c r="AC1629" s="748" t="n"/>
      <c r="AD1629" s="748" t="n"/>
      <c r="AE1629" s="748" t="n"/>
      <c r="AF1629" s="748" t="n"/>
      <c r="AG1629" s="748" t="n"/>
      <c r="AH1629" s="748" t="n"/>
    </row>
    <row r="1630" hidden="1" outlineLevel="1" ht="15.75" customHeight="1" thickBot="1">
      <c r="A1630" s="743" t="inlineStr"/>
      <c r="B1630" s="277" t="inlineStr">
        <is>
          <t>Référence Ligne</t>
        </is>
      </c>
      <c r="C1630" s="952" t="n"/>
      <c r="D1630" s="1258" t="n"/>
      <c r="E1630" s="1002" t="n"/>
      <c r="F1630" s="1002" t="n"/>
      <c r="G1630" s="1002" t="n"/>
      <c r="H1630" s="748" t="n"/>
      <c r="I1630" s="748" t="n"/>
      <c r="J1630" s="748" t="n"/>
      <c r="K1630" s="748" t="n"/>
      <c r="L1630" s="748" t="n"/>
      <c r="M1630" s="748" t="n"/>
      <c r="N1630" s="748" t="n"/>
      <c r="O1630" s="748" t="n"/>
      <c r="P1630" s="748" t="n"/>
      <c r="Q1630" s="748" t="n"/>
      <c r="R1630" s="748" t="n"/>
      <c r="S1630" s="748" t="n"/>
      <c r="T1630" s="748" t="n"/>
      <c r="U1630" s="748" t="n"/>
      <c r="V1630" s="748" t="n"/>
      <c r="W1630" s="748" t="n"/>
      <c r="X1630" s="748" t="n"/>
      <c r="Y1630" s="748" t="n"/>
      <c r="Z1630" s="748" t="n"/>
      <c r="AA1630" s="748" t="n"/>
      <c r="AB1630" s="748" t="n"/>
      <c r="AC1630" s="748" t="n"/>
      <c r="AD1630" s="748" t="n"/>
      <c r="AE1630" s="748" t="n"/>
      <c r="AF1630" s="748" t="n"/>
      <c r="AG1630" s="748" t="n"/>
      <c r="AH1630" s="748" t="n"/>
    </row>
    <row r="1631" hidden="1" outlineLevel="1" ht="15.75" customHeight="1" thickBot="1">
      <c r="A1631" s="743" t="inlineStr"/>
      <c r="B1631" s="398" t="inlineStr">
        <is>
          <t>Vehicle Speed</t>
        </is>
      </c>
      <c r="C1631" s="386" t="inlineStr">
        <is>
          <t>X</t>
        </is>
      </c>
      <c r="D1631" s="399" t="inlineStr">
        <is>
          <t>Deceleration level</t>
        </is>
      </c>
      <c r="E1631" s="471" t="n"/>
      <c r="F1631" s="471" t="n"/>
      <c r="G1631" s="471" t="n"/>
      <c r="H1631" s="748" t="n"/>
      <c r="I1631" s="748" t="n"/>
      <c r="J1631" s="748" t="n"/>
      <c r="K1631" s="748" t="n"/>
      <c r="L1631" s="748" t="n"/>
      <c r="M1631" s="748" t="n"/>
      <c r="N1631" s="748" t="n"/>
      <c r="O1631" s="748" t="n"/>
      <c r="P1631" s="748" t="n"/>
      <c r="Q1631" s="748" t="n"/>
      <c r="R1631" s="748" t="n"/>
      <c r="S1631" s="748" t="n"/>
      <c r="T1631" s="748" t="n"/>
      <c r="U1631" s="748" t="n"/>
      <c r="V1631" s="748" t="n"/>
      <c r="W1631" s="748" t="n"/>
      <c r="X1631" s="748" t="n"/>
      <c r="Y1631" s="748" t="n"/>
      <c r="Z1631" s="748" t="n"/>
      <c r="AA1631" s="748" t="n"/>
      <c r="AB1631" s="748" t="n"/>
      <c r="AC1631" s="748" t="n"/>
      <c r="AD1631" s="748" t="n"/>
      <c r="AE1631" s="748" t="n"/>
      <c r="AF1631" s="748" t="n"/>
      <c r="AG1631" s="748" t="n"/>
      <c r="AH1631" s="748" t="n"/>
    </row>
    <row r="1632" hidden="1" outlineLevel="1" ht="15.75" customHeight="1" thickBot="1">
      <c r="A1632" s="743" t="inlineStr"/>
      <c r="B1632" s="277" t="inlineStr">
        <is>
          <t>Verification Ligne</t>
        </is>
      </c>
      <c r="C1632" s="952" t="inlineStr">
        <is>
          <t>Verification Colonne G-D</t>
        </is>
      </c>
      <c r="D1632" s="1258" t="n"/>
      <c r="E1632" s="1002" t="n"/>
      <c r="F1632" s="1002" t="n"/>
      <c r="G1632" s="1002" t="n"/>
      <c r="H1632" s="748" t="n"/>
      <c r="I1632" s="748" t="n"/>
      <c r="J1632" s="748" t="n"/>
      <c r="K1632" s="748" t="n"/>
      <c r="L1632" s="748" t="n"/>
      <c r="M1632" s="748" t="n"/>
      <c r="N1632" s="748" t="n"/>
      <c r="O1632" s="748" t="n"/>
      <c r="P1632" s="748" t="n"/>
      <c r="Q1632" s="748" t="n"/>
      <c r="R1632" s="748" t="n"/>
      <c r="S1632" s="748" t="n"/>
      <c r="T1632" s="748" t="n"/>
      <c r="U1632" s="748" t="n"/>
      <c r="V1632" s="748" t="n"/>
      <c r="W1632" s="748" t="n"/>
      <c r="X1632" s="748" t="n"/>
      <c r="Y1632" s="748" t="n"/>
      <c r="Z1632" s="748" t="n"/>
      <c r="AA1632" s="748" t="n"/>
      <c r="AB1632" s="748" t="n"/>
      <c r="AC1632" s="748" t="n"/>
      <c r="AD1632" s="748" t="n"/>
      <c r="AE1632" s="748" t="n"/>
      <c r="AF1632" s="748" t="n"/>
      <c r="AG1632" s="748" t="n"/>
      <c r="AH1632" s="748" t="n"/>
    </row>
    <row r="1633" hidden="1" outlineLevel="1" ht="15.75" customHeight="1" thickBot="1">
      <c r="A1633" s="743" t="inlineStr"/>
      <c r="B1633" s="383" t="inlineStr">
        <is>
          <t>INTERVALLE</t>
        </is>
      </c>
      <c r="C1633" s="384" t="inlineStr">
        <is>
          <t>X</t>
        </is>
      </c>
      <c r="D1633" s="400" t="inlineStr">
        <is>
          <t>INTERVALLE</t>
        </is>
      </c>
      <c r="E1633" s="471" t="n"/>
      <c r="F1633" s="471" t="n"/>
      <c r="G1633" s="471" t="n"/>
      <c r="H1633" s="748" t="n"/>
      <c r="I1633" s="748" t="n"/>
      <c r="J1633" s="748" t="n"/>
      <c r="K1633" s="748" t="n"/>
      <c r="L1633" s="748" t="n"/>
      <c r="M1633" s="748" t="n"/>
      <c r="N1633" s="748" t="n"/>
      <c r="O1633" s="748" t="n"/>
      <c r="P1633" s="748" t="n"/>
      <c r="Q1633" s="748" t="n"/>
      <c r="R1633" s="748" t="n"/>
      <c r="S1633" s="748" t="n"/>
      <c r="T1633" s="748" t="n"/>
      <c r="U1633" s="748" t="n"/>
      <c r="V1633" s="748" t="n"/>
      <c r="W1633" s="748" t="n"/>
      <c r="X1633" s="748" t="n"/>
      <c r="Y1633" s="748" t="n"/>
      <c r="Z1633" s="748" t="n"/>
      <c r="AA1633" s="748" t="n"/>
      <c r="AB1633" s="748" t="n"/>
      <c r="AC1633" s="748" t="n"/>
      <c r="AD1633" s="748" t="n"/>
      <c r="AE1633" s="748" t="n"/>
      <c r="AF1633" s="748" t="n"/>
      <c r="AG1633" s="748" t="n"/>
      <c r="AH1633" s="748" t="n"/>
    </row>
    <row r="1634" hidden="1" outlineLevel="1" ht="14.25" customHeight="1">
      <c r="A1634" s="391" t="inlineStr"/>
      <c r="C1634" s="472" t="n"/>
    </row>
    <row r="1635" collapsed="1" ht="15" customHeight="1" thickBot="1">
      <c r="A1635" s="425" t="inlineStr">
        <is>
          <t>DECEL CST BRAKE - COLD</t>
        </is>
      </c>
      <c r="B1635" s="954" t="n"/>
      <c r="C1635" s="1253" t="n"/>
      <c r="D1635" s="1253" t="n"/>
      <c r="E1635" s="1253" t="n"/>
      <c r="F1635" s="1253" t="n"/>
      <c r="G1635" s="1253" t="n"/>
      <c r="H1635" s="1253" t="n"/>
      <c r="I1635" s="1253" t="n"/>
      <c r="J1635" s="1253" t="n"/>
      <c r="K1635" s="1253" t="n"/>
      <c r="L1635" s="1253" t="n"/>
      <c r="M1635" s="1253" t="n"/>
      <c r="N1635" s="1253" t="n"/>
      <c r="O1635" s="1253" t="n"/>
      <c r="P1635" s="1253" t="n"/>
      <c r="Q1635" s="1253" t="n"/>
      <c r="R1635" s="1253" t="n"/>
      <c r="S1635" s="1253" t="n"/>
      <c r="T1635" s="1253" t="n"/>
      <c r="U1635" s="1253" t="n"/>
      <c r="V1635" s="1253" t="n"/>
      <c r="W1635" s="1253" t="n"/>
      <c r="X1635" s="1253" t="n"/>
      <c r="Y1635" s="1253" t="n"/>
      <c r="Z1635" s="1253" t="n"/>
      <c r="AA1635" s="1253" t="n"/>
      <c r="AB1635" s="1253" t="n"/>
      <c r="AC1635" s="1253" t="n"/>
      <c r="AD1635" s="1253" t="n"/>
      <c r="AE1635" s="1253" t="n"/>
      <c r="AF1635" s="1253" t="n"/>
      <c r="AG1635" s="1253" t="n"/>
      <c r="AH1635" s="1253" t="n"/>
    </row>
    <row r="1636" hidden="1" outlineLevel="1" ht="15.75" customHeight="1" thickBot="1">
      <c r="A1636" s="391" t="inlineStr"/>
      <c r="B1636" s="975" t="inlineStr">
        <is>
          <t>Config n°1 : Global</t>
        </is>
      </c>
      <c r="C1636" s="1249" t="n"/>
      <c r="D1636" s="1249" t="n"/>
      <c r="E1636" s="1249" t="n"/>
      <c r="F1636" s="1249" t="n"/>
      <c r="G1636" s="1249" t="n"/>
      <c r="H1636" s="1249" t="n"/>
      <c r="I1636" s="1249" t="n"/>
      <c r="J1636" s="1249" t="n"/>
      <c r="K1636" s="1249" t="n"/>
      <c r="L1636" s="1249" t="n"/>
      <c r="M1636" s="1249" t="n"/>
      <c r="N1636" s="1249" t="n"/>
      <c r="O1636" s="1249" t="n"/>
      <c r="P1636" s="1249" t="n"/>
      <c r="Q1636" s="1249" t="n"/>
      <c r="R1636" s="1249" t="n"/>
      <c r="S1636" s="1249" t="n"/>
      <c r="T1636" s="1249" t="n"/>
      <c r="U1636" s="1249" t="n"/>
      <c r="V1636" s="1249" t="n"/>
      <c r="W1636" s="1249" t="n"/>
      <c r="X1636" s="1249" t="n"/>
      <c r="Y1636" s="1249" t="n"/>
      <c r="Z1636" s="1249" t="n"/>
      <c r="AA1636" s="1249" t="n"/>
      <c r="AB1636" s="1249" t="n"/>
      <c r="AC1636" s="1249" t="n"/>
      <c r="AD1636" s="1249" t="n"/>
      <c r="AE1636" s="1249" t="n"/>
    </row>
    <row r="1637" hidden="1" outlineLevel="1" ht="15.75" customHeight="1" thickBot="1">
      <c r="A1637" s="743" t="inlineStr"/>
      <c r="B1637" s="297" t="inlineStr">
        <is>
          <t>Engine type</t>
        </is>
      </c>
      <c r="C1637" s="744" t="n"/>
      <c r="D1637" s="745" t="n"/>
      <c r="E1637" s="297" t="inlineStr">
        <is>
          <t>Gearbox type</t>
        </is>
      </c>
      <c r="F1637" s="746" t="n"/>
      <c r="G1637" s="747" t="n"/>
      <c r="H1637" s="969" t="inlineStr">
        <is>
          <t>Veh. Speed (km/h)</t>
        </is>
      </c>
      <c r="I1637" s="1280" t="n"/>
      <c r="J1637" s="959" t="n">
        <v>0</v>
      </c>
      <c r="K1637" s="961" t="n">
        <v>10</v>
      </c>
      <c r="L1637" s="961" t="n">
        <v>20</v>
      </c>
      <c r="M1637" s="961" t="n">
        <v>30</v>
      </c>
      <c r="N1637" s="961" t="n">
        <v>40</v>
      </c>
      <c r="O1637" s="961" t="n">
        <v>50</v>
      </c>
      <c r="P1637" s="961" t="n">
        <v>60</v>
      </c>
      <c r="Q1637" s="959" t="n">
        <v>70</v>
      </c>
      <c r="R1637" s="961" t="n">
        <v>80</v>
      </c>
      <c r="S1637" s="961" t="n">
        <v>90</v>
      </c>
      <c r="T1637" s="961" t="n">
        <v>100</v>
      </c>
      <c r="U1637" s="961" t="n">
        <v>110</v>
      </c>
      <c r="V1637" s="961" t="n">
        <v>120</v>
      </c>
      <c r="W1637" s="961" t="n">
        <v>130</v>
      </c>
      <c r="X1637" s="961" t="n">
        <v>140</v>
      </c>
      <c r="Y1637" s="961" t="n">
        <v>150</v>
      </c>
      <c r="Z1637" s="961" t="n">
        <v>160</v>
      </c>
      <c r="AA1637" s="961" t="n">
        <v>170</v>
      </c>
      <c r="AB1637" s="961" t="n">
        <v>180</v>
      </c>
      <c r="AC1637" s="961" t="n">
        <v>190</v>
      </c>
      <c r="AD1637" s="961" t="n">
        <v>200</v>
      </c>
      <c r="AE1637" s="965" t="n">
        <v>250</v>
      </c>
      <c r="AF1637" s="748" t="n"/>
      <c r="AG1637" s="748" t="n"/>
      <c r="AH1637" s="748" t="n"/>
    </row>
    <row r="1638" hidden="1" outlineLevel="1" ht="15.75" customHeight="1" thickBot="1">
      <c r="A1638" s="743" t="inlineStr"/>
      <c r="B1638" s="749" t="n"/>
      <c r="C1638" s="296" t="inlineStr">
        <is>
          <t>GASOLINE</t>
        </is>
      </c>
      <c r="D1638" s="281" t="inlineStr">
        <is>
          <t>X</t>
        </is>
      </c>
      <c r="E1638" s="749" t="n"/>
      <c r="F1638" s="304" t="inlineStr">
        <is>
          <t>AT</t>
        </is>
      </c>
      <c r="G1638" s="305" t="inlineStr">
        <is>
          <t>X</t>
        </is>
      </c>
      <c r="H1638" s="977" t="n"/>
      <c r="I1638" s="287" t="inlineStr">
        <is>
          <t>AccelerationChassis</t>
        </is>
      </c>
      <c r="J1638" s="1281" t="n"/>
      <c r="K1638" s="1282" t="n"/>
      <c r="L1638" s="1282" t="n"/>
      <c r="M1638" s="1282" t="n"/>
      <c r="N1638" s="1282" t="n"/>
      <c r="O1638" s="1282" t="n"/>
      <c r="P1638" s="1282" t="n"/>
      <c r="Q1638" s="1281" t="n"/>
      <c r="R1638" s="1282" t="n"/>
      <c r="S1638" s="1282" t="n"/>
      <c r="T1638" s="1282" t="n"/>
      <c r="U1638" s="1282" t="n"/>
      <c r="V1638" s="1282" t="n"/>
      <c r="W1638" s="1282" t="n"/>
      <c r="X1638" s="1282" t="n"/>
      <c r="Y1638" s="1282" t="n"/>
      <c r="Z1638" s="1282" t="n"/>
      <c r="AA1638" s="1282" t="n"/>
      <c r="AB1638" s="1282" t="n"/>
      <c r="AC1638" s="1282" t="n"/>
      <c r="AD1638" s="1282" t="n"/>
      <c r="AE1638" s="1282" t="n"/>
      <c r="AF1638" s="748" t="n"/>
      <c r="AG1638" s="748" t="n"/>
      <c r="AH1638" s="748" t="n"/>
    </row>
    <row r="1639" hidden="1" outlineLevel="1" ht="15.75" customHeight="1" thickBot="1">
      <c r="A1639" s="743" t="inlineStr"/>
      <c r="B1639" s="749" t="n"/>
      <c r="C1639" s="296" t="inlineStr">
        <is>
          <t>DIESEL</t>
        </is>
      </c>
      <c r="D1639" s="281" t="inlineStr">
        <is>
          <t>X</t>
        </is>
      </c>
      <c r="E1639" s="749" t="n"/>
      <c r="F1639" s="296" t="n"/>
      <c r="G1639" s="268" t="n"/>
      <c r="H1639" s="1283" t="n"/>
      <c r="I1639" s="427" t="inlineStr">
        <is>
          <t>0-0.5</t>
        </is>
      </c>
      <c r="J1639" s="392" t="n">
        <v>1</v>
      </c>
      <c r="K1639" s="392" t="n">
        <v>2</v>
      </c>
      <c r="L1639" s="392" t="n">
        <v>2</v>
      </c>
      <c r="M1639" s="392" t="n">
        <v>1</v>
      </c>
      <c r="N1639" s="393" t="n">
        <v>1</v>
      </c>
      <c r="O1639" s="393" t="n">
        <v>1</v>
      </c>
      <c r="P1639" s="393" t="n">
        <v>2</v>
      </c>
      <c r="Q1639" s="394" t="n">
        <v>2</v>
      </c>
      <c r="R1639" s="393" t="n">
        <v>2</v>
      </c>
      <c r="S1639" s="395" t="n">
        <v>3</v>
      </c>
      <c r="T1639" s="395" t="n">
        <v>3</v>
      </c>
      <c r="U1639" s="395" t="n">
        <v>3</v>
      </c>
      <c r="V1639" s="395" t="n">
        <v>3</v>
      </c>
      <c r="W1639" s="392" t="n">
        <v>3</v>
      </c>
      <c r="X1639" s="392" t="n">
        <v>3</v>
      </c>
      <c r="Y1639" s="392" t="n">
        <v>3</v>
      </c>
      <c r="Z1639" s="394" t="n">
        <v>3</v>
      </c>
      <c r="AA1639" s="393" t="n">
        <v>3</v>
      </c>
      <c r="AB1639" s="394" t="n">
        <v>3</v>
      </c>
      <c r="AC1639" s="393" t="n">
        <v>3</v>
      </c>
      <c r="AD1639" s="393" t="n">
        <v>3</v>
      </c>
      <c r="AE1639" s="750" t="n"/>
    </row>
    <row r="1640" hidden="1" outlineLevel="1" ht="15.75" customHeight="1" thickBot="1">
      <c r="A1640" s="743" t="inlineStr"/>
      <c r="B1640" s="749" t="n"/>
      <c r="C1640" s="296" t="n"/>
      <c r="D1640" s="281" t="n"/>
      <c r="E1640" s="749" t="n"/>
      <c r="F1640" s="296" t="n"/>
      <c r="G1640" s="268" t="n"/>
      <c r="H1640" s="1283" t="n"/>
      <c r="I1640" s="428" t="inlineStr">
        <is>
          <t>0.5-1</t>
        </is>
      </c>
      <c r="J1640" s="392" t="n">
        <v>1</v>
      </c>
      <c r="K1640" s="392" t="n">
        <v>1</v>
      </c>
      <c r="L1640" s="392" t="n">
        <v>1</v>
      </c>
      <c r="M1640" s="392" t="n">
        <v>1</v>
      </c>
      <c r="N1640" s="393" t="n">
        <v>1</v>
      </c>
      <c r="O1640" s="393" t="n">
        <v>1</v>
      </c>
      <c r="P1640" s="393" t="n">
        <v>1</v>
      </c>
      <c r="Q1640" s="394" t="n">
        <v>2</v>
      </c>
      <c r="R1640" s="393" t="n">
        <v>2</v>
      </c>
      <c r="S1640" s="395" t="n">
        <v>2</v>
      </c>
      <c r="T1640" s="395" t="n">
        <v>3</v>
      </c>
      <c r="U1640" s="395" t="n">
        <v>3</v>
      </c>
      <c r="V1640" s="395" t="n">
        <v>3</v>
      </c>
      <c r="W1640" s="392" t="n">
        <v>3</v>
      </c>
      <c r="X1640" s="392" t="n">
        <v>3</v>
      </c>
      <c r="Y1640" s="392" t="n">
        <v>3</v>
      </c>
      <c r="Z1640" s="394" t="n">
        <v>3</v>
      </c>
      <c r="AA1640" s="393" t="n">
        <v>3</v>
      </c>
      <c r="AB1640" s="394" t="n">
        <v>3</v>
      </c>
      <c r="AC1640" s="393" t="n">
        <v>3</v>
      </c>
      <c r="AD1640" s="393" t="n">
        <v>3</v>
      </c>
      <c r="AE1640" s="750" t="n"/>
    </row>
    <row r="1641" hidden="1" outlineLevel="1" ht="15.75" customHeight="1" thickBot="1">
      <c r="A1641" s="743" t="inlineStr"/>
      <c r="B1641" s="749" t="n"/>
      <c r="C1641" s="296" t="n"/>
      <c r="D1641" s="281" t="n"/>
      <c r="E1641" s="749" t="n"/>
      <c r="F1641" s="296" t="n"/>
      <c r="G1641" s="305" t="n"/>
      <c r="H1641" s="1283" t="n"/>
      <c r="I1641" s="428" t="inlineStr">
        <is>
          <t>1-1.5</t>
        </is>
      </c>
      <c r="J1641" s="392" t="n">
        <v>1</v>
      </c>
      <c r="K1641" s="392" t="n">
        <v>1</v>
      </c>
      <c r="L1641" s="392" t="n">
        <v>1</v>
      </c>
      <c r="M1641" s="392" t="n">
        <v>1</v>
      </c>
      <c r="N1641" s="393" t="n">
        <v>1</v>
      </c>
      <c r="O1641" s="393" t="n">
        <v>1</v>
      </c>
      <c r="P1641" s="393" t="n">
        <v>1</v>
      </c>
      <c r="Q1641" s="394" t="n">
        <v>2</v>
      </c>
      <c r="R1641" s="393" t="n">
        <v>2</v>
      </c>
      <c r="S1641" s="395" t="n">
        <v>2</v>
      </c>
      <c r="T1641" s="395" t="n">
        <v>3</v>
      </c>
      <c r="U1641" s="395" t="n">
        <v>3</v>
      </c>
      <c r="V1641" s="395" t="n">
        <v>3</v>
      </c>
      <c r="W1641" s="392" t="n">
        <v>3</v>
      </c>
      <c r="X1641" s="392" t="n">
        <v>3</v>
      </c>
      <c r="Y1641" s="392" t="n">
        <v>3</v>
      </c>
      <c r="Z1641" s="394" t="n">
        <v>3</v>
      </c>
      <c r="AA1641" s="393" t="n">
        <v>3</v>
      </c>
      <c r="AB1641" s="394" t="n">
        <v>3</v>
      </c>
      <c r="AC1641" s="393" t="n">
        <v>3</v>
      </c>
      <c r="AD1641" s="393" t="n">
        <v>3</v>
      </c>
      <c r="AE1641" s="750" t="n"/>
    </row>
    <row r="1642" hidden="1" outlineLevel="1" ht="15.75" customHeight="1" thickBot="1">
      <c r="A1642" s="743" t="inlineStr"/>
      <c r="B1642" s="749" t="n"/>
      <c r="C1642" s="296" t="n"/>
      <c r="D1642" s="281" t="n"/>
      <c r="E1642" s="749" t="n"/>
      <c r="F1642" s="300" t="n"/>
      <c r="G1642" s="268" t="n"/>
      <c r="H1642" s="1283" t="n"/>
      <c r="I1642" s="428" t="inlineStr">
        <is>
          <t>1.5-2</t>
        </is>
      </c>
      <c r="J1642" s="392" t="n">
        <v>2</v>
      </c>
      <c r="K1642" s="392" t="n">
        <v>1</v>
      </c>
      <c r="L1642" s="392" t="n">
        <v>1</v>
      </c>
      <c r="M1642" s="392" t="n">
        <v>1</v>
      </c>
      <c r="N1642" s="393" t="n">
        <v>1</v>
      </c>
      <c r="O1642" s="393" t="n">
        <v>1</v>
      </c>
      <c r="P1642" s="393" t="n">
        <v>1</v>
      </c>
      <c r="Q1642" s="394" t="n">
        <v>2</v>
      </c>
      <c r="R1642" s="393" t="n">
        <v>2</v>
      </c>
      <c r="S1642" s="395" t="n">
        <v>3</v>
      </c>
      <c r="T1642" s="395" t="n">
        <v>3</v>
      </c>
      <c r="U1642" s="395" t="n">
        <v>3</v>
      </c>
      <c r="V1642" s="395" t="n">
        <v>3</v>
      </c>
      <c r="W1642" s="392" t="n">
        <v>3</v>
      </c>
      <c r="X1642" s="392" t="n">
        <v>3</v>
      </c>
      <c r="Y1642" s="392" t="n">
        <v>3</v>
      </c>
      <c r="Z1642" s="394" t="n">
        <v>3</v>
      </c>
      <c r="AA1642" s="393" t="n">
        <v>3</v>
      </c>
      <c r="AB1642" s="394" t="n">
        <v>3</v>
      </c>
      <c r="AC1642" s="393" t="n">
        <v>3</v>
      </c>
      <c r="AD1642" s="393" t="n">
        <v>3</v>
      </c>
      <c r="AE1642" s="750" t="n"/>
    </row>
    <row r="1643" hidden="1" outlineLevel="1" ht="15.75" customHeight="1" thickBot="1">
      <c r="A1643" s="743" t="inlineStr"/>
      <c r="B1643" s="749" t="n"/>
      <c r="C1643" s="296" t="n"/>
      <c r="D1643" s="281" t="n"/>
      <c r="E1643" s="749" t="n"/>
      <c r="F1643" s="296" t="n"/>
      <c r="G1643" s="268" t="n"/>
      <c r="H1643" s="1283" t="n"/>
      <c r="I1643" s="428" t="inlineStr">
        <is>
          <t>2-2.5</t>
        </is>
      </c>
      <c r="J1643" s="392" t="n">
        <v>2</v>
      </c>
      <c r="K1643" s="392" t="n">
        <v>2</v>
      </c>
      <c r="L1643" s="392" t="n">
        <v>1</v>
      </c>
      <c r="M1643" s="392" t="n">
        <v>1</v>
      </c>
      <c r="N1643" s="393" t="n">
        <v>1</v>
      </c>
      <c r="O1643" s="393" t="n">
        <v>2</v>
      </c>
      <c r="P1643" s="393" t="n">
        <v>2</v>
      </c>
      <c r="Q1643" s="394" t="n">
        <v>2</v>
      </c>
      <c r="R1643" s="393" t="n">
        <v>2</v>
      </c>
      <c r="S1643" s="395" t="n">
        <v>3</v>
      </c>
      <c r="T1643" s="395" t="n">
        <v>3</v>
      </c>
      <c r="U1643" s="395" t="n">
        <v>3</v>
      </c>
      <c r="V1643" s="395" t="n">
        <v>3</v>
      </c>
      <c r="W1643" s="392" t="n">
        <v>3</v>
      </c>
      <c r="X1643" s="392" t="n">
        <v>3</v>
      </c>
      <c r="Y1643" s="392" t="n">
        <v>3</v>
      </c>
      <c r="Z1643" s="394" t="n">
        <v>3</v>
      </c>
      <c r="AA1643" s="393" t="n">
        <v>3</v>
      </c>
      <c r="AB1643" s="394" t="n">
        <v>3</v>
      </c>
      <c r="AC1643" s="393" t="n">
        <v>3</v>
      </c>
      <c r="AD1643" s="393" t="n">
        <v>3</v>
      </c>
      <c r="AE1643" s="750" t="n"/>
    </row>
    <row r="1644" hidden="1" outlineLevel="1" ht="15.75" customHeight="1" thickBot="1">
      <c r="A1644" s="743" t="inlineStr"/>
      <c r="B1644" s="749" t="n"/>
      <c r="C1644" s="296" t="n"/>
      <c r="D1644" s="281" t="n"/>
      <c r="E1644" s="749" t="n"/>
      <c r="F1644" s="296" t="n"/>
      <c r="G1644" s="268" t="n"/>
      <c r="H1644" s="1283" t="n"/>
      <c r="I1644" s="428" t="inlineStr">
        <is>
          <t>2.5-3</t>
        </is>
      </c>
      <c r="J1644" s="392" t="n">
        <v>3</v>
      </c>
      <c r="K1644" s="392" t="n">
        <v>2</v>
      </c>
      <c r="L1644" s="392" t="n">
        <v>2</v>
      </c>
      <c r="M1644" s="392" t="n">
        <v>1</v>
      </c>
      <c r="N1644" s="393" t="n">
        <v>2</v>
      </c>
      <c r="O1644" s="393" t="n">
        <v>2</v>
      </c>
      <c r="P1644" s="393" t="n">
        <v>2</v>
      </c>
      <c r="Q1644" s="394" t="n">
        <v>2</v>
      </c>
      <c r="R1644" s="393" t="n">
        <v>3</v>
      </c>
      <c r="S1644" s="395" t="n">
        <v>3</v>
      </c>
      <c r="T1644" s="395" t="n">
        <v>3</v>
      </c>
      <c r="U1644" s="395" t="n">
        <v>3</v>
      </c>
      <c r="V1644" s="395" t="n">
        <v>3</v>
      </c>
      <c r="W1644" s="392" t="n">
        <v>3</v>
      </c>
      <c r="X1644" s="392" t="n">
        <v>3</v>
      </c>
      <c r="Y1644" s="392" t="n">
        <v>3</v>
      </c>
      <c r="Z1644" s="394" t="n">
        <v>3</v>
      </c>
      <c r="AA1644" s="393" t="n">
        <v>3</v>
      </c>
      <c r="AB1644" s="394" t="n">
        <v>3</v>
      </c>
      <c r="AC1644" s="393" t="n">
        <v>3</v>
      </c>
      <c r="AD1644" s="393" t="n">
        <v>3</v>
      </c>
      <c r="AE1644" s="750" t="n"/>
    </row>
    <row r="1645" hidden="1" outlineLevel="1" ht="15.75" customHeight="1" thickBot="1">
      <c r="A1645" s="743" t="inlineStr"/>
      <c r="B1645" s="396" t="n"/>
      <c r="C1645" s="296" t="n"/>
      <c r="D1645" s="281" t="n"/>
      <c r="E1645" s="749" t="n"/>
      <c r="F1645" s="296" t="n"/>
      <c r="G1645" s="268" t="n"/>
      <c r="H1645" s="1283" t="n"/>
      <c r="I1645" s="428" t="inlineStr">
        <is>
          <t>3-3.5</t>
        </is>
      </c>
      <c r="J1645" s="392" t="n">
        <v>3</v>
      </c>
      <c r="K1645" s="392" t="n">
        <v>3</v>
      </c>
      <c r="L1645" s="392" t="n">
        <v>2</v>
      </c>
      <c r="M1645" s="392" t="n">
        <v>2</v>
      </c>
      <c r="N1645" s="393" t="n">
        <v>2</v>
      </c>
      <c r="O1645" s="393" t="n">
        <v>3</v>
      </c>
      <c r="P1645" s="393" t="n">
        <v>3</v>
      </c>
      <c r="Q1645" s="394" t="n">
        <v>3</v>
      </c>
      <c r="R1645" s="393" t="n">
        <v>3</v>
      </c>
      <c r="S1645" s="395" t="n">
        <v>3</v>
      </c>
      <c r="T1645" s="395" t="n">
        <v>3</v>
      </c>
      <c r="U1645" s="395" t="n">
        <v>3</v>
      </c>
      <c r="V1645" s="395" t="n">
        <v>3</v>
      </c>
      <c r="W1645" s="392" t="n">
        <v>3</v>
      </c>
      <c r="X1645" s="392" t="n">
        <v>3</v>
      </c>
      <c r="Y1645" s="392" t="n">
        <v>3</v>
      </c>
      <c r="Z1645" s="394" t="n">
        <v>3</v>
      </c>
      <c r="AA1645" s="393" t="n">
        <v>3</v>
      </c>
      <c r="AB1645" s="394" t="n">
        <v>3</v>
      </c>
      <c r="AC1645" s="393" t="n">
        <v>3</v>
      </c>
      <c r="AD1645" s="393" t="n">
        <v>3</v>
      </c>
      <c r="AE1645" s="750" t="n"/>
    </row>
    <row r="1646" hidden="1" outlineLevel="1" ht="15.75" customHeight="1" thickBot="1">
      <c r="A1646" s="743" t="inlineStr"/>
      <c r="B1646" s="396" t="n"/>
      <c r="C1646" s="296" t="n"/>
      <c r="D1646" s="281" t="n"/>
      <c r="E1646" s="749" t="n"/>
      <c r="F1646" s="296" t="n"/>
      <c r="G1646" s="268" t="n"/>
      <c r="H1646" s="1283" t="n"/>
      <c r="I1646" s="428" t="inlineStr">
        <is>
          <t>3.5-4</t>
        </is>
      </c>
      <c r="J1646" s="392" t="n">
        <v>3</v>
      </c>
      <c r="K1646" s="392" t="n">
        <v>3</v>
      </c>
      <c r="L1646" s="392" t="n">
        <v>3</v>
      </c>
      <c r="M1646" s="392" t="n">
        <v>3</v>
      </c>
      <c r="N1646" s="393" t="n">
        <v>3</v>
      </c>
      <c r="O1646" s="393" t="n">
        <v>3</v>
      </c>
      <c r="P1646" s="393" t="n">
        <v>3</v>
      </c>
      <c r="Q1646" s="394" t="n">
        <v>3</v>
      </c>
      <c r="R1646" s="393" t="n">
        <v>3</v>
      </c>
      <c r="S1646" s="395" t="n">
        <v>3</v>
      </c>
      <c r="T1646" s="395" t="n">
        <v>3</v>
      </c>
      <c r="U1646" s="395" t="n">
        <v>3</v>
      </c>
      <c r="V1646" s="395" t="n">
        <v>3</v>
      </c>
      <c r="W1646" s="392" t="n">
        <v>3</v>
      </c>
      <c r="X1646" s="392" t="n">
        <v>3</v>
      </c>
      <c r="Y1646" s="392" t="n">
        <v>3</v>
      </c>
      <c r="Z1646" s="394" t="n">
        <v>3</v>
      </c>
      <c r="AA1646" s="393" t="n">
        <v>3</v>
      </c>
      <c r="AB1646" s="394" t="n">
        <v>3</v>
      </c>
      <c r="AC1646" s="393" t="n">
        <v>3</v>
      </c>
      <c r="AD1646" s="393" t="n">
        <v>3</v>
      </c>
      <c r="AE1646" s="750" t="n"/>
    </row>
    <row r="1647" hidden="1" outlineLevel="1" ht="15.75" customHeight="1" thickBot="1">
      <c r="A1647" s="743" t="inlineStr"/>
      <c r="B1647" s="396" t="n"/>
      <c r="C1647" s="296" t="n"/>
      <c r="D1647" s="281" t="n"/>
      <c r="E1647" s="749" t="n"/>
      <c r="F1647" s="296" t="n"/>
      <c r="G1647" s="268" t="n"/>
      <c r="H1647" s="1283" t="n"/>
      <c r="I1647" s="428" t="inlineStr">
        <is>
          <t>4-4.5</t>
        </is>
      </c>
      <c r="J1647" s="392" t="n">
        <v>3</v>
      </c>
      <c r="K1647" s="392" t="n">
        <v>3</v>
      </c>
      <c r="L1647" s="392" t="n">
        <v>3</v>
      </c>
      <c r="M1647" s="392" t="n">
        <v>3</v>
      </c>
      <c r="N1647" s="393" t="n">
        <v>3</v>
      </c>
      <c r="O1647" s="393" t="n">
        <v>3</v>
      </c>
      <c r="P1647" s="393" t="n">
        <v>3</v>
      </c>
      <c r="Q1647" s="394" t="n">
        <v>3</v>
      </c>
      <c r="R1647" s="393" t="n">
        <v>3</v>
      </c>
      <c r="S1647" s="395" t="n">
        <v>3</v>
      </c>
      <c r="T1647" s="395" t="n">
        <v>3</v>
      </c>
      <c r="U1647" s="395" t="n">
        <v>3</v>
      </c>
      <c r="V1647" s="395" t="n">
        <v>3</v>
      </c>
      <c r="W1647" s="392" t="n">
        <v>3</v>
      </c>
      <c r="X1647" s="392" t="n">
        <v>3</v>
      </c>
      <c r="Y1647" s="392" t="n">
        <v>3</v>
      </c>
      <c r="Z1647" s="394" t="n">
        <v>3</v>
      </c>
      <c r="AA1647" s="393" t="n">
        <v>3</v>
      </c>
      <c r="AB1647" s="394" t="n">
        <v>3</v>
      </c>
      <c r="AC1647" s="393" t="n">
        <v>3</v>
      </c>
      <c r="AD1647" s="393" t="n">
        <v>3</v>
      </c>
      <c r="AE1647" s="750" t="n"/>
    </row>
    <row r="1648" hidden="1" outlineLevel="1" ht="15.75" customHeight="1" thickBot="1">
      <c r="A1648" s="743" t="inlineStr"/>
      <c r="B1648" s="397" t="n"/>
      <c r="C1648" s="296" t="n"/>
      <c r="D1648" s="281" t="n"/>
      <c r="E1648" s="751" t="n"/>
      <c r="F1648" s="296" t="n"/>
      <c r="G1648" s="268" t="n"/>
      <c r="H1648" s="1283" t="n"/>
      <c r="I1648" s="428" t="inlineStr">
        <is>
          <t>4.5-5</t>
        </is>
      </c>
      <c r="J1648" s="392" t="n">
        <v>3</v>
      </c>
      <c r="K1648" s="392" t="n">
        <v>3</v>
      </c>
      <c r="L1648" s="392" t="n">
        <v>3</v>
      </c>
      <c r="M1648" s="392" t="n">
        <v>3</v>
      </c>
      <c r="N1648" s="393" t="n">
        <v>3</v>
      </c>
      <c r="O1648" s="393" t="n">
        <v>3</v>
      </c>
      <c r="P1648" s="393" t="n">
        <v>3</v>
      </c>
      <c r="Q1648" s="394" t="n">
        <v>3</v>
      </c>
      <c r="R1648" s="393" t="n">
        <v>3</v>
      </c>
      <c r="S1648" s="395" t="n">
        <v>3</v>
      </c>
      <c r="T1648" s="395" t="n">
        <v>3</v>
      </c>
      <c r="U1648" s="395" t="n">
        <v>3</v>
      </c>
      <c r="V1648" s="395" t="n">
        <v>3</v>
      </c>
      <c r="W1648" s="392" t="n">
        <v>3</v>
      </c>
      <c r="X1648" s="392" t="n">
        <v>3</v>
      </c>
      <c r="Y1648" s="392" t="n">
        <v>3</v>
      </c>
      <c r="Z1648" s="394" t="n">
        <v>3</v>
      </c>
      <c r="AA1648" s="393" t="n">
        <v>3</v>
      </c>
      <c r="AB1648" s="394" t="n">
        <v>3</v>
      </c>
      <c r="AC1648" s="393" t="n">
        <v>3</v>
      </c>
      <c r="AD1648" s="393" t="n">
        <v>3</v>
      </c>
      <c r="AE1648" s="750" t="n"/>
    </row>
    <row r="1649" hidden="1" outlineLevel="1" ht="15" customHeight="1">
      <c r="A1649" s="743" t="inlineStr"/>
      <c r="B1649" s="273" t="inlineStr">
        <is>
          <t>Number of gears</t>
        </is>
      </c>
      <c r="C1649" s="752" t="n"/>
      <c r="D1649" s="753" t="n"/>
      <c r="E1649" s="297" t="inlineStr">
        <is>
          <t>Area</t>
        </is>
      </c>
      <c r="F1649" s="752" t="n"/>
      <c r="G1649" s="754" t="n"/>
      <c r="H1649" s="748" t="n"/>
      <c r="I1649" s="748" t="n"/>
      <c r="J1649" s="748" t="n"/>
      <c r="K1649" s="748" t="n"/>
      <c r="L1649" s="748" t="n"/>
      <c r="M1649" s="748" t="n"/>
      <c r="N1649" s="748" t="n"/>
      <c r="O1649" s="748" t="n"/>
      <c r="P1649" s="748" t="n"/>
      <c r="Q1649" s="748" t="n"/>
      <c r="R1649" s="748" t="n"/>
      <c r="S1649" s="748" t="n"/>
      <c r="T1649" s="748" t="n"/>
      <c r="U1649" s="748" t="n"/>
      <c r="V1649" s="748" t="n"/>
      <c r="W1649" s="748" t="n"/>
      <c r="X1649" s="748" t="n"/>
      <c r="Y1649" s="748" t="n"/>
      <c r="Z1649" s="748" t="n"/>
      <c r="AA1649" s="748" t="n"/>
      <c r="AB1649" s="748" t="n"/>
    </row>
    <row r="1650" hidden="1" outlineLevel="1" ht="15" customHeight="1">
      <c r="A1650" s="743" t="inlineStr"/>
      <c r="B1650" s="755" t="n"/>
      <c r="C1650" s="288" t="inlineStr">
        <is>
          <t>5</t>
        </is>
      </c>
      <c r="D1650" s="281" t="inlineStr">
        <is>
          <t>X</t>
        </is>
      </c>
      <c r="E1650" s="749" t="n"/>
      <c r="F1650" s="296" t="inlineStr">
        <is>
          <t>EUROPE</t>
        </is>
      </c>
      <c r="G1650" s="268" t="inlineStr">
        <is>
          <t>X</t>
        </is>
      </c>
      <c r="H1650" s="748" t="n"/>
      <c r="I1650" s="748" t="n"/>
      <c r="J1650" s="748" t="n"/>
      <c r="K1650" s="748" t="n"/>
      <c r="L1650" s="748" t="n"/>
      <c r="M1650" s="748" t="n"/>
      <c r="N1650" s="748" t="n"/>
      <c r="O1650" s="748" t="n"/>
      <c r="P1650" s="748" t="n"/>
      <c r="Q1650" s="748" t="n"/>
      <c r="R1650" s="748" t="n"/>
      <c r="S1650" s="748" t="n"/>
      <c r="T1650" s="748" t="n"/>
      <c r="U1650" s="748" t="n"/>
      <c r="V1650" s="748" t="n"/>
      <c r="W1650" s="748" t="n"/>
      <c r="X1650" s="748" t="n"/>
      <c r="Y1650" s="748" t="n"/>
      <c r="Z1650" s="748" t="n"/>
      <c r="AA1650" s="748" t="n"/>
      <c r="AB1650" s="748" t="n"/>
    </row>
    <row r="1651" hidden="1" outlineLevel="1" ht="15" customHeight="1">
      <c r="A1651" s="743" t="inlineStr"/>
      <c r="B1651" s="755" t="n"/>
      <c r="C1651" s="288" t="inlineStr">
        <is>
          <t>6</t>
        </is>
      </c>
      <c r="D1651" s="281" t="inlineStr">
        <is>
          <t>X</t>
        </is>
      </c>
      <c r="E1651" s="749" t="n"/>
      <c r="F1651" s="296" t="inlineStr">
        <is>
          <t>CHINA</t>
        </is>
      </c>
      <c r="G1651" s="268" t="inlineStr">
        <is>
          <t>X</t>
        </is>
      </c>
      <c r="H1651" s="748" t="n"/>
      <c r="I1651" s="748" t="n"/>
      <c r="J1651" s="748" t="n"/>
      <c r="K1651" s="748" t="n"/>
      <c r="L1651" s="748" t="n"/>
      <c r="M1651" s="748" t="n"/>
      <c r="N1651" s="748" t="n"/>
      <c r="O1651" s="748" t="n"/>
      <c r="P1651" s="748" t="n"/>
      <c r="Q1651" s="748" t="n"/>
      <c r="R1651" s="748" t="n"/>
      <c r="S1651" s="748" t="n"/>
      <c r="T1651" s="748" t="n"/>
      <c r="U1651" s="748" t="n"/>
      <c r="V1651" s="748" t="n"/>
      <c r="W1651" s="748" t="n"/>
      <c r="X1651" s="748" t="n"/>
      <c r="Y1651" s="748" t="n"/>
      <c r="Z1651" s="748" t="n"/>
      <c r="AA1651" s="748" t="n"/>
      <c r="AB1651" s="748" t="n"/>
    </row>
    <row r="1652" hidden="1" outlineLevel="1" ht="15" customHeight="1">
      <c r="A1652" s="743" t="inlineStr"/>
      <c r="B1652" s="755" t="n"/>
      <c r="C1652" s="288" t="inlineStr">
        <is>
          <t>7</t>
        </is>
      </c>
      <c r="D1652" s="281" t="inlineStr">
        <is>
          <t>X</t>
        </is>
      </c>
      <c r="E1652" s="749" t="n"/>
      <c r="F1652" s="303" t="inlineStr">
        <is>
          <t>North America</t>
        </is>
      </c>
      <c r="G1652" s="268" t="inlineStr">
        <is>
          <t>X</t>
        </is>
      </c>
      <c r="H1652" s="748" t="n"/>
      <c r="I1652" s="748" t="n"/>
      <c r="J1652" s="748" t="n"/>
      <c r="K1652" s="748" t="n"/>
      <c r="L1652" s="748" t="n"/>
      <c r="M1652" s="748" t="n"/>
      <c r="N1652" s="748" t="n"/>
      <c r="O1652" s="748" t="n"/>
      <c r="P1652" s="748" t="n"/>
      <c r="Q1652" s="748" t="n"/>
      <c r="R1652" s="748" t="n"/>
      <c r="S1652" s="748" t="n"/>
      <c r="T1652" s="748" t="n"/>
      <c r="U1652" s="748" t="n"/>
      <c r="V1652" s="748" t="n"/>
      <c r="W1652" s="748" t="n"/>
      <c r="X1652" s="748" t="n"/>
      <c r="Y1652" s="748" t="n"/>
      <c r="Z1652" s="748" t="n"/>
      <c r="AA1652" s="748" t="n"/>
      <c r="AB1652" s="748" t="n"/>
    </row>
    <row r="1653" hidden="1" outlineLevel="1" ht="15" customHeight="1">
      <c r="A1653" s="743" t="inlineStr"/>
      <c r="B1653" s="755" t="n"/>
      <c r="C1653" s="288" t="inlineStr">
        <is>
          <t>8</t>
        </is>
      </c>
      <c r="D1653" s="281" t="inlineStr">
        <is>
          <t>X</t>
        </is>
      </c>
      <c r="E1653" s="749" t="n"/>
      <c r="F1653" s="301" t="inlineStr">
        <is>
          <t>LATAM</t>
        </is>
      </c>
      <c r="G1653" s="268" t="inlineStr">
        <is>
          <t>X</t>
        </is>
      </c>
      <c r="H1653" s="748" t="n"/>
      <c r="I1653" s="748" t="n"/>
      <c r="J1653" s="748" t="n"/>
      <c r="K1653" s="748" t="n"/>
      <c r="L1653" s="748" t="n"/>
      <c r="M1653" s="748" t="n"/>
      <c r="N1653" s="748" t="n"/>
      <c r="O1653" s="748" t="n"/>
      <c r="P1653" s="748" t="n"/>
      <c r="Q1653" s="748" t="n"/>
      <c r="R1653" s="748" t="n"/>
      <c r="S1653" s="748" t="n"/>
      <c r="T1653" s="748" t="n"/>
      <c r="U1653" s="748" t="n"/>
      <c r="V1653" s="748" t="n"/>
      <c r="W1653" s="748" t="n"/>
      <c r="X1653" s="748" t="n"/>
      <c r="Y1653" s="748" t="n"/>
      <c r="Z1653" s="748" t="n"/>
      <c r="AA1653" s="748" t="n"/>
      <c r="AB1653" s="748" t="n"/>
    </row>
    <row r="1654" hidden="1" outlineLevel="1" ht="15" customHeight="1">
      <c r="A1654" s="743" t="inlineStr"/>
      <c r="B1654" s="755" t="n"/>
      <c r="C1654" s="288" t="inlineStr">
        <is>
          <t>9</t>
        </is>
      </c>
      <c r="D1654" s="281" t="inlineStr">
        <is>
          <t>X</t>
        </is>
      </c>
      <c r="E1654" s="749" t="n"/>
      <c r="F1654" s="301" t="inlineStr">
        <is>
          <t>India</t>
        </is>
      </c>
      <c r="G1654" s="268" t="inlineStr">
        <is>
          <t>X</t>
        </is>
      </c>
      <c r="H1654" s="748" t="n"/>
      <c r="I1654" s="748" t="n"/>
      <c r="J1654" s="748" t="n"/>
      <c r="K1654" s="748" t="n"/>
      <c r="L1654" s="748" t="n"/>
      <c r="M1654" s="748" t="n"/>
      <c r="N1654" s="748" t="n"/>
      <c r="O1654" s="748" t="n"/>
      <c r="P1654" s="748" t="n"/>
      <c r="Q1654" s="748" t="n"/>
      <c r="R1654" s="748" t="n"/>
      <c r="S1654" s="748" t="n"/>
      <c r="T1654" s="748" t="n"/>
      <c r="U1654" s="748" t="n"/>
      <c r="V1654" s="748" t="n"/>
      <c r="W1654" s="748" t="n"/>
      <c r="X1654" s="748" t="n"/>
      <c r="Y1654" s="748" t="n"/>
      <c r="Z1654" s="748" t="n"/>
      <c r="AA1654" s="748" t="n"/>
      <c r="AB1654" s="748" t="n"/>
    </row>
    <row r="1655" hidden="1" outlineLevel="1" ht="15" customHeight="1">
      <c r="A1655" s="743" t="inlineStr"/>
      <c r="B1655" s="755" t="n"/>
      <c r="C1655" s="288" t="inlineStr">
        <is>
          <t>10</t>
        </is>
      </c>
      <c r="D1655" s="281" t="inlineStr">
        <is>
          <t>X</t>
        </is>
      </c>
      <c r="E1655" s="749" t="n"/>
      <c r="F1655" s="301" t="inlineStr">
        <is>
          <t>World</t>
        </is>
      </c>
      <c r="G1655" s="268" t="inlineStr">
        <is>
          <t>X</t>
        </is>
      </c>
      <c r="H1655" s="748" t="n"/>
      <c r="I1655" s="748" t="n"/>
      <c r="J1655" s="748" t="n"/>
      <c r="K1655" s="748" t="n"/>
      <c r="L1655" s="748" t="n"/>
      <c r="M1655" s="748" t="n"/>
      <c r="N1655" s="748" t="n"/>
      <c r="O1655" s="748" t="n"/>
      <c r="P1655" s="748" t="n"/>
      <c r="Q1655" s="748" t="n"/>
      <c r="R1655" s="748" t="n"/>
      <c r="S1655" s="748" t="n"/>
      <c r="T1655" s="748" t="n"/>
      <c r="U1655" s="748" t="n"/>
      <c r="V1655" s="748" t="n"/>
      <c r="W1655" s="748" t="n"/>
      <c r="X1655" s="748" t="n"/>
      <c r="Y1655" s="748" t="n"/>
      <c r="Z1655" s="748" t="n"/>
      <c r="AA1655" s="748" t="n"/>
      <c r="AB1655" s="748" t="n"/>
      <c r="AC1655" s="748" t="n"/>
      <c r="AD1655" s="748" t="n"/>
      <c r="AE1655" s="748" t="n"/>
      <c r="AF1655" s="748" t="n"/>
      <c r="AG1655" s="748" t="n"/>
      <c r="AH1655" s="748" t="n"/>
    </row>
    <row r="1656" hidden="1" outlineLevel="1" ht="15" customHeight="1">
      <c r="A1656" s="743" t="inlineStr"/>
      <c r="B1656" s="755" t="n"/>
      <c r="C1656" s="288" t="n"/>
      <c r="D1656" s="281" t="n"/>
      <c r="E1656" s="749" t="n"/>
      <c r="F1656" s="301" t="n"/>
      <c r="G1656" s="276" t="n"/>
      <c r="H1656" s="748" t="n"/>
      <c r="I1656" s="748" t="n"/>
      <c r="J1656" s="748" t="n"/>
      <c r="K1656" s="748" t="n"/>
      <c r="L1656" s="748" t="n"/>
      <c r="M1656" s="748" t="n"/>
      <c r="N1656" s="748" t="n"/>
      <c r="O1656" s="748" t="n"/>
      <c r="P1656" s="748" t="n"/>
      <c r="Q1656" s="748" t="n"/>
      <c r="R1656" s="748" t="n"/>
      <c r="S1656" s="748" t="n"/>
      <c r="T1656" s="748" t="n"/>
      <c r="U1656" s="748" t="n"/>
      <c r="V1656" s="748" t="n"/>
      <c r="W1656" s="748" t="n"/>
      <c r="X1656" s="748" t="n"/>
      <c r="Y1656" s="748" t="n"/>
      <c r="Z1656" s="748" t="n"/>
      <c r="AA1656" s="748" t="n"/>
      <c r="AB1656" s="748" t="n"/>
      <c r="AC1656" s="748" t="n"/>
      <c r="AD1656" s="748" t="n"/>
      <c r="AE1656" s="748" t="n"/>
      <c r="AF1656" s="748" t="n"/>
      <c r="AG1656" s="748" t="n"/>
      <c r="AH1656" s="748" t="n"/>
    </row>
    <row r="1657" hidden="1" outlineLevel="1" ht="15" customHeight="1">
      <c r="A1657" s="743" t="inlineStr"/>
      <c r="B1657" s="755" t="n"/>
      <c r="C1657" s="288" t="n"/>
      <c r="D1657" s="281" t="n"/>
      <c r="E1657" s="396" t="n"/>
      <c r="F1657" s="296" t="n"/>
      <c r="G1657" s="268" t="n"/>
      <c r="H1657" s="748" t="n"/>
      <c r="I1657" s="748" t="n"/>
      <c r="J1657" s="748" t="n"/>
      <c r="K1657" s="748" t="n"/>
      <c r="L1657" s="748" t="n"/>
      <c r="M1657" s="748" t="n"/>
      <c r="N1657" s="748" t="n"/>
      <c r="O1657" s="748" t="n"/>
      <c r="P1657" s="748" t="n"/>
      <c r="Q1657" s="748" t="n"/>
      <c r="R1657" s="748" t="n"/>
      <c r="S1657" s="748" t="n"/>
      <c r="T1657" s="748" t="n"/>
      <c r="U1657" s="748" t="n"/>
      <c r="V1657" s="748" t="n"/>
      <c r="W1657" s="748" t="n"/>
      <c r="X1657" s="748" t="n"/>
      <c r="Y1657" s="748" t="n"/>
      <c r="Z1657" s="748" t="n"/>
      <c r="AA1657" s="748" t="n"/>
      <c r="AB1657" s="748" t="n"/>
      <c r="AC1657" s="748" t="n"/>
      <c r="AD1657" s="748" t="n"/>
      <c r="AE1657" s="748" t="n"/>
      <c r="AF1657" s="748" t="n"/>
      <c r="AG1657" s="748" t="n"/>
      <c r="AH1657" s="748" t="n"/>
    </row>
    <row r="1658" hidden="1" outlineLevel="1" ht="15" customHeight="1">
      <c r="A1658" s="743" t="inlineStr"/>
      <c r="B1658" s="755" t="n"/>
      <c r="C1658" s="288" t="n"/>
      <c r="D1658" s="281" t="n"/>
      <c r="E1658" s="396" t="n"/>
      <c r="F1658" s="296" t="n"/>
      <c r="G1658" s="268" t="n"/>
      <c r="H1658" s="748" t="n"/>
      <c r="I1658" s="748" t="n"/>
      <c r="J1658" s="748" t="n"/>
      <c r="K1658" s="748" t="n"/>
      <c r="L1658" s="748" t="n"/>
      <c r="M1658" s="748" t="n"/>
      <c r="N1658" s="748" t="n"/>
      <c r="O1658" s="748" t="n"/>
      <c r="P1658" s="748" t="n"/>
      <c r="Q1658" s="748" t="n"/>
      <c r="R1658" s="748" t="n"/>
      <c r="S1658" s="748" t="n"/>
      <c r="T1658" s="748" t="n"/>
      <c r="U1658" s="748" t="n"/>
      <c r="V1658" s="748" t="n"/>
      <c r="W1658" s="748" t="n"/>
      <c r="X1658" s="748" t="n"/>
      <c r="Y1658" s="748" t="n"/>
      <c r="Z1658" s="748" t="n"/>
      <c r="AA1658" s="748" t="n"/>
      <c r="AB1658" s="748" t="n"/>
      <c r="AC1658" s="748" t="n"/>
      <c r="AD1658" s="748" t="n"/>
      <c r="AE1658" s="748" t="n"/>
      <c r="AF1658" s="748" t="n"/>
      <c r="AG1658" s="748" t="n"/>
      <c r="AH1658" s="748" t="n"/>
    </row>
    <row r="1659" hidden="1" outlineLevel="1" ht="15" customHeight="1">
      <c r="A1659" s="743" t="inlineStr"/>
      <c r="B1659" s="755" t="n"/>
      <c r="C1659" s="288" t="n"/>
      <c r="D1659" s="281" t="n"/>
      <c r="E1659" s="396" t="n"/>
      <c r="F1659" s="296" t="n"/>
      <c r="G1659" s="268" t="n"/>
      <c r="H1659" s="748" t="n"/>
      <c r="I1659" s="748" t="n"/>
      <c r="J1659" s="748" t="n"/>
      <c r="K1659" s="748" t="n"/>
      <c r="L1659" s="748" t="n"/>
      <c r="M1659" s="748" t="n"/>
      <c r="N1659" s="748" t="n"/>
      <c r="O1659" s="748" t="n"/>
      <c r="P1659" s="748" t="n"/>
      <c r="Q1659" s="748" t="n"/>
      <c r="R1659" s="748" t="n"/>
      <c r="S1659" s="748" t="n"/>
      <c r="T1659" s="748" t="n"/>
      <c r="U1659" s="748" t="n"/>
      <c r="V1659" s="748" t="n"/>
      <c r="W1659" s="748" t="n"/>
      <c r="X1659" s="748" t="n"/>
      <c r="Y1659" s="748" t="n"/>
      <c r="Z1659" s="748" t="n"/>
      <c r="AA1659" s="748" t="n"/>
      <c r="AB1659" s="748" t="n"/>
      <c r="AC1659" s="748" t="n"/>
      <c r="AD1659" s="748" t="n"/>
      <c r="AE1659" s="748" t="n"/>
      <c r="AF1659" s="748" t="n"/>
      <c r="AG1659" s="748" t="n"/>
      <c r="AH1659" s="748" t="n"/>
    </row>
    <row r="1660" hidden="1" outlineLevel="1" ht="15" customHeight="1">
      <c r="A1660" s="743" t="inlineStr"/>
      <c r="B1660" s="755" t="n"/>
      <c r="C1660" s="288" t="n"/>
      <c r="D1660" s="281" t="n"/>
      <c r="E1660" s="396" t="n"/>
      <c r="F1660" s="296" t="n"/>
      <c r="G1660" s="268" t="n"/>
      <c r="H1660" s="748" t="n"/>
      <c r="I1660" s="748" t="n"/>
      <c r="J1660" s="748" t="n"/>
      <c r="K1660" s="748" t="n"/>
      <c r="L1660" s="748" t="n"/>
      <c r="M1660" s="748" t="n"/>
      <c r="N1660" s="748" t="n"/>
      <c r="O1660" s="748" t="n"/>
      <c r="P1660" s="748" t="n"/>
      <c r="Q1660" s="748" t="n"/>
      <c r="R1660" s="748" t="n"/>
      <c r="S1660" s="748" t="n"/>
      <c r="T1660" s="748" t="n"/>
      <c r="U1660" s="748" t="n"/>
      <c r="V1660" s="748" t="n"/>
      <c r="W1660" s="748" t="n"/>
      <c r="X1660" s="748" t="n"/>
      <c r="Y1660" s="748" t="n"/>
      <c r="Z1660" s="748" t="n"/>
      <c r="AA1660" s="748" t="n"/>
      <c r="AB1660" s="748" t="n"/>
      <c r="AC1660" s="748" t="n"/>
      <c r="AD1660" s="748" t="n"/>
      <c r="AE1660" s="748" t="n"/>
      <c r="AF1660" s="748" t="n"/>
      <c r="AG1660" s="748" t="n"/>
      <c r="AH1660" s="748" t="n"/>
    </row>
    <row r="1661" hidden="1" outlineLevel="1" ht="15.75" customHeight="1" thickBot="1">
      <c r="A1661" s="743" t="inlineStr"/>
      <c r="B1661" s="755" t="n"/>
      <c r="C1661" s="288" t="n"/>
      <c r="D1661" s="281" t="n"/>
      <c r="E1661" s="397" t="n"/>
      <c r="F1661" s="296" t="n"/>
      <c r="G1661" s="268" t="n"/>
      <c r="H1661" s="748" t="n"/>
      <c r="I1661" s="748" t="n"/>
      <c r="J1661" s="748" t="n"/>
      <c r="K1661" s="748" t="n"/>
      <c r="L1661" s="748" t="n"/>
      <c r="M1661" s="748" t="n"/>
      <c r="N1661" s="748" t="n"/>
      <c r="O1661" s="748" t="n"/>
      <c r="P1661" s="748" t="n"/>
      <c r="Q1661" s="748" t="n"/>
      <c r="R1661" s="748" t="n"/>
      <c r="S1661" s="748" t="n"/>
      <c r="T1661" s="748" t="n"/>
      <c r="U1661" s="748" t="n"/>
      <c r="V1661" s="748" t="n"/>
      <c r="W1661" s="748" t="n"/>
      <c r="X1661" s="748" t="n"/>
      <c r="Y1661" s="748" t="n"/>
      <c r="Z1661" s="748" t="n"/>
      <c r="AA1661" s="748" t="n"/>
      <c r="AB1661" s="748" t="n"/>
      <c r="AC1661" s="748" t="n"/>
      <c r="AD1661" s="748" t="n"/>
      <c r="AE1661" s="748" t="n"/>
      <c r="AF1661" s="748" t="n"/>
      <c r="AG1661" s="748" t="n"/>
      <c r="AH1661" s="748" t="n"/>
    </row>
    <row r="1662" hidden="1" outlineLevel="1" ht="15.75" customHeight="1" thickBot="1">
      <c r="A1662" s="743" t="inlineStr"/>
      <c r="B1662" s="277" t="inlineStr">
        <is>
          <t>Référence Ligne</t>
        </is>
      </c>
      <c r="C1662" s="952" t="n"/>
      <c r="D1662" s="1258" t="n"/>
      <c r="E1662" s="1002" t="n"/>
      <c r="F1662" s="1002" t="n"/>
      <c r="G1662" s="1002" t="n"/>
      <c r="H1662" s="748" t="n"/>
      <c r="I1662" s="748" t="n"/>
      <c r="J1662" s="748" t="n"/>
      <c r="K1662" s="748" t="n"/>
      <c r="L1662" s="748" t="n"/>
      <c r="M1662" s="748" t="n"/>
      <c r="N1662" s="748" t="n"/>
      <c r="O1662" s="748" t="n"/>
      <c r="P1662" s="748" t="n"/>
      <c r="Q1662" s="748" t="n"/>
      <c r="R1662" s="748" t="n"/>
      <c r="S1662" s="748" t="n"/>
      <c r="T1662" s="748" t="n"/>
      <c r="U1662" s="748" t="n"/>
      <c r="V1662" s="748" t="n"/>
      <c r="W1662" s="748" t="n"/>
      <c r="X1662" s="748" t="n"/>
      <c r="Y1662" s="748" t="n"/>
      <c r="Z1662" s="748" t="n"/>
      <c r="AA1662" s="748" t="n"/>
      <c r="AB1662" s="748" t="n"/>
      <c r="AC1662" s="748" t="n"/>
      <c r="AD1662" s="748" t="n"/>
      <c r="AE1662" s="748" t="n"/>
      <c r="AF1662" s="748" t="n"/>
      <c r="AG1662" s="748" t="n"/>
      <c r="AH1662" s="748" t="n"/>
    </row>
    <row r="1663" hidden="1" outlineLevel="1" ht="15.75" customHeight="1" thickBot="1">
      <c r="A1663" s="743" t="inlineStr"/>
      <c r="B1663" s="398" t="inlineStr">
        <is>
          <t>Vehicle Speed</t>
        </is>
      </c>
      <c r="C1663" s="386" t="inlineStr">
        <is>
          <t>X</t>
        </is>
      </c>
      <c r="D1663" s="399" t="inlineStr">
        <is>
          <t>Deceleration level</t>
        </is>
      </c>
      <c r="E1663" s="471" t="n"/>
      <c r="F1663" s="471" t="n"/>
      <c r="G1663" s="471" t="n"/>
      <c r="H1663" s="748" t="n"/>
      <c r="I1663" s="748" t="n"/>
      <c r="J1663" s="748" t="n"/>
      <c r="K1663" s="748" t="n"/>
      <c r="L1663" s="748" t="n"/>
      <c r="M1663" s="748" t="n"/>
      <c r="N1663" s="748" t="n"/>
      <c r="O1663" s="748" t="n"/>
      <c r="P1663" s="748" t="n"/>
      <c r="Q1663" s="748" t="n"/>
      <c r="R1663" s="748" t="n"/>
      <c r="S1663" s="748" t="n"/>
      <c r="T1663" s="748" t="n"/>
      <c r="U1663" s="748" t="n"/>
      <c r="V1663" s="748" t="n"/>
      <c r="W1663" s="748" t="n"/>
      <c r="X1663" s="748" t="n"/>
      <c r="Y1663" s="748" t="n"/>
      <c r="Z1663" s="748" t="n"/>
      <c r="AA1663" s="748" t="n"/>
      <c r="AB1663" s="748" t="n"/>
      <c r="AC1663" s="748" t="n"/>
      <c r="AD1663" s="748" t="n"/>
      <c r="AE1663" s="748" t="n"/>
      <c r="AF1663" s="748" t="n"/>
      <c r="AG1663" s="748" t="n"/>
      <c r="AH1663" s="748" t="n"/>
    </row>
    <row r="1664" hidden="1" outlineLevel="1" ht="15.75" customHeight="1" thickBot="1">
      <c r="A1664" s="743" t="inlineStr"/>
      <c r="B1664" s="277" t="inlineStr">
        <is>
          <t>Verification Ligne</t>
        </is>
      </c>
      <c r="C1664" s="952" t="inlineStr">
        <is>
          <t>Verification Colonne G-D</t>
        </is>
      </c>
      <c r="D1664" s="1258" t="n"/>
      <c r="E1664" s="1002" t="n"/>
      <c r="F1664" s="1002" t="n"/>
      <c r="G1664" s="1002" t="n"/>
      <c r="H1664" s="748" t="n"/>
      <c r="I1664" s="748" t="n"/>
      <c r="J1664" s="748" t="n"/>
      <c r="K1664" s="748" t="n"/>
      <c r="L1664" s="748" t="n"/>
      <c r="M1664" s="748" t="n"/>
      <c r="N1664" s="748" t="n"/>
      <c r="O1664" s="748" t="n"/>
      <c r="P1664" s="748" t="n"/>
      <c r="Q1664" s="748" t="n"/>
      <c r="R1664" s="748" t="n"/>
      <c r="S1664" s="748" t="n"/>
      <c r="T1664" s="748" t="n"/>
      <c r="U1664" s="748" t="n"/>
      <c r="V1664" s="748" t="n"/>
      <c r="W1664" s="748" t="n"/>
      <c r="X1664" s="748" t="n"/>
      <c r="Y1664" s="748" t="n"/>
      <c r="Z1664" s="748" t="n"/>
      <c r="AA1664" s="748" t="n"/>
      <c r="AB1664" s="748" t="n"/>
      <c r="AC1664" s="748" t="n"/>
      <c r="AD1664" s="748" t="n"/>
      <c r="AE1664" s="748" t="n"/>
      <c r="AF1664" s="748" t="n"/>
      <c r="AG1664" s="748" t="n"/>
      <c r="AH1664" s="748" t="n"/>
    </row>
    <row r="1665" hidden="1" outlineLevel="1" ht="15.75" customHeight="1" thickBot="1">
      <c r="A1665" s="743" t="inlineStr"/>
      <c r="B1665" s="383" t="inlineStr">
        <is>
          <t>INTERVALLE</t>
        </is>
      </c>
      <c r="C1665" s="384" t="inlineStr">
        <is>
          <t>X</t>
        </is>
      </c>
      <c r="D1665" s="400" t="inlineStr">
        <is>
          <t>INTERVALLE</t>
        </is>
      </c>
      <c r="E1665" s="471" t="n"/>
      <c r="F1665" s="471" t="n"/>
      <c r="G1665" s="471" t="n"/>
      <c r="H1665" s="748" t="n"/>
      <c r="I1665" s="748" t="n"/>
      <c r="J1665" s="748" t="n"/>
      <c r="K1665" s="748" t="n"/>
      <c r="L1665" s="748" t="n"/>
      <c r="M1665" s="748" t="n"/>
      <c r="N1665" s="748" t="n"/>
      <c r="O1665" s="748" t="n"/>
      <c r="P1665" s="748" t="n"/>
      <c r="Q1665" s="748" t="n"/>
      <c r="R1665" s="748" t="n"/>
      <c r="S1665" s="748" t="n"/>
      <c r="T1665" s="748" t="n"/>
      <c r="U1665" s="748" t="n"/>
      <c r="V1665" s="748" t="n"/>
      <c r="W1665" s="748" t="n"/>
      <c r="X1665" s="748" t="n"/>
      <c r="Y1665" s="748" t="n"/>
      <c r="Z1665" s="748" t="n"/>
      <c r="AA1665" s="748" t="n"/>
      <c r="AB1665" s="748" t="n"/>
      <c r="AC1665" s="748" t="n"/>
      <c r="AD1665" s="748" t="n"/>
      <c r="AE1665" s="748" t="n"/>
      <c r="AF1665" s="748" t="n"/>
      <c r="AG1665" s="748" t="n"/>
      <c r="AH1665" s="748" t="n"/>
    </row>
    <row r="1666" hidden="1" outlineLevel="1" ht="14.25" customHeight="1">
      <c r="A1666" s="391" t="inlineStr"/>
      <c r="C1666" s="472" t="n"/>
    </row>
    <row r="1667" collapsed="1" ht="15" customHeight="1" thickBot="1">
      <c r="A1667" s="425" t="inlineStr">
        <is>
          <t>DECEL TRANSITION TO CST SPEED - COLD</t>
        </is>
      </c>
      <c r="B1667" s="954" t="n"/>
      <c r="C1667" s="1253" t="n"/>
      <c r="D1667" s="1253" t="n"/>
      <c r="E1667" s="1253" t="n"/>
      <c r="F1667" s="1253" t="n"/>
      <c r="G1667" s="1253" t="n"/>
      <c r="H1667" s="1253" t="n"/>
      <c r="I1667" s="1253" t="n"/>
      <c r="J1667" s="1253" t="n"/>
      <c r="K1667" s="1253" t="n"/>
      <c r="L1667" s="1253" t="n"/>
      <c r="M1667" s="1253" t="n"/>
      <c r="N1667" s="1253" t="n"/>
      <c r="O1667" s="1253" t="n"/>
      <c r="P1667" s="1253" t="n"/>
      <c r="Q1667" s="1253" t="n"/>
      <c r="R1667" s="1253" t="n"/>
      <c r="S1667" s="1253" t="n"/>
      <c r="T1667" s="1253" t="n"/>
      <c r="U1667" s="1253" t="n"/>
      <c r="V1667" s="1253" t="n"/>
      <c r="W1667" s="1253" t="n"/>
      <c r="X1667" s="1253" t="n"/>
      <c r="Y1667" s="1253" t="n"/>
      <c r="Z1667" s="1253" t="n"/>
      <c r="AA1667" s="1253" t="n"/>
      <c r="AB1667" s="1253" t="n"/>
      <c r="AC1667" s="1253" t="n"/>
      <c r="AD1667" s="1253" t="n"/>
      <c r="AE1667" s="1253" t="n"/>
      <c r="AF1667" s="1253" t="n"/>
      <c r="AG1667" s="1253" t="n"/>
      <c r="AH1667" s="1253" t="n"/>
    </row>
    <row r="1668" hidden="1" outlineLevel="1" ht="15.75" customHeight="1" thickBot="1">
      <c r="A1668" s="391" t="inlineStr"/>
      <c r="B1668" s="975" t="inlineStr">
        <is>
          <t>Config n°1 : Global</t>
        </is>
      </c>
      <c r="C1668" s="1249" t="n"/>
      <c r="D1668" s="1249" t="n"/>
      <c r="E1668" s="1249" t="n"/>
      <c r="F1668" s="1249" t="n"/>
      <c r="G1668" s="1249" t="n"/>
      <c r="H1668" s="1249" t="n"/>
      <c r="I1668" s="1249" t="n"/>
      <c r="J1668" s="1249" t="n"/>
      <c r="K1668" s="1249" t="n"/>
      <c r="L1668" s="1249" t="n"/>
      <c r="M1668" s="1249" t="n"/>
      <c r="N1668" s="1249" t="n"/>
      <c r="O1668" s="1249" t="n"/>
      <c r="P1668" s="1249" t="n"/>
      <c r="Q1668" s="1249" t="n"/>
      <c r="R1668" s="1249" t="n"/>
      <c r="S1668" s="1249" t="n"/>
      <c r="T1668" s="1249" t="n"/>
      <c r="U1668" s="1249" t="n"/>
      <c r="V1668" s="1249" t="n"/>
      <c r="W1668" s="1249" t="n"/>
      <c r="X1668" s="1249" t="n"/>
      <c r="Y1668" s="1249" t="n"/>
      <c r="Z1668" s="1249" t="n"/>
      <c r="AA1668" s="1249" t="n"/>
      <c r="AB1668" s="1249" t="n"/>
      <c r="AC1668" s="1249" t="n"/>
      <c r="AD1668" s="1249" t="n"/>
      <c r="AE1668" s="1249" t="n"/>
    </row>
    <row r="1669" hidden="1" outlineLevel="1" ht="15.75" customHeight="1" thickBot="1">
      <c r="A1669" s="743" t="inlineStr"/>
      <c r="B1669" s="297" t="inlineStr">
        <is>
          <t>Engine type</t>
        </is>
      </c>
      <c r="C1669" s="744" t="n"/>
      <c r="D1669" s="745" t="n"/>
      <c r="E1669" s="297" t="inlineStr">
        <is>
          <t>Gearbox type</t>
        </is>
      </c>
      <c r="F1669" s="746" t="n"/>
      <c r="G1669" s="747" t="n"/>
      <c r="H1669" s="1284" t="inlineStr">
        <is>
          <t>Veh. Speed (km/h)</t>
        </is>
      </c>
      <c r="I1669" s="1280" t="n"/>
      <c r="J1669" s="959" t="n">
        <v>0</v>
      </c>
      <c r="K1669" s="961" t="n">
        <v>10</v>
      </c>
      <c r="L1669" s="961" t="n">
        <v>20</v>
      </c>
      <c r="M1669" s="961" t="n">
        <v>30</v>
      </c>
      <c r="N1669" s="961" t="n">
        <v>40</v>
      </c>
      <c r="O1669" s="961" t="n">
        <v>50</v>
      </c>
      <c r="P1669" s="961" t="n">
        <v>60</v>
      </c>
      <c r="Q1669" s="961" t="n">
        <v>70</v>
      </c>
      <c r="R1669" s="961" t="n">
        <v>80</v>
      </c>
      <c r="S1669" s="961" t="n">
        <v>90</v>
      </c>
      <c r="T1669" s="961" t="n">
        <v>100</v>
      </c>
      <c r="U1669" s="961" t="n">
        <v>110</v>
      </c>
      <c r="V1669" s="961" t="n">
        <v>120</v>
      </c>
      <c r="W1669" s="961" t="n">
        <v>130</v>
      </c>
      <c r="X1669" s="961" t="n">
        <v>140</v>
      </c>
      <c r="Y1669" s="961" t="n">
        <v>150</v>
      </c>
      <c r="Z1669" s="961" t="n">
        <v>160</v>
      </c>
      <c r="AA1669" s="961" t="n">
        <v>170</v>
      </c>
      <c r="AB1669" s="961" t="n">
        <v>180</v>
      </c>
      <c r="AC1669" s="961" t="n">
        <v>190</v>
      </c>
      <c r="AD1669" s="961" t="n">
        <v>200</v>
      </c>
      <c r="AE1669" s="965" t="n">
        <v>250</v>
      </c>
      <c r="AF1669" s="748" t="n"/>
      <c r="AG1669" s="748" t="n"/>
      <c r="AH1669" s="748" t="n"/>
    </row>
    <row r="1670" hidden="1" outlineLevel="1" ht="15.75" customHeight="1" thickBot="1">
      <c r="A1670" s="743" t="inlineStr"/>
      <c r="B1670" s="749" t="n"/>
      <c r="C1670" s="296" t="inlineStr">
        <is>
          <t>GASOLINE</t>
        </is>
      </c>
      <c r="D1670" s="281" t="inlineStr">
        <is>
          <t>X</t>
        </is>
      </c>
      <c r="E1670" s="749" t="n"/>
      <c r="F1670" s="304" t="inlineStr">
        <is>
          <t>AT</t>
        </is>
      </c>
      <c r="G1670" s="305" t="inlineStr">
        <is>
          <t>X</t>
        </is>
      </c>
      <c r="H1670" s="977" t="n"/>
      <c r="I1670" s="287" t="inlineStr">
        <is>
          <t>Deceleration level</t>
        </is>
      </c>
      <c r="J1670" s="1281" t="n"/>
      <c r="K1670" s="1282" t="n"/>
      <c r="L1670" s="1282" t="n"/>
      <c r="M1670" s="1282" t="n"/>
      <c r="N1670" s="1282" t="n"/>
      <c r="O1670" s="1282" t="n"/>
      <c r="P1670" s="1282" t="n"/>
      <c r="Q1670" s="1282" t="n"/>
      <c r="R1670" s="1282" t="n"/>
      <c r="S1670" s="1282" t="n"/>
      <c r="T1670" s="1282" t="n"/>
      <c r="U1670" s="1282" t="n"/>
      <c r="V1670" s="1282" t="n"/>
      <c r="W1670" s="1282" t="n"/>
      <c r="X1670" s="1282" t="n"/>
      <c r="Y1670" s="1282" t="n"/>
      <c r="Z1670" s="1282" t="n"/>
      <c r="AA1670" s="1282" t="n"/>
      <c r="AB1670" s="1282" t="n"/>
      <c r="AC1670" s="1282" t="n"/>
      <c r="AD1670" s="1282" t="n"/>
      <c r="AE1670" s="1282" t="n"/>
      <c r="AF1670" s="748" t="n"/>
      <c r="AG1670" s="748" t="n"/>
      <c r="AH1670" s="748" t="n"/>
    </row>
    <row r="1671" hidden="1" outlineLevel="1" ht="15.75" customHeight="1" thickBot="1">
      <c r="A1671" s="743" t="inlineStr"/>
      <c r="B1671" s="749" t="n"/>
      <c r="C1671" s="296" t="inlineStr">
        <is>
          <t>DIESEL</t>
        </is>
      </c>
      <c r="D1671" s="281" t="inlineStr">
        <is>
          <t>X</t>
        </is>
      </c>
      <c r="E1671" s="749" t="n"/>
      <c r="F1671" s="296" t="n"/>
      <c r="G1671" s="268" t="n"/>
      <c r="H1671" s="1283" t="n"/>
      <c r="I1671" s="427" t="inlineStr">
        <is>
          <t>0-0.5</t>
        </is>
      </c>
      <c r="J1671" s="392" t="n">
        <v>2</v>
      </c>
      <c r="K1671" s="392" t="n">
        <v>1</v>
      </c>
      <c r="L1671" s="392" t="n">
        <v>1</v>
      </c>
      <c r="M1671" s="392" t="n">
        <v>1</v>
      </c>
      <c r="N1671" s="393" t="n">
        <v>3</v>
      </c>
      <c r="O1671" s="393" t="n">
        <v>3</v>
      </c>
      <c r="P1671" s="393" t="n">
        <v>3</v>
      </c>
      <c r="Q1671" s="394" t="n">
        <v>3</v>
      </c>
      <c r="R1671" s="393" t="n">
        <v>3</v>
      </c>
      <c r="S1671" s="395" t="n">
        <v>3</v>
      </c>
      <c r="T1671" s="395" t="n">
        <v>3</v>
      </c>
      <c r="U1671" s="395" t="n">
        <v>3</v>
      </c>
      <c r="V1671" s="395" t="n">
        <v>3</v>
      </c>
      <c r="W1671" s="392" t="n">
        <v>3</v>
      </c>
      <c r="X1671" s="392" t="n">
        <v>3</v>
      </c>
      <c r="Y1671" s="392" t="n">
        <v>3</v>
      </c>
      <c r="Z1671" s="394" t="n">
        <v>3</v>
      </c>
      <c r="AA1671" s="393" t="n">
        <v>3</v>
      </c>
      <c r="AB1671" s="394" t="n">
        <v>3</v>
      </c>
      <c r="AC1671" s="393" t="n">
        <v>3</v>
      </c>
      <c r="AD1671" s="393" t="n">
        <v>3</v>
      </c>
      <c r="AE1671" s="750" t="n"/>
    </row>
    <row r="1672" hidden="1" outlineLevel="1" ht="15.75" customHeight="1" thickBot="1">
      <c r="A1672" s="743" t="inlineStr"/>
      <c r="B1672" s="749" t="n"/>
      <c r="C1672" s="296" t="n"/>
      <c r="D1672" s="281" t="n"/>
      <c r="E1672" s="749" t="n"/>
      <c r="F1672" s="296" t="n"/>
      <c r="G1672" s="268" t="n"/>
      <c r="H1672" s="1283" t="n"/>
      <c r="I1672" s="428" t="inlineStr">
        <is>
          <t>0.5-1</t>
        </is>
      </c>
      <c r="J1672" s="392" t="n">
        <v>2</v>
      </c>
      <c r="K1672" s="392" t="n">
        <v>1</v>
      </c>
      <c r="L1672" s="392" t="n">
        <v>1</v>
      </c>
      <c r="M1672" s="392" t="n">
        <v>1</v>
      </c>
      <c r="N1672" s="393" t="n">
        <v>3</v>
      </c>
      <c r="O1672" s="393" t="n">
        <v>3</v>
      </c>
      <c r="P1672" s="393" t="n">
        <v>3</v>
      </c>
      <c r="Q1672" s="394" t="n">
        <v>3</v>
      </c>
      <c r="R1672" s="393" t="n">
        <v>3</v>
      </c>
      <c r="S1672" s="395" t="n">
        <v>3</v>
      </c>
      <c r="T1672" s="395" t="n">
        <v>3</v>
      </c>
      <c r="U1672" s="395" t="n">
        <v>3</v>
      </c>
      <c r="V1672" s="395" t="n">
        <v>3</v>
      </c>
      <c r="W1672" s="392" t="n">
        <v>3</v>
      </c>
      <c r="X1672" s="392" t="n">
        <v>3</v>
      </c>
      <c r="Y1672" s="392" t="n">
        <v>3</v>
      </c>
      <c r="Z1672" s="394" t="n">
        <v>3</v>
      </c>
      <c r="AA1672" s="393" t="n">
        <v>3</v>
      </c>
      <c r="AB1672" s="394" t="n">
        <v>3</v>
      </c>
      <c r="AC1672" s="393" t="n">
        <v>3</v>
      </c>
      <c r="AD1672" s="393" t="n">
        <v>3</v>
      </c>
      <c r="AE1672" s="750" t="n"/>
    </row>
    <row r="1673" hidden="1" outlineLevel="1" ht="15.75" customHeight="1" thickBot="1">
      <c r="A1673" s="743" t="inlineStr"/>
      <c r="B1673" s="749" t="n"/>
      <c r="C1673" s="296" t="n"/>
      <c r="D1673" s="281" t="n"/>
      <c r="E1673" s="749" t="n"/>
      <c r="F1673" s="296" t="n"/>
      <c r="G1673" s="268" t="n"/>
      <c r="H1673" s="1283" t="n"/>
      <c r="I1673" s="428" t="inlineStr">
        <is>
          <t>1-1.5</t>
        </is>
      </c>
      <c r="J1673" s="392" t="n">
        <v>3</v>
      </c>
      <c r="K1673" s="392" t="n">
        <v>1</v>
      </c>
      <c r="L1673" s="392" t="n">
        <v>2</v>
      </c>
      <c r="M1673" s="392" t="n">
        <v>2</v>
      </c>
      <c r="N1673" s="393" t="n">
        <v>3</v>
      </c>
      <c r="O1673" s="393" t="n">
        <v>3</v>
      </c>
      <c r="P1673" s="393" t="n">
        <v>3</v>
      </c>
      <c r="Q1673" s="394" t="n">
        <v>3</v>
      </c>
      <c r="R1673" s="393" t="n">
        <v>3</v>
      </c>
      <c r="S1673" s="395" t="n">
        <v>3</v>
      </c>
      <c r="T1673" s="395" t="n">
        <v>3</v>
      </c>
      <c r="U1673" s="395" t="n">
        <v>3</v>
      </c>
      <c r="V1673" s="395" t="n">
        <v>3</v>
      </c>
      <c r="W1673" s="392" t="n">
        <v>3</v>
      </c>
      <c r="X1673" s="392" t="n">
        <v>3</v>
      </c>
      <c r="Y1673" s="392" t="n">
        <v>3</v>
      </c>
      <c r="Z1673" s="394" t="n">
        <v>3</v>
      </c>
      <c r="AA1673" s="393" t="n">
        <v>3</v>
      </c>
      <c r="AB1673" s="394" t="n">
        <v>3</v>
      </c>
      <c r="AC1673" s="393" t="n">
        <v>3</v>
      </c>
      <c r="AD1673" s="393" t="n">
        <v>3</v>
      </c>
      <c r="AE1673" s="750" t="n"/>
    </row>
    <row r="1674" hidden="1" outlineLevel="1" ht="15.75" customHeight="1" thickBot="1">
      <c r="A1674" s="743" t="inlineStr"/>
      <c r="B1674" s="749" t="n"/>
      <c r="C1674" s="296" t="n"/>
      <c r="D1674" s="281" t="n"/>
      <c r="E1674" s="749" t="n"/>
      <c r="F1674" s="300" t="n"/>
      <c r="G1674" s="268" t="n"/>
      <c r="H1674" s="1283" t="n"/>
      <c r="I1674" s="428" t="inlineStr">
        <is>
          <t>1.5-2</t>
        </is>
      </c>
      <c r="J1674" s="392" t="n">
        <v>3</v>
      </c>
      <c r="K1674" s="392" t="n">
        <v>3</v>
      </c>
      <c r="L1674" s="392" t="n">
        <v>3</v>
      </c>
      <c r="M1674" s="392" t="n">
        <v>3</v>
      </c>
      <c r="N1674" s="393" t="n">
        <v>3</v>
      </c>
      <c r="O1674" s="393" t="n">
        <v>3</v>
      </c>
      <c r="P1674" s="393" t="n">
        <v>3</v>
      </c>
      <c r="Q1674" s="394" t="n">
        <v>3</v>
      </c>
      <c r="R1674" s="393" t="n">
        <v>3</v>
      </c>
      <c r="S1674" s="395" t="n">
        <v>3</v>
      </c>
      <c r="T1674" s="395" t="n">
        <v>3</v>
      </c>
      <c r="U1674" s="395" t="n">
        <v>3</v>
      </c>
      <c r="V1674" s="395" t="n">
        <v>3</v>
      </c>
      <c r="W1674" s="392" t="n">
        <v>3</v>
      </c>
      <c r="X1674" s="392" t="n">
        <v>3</v>
      </c>
      <c r="Y1674" s="392" t="n">
        <v>3</v>
      </c>
      <c r="Z1674" s="394" t="n">
        <v>3</v>
      </c>
      <c r="AA1674" s="393" t="n">
        <v>3</v>
      </c>
      <c r="AB1674" s="394" t="n">
        <v>3</v>
      </c>
      <c r="AC1674" s="393" t="n">
        <v>3</v>
      </c>
      <c r="AD1674" s="393" t="n">
        <v>3</v>
      </c>
      <c r="AE1674" s="750" t="n"/>
    </row>
    <row r="1675" hidden="1" outlineLevel="1" ht="15.75" customHeight="1" thickBot="1">
      <c r="A1675" s="743" t="inlineStr"/>
      <c r="B1675" s="749" t="n"/>
      <c r="C1675" s="296" t="n"/>
      <c r="D1675" s="281" t="n"/>
      <c r="E1675" s="749" t="n"/>
      <c r="F1675" s="296" t="n"/>
      <c r="G1675" s="268" t="n"/>
      <c r="H1675" s="1283" t="n"/>
      <c r="I1675" s="428" t="inlineStr">
        <is>
          <t>2-2.5</t>
        </is>
      </c>
      <c r="J1675" s="392" t="n">
        <v>3</v>
      </c>
      <c r="K1675" s="392" t="n">
        <v>3</v>
      </c>
      <c r="L1675" s="392" t="n">
        <v>3</v>
      </c>
      <c r="M1675" s="392" t="n">
        <v>3</v>
      </c>
      <c r="N1675" s="393" t="n">
        <v>3</v>
      </c>
      <c r="O1675" s="393" t="n">
        <v>3</v>
      </c>
      <c r="P1675" s="393" t="n">
        <v>3</v>
      </c>
      <c r="Q1675" s="394" t="n">
        <v>3</v>
      </c>
      <c r="R1675" s="393" t="n">
        <v>3</v>
      </c>
      <c r="S1675" s="395" t="n">
        <v>3</v>
      </c>
      <c r="T1675" s="395" t="n">
        <v>3</v>
      </c>
      <c r="U1675" s="395" t="n">
        <v>3</v>
      </c>
      <c r="V1675" s="395" t="n">
        <v>3</v>
      </c>
      <c r="W1675" s="392" t="n">
        <v>3</v>
      </c>
      <c r="X1675" s="392" t="n">
        <v>3</v>
      </c>
      <c r="Y1675" s="392" t="n">
        <v>3</v>
      </c>
      <c r="Z1675" s="394" t="n">
        <v>3</v>
      </c>
      <c r="AA1675" s="393" t="n">
        <v>3</v>
      </c>
      <c r="AB1675" s="394" t="n">
        <v>3</v>
      </c>
      <c r="AC1675" s="393" t="n">
        <v>3</v>
      </c>
      <c r="AD1675" s="393" t="n">
        <v>3</v>
      </c>
      <c r="AE1675" s="750" t="n"/>
    </row>
    <row r="1676" hidden="1" outlineLevel="1" ht="15.75" customHeight="1" thickBot="1">
      <c r="A1676" s="743" t="inlineStr"/>
      <c r="B1676" s="749" t="n"/>
      <c r="C1676" s="296" t="n"/>
      <c r="D1676" s="281" t="n"/>
      <c r="E1676" s="749" t="n"/>
      <c r="F1676" s="296" t="n"/>
      <c r="G1676" s="268" t="n"/>
      <c r="H1676" s="1283" t="n"/>
      <c r="I1676" s="428" t="inlineStr">
        <is>
          <t>2.5-3</t>
        </is>
      </c>
      <c r="J1676" s="392" t="n">
        <v>3</v>
      </c>
      <c r="K1676" s="392" t="n">
        <v>3</v>
      </c>
      <c r="L1676" s="392" t="n">
        <v>3</v>
      </c>
      <c r="M1676" s="392" t="n">
        <v>3</v>
      </c>
      <c r="N1676" s="393" t="n">
        <v>3</v>
      </c>
      <c r="O1676" s="393" t="n">
        <v>3</v>
      </c>
      <c r="P1676" s="393" t="n">
        <v>3</v>
      </c>
      <c r="Q1676" s="394" t="n">
        <v>3</v>
      </c>
      <c r="R1676" s="393" t="n">
        <v>3</v>
      </c>
      <c r="S1676" s="395" t="n">
        <v>3</v>
      </c>
      <c r="T1676" s="395" t="n">
        <v>3</v>
      </c>
      <c r="U1676" s="395" t="n">
        <v>3</v>
      </c>
      <c r="V1676" s="395" t="n">
        <v>3</v>
      </c>
      <c r="W1676" s="392" t="n">
        <v>3</v>
      </c>
      <c r="X1676" s="392" t="n">
        <v>3</v>
      </c>
      <c r="Y1676" s="392" t="n">
        <v>3</v>
      </c>
      <c r="Z1676" s="394" t="n">
        <v>3</v>
      </c>
      <c r="AA1676" s="393" t="n">
        <v>3</v>
      </c>
      <c r="AB1676" s="394" t="n">
        <v>3</v>
      </c>
      <c r="AC1676" s="393" t="n">
        <v>3</v>
      </c>
      <c r="AD1676" s="393" t="n">
        <v>3</v>
      </c>
      <c r="AE1676" s="750" t="n"/>
    </row>
    <row r="1677" hidden="1" outlineLevel="1" ht="15.75" customHeight="1" thickBot="1">
      <c r="A1677" s="743" t="inlineStr"/>
      <c r="B1677" s="396" t="n"/>
      <c r="C1677" s="296" t="n"/>
      <c r="D1677" s="281" t="n"/>
      <c r="E1677" s="749" t="n"/>
      <c r="F1677" s="296" t="n"/>
      <c r="G1677" s="268" t="n"/>
      <c r="H1677" s="1283" t="n"/>
      <c r="I1677" s="428" t="inlineStr">
        <is>
          <t>3-3.5</t>
        </is>
      </c>
      <c r="J1677" s="392" t="n">
        <v>3</v>
      </c>
      <c r="K1677" s="392" t="n">
        <v>3</v>
      </c>
      <c r="L1677" s="392" t="n">
        <v>3</v>
      </c>
      <c r="M1677" s="392" t="n">
        <v>3</v>
      </c>
      <c r="N1677" s="393" t="n">
        <v>3</v>
      </c>
      <c r="O1677" s="393" t="n">
        <v>3</v>
      </c>
      <c r="P1677" s="393" t="n">
        <v>3</v>
      </c>
      <c r="Q1677" s="394" t="n">
        <v>3</v>
      </c>
      <c r="R1677" s="393" t="n">
        <v>3</v>
      </c>
      <c r="S1677" s="395" t="n">
        <v>3</v>
      </c>
      <c r="T1677" s="395" t="n">
        <v>3</v>
      </c>
      <c r="U1677" s="395" t="n">
        <v>3</v>
      </c>
      <c r="V1677" s="395" t="n">
        <v>3</v>
      </c>
      <c r="W1677" s="392" t="n">
        <v>3</v>
      </c>
      <c r="X1677" s="392" t="n">
        <v>3</v>
      </c>
      <c r="Y1677" s="392" t="n">
        <v>3</v>
      </c>
      <c r="Z1677" s="394" t="n">
        <v>3</v>
      </c>
      <c r="AA1677" s="393" t="n">
        <v>3</v>
      </c>
      <c r="AB1677" s="394" t="n">
        <v>3</v>
      </c>
      <c r="AC1677" s="393" t="n">
        <v>3</v>
      </c>
      <c r="AD1677" s="393" t="n">
        <v>3</v>
      </c>
      <c r="AE1677" s="750" t="n"/>
    </row>
    <row r="1678" hidden="1" outlineLevel="1" ht="15.75" customHeight="1" thickBot="1">
      <c r="A1678" s="743" t="inlineStr"/>
      <c r="B1678" s="396" t="n"/>
      <c r="C1678" s="296" t="n"/>
      <c r="D1678" s="281" t="n"/>
      <c r="E1678" s="749" t="n"/>
      <c r="F1678" s="296" t="n"/>
      <c r="G1678" s="268" t="n"/>
      <c r="H1678" s="1283" t="n"/>
      <c r="I1678" s="428" t="inlineStr">
        <is>
          <t>3.5-4</t>
        </is>
      </c>
      <c r="J1678" s="392" t="n">
        <v>3</v>
      </c>
      <c r="K1678" s="392" t="n">
        <v>3</v>
      </c>
      <c r="L1678" s="392" t="n">
        <v>3</v>
      </c>
      <c r="M1678" s="392" t="n">
        <v>3</v>
      </c>
      <c r="N1678" s="393" t="n">
        <v>3</v>
      </c>
      <c r="O1678" s="393" t="n">
        <v>3</v>
      </c>
      <c r="P1678" s="393" t="n">
        <v>3</v>
      </c>
      <c r="Q1678" s="394" t="n">
        <v>3</v>
      </c>
      <c r="R1678" s="393" t="n">
        <v>3</v>
      </c>
      <c r="S1678" s="395" t="n">
        <v>3</v>
      </c>
      <c r="T1678" s="395" t="n">
        <v>3</v>
      </c>
      <c r="U1678" s="395" t="n">
        <v>3</v>
      </c>
      <c r="V1678" s="395" t="n">
        <v>3</v>
      </c>
      <c r="W1678" s="392" t="n">
        <v>3</v>
      </c>
      <c r="X1678" s="392" t="n">
        <v>3</v>
      </c>
      <c r="Y1678" s="392" t="n">
        <v>3</v>
      </c>
      <c r="Z1678" s="394" t="n">
        <v>3</v>
      </c>
      <c r="AA1678" s="393" t="n">
        <v>3</v>
      </c>
      <c r="AB1678" s="394" t="n">
        <v>3</v>
      </c>
      <c r="AC1678" s="393" t="n">
        <v>3</v>
      </c>
      <c r="AD1678" s="393" t="n">
        <v>3</v>
      </c>
      <c r="AE1678" s="750" t="n"/>
    </row>
    <row r="1679" hidden="1" outlineLevel="1" ht="15.75" customHeight="1" thickBot="1">
      <c r="A1679" s="743" t="inlineStr"/>
      <c r="B1679" s="396" t="n"/>
      <c r="C1679" s="296" t="n"/>
      <c r="D1679" s="281" t="n"/>
      <c r="E1679" s="749" t="n"/>
      <c r="F1679" s="296" t="n"/>
      <c r="G1679" s="268" t="n"/>
      <c r="H1679" s="1283" t="n"/>
      <c r="I1679" s="428" t="inlineStr">
        <is>
          <t>4-4.5</t>
        </is>
      </c>
      <c r="J1679" s="392" t="n">
        <v>3</v>
      </c>
      <c r="K1679" s="392" t="n">
        <v>3</v>
      </c>
      <c r="L1679" s="392" t="n">
        <v>3</v>
      </c>
      <c r="M1679" s="392" t="n">
        <v>3</v>
      </c>
      <c r="N1679" s="393" t="n">
        <v>3</v>
      </c>
      <c r="O1679" s="393" t="n">
        <v>3</v>
      </c>
      <c r="P1679" s="393" t="n">
        <v>3</v>
      </c>
      <c r="Q1679" s="394" t="n">
        <v>3</v>
      </c>
      <c r="R1679" s="393" t="n">
        <v>3</v>
      </c>
      <c r="S1679" s="395" t="n">
        <v>3</v>
      </c>
      <c r="T1679" s="395" t="n">
        <v>3</v>
      </c>
      <c r="U1679" s="395" t="n">
        <v>3</v>
      </c>
      <c r="V1679" s="395" t="n">
        <v>3</v>
      </c>
      <c r="W1679" s="392" t="n">
        <v>3</v>
      </c>
      <c r="X1679" s="392" t="n">
        <v>3</v>
      </c>
      <c r="Y1679" s="392" t="n">
        <v>3</v>
      </c>
      <c r="Z1679" s="394" t="n">
        <v>3</v>
      </c>
      <c r="AA1679" s="393" t="n">
        <v>3</v>
      </c>
      <c r="AB1679" s="394" t="n">
        <v>3</v>
      </c>
      <c r="AC1679" s="393" t="n">
        <v>3</v>
      </c>
      <c r="AD1679" s="393" t="n">
        <v>3</v>
      </c>
      <c r="AE1679" s="750" t="n"/>
    </row>
    <row r="1680" hidden="1" outlineLevel="1" ht="15.75" customHeight="1" thickBot="1">
      <c r="A1680" s="743" t="inlineStr"/>
      <c r="B1680" s="397" t="n"/>
      <c r="C1680" s="296" t="n"/>
      <c r="D1680" s="281" t="n"/>
      <c r="E1680" s="751" t="n"/>
      <c r="F1680" s="296" t="n"/>
      <c r="G1680" s="268" t="n"/>
      <c r="H1680" s="1283" t="n"/>
      <c r="I1680" s="428" t="inlineStr">
        <is>
          <t>4.5-5</t>
        </is>
      </c>
      <c r="J1680" s="392" t="n">
        <v>3</v>
      </c>
      <c r="K1680" s="392" t="n">
        <v>3</v>
      </c>
      <c r="L1680" s="392" t="n">
        <v>3</v>
      </c>
      <c r="M1680" s="392" t="n">
        <v>3</v>
      </c>
      <c r="N1680" s="393" t="n">
        <v>3</v>
      </c>
      <c r="O1680" s="393" t="n">
        <v>3</v>
      </c>
      <c r="P1680" s="393" t="n">
        <v>3</v>
      </c>
      <c r="Q1680" s="394" t="n">
        <v>3</v>
      </c>
      <c r="R1680" s="393" t="n">
        <v>3</v>
      </c>
      <c r="S1680" s="395" t="n">
        <v>3</v>
      </c>
      <c r="T1680" s="395" t="n">
        <v>3</v>
      </c>
      <c r="U1680" s="395" t="n">
        <v>3</v>
      </c>
      <c r="V1680" s="395" t="n">
        <v>3</v>
      </c>
      <c r="W1680" s="392" t="n">
        <v>3</v>
      </c>
      <c r="X1680" s="392" t="n">
        <v>3</v>
      </c>
      <c r="Y1680" s="392" t="n">
        <v>3</v>
      </c>
      <c r="Z1680" s="394" t="n">
        <v>3</v>
      </c>
      <c r="AA1680" s="393" t="n">
        <v>3</v>
      </c>
      <c r="AB1680" s="394" t="n">
        <v>3</v>
      </c>
      <c r="AC1680" s="393" t="n">
        <v>3</v>
      </c>
      <c r="AD1680" s="393" t="n">
        <v>3</v>
      </c>
      <c r="AE1680" s="750" t="n"/>
    </row>
    <row r="1681" hidden="1" outlineLevel="1" ht="15" customHeight="1">
      <c r="A1681" s="743" t="inlineStr"/>
      <c r="B1681" s="273" t="inlineStr">
        <is>
          <t>Number of gears</t>
        </is>
      </c>
      <c r="C1681" s="752" t="n"/>
      <c r="D1681" s="753" t="n"/>
      <c r="E1681" s="297" t="inlineStr">
        <is>
          <t>Area</t>
        </is>
      </c>
      <c r="F1681" s="752" t="n"/>
      <c r="G1681" s="754" t="n"/>
      <c r="H1681" s="748" t="n"/>
      <c r="I1681" s="748" t="n"/>
      <c r="J1681" s="748" t="n"/>
      <c r="K1681" s="748" t="n"/>
      <c r="L1681" s="748" t="n"/>
      <c r="M1681" s="748" t="n"/>
      <c r="N1681" s="748" t="n"/>
      <c r="O1681" s="748" t="n"/>
      <c r="P1681" s="748" t="n"/>
      <c r="Q1681" s="748" t="n"/>
      <c r="R1681" s="748" t="n"/>
      <c r="S1681" s="748" t="n"/>
      <c r="T1681" s="748" t="n"/>
      <c r="U1681" s="748" t="n"/>
      <c r="V1681" s="748" t="n"/>
      <c r="W1681" s="748" t="n"/>
      <c r="X1681" s="748" t="n"/>
      <c r="Y1681" s="748" t="n"/>
      <c r="Z1681" s="748" t="n"/>
      <c r="AA1681" s="748" t="n"/>
      <c r="AB1681" s="748" t="n"/>
    </row>
    <row r="1682" hidden="1" outlineLevel="1" ht="15" customHeight="1">
      <c r="A1682" s="743" t="inlineStr"/>
      <c r="B1682" s="755" t="n"/>
      <c r="C1682" s="288" t="inlineStr">
        <is>
          <t>5</t>
        </is>
      </c>
      <c r="D1682" s="281" t="inlineStr">
        <is>
          <t>X</t>
        </is>
      </c>
      <c r="E1682" s="749" t="n"/>
      <c r="F1682" s="296" t="inlineStr">
        <is>
          <t>EUROPE</t>
        </is>
      </c>
      <c r="G1682" s="268" t="inlineStr">
        <is>
          <t>X</t>
        </is>
      </c>
      <c r="H1682" s="748" t="n"/>
      <c r="I1682" s="748" t="n"/>
      <c r="J1682" s="748" t="n"/>
      <c r="K1682" s="748" t="n"/>
      <c r="L1682" s="748" t="n"/>
      <c r="M1682" s="748" t="n"/>
      <c r="N1682" s="748" t="n"/>
      <c r="O1682" s="748" t="n"/>
      <c r="P1682" s="748" t="n"/>
      <c r="Q1682" s="748" t="n"/>
      <c r="R1682" s="748" t="n"/>
      <c r="S1682" s="748" t="n"/>
      <c r="T1682" s="748" t="n"/>
      <c r="U1682" s="748" t="n"/>
      <c r="V1682" s="748" t="n"/>
      <c r="W1682" s="748" t="n"/>
      <c r="X1682" s="748" t="n"/>
      <c r="Y1682" s="748" t="n"/>
      <c r="Z1682" s="748" t="n"/>
      <c r="AA1682" s="748" t="n"/>
      <c r="AB1682" s="748" t="n"/>
    </row>
    <row r="1683" hidden="1" outlineLevel="1" ht="15" customHeight="1">
      <c r="A1683" s="743" t="inlineStr"/>
      <c r="B1683" s="755" t="n"/>
      <c r="C1683" s="288" t="inlineStr">
        <is>
          <t>6</t>
        </is>
      </c>
      <c r="D1683" s="281" t="inlineStr">
        <is>
          <t>X</t>
        </is>
      </c>
      <c r="E1683" s="749" t="n"/>
      <c r="F1683" s="296" t="inlineStr">
        <is>
          <t>CHINA</t>
        </is>
      </c>
      <c r="G1683" s="268" t="inlineStr">
        <is>
          <t>X</t>
        </is>
      </c>
      <c r="H1683" s="748" t="n"/>
      <c r="I1683" s="748" t="n"/>
      <c r="J1683" s="748" t="n"/>
      <c r="K1683" s="748" t="n"/>
      <c r="L1683" s="748" t="n"/>
      <c r="M1683" s="748" t="n"/>
      <c r="N1683" s="748" t="n"/>
      <c r="O1683" s="748" t="n"/>
      <c r="P1683" s="748" t="n"/>
      <c r="Q1683" s="748" t="n"/>
      <c r="R1683" s="748" t="n"/>
      <c r="S1683" s="748" t="n"/>
      <c r="T1683" s="748" t="n"/>
      <c r="U1683" s="748" t="n"/>
      <c r="V1683" s="748" t="n"/>
      <c r="W1683" s="748" t="n"/>
      <c r="X1683" s="748" t="n"/>
      <c r="Y1683" s="748" t="n"/>
      <c r="Z1683" s="748" t="n"/>
      <c r="AA1683" s="748" t="n"/>
      <c r="AB1683" s="748" t="n"/>
    </row>
    <row r="1684" hidden="1" outlineLevel="1" ht="15" customHeight="1">
      <c r="A1684" s="743" t="inlineStr"/>
      <c r="B1684" s="755" t="n"/>
      <c r="C1684" s="288" t="inlineStr">
        <is>
          <t>7</t>
        </is>
      </c>
      <c r="D1684" s="281" t="inlineStr">
        <is>
          <t>X</t>
        </is>
      </c>
      <c r="E1684" s="749" t="n"/>
      <c r="F1684" s="303" t="inlineStr">
        <is>
          <t>North America</t>
        </is>
      </c>
      <c r="G1684" s="268" t="inlineStr">
        <is>
          <t>X</t>
        </is>
      </c>
      <c r="H1684" s="748" t="n"/>
      <c r="I1684" s="748" t="n"/>
      <c r="J1684" s="748" t="n"/>
      <c r="K1684" s="748" t="n"/>
      <c r="L1684" s="748" t="n"/>
      <c r="M1684" s="748" t="n"/>
      <c r="N1684" s="748" t="n"/>
      <c r="O1684" s="748" t="n"/>
      <c r="P1684" s="748" t="n"/>
      <c r="Q1684" s="748" t="n"/>
      <c r="R1684" s="748" t="n"/>
      <c r="S1684" s="748" t="n"/>
      <c r="T1684" s="748" t="n"/>
      <c r="U1684" s="748" t="n"/>
      <c r="V1684" s="748" t="n"/>
      <c r="W1684" s="748" t="n"/>
      <c r="X1684" s="748" t="n"/>
      <c r="Y1684" s="748" t="n"/>
      <c r="Z1684" s="748" t="n"/>
      <c r="AA1684" s="748" t="n"/>
      <c r="AB1684" s="748" t="n"/>
    </row>
    <row r="1685" hidden="1" outlineLevel="1" ht="15" customHeight="1">
      <c r="A1685" s="743" t="inlineStr"/>
      <c r="B1685" s="755" t="n"/>
      <c r="C1685" s="288" t="inlineStr">
        <is>
          <t>8</t>
        </is>
      </c>
      <c r="D1685" s="281" t="inlineStr">
        <is>
          <t>X</t>
        </is>
      </c>
      <c r="E1685" s="749" t="n"/>
      <c r="F1685" s="301" t="inlineStr">
        <is>
          <t>LATAM</t>
        </is>
      </c>
      <c r="G1685" s="268" t="inlineStr">
        <is>
          <t>X</t>
        </is>
      </c>
      <c r="H1685" s="748" t="n"/>
      <c r="I1685" s="748" t="n"/>
      <c r="J1685" s="748" t="n"/>
      <c r="K1685" s="748" t="n"/>
      <c r="L1685" s="748" t="n"/>
      <c r="M1685" s="748" t="n"/>
      <c r="N1685" s="748" t="n"/>
      <c r="O1685" s="748" t="n"/>
      <c r="P1685" s="748" t="n"/>
      <c r="Q1685" s="748" t="n"/>
      <c r="R1685" s="748" t="n"/>
      <c r="S1685" s="748" t="n"/>
      <c r="T1685" s="748" t="n"/>
      <c r="U1685" s="748" t="n"/>
      <c r="V1685" s="748" t="n"/>
      <c r="W1685" s="748" t="n"/>
      <c r="X1685" s="748" t="n"/>
      <c r="Y1685" s="748" t="n"/>
      <c r="Z1685" s="748" t="n"/>
      <c r="AA1685" s="748" t="n"/>
      <c r="AB1685" s="748" t="n"/>
    </row>
    <row r="1686" hidden="1" outlineLevel="1" ht="15" customHeight="1">
      <c r="A1686" s="743" t="inlineStr"/>
      <c r="B1686" s="755" t="n"/>
      <c r="C1686" s="288" t="inlineStr">
        <is>
          <t>9</t>
        </is>
      </c>
      <c r="D1686" s="281" t="inlineStr">
        <is>
          <t>X</t>
        </is>
      </c>
      <c r="E1686" s="749" t="n"/>
      <c r="F1686" s="301" t="inlineStr">
        <is>
          <t>India</t>
        </is>
      </c>
      <c r="G1686" s="268" t="inlineStr">
        <is>
          <t>X</t>
        </is>
      </c>
      <c r="H1686" s="748" t="n"/>
      <c r="I1686" s="748" t="n"/>
      <c r="J1686" s="748" t="n"/>
      <c r="K1686" s="748" t="n"/>
      <c r="L1686" s="748" t="n"/>
      <c r="M1686" s="748" t="n"/>
      <c r="N1686" s="748" t="n"/>
      <c r="O1686" s="748" t="n"/>
      <c r="P1686" s="748" t="n"/>
      <c r="Q1686" s="748" t="n"/>
      <c r="R1686" s="748" t="n"/>
      <c r="S1686" s="748" t="n"/>
      <c r="T1686" s="748" t="n"/>
      <c r="U1686" s="748" t="n"/>
      <c r="V1686" s="748" t="n"/>
      <c r="W1686" s="748" t="n"/>
      <c r="X1686" s="748" t="n"/>
      <c r="Y1686" s="748" t="n"/>
      <c r="Z1686" s="748" t="n"/>
      <c r="AA1686" s="748" t="n"/>
      <c r="AB1686" s="748" t="n"/>
    </row>
    <row r="1687" hidden="1" outlineLevel="1" ht="15" customHeight="1">
      <c r="A1687" s="743" t="inlineStr"/>
      <c r="B1687" s="755" t="n"/>
      <c r="C1687" s="288" t="inlineStr">
        <is>
          <t>10</t>
        </is>
      </c>
      <c r="D1687" s="281" t="inlineStr">
        <is>
          <t>X</t>
        </is>
      </c>
      <c r="E1687" s="749" t="n"/>
      <c r="F1687" s="301" t="inlineStr">
        <is>
          <t>World</t>
        </is>
      </c>
      <c r="G1687" s="268" t="inlineStr">
        <is>
          <t>X</t>
        </is>
      </c>
      <c r="H1687" s="748" t="n"/>
      <c r="I1687" s="748" t="n"/>
      <c r="J1687" s="748" t="n"/>
      <c r="K1687" s="748" t="n"/>
      <c r="L1687" s="748" t="n"/>
      <c r="M1687" s="748" t="n"/>
      <c r="N1687" s="748" t="n"/>
      <c r="O1687" s="748" t="n"/>
      <c r="P1687" s="748" t="n"/>
      <c r="Q1687" s="748" t="n"/>
      <c r="R1687" s="748" t="n"/>
      <c r="S1687" s="748" t="n"/>
      <c r="T1687" s="748" t="n"/>
      <c r="U1687" s="748" t="n"/>
      <c r="V1687" s="748" t="n"/>
      <c r="W1687" s="748" t="n"/>
      <c r="X1687" s="748" t="n"/>
      <c r="Y1687" s="748" t="n"/>
      <c r="Z1687" s="748" t="n"/>
      <c r="AA1687" s="748" t="n"/>
      <c r="AB1687" s="748" t="n"/>
      <c r="AC1687" s="748" t="n"/>
      <c r="AD1687" s="748" t="n"/>
      <c r="AE1687" s="748" t="n"/>
      <c r="AF1687" s="748" t="n"/>
      <c r="AG1687" s="748" t="n"/>
      <c r="AH1687" s="748" t="n"/>
    </row>
    <row r="1688" hidden="1" outlineLevel="1" ht="15" customHeight="1">
      <c r="A1688" s="743" t="inlineStr"/>
      <c r="B1688" s="755" t="n"/>
      <c r="C1688" s="288" t="n"/>
      <c r="D1688" s="281" t="n"/>
      <c r="E1688" s="749" t="n"/>
      <c r="F1688" s="301" t="n"/>
      <c r="G1688" s="276" t="n"/>
      <c r="H1688" s="748" t="n"/>
      <c r="I1688" s="748" t="n"/>
      <c r="J1688" s="748" t="n"/>
      <c r="K1688" s="748" t="n"/>
      <c r="L1688" s="748" t="n"/>
      <c r="M1688" s="748" t="n"/>
      <c r="N1688" s="748" t="n"/>
      <c r="O1688" s="748" t="n"/>
      <c r="P1688" s="748" t="n"/>
      <c r="Q1688" s="748" t="n"/>
      <c r="R1688" s="748" t="n"/>
      <c r="S1688" s="748" t="n"/>
      <c r="T1688" s="748" t="n"/>
      <c r="U1688" s="748" t="n"/>
      <c r="V1688" s="748" t="n"/>
      <c r="W1688" s="748" t="n"/>
      <c r="X1688" s="748" t="n"/>
      <c r="Y1688" s="748" t="n"/>
      <c r="Z1688" s="748" t="n"/>
      <c r="AA1688" s="748" t="n"/>
      <c r="AB1688" s="748" t="n"/>
      <c r="AC1688" s="748" t="n"/>
      <c r="AD1688" s="748" t="n"/>
      <c r="AE1688" s="748" t="n"/>
      <c r="AF1688" s="748" t="n"/>
      <c r="AG1688" s="748" t="n"/>
      <c r="AH1688" s="748" t="n"/>
    </row>
    <row r="1689" hidden="1" outlineLevel="1" ht="15" customHeight="1">
      <c r="A1689" s="743" t="inlineStr"/>
      <c r="B1689" s="755" t="n"/>
      <c r="C1689" s="288" t="n"/>
      <c r="D1689" s="281" t="n"/>
      <c r="E1689" s="396" t="n"/>
      <c r="F1689" s="296" t="n"/>
      <c r="G1689" s="268" t="n"/>
      <c r="H1689" s="748" t="n"/>
      <c r="I1689" s="748" t="n"/>
      <c r="J1689" s="748" t="n"/>
      <c r="K1689" s="748" t="n"/>
      <c r="L1689" s="748" t="n"/>
      <c r="M1689" s="748" t="n"/>
      <c r="N1689" s="748" t="n"/>
      <c r="O1689" s="748" t="n"/>
      <c r="P1689" s="748" t="n"/>
      <c r="Q1689" s="748" t="n"/>
      <c r="R1689" s="748" t="n"/>
      <c r="S1689" s="748" t="n"/>
      <c r="T1689" s="748" t="n"/>
      <c r="U1689" s="748" t="n"/>
      <c r="V1689" s="748" t="n"/>
      <c r="W1689" s="748" t="n"/>
      <c r="X1689" s="748" t="n"/>
      <c r="Y1689" s="748" t="n"/>
      <c r="Z1689" s="748" t="n"/>
      <c r="AA1689" s="748" t="n"/>
      <c r="AB1689" s="748" t="n"/>
      <c r="AC1689" s="748" t="n"/>
      <c r="AD1689" s="748" t="n"/>
      <c r="AE1689" s="748" t="n"/>
      <c r="AF1689" s="748" t="n"/>
      <c r="AG1689" s="748" t="n"/>
      <c r="AH1689" s="748" t="n"/>
    </row>
    <row r="1690" hidden="1" outlineLevel="1" ht="15" customHeight="1">
      <c r="A1690" s="743" t="inlineStr"/>
      <c r="B1690" s="755" t="n"/>
      <c r="C1690" s="288" t="n"/>
      <c r="D1690" s="281" t="n"/>
      <c r="E1690" s="396" t="n"/>
      <c r="F1690" s="296" t="n"/>
      <c r="G1690" s="268" t="n"/>
      <c r="H1690" s="748" t="n"/>
      <c r="I1690" s="748" t="n"/>
      <c r="J1690" s="748" t="n"/>
      <c r="K1690" s="748" t="n"/>
      <c r="L1690" s="748" t="n"/>
      <c r="M1690" s="748" t="n"/>
      <c r="N1690" s="748" t="n"/>
      <c r="O1690" s="748" t="n"/>
      <c r="P1690" s="748" t="n"/>
      <c r="Q1690" s="748" t="n"/>
      <c r="R1690" s="748" t="n"/>
      <c r="S1690" s="748" t="n"/>
      <c r="T1690" s="748" t="n"/>
      <c r="U1690" s="748" t="n"/>
      <c r="V1690" s="748" t="n"/>
      <c r="W1690" s="748" t="n"/>
      <c r="X1690" s="748" t="n"/>
      <c r="Y1690" s="748" t="n"/>
      <c r="Z1690" s="748" t="n"/>
      <c r="AA1690" s="748" t="n"/>
      <c r="AB1690" s="748" t="n"/>
      <c r="AC1690" s="748" t="n"/>
      <c r="AD1690" s="748" t="n"/>
      <c r="AE1690" s="748" t="n"/>
      <c r="AF1690" s="748" t="n"/>
      <c r="AG1690" s="748" t="n"/>
      <c r="AH1690" s="748" t="n"/>
    </row>
    <row r="1691" hidden="1" outlineLevel="1" ht="15" customHeight="1">
      <c r="A1691" s="743" t="inlineStr"/>
      <c r="B1691" s="755" t="n"/>
      <c r="C1691" s="288" t="n"/>
      <c r="D1691" s="281" t="n"/>
      <c r="E1691" s="396" t="n"/>
      <c r="F1691" s="296" t="n"/>
      <c r="G1691" s="268" t="n"/>
      <c r="H1691" s="748" t="n"/>
      <c r="I1691" s="748" t="n"/>
      <c r="J1691" s="748" t="n"/>
      <c r="K1691" s="748" t="n"/>
      <c r="L1691" s="748" t="n"/>
      <c r="M1691" s="748" t="n"/>
      <c r="N1691" s="748" t="n"/>
      <c r="O1691" s="748" t="n"/>
      <c r="P1691" s="748" t="n"/>
      <c r="Q1691" s="748" t="n"/>
      <c r="R1691" s="748" t="n"/>
      <c r="S1691" s="748" t="n"/>
      <c r="T1691" s="748" t="n"/>
      <c r="U1691" s="748" t="n"/>
      <c r="V1691" s="748" t="n"/>
      <c r="W1691" s="748" t="n"/>
      <c r="X1691" s="748" t="n"/>
      <c r="Y1691" s="748" t="n"/>
      <c r="Z1691" s="748" t="n"/>
      <c r="AA1691" s="748" t="n"/>
      <c r="AB1691" s="748" t="n"/>
      <c r="AC1691" s="748" t="n"/>
      <c r="AD1691" s="748" t="n"/>
      <c r="AE1691" s="748" t="n"/>
      <c r="AF1691" s="748" t="n"/>
      <c r="AG1691" s="748" t="n"/>
      <c r="AH1691" s="748" t="n"/>
    </row>
    <row r="1692" hidden="1" outlineLevel="1" ht="15" customHeight="1">
      <c r="A1692" s="743" t="inlineStr"/>
      <c r="B1692" s="755" t="n"/>
      <c r="C1692" s="288" t="n"/>
      <c r="D1692" s="281" t="n"/>
      <c r="E1692" s="396" t="n"/>
      <c r="F1692" s="296" t="n"/>
      <c r="G1692" s="268" t="n"/>
      <c r="H1692" s="748" t="n"/>
      <c r="I1692" s="748" t="n"/>
      <c r="J1692" s="748" t="n"/>
      <c r="K1692" s="748" t="n"/>
      <c r="L1692" s="748" t="n"/>
      <c r="M1692" s="748" t="n"/>
      <c r="N1692" s="748" t="n"/>
      <c r="O1692" s="748" t="n"/>
      <c r="P1692" s="748" t="n"/>
      <c r="Q1692" s="748" t="n"/>
      <c r="R1692" s="748" t="n"/>
      <c r="S1692" s="748" t="n"/>
      <c r="T1692" s="748" t="n"/>
      <c r="U1692" s="748" t="n"/>
      <c r="V1692" s="748" t="n"/>
      <c r="W1692" s="748" t="n"/>
      <c r="X1692" s="748" t="n"/>
      <c r="Y1692" s="748" t="n"/>
      <c r="Z1692" s="748" t="n"/>
      <c r="AA1692" s="748" t="n"/>
      <c r="AB1692" s="748" t="n"/>
      <c r="AC1692" s="748" t="n"/>
      <c r="AD1692" s="748" t="n"/>
      <c r="AE1692" s="748" t="n"/>
      <c r="AF1692" s="748" t="n"/>
      <c r="AG1692" s="748" t="n"/>
      <c r="AH1692" s="748" t="n"/>
    </row>
    <row r="1693" hidden="1" outlineLevel="1" ht="15.75" customHeight="1" thickBot="1">
      <c r="A1693" s="743" t="inlineStr"/>
      <c r="B1693" s="755" t="n"/>
      <c r="C1693" s="288" t="n"/>
      <c r="D1693" s="281" t="n"/>
      <c r="E1693" s="397" t="n"/>
      <c r="F1693" s="296" t="n"/>
      <c r="G1693" s="268" t="n"/>
      <c r="H1693" s="748" t="n"/>
      <c r="I1693" s="748" t="n"/>
      <c r="J1693" s="748" t="n"/>
      <c r="K1693" s="748" t="n"/>
      <c r="L1693" s="748" t="n"/>
      <c r="M1693" s="748" t="n"/>
      <c r="N1693" s="748" t="n"/>
      <c r="O1693" s="748" t="n"/>
      <c r="P1693" s="748" t="n"/>
      <c r="Q1693" s="748" t="n"/>
      <c r="R1693" s="748" t="n"/>
      <c r="S1693" s="748" t="n"/>
      <c r="T1693" s="748" t="n"/>
      <c r="U1693" s="748" t="n"/>
      <c r="V1693" s="748" t="n"/>
      <c r="W1693" s="748" t="n"/>
      <c r="X1693" s="748" t="n"/>
      <c r="Y1693" s="748" t="n"/>
      <c r="Z1693" s="748" t="n"/>
      <c r="AA1693" s="748" t="n"/>
      <c r="AB1693" s="748" t="n"/>
      <c r="AC1693" s="748" t="n"/>
      <c r="AD1693" s="748" t="n"/>
      <c r="AE1693" s="748" t="n"/>
      <c r="AF1693" s="748" t="n"/>
      <c r="AG1693" s="748" t="n"/>
      <c r="AH1693" s="748" t="n"/>
    </row>
    <row r="1694" hidden="1" outlineLevel="1" ht="15.75" customHeight="1" thickBot="1">
      <c r="A1694" s="743" t="inlineStr"/>
      <c r="B1694" s="277" t="inlineStr">
        <is>
          <t>Référence Ligne</t>
        </is>
      </c>
      <c r="C1694" s="1285" t="n"/>
      <c r="D1694" s="1286" t="n"/>
      <c r="E1694" s="1002" t="n"/>
      <c r="F1694" s="1002" t="n"/>
      <c r="G1694" s="1002" t="n"/>
      <c r="H1694" s="748" t="n"/>
      <c r="I1694" s="748" t="n"/>
      <c r="J1694" s="748" t="n"/>
      <c r="K1694" s="748" t="n"/>
      <c r="L1694" s="748" t="n"/>
      <c r="M1694" s="748" t="n"/>
      <c r="N1694" s="748" t="n"/>
      <c r="O1694" s="748" t="n"/>
      <c r="P1694" s="748" t="n"/>
      <c r="Q1694" s="748" t="n"/>
      <c r="R1694" s="748" t="n"/>
      <c r="S1694" s="748" t="n"/>
      <c r="T1694" s="748" t="n"/>
      <c r="U1694" s="748" t="n"/>
      <c r="V1694" s="748" t="n"/>
      <c r="W1694" s="748" t="n"/>
      <c r="X1694" s="748" t="n"/>
      <c r="Y1694" s="748" t="n"/>
      <c r="Z1694" s="748" t="n"/>
      <c r="AA1694" s="748" t="n"/>
      <c r="AB1694" s="748" t="n"/>
      <c r="AC1694" s="748" t="n"/>
      <c r="AD1694" s="748" t="n"/>
      <c r="AE1694" s="748" t="n"/>
      <c r="AF1694" s="748" t="n"/>
      <c r="AG1694" s="748" t="n"/>
      <c r="AH1694" s="748" t="n"/>
    </row>
    <row r="1695" hidden="1" outlineLevel="1" ht="15.75" customHeight="1" thickBot="1">
      <c r="A1695" s="743" t="inlineStr"/>
      <c r="B1695" s="398" t="inlineStr">
        <is>
          <t>Vehicle Speed</t>
        </is>
      </c>
      <c r="C1695" s="386" t="inlineStr">
        <is>
          <t>X</t>
        </is>
      </c>
      <c r="D1695" s="399" t="inlineStr">
        <is>
          <t>Deceleration level</t>
        </is>
      </c>
      <c r="E1695" s="471" t="n"/>
      <c r="F1695" s="471" t="n"/>
      <c r="G1695" s="471" t="n"/>
      <c r="H1695" s="748" t="n"/>
      <c r="I1695" s="748" t="n"/>
      <c r="J1695" s="748" t="n"/>
      <c r="K1695" s="748" t="n"/>
      <c r="L1695" s="748" t="n"/>
      <c r="M1695" s="748" t="n"/>
      <c r="N1695" s="748" t="n"/>
      <c r="O1695" s="748" t="n"/>
      <c r="P1695" s="748" t="n"/>
      <c r="Q1695" s="748" t="n"/>
      <c r="R1695" s="748" t="n"/>
      <c r="S1695" s="748" t="n"/>
      <c r="T1695" s="748" t="n"/>
      <c r="U1695" s="748" t="n"/>
      <c r="V1695" s="748" t="n"/>
      <c r="W1695" s="748" t="n"/>
      <c r="X1695" s="748" t="n"/>
      <c r="Y1695" s="748" t="n"/>
      <c r="Z1695" s="748" t="n"/>
      <c r="AA1695" s="748" t="n"/>
      <c r="AB1695" s="748" t="n"/>
      <c r="AC1695" s="748" t="n"/>
      <c r="AD1695" s="748" t="n"/>
      <c r="AE1695" s="748" t="n"/>
      <c r="AF1695" s="748" t="n"/>
      <c r="AG1695" s="748" t="n"/>
      <c r="AH1695" s="748" t="n"/>
    </row>
    <row r="1696" hidden="1" outlineLevel="1" ht="15.75" customHeight="1" thickBot="1">
      <c r="A1696" s="743" t="inlineStr"/>
      <c r="B1696" s="277" t="inlineStr">
        <is>
          <t>Verification Ligne</t>
        </is>
      </c>
      <c r="C1696" s="1287" t="inlineStr">
        <is>
          <t>Verification Colonne G-D</t>
        </is>
      </c>
      <c r="D1696" s="1288" t="n"/>
      <c r="E1696" s="1002" t="n"/>
      <c r="F1696" s="1002" t="n"/>
      <c r="G1696" s="1002" t="n"/>
      <c r="H1696" s="748" t="n"/>
      <c r="I1696" s="748" t="n"/>
      <c r="J1696" s="748" t="n"/>
      <c r="K1696" s="748" t="n"/>
      <c r="L1696" s="748" t="n"/>
      <c r="M1696" s="748" t="n"/>
      <c r="N1696" s="748" t="n"/>
      <c r="O1696" s="748" t="n"/>
      <c r="P1696" s="748" t="n"/>
      <c r="Q1696" s="748" t="n"/>
      <c r="R1696" s="748" t="n"/>
      <c r="S1696" s="748" t="n"/>
      <c r="T1696" s="748" t="n"/>
      <c r="U1696" s="748" t="n"/>
      <c r="V1696" s="748" t="n"/>
      <c r="W1696" s="748" t="n"/>
      <c r="X1696" s="748" t="n"/>
      <c r="Y1696" s="748" t="n"/>
      <c r="Z1696" s="748" t="n"/>
      <c r="AA1696" s="748" t="n"/>
      <c r="AB1696" s="748" t="n"/>
      <c r="AC1696" s="748" t="n"/>
      <c r="AD1696" s="748" t="n"/>
      <c r="AE1696" s="748" t="n"/>
      <c r="AF1696" s="748" t="n"/>
      <c r="AG1696" s="748" t="n"/>
      <c r="AH1696" s="748" t="n"/>
    </row>
    <row r="1697" hidden="1" outlineLevel="1" ht="15.75" customHeight="1" thickBot="1">
      <c r="A1697" s="743" t="inlineStr"/>
      <c r="B1697" s="383" t="inlineStr">
        <is>
          <t>INTERVALLE</t>
        </is>
      </c>
      <c r="C1697" s="384" t="inlineStr">
        <is>
          <t>X</t>
        </is>
      </c>
      <c r="D1697" s="400" t="inlineStr">
        <is>
          <t>INTERVALLE</t>
        </is>
      </c>
      <c r="E1697" s="471" t="n"/>
      <c r="F1697" s="471" t="n"/>
      <c r="G1697" s="471" t="n"/>
      <c r="H1697" s="748" t="n"/>
      <c r="I1697" s="748" t="n"/>
      <c r="J1697" s="748" t="n"/>
      <c r="K1697" s="748" t="n"/>
      <c r="L1697" s="748" t="n"/>
      <c r="M1697" s="748" t="n"/>
      <c r="N1697" s="748" t="n"/>
      <c r="O1697" s="748" t="n"/>
      <c r="P1697" s="748" t="n"/>
      <c r="Q1697" s="748" t="n"/>
      <c r="R1697" s="748" t="n"/>
      <c r="S1697" s="748" t="n"/>
      <c r="T1697" s="748" t="n"/>
      <c r="U1697" s="748" t="n"/>
      <c r="V1697" s="748" t="n"/>
      <c r="W1697" s="748" t="n"/>
      <c r="X1697" s="748" t="n"/>
      <c r="Y1697" s="748" t="n"/>
      <c r="Z1697" s="748" t="n"/>
      <c r="AA1697" s="748" t="n"/>
      <c r="AB1697" s="748" t="n"/>
      <c r="AC1697" s="748" t="n"/>
      <c r="AD1697" s="748" t="n"/>
      <c r="AE1697" s="748" t="n"/>
      <c r="AF1697" s="748" t="n"/>
      <c r="AG1697" s="748" t="n"/>
      <c r="AH1697" s="748" t="n"/>
    </row>
    <row r="1698" hidden="1" outlineLevel="1" ht="14.25" customHeight="1">
      <c r="A1698" s="391" t="inlineStr"/>
      <c r="C1698" s="472" t="n"/>
    </row>
    <row r="1699" collapsed="1" ht="15" customHeight="1" thickBot="1">
      <c r="A1699" s="425" t="inlineStr">
        <is>
          <t>VEHICLE STOP - COLD</t>
        </is>
      </c>
      <c r="B1699" s="954" t="n"/>
      <c r="C1699" s="1253" t="n"/>
      <c r="D1699" s="1253" t="n"/>
      <c r="E1699" s="1253" t="n"/>
      <c r="F1699" s="1253" t="n"/>
      <c r="G1699" s="1253" t="n"/>
      <c r="H1699" s="1253" t="n"/>
      <c r="I1699" s="1253" t="n"/>
      <c r="J1699" s="1253" t="n"/>
      <c r="K1699" s="1253" t="n"/>
      <c r="L1699" s="1253" t="n"/>
      <c r="M1699" s="1253" t="n"/>
      <c r="N1699" s="1253" t="n"/>
      <c r="O1699" s="1253" t="n"/>
      <c r="P1699" s="1253" t="n"/>
      <c r="Q1699" s="1253" t="n"/>
      <c r="R1699" s="1253" t="n"/>
      <c r="S1699" s="1253" t="n"/>
      <c r="T1699" s="1253" t="n"/>
      <c r="U1699" s="1253" t="n"/>
      <c r="V1699" s="1253" t="n"/>
      <c r="W1699" s="1253" t="n"/>
      <c r="X1699" s="1253" t="n"/>
      <c r="Y1699" s="1253" t="n"/>
      <c r="Z1699" s="1253" t="n"/>
      <c r="AA1699" s="1253" t="n"/>
      <c r="AB1699" s="1253" t="n"/>
      <c r="AC1699" s="1253" t="n"/>
      <c r="AD1699" s="1253" t="n"/>
      <c r="AE1699" s="1253" t="n"/>
      <c r="AF1699" s="1253" t="n"/>
      <c r="AG1699" s="1253" t="n"/>
      <c r="AH1699" s="1253" t="n"/>
    </row>
    <row r="1700" hidden="1" outlineLevel="1" ht="15.75" customHeight="1" thickBot="1">
      <c r="A1700" s="756" t="inlineStr"/>
      <c r="B1700" s="971" t="inlineStr">
        <is>
          <t>Config n°1 : Global</t>
        </is>
      </c>
    </row>
    <row r="1701" hidden="1" outlineLevel="1" ht="15.75" customHeight="1" thickBot="1">
      <c r="A1701" s="756" t="inlineStr"/>
      <c r="B1701" s="297" t="inlineStr">
        <is>
          <t>Engine type</t>
        </is>
      </c>
      <c r="C1701" s="744" t="n"/>
      <c r="D1701" s="745" t="n"/>
      <c r="E1701" s="297" t="inlineStr">
        <is>
          <t>Gearbox type</t>
        </is>
      </c>
      <c r="F1701" s="746" t="n"/>
      <c r="G1701" s="747" t="n"/>
      <c r="H1701" s="973" t="inlineStr">
        <is>
          <t>X</t>
        </is>
      </c>
      <c r="I1701" s="1253" t="n"/>
      <c r="J1701" s="748" t="n"/>
      <c r="K1701" s="974" t="n"/>
      <c r="L1701" s="974" t="n"/>
      <c r="M1701" s="974" t="n"/>
      <c r="N1701" s="974" t="n"/>
      <c r="O1701" s="974" t="n"/>
      <c r="P1701" s="974" t="n"/>
      <c r="Q1701" s="974" t="n"/>
      <c r="R1701" s="974" t="n"/>
      <c r="S1701" s="974" t="n"/>
      <c r="T1701" s="974" t="n"/>
      <c r="U1701" s="974" t="n"/>
      <c r="V1701" s="974" t="n"/>
      <c r="W1701" s="974" t="n"/>
      <c r="X1701" s="748" t="n"/>
      <c r="Y1701" s="748" t="n"/>
      <c r="Z1701" s="748" t="n"/>
      <c r="AA1701" s="748" t="n"/>
      <c r="AB1701" s="748" t="n"/>
      <c r="AC1701" s="748" t="n"/>
      <c r="AD1701" s="748" t="n"/>
      <c r="AE1701" s="748" t="n"/>
      <c r="AF1701" s="748" t="n"/>
      <c r="AG1701" s="748" t="n"/>
      <c r="AH1701" s="748" t="n"/>
    </row>
    <row r="1702" hidden="1" outlineLevel="1" ht="15.75" customHeight="1" thickBot="1">
      <c r="A1702" s="756" t="inlineStr"/>
      <c r="B1702" s="749" t="n"/>
      <c r="C1702" s="296" t="inlineStr">
        <is>
          <t>GASOLINE</t>
        </is>
      </c>
      <c r="D1702" s="281" t="inlineStr">
        <is>
          <t>X</t>
        </is>
      </c>
      <c r="E1702" s="749" t="n"/>
      <c r="F1702" s="304" t="inlineStr">
        <is>
          <t>AT</t>
        </is>
      </c>
      <c r="G1702" s="305" t="inlineStr">
        <is>
          <t>X</t>
        </is>
      </c>
      <c r="H1702" s="285" t="n"/>
      <c r="I1702" s="286" t="inlineStr">
        <is>
          <t>Clim</t>
        </is>
      </c>
      <c r="J1702" s="408" t="n"/>
      <c r="K1702" s="1290" t="n"/>
      <c r="L1702" s="1290" t="n"/>
      <c r="M1702" s="1290" t="n"/>
      <c r="N1702" s="1290" t="n"/>
      <c r="O1702" s="1290" t="n"/>
      <c r="P1702" s="1290" t="n"/>
      <c r="Q1702" s="1290" t="n"/>
      <c r="R1702" s="1290" t="n"/>
      <c r="S1702" s="1290" t="n"/>
      <c r="T1702" s="1290" t="n"/>
      <c r="U1702" s="1290" t="n"/>
      <c r="V1702" s="1290" t="n"/>
      <c r="W1702" s="1290" t="n"/>
      <c r="X1702" s="748" t="n"/>
      <c r="Y1702" s="748" t="n"/>
      <c r="Z1702" s="748" t="n"/>
      <c r="AA1702" s="748" t="n"/>
      <c r="AB1702" s="748" t="n"/>
      <c r="AC1702" s="748" t="n"/>
      <c r="AD1702" s="748" t="n"/>
      <c r="AE1702" s="748" t="n"/>
      <c r="AF1702" s="748" t="n"/>
      <c r="AG1702" s="748" t="n"/>
      <c r="AH1702" s="748" t="n"/>
    </row>
    <row r="1703" hidden="1" outlineLevel="1" ht="15.75" customHeight="1" thickBot="1">
      <c r="A1703" s="756" t="inlineStr"/>
      <c r="B1703" s="749" t="n"/>
      <c r="C1703" s="296" t="inlineStr">
        <is>
          <t>DIESEL</t>
        </is>
      </c>
      <c r="D1703" s="281" t="inlineStr">
        <is>
          <t>X</t>
        </is>
      </c>
      <c r="E1703" s="749" t="n"/>
      <c r="F1703" s="296" t="n"/>
      <c r="G1703" s="268" t="n"/>
      <c r="H1703" s="758" t="n"/>
      <c r="I1703" s="758" t="n">
        <v>1</v>
      </c>
      <c r="J1703" s="401" t="n">
        <v>1</v>
      </c>
      <c r="K1703" s="406" t="n"/>
      <c r="L1703" s="406" t="n"/>
      <c r="M1703" s="406" t="n"/>
      <c r="N1703" s="406" t="n"/>
      <c r="O1703" s="406" t="n"/>
      <c r="P1703" s="406" t="n"/>
      <c r="Q1703" s="407" t="n"/>
      <c r="R1703" s="406" t="n"/>
      <c r="S1703" s="407" t="n"/>
      <c r="T1703" s="407" t="n"/>
      <c r="U1703" s="407" t="n"/>
      <c r="V1703" s="407" t="n"/>
      <c r="W1703" s="759" t="n"/>
      <c r="X1703" s="748" t="n"/>
      <c r="Y1703" s="748" t="n"/>
      <c r="Z1703" s="748" t="n"/>
      <c r="AA1703" s="748" t="n"/>
      <c r="AB1703" s="748" t="n"/>
      <c r="AC1703" s="748" t="n"/>
      <c r="AD1703" s="748" t="n"/>
      <c r="AE1703" s="748" t="n"/>
      <c r="AF1703" s="748" t="n"/>
      <c r="AG1703" s="748" t="n"/>
      <c r="AH1703" s="748" t="n"/>
    </row>
    <row r="1704" hidden="1" outlineLevel="1" ht="15" customHeight="1">
      <c r="A1704" s="756" t="inlineStr"/>
      <c r="B1704" s="749" t="n"/>
      <c r="C1704" s="296" t="n"/>
      <c r="D1704" s="281" t="n"/>
      <c r="E1704" s="749" t="n"/>
      <c r="F1704" s="296" t="n"/>
      <c r="G1704" s="268" t="n"/>
      <c r="H1704" s="758" t="n"/>
      <c r="I1704" s="758" t="n">
        <v>0</v>
      </c>
      <c r="J1704" s="409" t="n">
        <v>1</v>
      </c>
      <c r="K1704" s="748" t="n"/>
      <c r="L1704" s="748" t="n"/>
      <c r="M1704" s="748" t="n"/>
      <c r="N1704" s="748" t="n"/>
      <c r="O1704" s="748" t="n"/>
      <c r="P1704" s="748" t="n"/>
      <c r="Q1704" s="748" t="n"/>
      <c r="R1704" s="748" t="n"/>
      <c r="S1704" s="748" t="n"/>
      <c r="T1704" s="748" t="n"/>
      <c r="U1704" s="748" t="n"/>
      <c r="V1704" s="748" t="n"/>
      <c r="W1704" s="748" t="n"/>
      <c r="X1704" s="748" t="n"/>
      <c r="Y1704" s="748" t="n"/>
      <c r="Z1704" s="748" t="n"/>
      <c r="AA1704" s="748" t="n"/>
      <c r="AB1704" s="748" t="n"/>
      <c r="AC1704" s="748" t="n"/>
      <c r="AD1704" s="748" t="n"/>
      <c r="AE1704" s="748" t="n"/>
      <c r="AF1704" s="748" t="n"/>
      <c r="AG1704" s="748" t="n"/>
      <c r="AH1704" s="748" t="n"/>
    </row>
    <row r="1705" hidden="1" outlineLevel="1" ht="15" customHeight="1">
      <c r="A1705" s="756" t="inlineStr"/>
      <c r="B1705" s="749" t="n"/>
      <c r="C1705" s="296" t="n"/>
      <c r="D1705" s="281" t="n"/>
      <c r="E1705" s="749" t="n"/>
      <c r="F1705" s="296" t="n"/>
      <c r="G1705" s="268" t="n"/>
      <c r="H1705" s="363" t="n"/>
      <c r="I1705" s="363" t="n"/>
      <c r="J1705" s="406" t="n"/>
      <c r="K1705" s="748" t="n"/>
      <c r="L1705" s="748" t="n"/>
      <c r="M1705" s="748" t="n"/>
      <c r="N1705" s="748" t="n"/>
      <c r="O1705" s="748" t="n"/>
      <c r="P1705" s="748" t="n"/>
      <c r="Q1705" s="748" t="n"/>
      <c r="R1705" s="748" t="n"/>
      <c r="S1705" s="748" t="n"/>
      <c r="T1705" s="748" t="n"/>
      <c r="U1705" s="748" t="n"/>
      <c r="V1705" s="748" t="n"/>
      <c r="W1705" s="748" t="n"/>
      <c r="X1705" s="748" t="n"/>
      <c r="Y1705" s="748" t="n"/>
      <c r="Z1705" s="748" t="n"/>
      <c r="AA1705" s="748" t="n"/>
      <c r="AB1705" s="748" t="n"/>
      <c r="AC1705" s="748" t="n"/>
      <c r="AD1705" s="748" t="n"/>
      <c r="AE1705" s="748" t="n"/>
      <c r="AF1705" s="748" t="n"/>
      <c r="AG1705" s="748" t="n"/>
      <c r="AH1705" s="748" t="n"/>
    </row>
    <row r="1706" hidden="1" outlineLevel="1" ht="15" customHeight="1">
      <c r="A1706" s="756" t="inlineStr"/>
      <c r="B1706" s="749" t="n"/>
      <c r="C1706" s="296" t="n"/>
      <c r="D1706" s="281" t="n"/>
      <c r="E1706" s="749" t="n"/>
      <c r="F1706" s="300" t="n"/>
      <c r="G1706" s="268" t="n"/>
      <c r="H1706" s="363" t="n"/>
      <c r="I1706" s="363" t="n"/>
      <c r="J1706" s="406" t="n"/>
      <c r="K1706" s="748" t="n"/>
      <c r="L1706" s="748" t="n"/>
      <c r="M1706" s="748" t="n"/>
      <c r="N1706" s="748" t="n"/>
      <c r="O1706" s="748" t="n"/>
      <c r="P1706" s="748" t="n"/>
      <c r="Q1706" s="748" t="n"/>
      <c r="R1706" s="748" t="n"/>
      <c r="S1706" s="748" t="n"/>
      <c r="T1706" s="748" t="n"/>
      <c r="U1706" s="748" t="n"/>
      <c r="V1706" s="748" t="n"/>
      <c r="W1706" s="748" t="n"/>
      <c r="X1706" s="748" t="n"/>
      <c r="Y1706" s="748" t="n"/>
      <c r="Z1706" s="748" t="n"/>
      <c r="AA1706" s="748" t="n"/>
      <c r="AB1706" s="748" t="n"/>
      <c r="AC1706" s="748" t="n"/>
      <c r="AD1706" s="748" t="n"/>
      <c r="AE1706" s="748" t="n"/>
      <c r="AF1706" s="748" t="n"/>
      <c r="AG1706" s="748" t="n"/>
      <c r="AH1706" s="748" t="n"/>
    </row>
    <row r="1707" hidden="1" outlineLevel="1" ht="15" customHeight="1">
      <c r="A1707" s="756" t="inlineStr"/>
      <c r="B1707" s="749" t="n"/>
      <c r="C1707" s="296" t="n"/>
      <c r="D1707" s="281" t="n"/>
      <c r="E1707" s="749" t="n"/>
      <c r="F1707" s="296" t="n"/>
      <c r="G1707" s="268" t="n"/>
      <c r="H1707" s="748" t="n"/>
      <c r="I1707" s="748" t="n"/>
      <c r="J1707" s="748" t="n"/>
      <c r="K1707" s="748" t="n"/>
      <c r="L1707" s="748" t="n"/>
      <c r="M1707" s="748" t="n"/>
      <c r="N1707" s="748" t="n"/>
      <c r="O1707" s="748" t="n"/>
      <c r="P1707" s="748" t="n"/>
      <c r="Q1707" s="748" t="n"/>
      <c r="R1707" s="748" t="n"/>
      <c r="S1707" s="748" t="n"/>
      <c r="T1707" s="748" t="n"/>
      <c r="U1707" s="748" t="n"/>
      <c r="V1707" s="748" t="n"/>
      <c r="W1707" s="748" t="n"/>
      <c r="X1707" s="748" t="n"/>
      <c r="Y1707" s="748" t="n"/>
      <c r="Z1707" s="748" t="n"/>
      <c r="AA1707" s="748" t="n"/>
      <c r="AB1707" s="748" t="n"/>
      <c r="AC1707" s="748" t="n"/>
      <c r="AD1707" s="748" t="n"/>
      <c r="AE1707" s="748" t="n"/>
      <c r="AF1707" s="748" t="n"/>
      <c r="AG1707" s="748" t="n"/>
      <c r="AH1707" s="748" t="n"/>
    </row>
    <row r="1708" hidden="1" outlineLevel="1" ht="15" customHeight="1">
      <c r="A1708" s="756" t="inlineStr"/>
      <c r="B1708" s="749" t="n"/>
      <c r="C1708" s="296" t="n"/>
      <c r="D1708" s="281" t="n"/>
      <c r="E1708" s="749" t="n"/>
      <c r="F1708" s="296" t="n"/>
      <c r="G1708" s="268" t="n"/>
      <c r="H1708" s="748" t="n"/>
      <c r="I1708" s="748" t="n"/>
      <c r="J1708" s="748" t="n"/>
      <c r="K1708" s="748" t="n"/>
      <c r="L1708" s="748" t="n"/>
      <c r="M1708" s="748" t="n"/>
      <c r="N1708" s="748" t="n"/>
      <c r="O1708" s="748" t="n"/>
      <c r="P1708" s="748" t="n"/>
      <c r="Q1708" s="748" t="n"/>
      <c r="R1708" s="748" t="n"/>
      <c r="S1708" s="748" t="n"/>
      <c r="T1708" s="748" t="n"/>
      <c r="U1708" s="748" t="n"/>
      <c r="V1708" s="748" t="n"/>
      <c r="W1708" s="748" t="n"/>
      <c r="X1708" s="748" t="n"/>
      <c r="Y1708" s="748" t="n"/>
      <c r="Z1708" s="748" t="n"/>
      <c r="AA1708" s="748" t="n"/>
      <c r="AB1708" s="748" t="n"/>
      <c r="AC1708" s="748" t="n"/>
      <c r="AD1708" s="748" t="n"/>
      <c r="AE1708" s="748" t="n"/>
      <c r="AF1708" s="748" t="n"/>
      <c r="AG1708" s="748" t="n"/>
      <c r="AH1708" s="748" t="n"/>
    </row>
    <row r="1709" hidden="1" outlineLevel="1" ht="15" customHeight="1">
      <c r="A1709" s="756" t="inlineStr"/>
      <c r="B1709" s="396" t="n"/>
      <c r="C1709" s="296" t="n"/>
      <c r="D1709" s="281" t="n"/>
      <c r="E1709" s="749" t="n"/>
      <c r="F1709" s="296" t="n"/>
      <c r="G1709" s="268" t="n"/>
      <c r="H1709" s="748" t="n"/>
      <c r="I1709" s="748" t="n"/>
      <c r="J1709" s="748" t="n"/>
      <c r="K1709" s="748" t="n"/>
      <c r="L1709" s="748" t="n"/>
      <c r="M1709" s="748" t="n"/>
      <c r="N1709" s="748" t="n"/>
      <c r="O1709" s="748" t="n"/>
      <c r="P1709" s="748" t="n"/>
      <c r="Q1709" s="748" t="n"/>
      <c r="R1709" s="748" t="n"/>
      <c r="S1709" s="748" t="n"/>
      <c r="T1709" s="748" t="n"/>
      <c r="U1709" s="748" t="n"/>
      <c r="V1709" s="748" t="n"/>
      <c r="W1709" s="748" t="n"/>
      <c r="X1709" s="748" t="n"/>
      <c r="Y1709" s="748" t="n"/>
      <c r="Z1709" s="748" t="n"/>
      <c r="AA1709" s="748" t="n"/>
      <c r="AB1709" s="748" t="n"/>
      <c r="AC1709" s="748" t="n"/>
      <c r="AD1709" s="748" t="n"/>
      <c r="AE1709" s="748" t="n"/>
      <c r="AF1709" s="748" t="n"/>
      <c r="AG1709" s="748" t="n"/>
      <c r="AH1709" s="748" t="n"/>
    </row>
    <row r="1710" hidden="1" outlineLevel="1" ht="15" customHeight="1">
      <c r="A1710" s="756" t="inlineStr"/>
      <c r="B1710" s="396" t="n"/>
      <c r="C1710" s="296" t="n"/>
      <c r="D1710" s="281" t="n"/>
      <c r="E1710" s="749" t="n"/>
      <c r="F1710" s="296" t="n"/>
      <c r="G1710" s="268" t="n"/>
      <c r="H1710" s="748" t="n"/>
      <c r="I1710" s="748" t="n"/>
      <c r="J1710" s="748" t="n"/>
      <c r="K1710" s="748" t="n"/>
      <c r="L1710" s="748" t="n"/>
      <c r="M1710" s="748" t="n"/>
      <c r="N1710" s="748" t="n"/>
      <c r="O1710" s="748" t="n"/>
      <c r="P1710" s="748" t="n"/>
      <c r="Q1710" s="748" t="n"/>
      <c r="R1710" s="748" t="n"/>
      <c r="S1710" s="748" t="n"/>
      <c r="T1710" s="748" t="n"/>
      <c r="U1710" s="748" t="n"/>
      <c r="V1710" s="748" t="n"/>
      <c r="W1710" s="748" t="n"/>
      <c r="X1710" s="748" t="n"/>
      <c r="Y1710" s="748" t="n"/>
      <c r="Z1710" s="748" t="n"/>
      <c r="AA1710" s="748" t="n"/>
      <c r="AB1710" s="748" t="n"/>
      <c r="AC1710" s="748" t="n"/>
      <c r="AD1710" s="748" t="n"/>
      <c r="AE1710" s="748" t="n"/>
      <c r="AF1710" s="748" t="n"/>
      <c r="AG1710" s="748" t="n"/>
      <c r="AH1710" s="748" t="n"/>
    </row>
    <row r="1711" hidden="1" outlineLevel="1" ht="15" customHeight="1">
      <c r="A1711" s="756" t="inlineStr"/>
      <c r="B1711" s="396" t="n"/>
      <c r="C1711" s="296" t="n"/>
      <c r="D1711" s="281" t="n"/>
      <c r="E1711" s="749" t="n"/>
      <c r="F1711" s="296" t="n"/>
      <c r="G1711" s="268" t="n"/>
    </row>
    <row r="1712" hidden="1" outlineLevel="1" ht="15.75" customHeight="1" thickBot="1">
      <c r="A1712" s="756" t="inlineStr"/>
      <c r="B1712" s="397" t="n"/>
      <c r="C1712" s="296" t="n"/>
      <c r="D1712" s="281" t="n"/>
      <c r="E1712" s="751" t="n"/>
      <c r="F1712" s="296" t="n"/>
      <c r="G1712" s="268" t="n"/>
    </row>
    <row r="1713" hidden="1" outlineLevel="1" ht="15" customHeight="1">
      <c r="A1713" s="756" t="inlineStr"/>
      <c r="B1713" s="273" t="inlineStr">
        <is>
          <t>Number of gears</t>
        </is>
      </c>
      <c r="C1713" s="752" t="n"/>
      <c r="D1713" s="753" t="n"/>
      <c r="E1713" s="297" t="inlineStr">
        <is>
          <t>Area</t>
        </is>
      </c>
      <c r="F1713" s="752" t="n"/>
      <c r="G1713" s="754" t="n"/>
    </row>
    <row r="1714" hidden="1" outlineLevel="1" ht="15" customHeight="1">
      <c r="A1714" s="756" t="inlineStr"/>
      <c r="B1714" s="755" t="n"/>
      <c r="C1714" s="288" t="inlineStr">
        <is>
          <t>5</t>
        </is>
      </c>
      <c r="D1714" s="281" t="inlineStr">
        <is>
          <t>X</t>
        </is>
      </c>
      <c r="E1714" s="749" t="n"/>
      <c r="F1714" s="296" t="inlineStr">
        <is>
          <t>EUROPE</t>
        </is>
      </c>
      <c r="G1714" s="268" t="inlineStr">
        <is>
          <t>X</t>
        </is>
      </c>
    </row>
    <row r="1715" hidden="1" outlineLevel="1" ht="15" customHeight="1">
      <c r="A1715" s="756" t="inlineStr"/>
      <c r="B1715" s="755" t="n"/>
      <c r="C1715" s="288" t="inlineStr">
        <is>
          <t>6</t>
        </is>
      </c>
      <c r="D1715" s="281" t="inlineStr">
        <is>
          <t>X</t>
        </is>
      </c>
      <c r="E1715" s="749" t="n"/>
      <c r="F1715" s="296" t="inlineStr">
        <is>
          <t>CHINA</t>
        </is>
      </c>
      <c r="G1715" s="268" t="inlineStr">
        <is>
          <t>X</t>
        </is>
      </c>
    </row>
    <row r="1716" hidden="1" outlineLevel="1" ht="15" customHeight="1">
      <c r="A1716" s="756" t="inlineStr"/>
      <c r="B1716" s="755" t="n"/>
      <c r="C1716" s="288" t="inlineStr">
        <is>
          <t>7</t>
        </is>
      </c>
      <c r="D1716" s="281" t="inlineStr">
        <is>
          <t>X</t>
        </is>
      </c>
      <c r="E1716" s="749" t="n"/>
      <c r="F1716" s="303" t="inlineStr">
        <is>
          <t>North America</t>
        </is>
      </c>
      <c r="G1716" s="268" t="inlineStr">
        <is>
          <t>X</t>
        </is>
      </c>
    </row>
    <row r="1717" hidden="1" outlineLevel="1" ht="15" customHeight="1">
      <c r="A1717" s="756" t="inlineStr"/>
      <c r="B1717" s="755" t="n"/>
      <c r="C1717" s="288" t="inlineStr">
        <is>
          <t>8</t>
        </is>
      </c>
      <c r="D1717" s="281" t="inlineStr">
        <is>
          <t>X</t>
        </is>
      </c>
      <c r="E1717" s="749" t="n"/>
      <c r="F1717" s="301" t="inlineStr">
        <is>
          <t>LATAM</t>
        </is>
      </c>
      <c r="G1717" s="268" t="inlineStr">
        <is>
          <t>X</t>
        </is>
      </c>
    </row>
    <row r="1718" hidden="1" outlineLevel="1" ht="15" customHeight="1">
      <c r="A1718" s="756" t="inlineStr"/>
      <c r="B1718" s="755" t="n"/>
      <c r="C1718" s="288" t="inlineStr">
        <is>
          <t>9</t>
        </is>
      </c>
      <c r="D1718" s="281" t="inlineStr">
        <is>
          <t>X</t>
        </is>
      </c>
      <c r="E1718" s="749" t="n"/>
      <c r="F1718" s="301" t="inlineStr">
        <is>
          <t>India</t>
        </is>
      </c>
      <c r="G1718" s="268" t="inlineStr">
        <is>
          <t>X</t>
        </is>
      </c>
    </row>
    <row r="1719" hidden="1" outlineLevel="1" ht="15" customHeight="1">
      <c r="A1719" s="756" t="inlineStr"/>
      <c r="B1719" s="755" t="n"/>
      <c r="C1719" s="288" t="inlineStr">
        <is>
          <t>10</t>
        </is>
      </c>
      <c r="D1719" s="281" t="inlineStr">
        <is>
          <t>X</t>
        </is>
      </c>
      <c r="E1719" s="749" t="n"/>
      <c r="F1719" s="301" t="inlineStr">
        <is>
          <t>World</t>
        </is>
      </c>
      <c r="G1719" s="268" t="inlineStr">
        <is>
          <t>X</t>
        </is>
      </c>
    </row>
    <row r="1720" hidden="1" outlineLevel="1" ht="15" customHeight="1">
      <c r="A1720" s="756" t="inlineStr"/>
      <c r="B1720" s="755" t="n"/>
      <c r="C1720" s="288" t="n"/>
      <c r="D1720" s="281" t="n"/>
      <c r="E1720" s="749" t="n"/>
      <c r="F1720" s="301" t="n"/>
      <c r="G1720" s="276" t="n"/>
    </row>
    <row r="1721" hidden="1" outlineLevel="1" ht="15" customHeight="1">
      <c r="A1721" s="756" t="inlineStr"/>
      <c r="B1721" s="755" t="n"/>
      <c r="C1721" s="288" t="n"/>
      <c r="D1721" s="281" t="n"/>
      <c r="E1721" s="396" t="n"/>
      <c r="F1721" s="296" t="n"/>
      <c r="G1721" s="268" t="n"/>
    </row>
    <row r="1722" hidden="1" outlineLevel="1" ht="15" customHeight="1">
      <c r="A1722" s="756" t="inlineStr"/>
      <c r="B1722" s="755" t="n"/>
      <c r="C1722" s="288" t="n"/>
      <c r="D1722" s="281" t="n"/>
      <c r="E1722" s="396" t="n"/>
      <c r="F1722" s="296" t="n"/>
      <c r="G1722" s="268" t="n"/>
    </row>
    <row r="1723" hidden="1" outlineLevel="1" ht="15" customHeight="1">
      <c r="A1723" s="756" t="inlineStr"/>
      <c r="B1723" s="755" t="n"/>
      <c r="C1723" s="288" t="n"/>
      <c r="D1723" s="281" t="n"/>
      <c r="E1723" s="396" t="n"/>
      <c r="F1723" s="296" t="n"/>
      <c r="G1723" s="268" t="n"/>
    </row>
    <row r="1724" hidden="1" outlineLevel="1" ht="15" customHeight="1">
      <c r="A1724" s="756" t="inlineStr"/>
      <c r="B1724" s="755" t="n"/>
      <c r="C1724" s="288" t="n"/>
      <c r="D1724" s="281" t="n"/>
      <c r="E1724" s="396" t="n"/>
      <c r="F1724" s="296" t="n"/>
      <c r="G1724" s="268" t="n"/>
    </row>
    <row r="1725" hidden="1" outlineLevel="1" ht="15.75" customHeight="1" thickBot="1">
      <c r="A1725" s="756" t="inlineStr"/>
      <c r="B1725" s="755" t="n"/>
      <c r="C1725" s="288" t="n"/>
      <c r="D1725" s="281" t="n"/>
      <c r="E1725" s="397" t="n"/>
      <c r="F1725" s="296" t="n"/>
      <c r="G1725" s="268" t="n"/>
    </row>
    <row r="1726" hidden="1" outlineLevel="1" ht="15.75" customHeight="1" thickBot="1">
      <c r="A1726" s="756" t="inlineStr"/>
      <c r="B1726" s="277" t="inlineStr">
        <is>
          <t>Référence Ligne</t>
        </is>
      </c>
      <c r="C1726" s="952" t="n"/>
      <c r="D1726" s="1258" t="n"/>
      <c r="E1726" s="1002" t="n"/>
      <c r="F1726" s="1002" t="n"/>
      <c r="G1726" s="1002" t="n"/>
    </row>
    <row r="1727" hidden="1" outlineLevel="1" ht="15" customHeight="1">
      <c r="A1727" s="756" t="inlineStr"/>
      <c r="B1727" s="398" t="inlineStr">
        <is>
          <t>X</t>
        </is>
      </c>
      <c r="C1727" s="388" t="inlineStr">
        <is>
          <t>X</t>
        </is>
      </c>
      <c r="D1727" s="389" t="inlineStr">
        <is>
          <t>A/C State</t>
        </is>
      </c>
      <c r="E1727" s="471" t="n"/>
      <c r="F1727" s="471" t="n"/>
      <c r="G1727" s="471" t="n"/>
    </row>
    <row r="1728" hidden="1" outlineLevel="1" ht="15.75" customHeight="1" thickBot="1">
      <c r="A1728" s="756" t="inlineStr"/>
      <c r="B1728" s="277" t="inlineStr">
        <is>
          <t>Verification Ligne</t>
        </is>
      </c>
      <c r="C1728" s="952" t="inlineStr">
        <is>
          <t>Verification Colonne G-D</t>
        </is>
      </c>
      <c r="D1728" s="1258" t="n"/>
      <c r="E1728" s="1002" t="n"/>
      <c r="F1728" s="1002" t="n"/>
      <c r="G1728" s="1002" t="n"/>
    </row>
    <row r="1729" hidden="1" outlineLevel="1" ht="15.75" customHeight="1" thickBot="1">
      <c r="A1729" s="756" t="inlineStr"/>
      <c r="B1729" s="383" t="inlineStr">
        <is>
          <t>X</t>
        </is>
      </c>
      <c r="C1729" s="384" t="inlineStr">
        <is>
          <t>X</t>
        </is>
      </c>
      <c r="D1729" s="385" t="inlineStr">
        <is>
          <t>EGALITE</t>
        </is>
      </c>
      <c r="E1729" s="471" t="n"/>
      <c r="F1729" s="471" t="n"/>
      <c r="G1729" s="471" t="n"/>
      <c r="H1729" s="748" t="n"/>
      <c r="I1729" s="748" t="n"/>
      <c r="J1729" s="748" t="n"/>
      <c r="K1729" s="748" t="n"/>
      <c r="L1729" s="748" t="n"/>
      <c r="M1729" s="748" t="n"/>
      <c r="N1729" s="748" t="n"/>
      <c r="O1729" s="748" t="n"/>
      <c r="P1729" s="748" t="n"/>
      <c r="Q1729" s="748" t="n"/>
      <c r="R1729" s="748" t="n"/>
      <c r="S1729" s="748" t="n"/>
      <c r="T1729" s="748" t="n"/>
      <c r="U1729" s="748" t="n"/>
      <c r="V1729" s="748" t="n"/>
      <c r="W1729" s="748" t="n"/>
      <c r="X1729" s="748" t="n"/>
      <c r="Y1729" s="748" t="n"/>
      <c r="Z1729" s="748" t="n"/>
      <c r="AA1729" s="748" t="n"/>
      <c r="AB1729" s="748" t="n"/>
      <c r="AC1729" s="748" t="n"/>
      <c r="AD1729" s="748" t="n"/>
      <c r="AE1729" s="748" t="n"/>
      <c r="AF1729" s="748" t="n"/>
      <c r="AG1729" s="748" t="n"/>
      <c r="AH1729" s="748" t="n"/>
    </row>
    <row r="1730" hidden="1" outlineLevel="1" ht="15" customHeight="1">
      <c r="A1730" s="756" t="inlineStr"/>
      <c r="B1730" s="748" t="n"/>
      <c r="C1730" s="748" t="n"/>
      <c r="D1730" s="753" t="n"/>
      <c r="E1730" s="753" t="n"/>
      <c r="F1730" s="753" t="n"/>
      <c r="G1730" s="753" t="n"/>
      <c r="H1730" s="748" t="n"/>
      <c r="I1730" s="748" t="n"/>
      <c r="J1730" s="748" t="n"/>
      <c r="K1730" s="748" t="n"/>
      <c r="L1730" s="748" t="n"/>
      <c r="M1730" s="748" t="n"/>
      <c r="N1730" s="748" t="n"/>
      <c r="O1730" s="748" t="n"/>
      <c r="P1730" s="748" t="n"/>
      <c r="Q1730" s="748" t="n"/>
      <c r="R1730" s="748" t="n"/>
      <c r="S1730" s="748" t="n"/>
      <c r="T1730" s="748" t="n"/>
      <c r="U1730" s="748" t="n"/>
      <c r="V1730" s="748" t="n"/>
      <c r="W1730" s="748" t="n"/>
      <c r="X1730" s="748" t="n"/>
      <c r="Y1730" s="748" t="n"/>
      <c r="Z1730" s="748" t="n"/>
      <c r="AA1730" s="748" t="n"/>
      <c r="AB1730" s="748" t="n"/>
      <c r="AC1730" s="748" t="n"/>
      <c r="AD1730" s="748" t="n"/>
      <c r="AE1730" s="748" t="n"/>
      <c r="AF1730" s="748" t="n"/>
      <c r="AG1730" s="748" t="n"/>
      <c r="AH1730" s="748" t="n"/>
    </row>
    <row r="1731" collapsed="1" ht="15" customHeight="1" thickBot="1">
      <c r="A1731" s="425" t="inlineStr">
        <is>
          <t>DECEL WITHOUT BRAKE</t>
        </is>
      </c>
      <c r="B1731" s="954" t="n"/>
      <c r="C1731" s="1253" t="n"/>
      <c r="D1731" s="1253" t="n"/>
      <c r="E1731" s="1253" t="n"/>
      <c r="F1731" s="1253" t="n"/>
      <c r="G1731" s="1253" t="n"/>
      <c r="H1731" s="1253" t="n"/>
      <c r="I1731" s="1253" t="n"/>
      <c r="J1731" s="1253" t="n"/>
      <c r="K1731" s="1253" t="n"/>
      <c r="L1731" s="1253" t="n"/>
      <c r="M1731" s="1253" t="n"/>
      <c r="N1731" s="1253" t="n"/>
      <c r="O1731" s="1253" t="n"/>
      <c r="P1731" s="1253" t="n"/>
      <c r="Q1731" s="1253" t="n"/>
      <c r="R1731" s="1253" t="n"/>
      <c r="S1731" s="1253" t="n"/>
      <c r="T1731" s="1253" t="n"/>
      <c r="U1731" s="1253" t="n"/>
      <c r="V1731" s="1253" t="n"/>
      <c r="W1731" s="1253" t="n"/>
      <c r="X1731" s="1253" t="n"/>
      <c r="Y1731" s="1253" t="n"/>
      <c r="Z1731" s="1253" t="n"/>
      <c r="AA1731" s="1253" t="n"/>
      <c r="AB1731" s="1253" t="n"/>
      <c r="AC1731" s="1253" t="n"/>
      <c r="AD1731" s="1253" t="n"/>
      <c r="AE1731" s="1253" t="n"/>
      <c r="AF1731" s="1253" t="n"/>
      <c r="AG1731" s="1253" t="n"/>
      <c r="AH1731" s="1253" t="n"/>
    </row>
    <row r="1732" hidden="1" outlineLevel="1" collapsed="1" ht="15.75" customHeight="1">
      <c r="A1732" s="391" t="inlineStr"/>
      <c r="B1732" s="975" t="inlineStr">
        <is>
          <t>Config n°1 : Global</t>
        </is>
      </c>
      <c r="C1732" s="1249" t="n"/>
      <c r="D1732" s="1249" t="n"/>
      <c r="E1732" s="1249" t="n"/>
      <c r="F1732" s="1249" t="n"/>
      <c r="G1732" s="1249" t="n"/>
      <c r="H1732" s="1249" t="n"/>
      <c r="I1732" s="1249" t="n"/>
      <c r="J1732" s="1249" t="n"/>
      <c r="K1732" s="1249" t="n"/>
      <c r="L1732" s="1249" t="n"/>
      <c r="M1732" s="1249" t="n"/>
      <c r="N1732" s="1249" t="n"/>
      <c r="O1732" s="1249" t="n"/>
      <c r="P1732" s="1249" t="n"/>
      <c r="Q1732" s="1249" t="n"/>
      <c r="R1732" s="1249" t="n"/>
      <c r="S1732" s="1249" t="n"/>
      <c r="T1732" s="1249" t="n"/>
      <c r="U1732" s="1249" t="n"/>
      <c r="V1732" s="1249" t="n"/>
      <c r="W1732" s="1249" t="n"/>
      <c r="X1732" s="1249" t="n"/>
      <c r="Y1732" s="1249" t="n"/>
      <c r="Z1732" s="1249" t="n"/>
      <c r="AA1732" s="1249" t="n"/>
      <c r="AB1732" s="1249" t="n"/>
      <c r="AC1732" s="1249" t="n"/>
      <c r="AD1732" s="1249" t="n"/>
      <c r="AE1732" s="1249" t="n"/>
    </row>
    <row r="1733" hidden="1" outlineLevel="2" ht="15.75" customHeight="1" thickBot="1">
      <c r="A1733" s="743" t="inlineStr"/>
      <c r="B1733" s="297" t="inlineStr">
        <is>
          <t>Engine type</t>
        </is>
      </c>
      <c r="C1733" s="744" t="n"/>
      <c r="D1733" s="745" t="n"/>
      <c r="E1733" s="297" t="inlineStr">
        <is>
          <t>Gearbox type</t>
        </is>
      </c>
      <c r="F1733" s="746" t="n"/>
      <c r="G1733" s="747" t="n"/>
      <c r="H1733" s="969" t="inlineStr">
        <is>
          <t>Veh. Speed (km/h)</t>
        </is>
      </c>
      <c r="I1733" s="1280" t="n"/>
      <c r="J1733" s="959" t="n">
        <v>0</v>
      </c>
      <c r="K1733" s="961" t="n">
        <v>10</v>
      </c>
      <c r="L1733" s="961" t="n">
        <v>20</v>
      </c>
      <c r="M1733" s="961" t="n">
        <v>30</v>
      </c>
      <c r="N1733" s="961" t="n">
        <v>40</v>
      </c>
      <c r="O1733" s="961" t="n">
        <v>50</v>
      </c>
      <c r="P1733" s="961" t="n">
        <v>60</v>
      </c>
      <c r="Q1733" s="959" t="n">
        <v>70</v>
      </c>
      <c r="R1733" s="961" t="n">
        <v>80</v>
      </c>
      <c r="S1733" s="961" t="n">
        <v>90</v>
      </c>
      <c r="T1733" s="961" t="n">
        <v>100</v>
      </c>
      <c r="U1733" s="961" t="n">
        <v>110</v>
      </c>
      <c r="V1733" s="961" t="n">
        <v>120</v>
      </c>
      <c r="W1733" s="961" t="n">
        <v>130</v>
      </c>
      <c r="X1733" s="961" t="n">
        <v>140</v>
      </c>
      <c r="Y1733" s="961" t="n">
        <v>150</v>
      </c>
      <c r="Z1733" s="961" t="n">
        <v>160</v>
      </c>
      <c r="AA1733" s="961" t="n">
        <v>170</v>
      </c>
      <c r="AB1733" s="961" t="n">
        <v>180</v>
      </c>
      <c r="AC1733" s="961" t="n">
        <v>190</v>
      </c>
      <c r="AD1733" s="961" t="n">
        <v>200</v>
      </c>
      <c r="AE1733" s="965" t="n">
        <v>250</v>
      </c>
      <c r="AF1733" s="748" t="n"/>
      <c r="AG1733" s="748" t="n"/>
      <c r="AH1733" s="748" t="n"/>
    </row>
    <row r="1734" hidden="1" outlineLevel="2" ht="15.75" customHeight="1" thickBot="1">
      <c r="A1734" s="743" t="inlineStr"/>
      <c r="B1734" s="749" t="n"/>
      <c r="C1734" s="296" t="inlineStr">
        <is>
          <t>GASOLINE</t>
        </is>
      </c>
      <c r="D1734" s="281" t="inlineStr">
        <is>
          <t>X</t>
        </is>
      </c>
      <c r="E1734" s="749" t="n"/>
      <c r="F1734" s="304" t="inlineStr">
        <is>
          <t>AT</t>
        </is>
      </c>
      <c r="G1734" s="305" t="inlineStr">
        <is>
          <t>X</t>
        </is>
      </c>
      <c r="H1734" s="429" t="n"/>
      <c r="I1734" s="287" t="inlineStr">
        <is>
          <t>AccelerationChassis</t>
        </is>
      </c>
      <c r="J1734" s="1281" t="n"/>
      <c r="K1734" s="1282" t="n"/>
      <c r="L1734" s="1282" t="n"/>
      <c r="M1734" s="1282" t="n"/>
      <c r="N1734" s="1282" t="n"/>
      <c r="O1734" s="1282" t="n"/>
      <c r="P1734" s="1282" t="n"/>
      <c r="Q1734" s="1281" t="n"/>
      <c r="R1734" s="1282" t="n"/>
      <c r="S1734" s="1282" t="n"/>
      <c r="T1734" s="1282" t="n"/>
      <c r="U1734" s="1282" t="n"/>
      <c r="V1734" s="1282" t="n"/>
      <c r="W1734" s="1282" t="n"/>
      <c r="X1734" s="1282" t="n"/>
      <c r="Y1734" s="1282" t="n"/>
      <c r="Z1734" s="1282" t="n"/>
      <c r="AA1734" s="1282" t="n"/>
      <c r="AB1734" s="1282" t="n"/>
      <c r="AC1734" s="1282" t="n"/>
      <c r="AD1734" s="1282" t="n"/>
      <c r="AE1734" s="1282" t="n"/>
      <c r="AF1734" s="748" t="n"/>
      <c r="AG1734" s="748" t="n"/>
      <c r="AH1734" s="748" t="n"/>
    </row>
    <row r="1735" hidden="1" outlineLevel="2" ht="15.75" customHeight="1" thickBot="1">
      <c r="A1735" s="743" t="inlineStr"/>
      <c r="B1735" s="749" t="n"/>
      <c r="C1735" s="296" t="inlineStr">
        <is>
          <t>DIESEL</t>
        </is>
      </c>
      <c r="D1735" s="281" t="inlineStr">
        <is>
          <t>X</t>
        </is>
      </c>
      <c r="E1735" s="749" t="n"/>
      <c r="F1735" s="296" t="n"/>
      <c r="G1735" s="268" t="n"/>
      <c r="H1735" s="430" t="n"/>
      <c r="I1735" s="427" t="inlineStr">
        <is>
          <t>0-0.5</t>
        </is>
      </c>
      <c r="J1735" s="392" t="n">
        <v>3</v>
      </c>
      <c r="K1735" s="392" t="n">
        <v>3</v>
      </c>
      <c r="L1735" s="392" t="n">
        <v>2</v>
      </c>
      <c r="M1735" s="392" t="n">
        <v>1</v>
      </c>
      <c r="N1735" s="393" t="n">
        <v>1</v>
      </c>
      <c r="O1735" s="393" t="n">
        <v>1</v>
      </c>
      <c r="P1735" s="393" t="n">
        <v>1</v>
      </c>
      <c r="Q1735" s="394" t="n">
        <v>1</v>
      </c>
      <c r="R1735" s="393" t="n">
        <v>1</v>
      </c>
      <c r="S1735" s="395" t="n">
        <v>1</v>
      </c>
      <c r="T1735" s="395" t="n">
        <v>1</v>
      </c>
      <c r="U1735" s="395" t="n">
        <v>2</v>
      </c>
      <c r="V1735" s="395" t="n">
        <v>2</v>
      </c>
      <c r="W1735" s="392" t="n">
        <v>3</v>
      </c>
      <c r="X1735" s="392" t="n">
        <v>3</v>
      </c>
      <c r="Y1735" s="392" t="n">
        <v>3</v>
      </c>
      <c r="Z1735" s="394" t="n">
        <v>3</v>
      </c>
      <c r="AA1735" s="393" t="n">
        <v>3</v>
      </c>
      <c r="AB1735" s="394" t="n">
        <v>3</v>
      </c>
      <c r="AC1735" s="393" t="n">
        <v>3</v>
      </c>
      <c r="AD1735" s="393" t="n">
        <v>3</v>
      </c>
      <c r="AE1735" s="750" t="n"/>
    </row>
    <row r="1736" hidden="1" outlineLevel="2" ht="15.75" customHeight="1" thickBot="1">
      <c r="A1736" s="743" t="inlineStr"/>
      <c r="B1736" s="749" t="n"/>
      <c r="C1736" s="296" t="n"/>
      <c r="D1736" s="281" t="n"/>
      <c r="E1736" s="749" t="n"/>
      <c r="F1736" s="296" t="n"/>
      <c r="G1736" s="268" t="n"/>
      <c r="H1736" s="430" t="n"/>
      <c r="I1736" s="428" t="inlineStr">
        <is>
          <t>0.5-1</t>
        </is>
      </c>
      <c r="J1736" s="392" t="n">
        <v>3</v>
      </c>
      <c r="K1736" s="392" t="n">
        <v>2</v>
      </c>
      <c r="L1736" s="392" t="n">
        <v>2</v>
      </c>
      <c r="M1736" s="392" t="n">
        <v>1</v>
      </c>
      <c r="N1736" s="393" t="n">
        <v>1</v>
      </c>
      <c r="O1736" s="393" t="n">
        <v>1</v>
      </c>
      <c r="P1736" s="393" t="n">
        <v>1</v>
      </c>
      <c r="Q1736" s="394" t="n">
        <v>1</v>
      </c>
      <c r="R1736" s="393" t="n">
        <v>1</v>
      </c>
      <c r="S1736" s="395" t="n">
        <v>1</v>
      </c>
      <c r="T1736" s="395" t="n">
        <v>2</v>
      </c>
      <c r="U1736" s="395" t="n">
        <v>1</v>
      </c>
      <c r="V1736" s="395" t="n">
        <v>2</v>
      </c>
      <c r="W1736" s="392" t="n">
        <v>2</v>
      </c>
      <c r="X1736" s="392" t="n">
        <v>2</v>
      </c>
      <c r="Y1736" s="392" t="n">
        <v>3</v>
      </c>
      <c r="Z1736" s="394" t="n">
        <v>3</v>
      </c>
      <c r="AA1736" s="393" t="n">
        <v>3</v>
      </c>
      <c r="AB1736" s="394" t="n">
        <v>3</v>
      </c>
      <c r="AC1736" s="393" t="n">
        <v>3</v>
      </c>
      <c r="AD1736" s="393" t="n">
        <v>3</v>
      </c>
      <c r="AE1736" s="750" t="n"/>
    </row>
    <row r="1737" hidden="1" outlineLevel="2" ht="15.75" customHeight="1" thickBot="1">
      <c r="A1737" s="743" t="inlineStr"/>
      <c r="B1737" s="749" t="n"/>
      <c r="C1737" s="296" t="n"/>
      <c r="D1737" s="281" t="n"/>
      <c r="E1737" s="749" t="n"/>
      <c r="F1737" s="296" t="n"/>
      <c r="G1737" s="268" t="n"/>
      <c r="H1737" s="430" t="n"/>
      <c r="I1737" s="428" t="inlineStr">
        <is>
          <t>1-1.5</t>
        </is>
      </c>
      <c r="J1737" s="392" t="n">
        <v>3</v>
      </c>
      <c r="K1737" s="392" t="n">
        <v>3</v>
      </c>
      <c r="L1737" s="392" t="n">
        <v>3</v>
      </c>
      <c r="M1737" s="392" t="n">
        <v>2</v>
      </c>
      <c r="N1737" s="393" t="n">
        <v>2</v>
      </c>
      <c r="O1737" s="393" t="n">
        <v>2</v>
      </c>
      <c r="P1737" s="393" t="n">
        <v>3</v>
      </c>
      <c r="Q1737" s="394" t="n">
        <v>3</v>
      </c>
      <c r="R1737" s="393" t="n">
        <v>3</v>
      </c>
      <c r="S1737" s="395" t="n">
        <v>3</v>
      </c>
      <c r="T1737" s="395" t="n">
        <v>3</v>
      </c>
      <c r="U1737" s="395" t="n">
        <v>3</v>
      </c>
      <c r="V1737" s="395" t="n">
        <v>3</v>
      </c>
      <c r="W1737" s="392" t="n">
        <v>3</v>
      </c>
      <c r="X1737" s="392" t="n">
        <v>3</v>
      </c>
      <c r="Y1737" s="392" t="n">
        <v>3</v>
      </c>
      <c r="Z1737" s="394" t="n">
        <v>3</v>
      </c>
      <c r="AA1737" s="393" t="n">
        <v>3</v>
      </c>
      <c r="AB1737" s="394" t="n">
        <v>3</v>
      </c>
      <c r="AC1737" s="393" t="n">
        <v>3</v>
      </c>
      <c r="AD1737" s="393" t="n">
        <v>3</v>
      </c>
      <c r="AE1737" s="750" t="n"/>
    </row>
    <row r="1738" hidden="1" outlineLevel="2" ht="15.75" customHeight="1" thickBot="1">
      <c r="A1738" s="743" t="inlineStr"/>
      <c r="B1738" s="749" t="n"/>
      <c r="C1738" s="296" t="n"/>
      <c r="D1738" s="281" t="n"/>
      <c r="E1738" s="749" t="n"/>
      <c r="F1738" s="300" t="n"/>
      <c r="G1738" s="268" t="n"/>
      <c r="H1738" s="430" t="n"/>
      <c r="I1738" s="428" t="inlineStr">
        <is>
          <t>1.5-2</t>
        </is>
      </c>
      <c r="J1738" s="392" t="n">
        <v>3</v>
      </c>
      <c r="K1738" s="392" t="n">
        <v>3</v>
      </c>
      <c r="L1738" s="392" t="n">
        <v>3</v>
      </c>
      <c r="M1738" s="392" t="n">
        <v>3</v>
      </c>
      <c r="N1738" s="393" t="n">
        <v>3</v>
      </c>
      <c r="O1738" s="393" t="n">
        <v>3</v>
      </c>
      <c r="P1738" s="393" t="n">
        <v>3</v>
      </c>
      <c r="Q1738" s="394" t="n">
        <v>3</v>
      </c>
      <c r="R1738" s="393" t="n">
        <v>3</v>
      </c>
      <c r="S1738" s="395" t="n">
        <v>3</v>
      </c>
      <c r="T1738" s="395" t="n">
        <v>3</v>
      </c>
      <c r="U1738" s="395" t="n">
        <v>3</v>
      </c>
      <c r="V1738" s="395" t="n">
        <v>3</v>
      </c>
      <c r="W1738" s="392" t="n">
        <v>3</v>
      </c>
      <c r="X1738" s="392" t="n">
        <v>3</v>
      </c>
      <c r="Y1738" s="392" t="n">
        <v>3</v>
      </c>
      <c r="Z1738" s="394" t="n">
        <v>3</v>
      </c>
      <c r="AA1738" s="393" t="n">
        <v>3</v>
      </c>
      <c r="AB1738" s="394" t="n">
        <v>3</v>
      </c>
      <c r="AC1738" s="393" t="n">
        <v>3</v>
      </c>
      <c r="AD1738" s="393" t="n">
        <v>3</v>
      </c>
      <c r="AE1738" s="750" t="n"/>
    </row>
    <row r="1739" hidden="1" outlineLevel="2" ht="15.75" customHeight="1" thickBot="1">
      <c r="A1739" s="743" t="inlineStr"/>
      <c r="B1739" s="749" t="n"/>
      <c r="C1739" s="296" t="n"/>
      <c r="D1739" s="281" t="n"/>
      <c r="E1739" s="749" t="n"/>
      <c r="F1739" s="296" t="n"/>
      <c r="G1739" s="268" t="n"/>
      <c r="H1739" s="430" t="n"/>
      <c r="I1739" s="428" t="inlineStr">
        <is>
          <t>2-2.5</t>
        </is>
      </c>
      <c r="J1739" s="392" t="n">
        <v>3</v>
      </c>
      <c r="K1739" s="392" t="n">
        <v>3</v>
      </c>
      <c r="L1739" s="392" t="n">
        <v>3</v>
      </c>
      <c r="M1739" s="392" t="n">
        <v>3</v>
      </c>
      <c r="N1739" s="393" t="n">
        <v>3</v>
      </c>
      <c r="O1739" s="393" t="n">
        <v>3</v>
      </c>
      <c r="P1739" s="393" t="n">
        <v>3</v>
      </c>
      <c r="Q1739" s="394" t="n">
        <v>3</v>
      </c>
      <c r="R1739" s="393" t="n">
        <v>3</v>
      </c>
      <c r="S1739" s="395" t="n">
        <v>3</v>
      </c>
      <c r="T1739" s="395" t="n">
        <v>3</v>
      </c>
      <c r="U1739" s="395" t="n">
        <v>3</v>
      </c>
      <c r="V1739" s="395" t="n">
        <v>3</v>
      </c>
      <c r="W1739" s="392" t="n">
        <v>3</v>
      </c>
      <c r="X1739" s="392" t="n">
        <v>3</v>
      </c>
      <c r="Y1739" s="392" t="n">
        <v>3</v>
      </c>
      <c r="Z1739" s="394" t="n">
        <v>3</v>
      </c>
      <c r="AA1739" s="393" t="n">
        <v>3</v>
      </c>
      <c r="AB1739" s="394" t="n">
        <v>3</v>
      </c>
      <c r="AC1739" s="393" t="n">
        <v>3</v>
      </c>
      <c r="AD1739" s="393" t="n">
        <v>3</v>
      </c>
      <c r="AE1739" s="750" t="n"/>
    </row>
    <row r="1740" hidden="1" outlineLevel="2" ht="15.75" customHeight="1" thickBot="1">
      <c r="A1740" s="743" t="inlineStr"/>
      <c r="B1740" s="749" t="n"/>
      <c r="C1740" s="296" t="n"/>
      <c r="D1740" s="281" t="n"/>
      <c r="E1740" s="749" t="n"/>
      <c r="F1740" s="296" t="n"/>
      <c r="G1740" s="268" t="n"/>
      <c r="H1740" s="430" t="n"/>
      <c r="I1740" s="428" t="inlineStr">
        <is>
          <t>2.5-3</t>
        </is>
      </c>
      <c r="J1740" s="392" t="n">
        <v>3</v>
      </c>
      <c r="K1740" s="392" t="n">
        <v>3</v>
      </c>
      <c r="L1740" s="392" t="n">
        <v>3</v>
      </c>
      <c r="M1740" s="392" t="n">
        <v>3</v>
      </c>
      <c r="N1740" s="393" t="n">
        <v>3</v>
      </c>
      <c r="O1740" s="393" t="n">
        <v>3</v>
      </c>
      <c r="P1740" s="393" t="n">
        <v>3</v>
      </c>
      <c r="Q1740" s="394" t="n">
        <v>3</v>
      </c>
      <c r="R1740" s="393" t="n">
        <v>3</v>
      </c>
      <c r="S1740" s="395" t="n">
        <v>3</v>
      </c>
      <c r="T1740" s="395" t="n">
        <v>3</v>
      </c>
      <c r="U1740" s="395" t="n">
        <v>3</v>
      </c>
      <c r="V1740" s="395" t="n">
        <v>3</v>
      </c>
      <c r="W1740" s="392" t="n">
        <v>3</v>
      </c>
      <c r="X1740" s="392" t="n">
        <v>3</v>
      </c>
      <c r="Y1740" s="392" t="n">
        <v>3</v>
      </c>
      <c r="Z1740" s="394" t="n">
        <v>3</v>
      </c>
      <c r="AA1740" s="393" t="n">
        <v>3</v>
      </c>
      <c r="AB1740" s="394" t="n">
        <v>3</v>
      </c>
      <c r="AC1740" s="393" t="n">
        <v>3</v>
      </c>
      <c r="AD1740" s="393" t="n">
        <v>3</v>
      </c>
      <c r="AE1740" s="750" t="n"/>
    </row>
    <row r="1741" hidden="1" outlineLevel="2" ht="15.75" customHeight="1" thickBot="1">
      <c r="A1741" s="743" t="inlineStr"/>
      <c r="B1741" s="396" t="n"/>
      <c r="C1741" s="296" t="n"/>
      <c r="D1741" s="281" t="n"/>
      <c r="E1741" s="749" t="n"/>
      <c r="F1741" s="296" t="n"/>
      <c r="G1741" s="268" t="n"/>
      <c r="H1741" s="430" t="n"/>
      <c r="I1741" s="428" t="inlineStr">
        <is>
          <t>3-3.5</t>
        </is>
      </c>
      <c r="J1741" s="392" t="n">
        <v>3</v>
      </c>
      <c r="K1741" s="392" t="n">
        <v>3</v>
      </c>
      <c r="L1741" s="392" t="n">
        <v>3</v>
      </c>
      <c r="M1741" s="392" t="n">
        <v>3</v>
      </c>
      <c r="N1741" s="393" t="n">
        <v>3</v>
      </c>
      <c r="O1741" s="393" t="n">
        <v>3</v>
      </c>
      <c r="P1741" s="393" t="n">
        <v>3</v>
      </c>
      <c r="Q1741" s="394" t="n">
        <v>3</v>
      </c>
      <c r="R1741" s="393" t="n">
        <v>3</v>
      </c>
      <c r="S1741" s="395" t="n">
        <v>3</v>
      </c>
      <c r="T1741" s="395" t="n">
        <v>3</v>
      </c>
      <c r="U1741" s="395" t="n">
        <v>3</v>
      </c>
      <c r="V1741" s="395" t="n">
        <v>3</v>
      </c>
      <c r="W1741" s="392" t="n">
        <v>3</v>
      </c>
      <c r="X1741" s="392" t="n">
        <v>3</v>
      </c>
      <c r="Y1741" s="392" t="n">
        <v>3</v>
      </c>
      <c r="Z1741" s="394" t="n">
        <v>3</v>
      </c>
      <c r="AA1741" s="393" t="n">
        <v>3</v>
      </c>
      <c r="AB1741" s="394" t="n">
        <v>3</v>
      </c>
      <c r="AC1741" s="393" t="n">
        <v>3</v>
      </c>
      <c r="AD1741" s="393" t="n">
        <v>3</v>
      </c>
      <c r="AE1741" s="750" t="n"/>
    </row>
    <row r="1742" hidden="1" outlineLevel="2" ht="15.75" customHeight="1" thickBot="1">
      <c r="A1742" s="743" t="inlineStr"/>
      <c r="B1742" s="396" t="n"/>
      <c r="C1742" s="296" t="n"/>
      <c r="D1742" s="281" t="n"/>
      <c r="E1742" s="749" t="n"/>
      <c r="F1742" s="296" t="n"/>
      <c r="G1742" s="268" t="n"/>
      <c r="H1742" s="430" t="n"/>
      <c r="I1742" s="428" t="inlineStr">
        <is>
          <t>3.5-4</t>
        </is>
      </c>
      <c r="J1742" s="392" t="n">
        <v>3</v>
      </c>
      <c r="K1742" s="392" t="n">
        <v>3</v>
      </c>
      <c r="L1742" s="392" t="n">
        <v>3</v>
      </c>
      <c r="M1742" s="392" t="n">
        <v>3</v>
      </c>
      <c r="N1742" s="393" t="n">
        <v>3</v>
      </c>
      <c r="O1742" s="393" t="n">
        <v>3</v>
      </c>
      <c r="P1742" s="393" t="n">
        <v>3</v>
      </c>
      <c r="Q1742" s="394" t="n">
        <v>3</v>
      </c>
      <c r="R1742" s="393" t="n">
        <v>3</v>
      </c>
      <c r="S1742" s="395" t="n">
        <v>3</v>
      </c>
      <c r="T1742" s="395" t="n">
        <v>3</v>
      </c>
      <c r="U1742" s="395" t="n">
        <v>3</v>
      </c>
      <c r="V1742" s="395" t="n">
        <v>3</v>
      </c>
      <c r="W1742" s="392" t="n">
        <v>3</v>
      </c>
      <c r="X1742" s="392" t="n">
        <v>3</v>
      </c>
      <c r="Y1742" s="392" t="n">
        <v>3</v>
      </c>
      <c r="Z1742" s="394" t="n">
        <v>3</v>
      </c>
      <c r="AA1742" s="393" t="n">
        <v>3</v>
      </c>
      <c r="AB1742" s="394" t="n">
        <v>3</v>
      </c>
      <c r="AC1742" s="393" t="n">
        <v>3</v>
      </c>
      <c r="AD1742" s="393" t="n">
        <v>3</v>
      </c>
      <c r="AE1742" s="750" t="n"/>
    </row>
    <row r="1743" hidden="1" outlineLevel="2" ht="15.75" customHeight="1" thickBot="1">
      <c r="A1743" s="743" t="inlineStr"/>
      <c r="B1743" s="396" t="n"/>
      <c r="C1743" s="296" t="n"/>
      <c r="D1743" s="281" t="n"/>
      <c r="E1743" s="749" t="n"/>
      <c r="F1743" s="296" t="n"/>
      <c r="G1743" s="268" t="n"/>
      <c r="H1743" s="430" t="n"/>
      <c r="I1743" s="428" t="inlineStr">
        <is>
          <t>4-4.5</t>
        </is>
      </c>
      <c r="J1743" s="392" t="n">
        <v>3</v>
      </c>
      <c r="K1743" s="392" t="n">
        <v>3</v>
      </c>
      <c r="L1743" s="392" t="n">
        <v>3</v>
      </c>
      <c r="M1743" s="392" t="n">
        <v>3</v>
      </c>
      <c r="N1743" s="393" t="n">
        <v>3</v>
      </c>
      <c r="O1743" s="393" t="n">
        <v>3</v>
      </c>
      <c r="P1743" s="393" t="n">
        <v>3</v>
      </c>
      <c r="Q1743" s="394" t="n">
        <v>3</v>
      </c>
      <c r="R1743" s="393" t="n">
        <v>3</v>
      </c>
      <c r="S1743" s="395" t="n">
        <v>3</v>
      </c>
      <c r="T1743" s="395" t="n">
        <v>3</v>
      </c>
      <c r="U1743" s="395" t="n">
        <v>3</v>
      </c>
      <c r="V1743" s="395" t="n">
        <v>3</v>
      </c>
      <c r="W1743" s="392" t="n">
        <v>3</v>
      </c>
      <c r="X1743" s="392" t="n">
        <v>3</v>
      </c>
      <c r="Y1743" s="392" t="n">
        <v>3</v>
      </c>
      <c r="Z1743" s="394" t="n">
        <v>3</v>
      </c>
      <c r="AA1743" s="393" t="n">
        <v>3</v>
      </c>
      <c r="AB1743" s="394" t="n">
        <v>3</v>
      </c>
      <c r="AC1743" s="393" t="n">
        <v>3</v>
      </c>
      <c r="AD1743" s="393" t="n">
        <v>3</v>
      </c>
      <c r="AE1743" s="750" t="n"/>
    </row>
    <row r="1744" hidden="1" outlineLevel="2" ht="15.75" customHeight="1" thickBot="1">
      <c r="A1744" s="743" t="inlineStr"/>
      <c r="B1744" s="397" t="n"/>
      <c r="C1744" s="296" t="n"/>
      <c r="D1744" s="281" t="n"/>
      <c r="E1744" s="751" t="n"/>
      <c r="F1744" s="296" t="n"/>
      <c r="G1744" s="268" t="n"/>
      <c r="H1744" s="430" t="n"/>
      <c r="I1744" s="428" t="inlineStr">
        <is>
          <t>4.5-5</t>
        </is>
      </c>
      <c r="J1744" s="392" t="n">
        <v>3</v>
      </c>
      <c r="K1744" s="392" t="n">
        <v>3</v>
      </c>
      <c r="L1744" s="392" t="n">
        <v>3</v>
      </c>
      <c r="M1744" s="392" t="n">
        <v>3</v>
      </c>
      <c r="N1744" s="393" t="n">
        <v>3</v>
      </c>
      <c r="O1744" s="393" t="n">
        <v>3</v>
      </c>
      <c r="P1744" s="393" t="n">
        <v>3</v>
      </c>
      <c r="Q1744" s="394" t="n">
        <v>3</v>
      </c>
      <c r="R1744" s="393" t="n">
        <v>3</v>
      </c>
      <c r="S1744" s="395" t="n">
        <v>3</v>
      </c>
      <c r="T1744" s="395" t="n">
        <v>3</v>
      </c>
      <c r="U1744" s="395" t="n">
        <v>3</v>
      </c>
      <c r="V1744" s="395" t="n">
        <v>3</v>
      </c>
      <c r="W1744" s="392" t="n">
        <v>3</v>
      </c>
      <c r="X1744" s="392" t="n">
        <v>3</v>
      </c>
      <c r="Y1744" s="392" t="n">
        <v>3</v>
      </c>
      <c r="Z1744" s="394" t="n">
        <v>3</v>
      </c>
      <c r="AA1744" s="393" t="n">
        <v>3</v>
      </c>
      <c r="AB1744" s="394" t="n">
        <v>3</v>
      </c>
      <c r="AC1744" s="393" t="n">
        <v>3</v>
      </c>
      <c r="AD1744" s="393" t="n">
        <v>3</v>
      </c>
      <c r="AE1744" s="750" t="n"/>
    </row>
    <row r="1745" hidden="1" outlineLevel="2" ht="15" customHeight="1">
      <c r="A1745" s="743" t="inlineStr"/>
      <c r="B1745" s="273" t="inlineStr">
        <is>
          <t>Number of gears</t>
        </is>
      </c>
      <c r="C1745" s="752" t="n"/>
      <c r="D1745" s="753" t="n"/>
      <c r="E1745" s="297" t="inlineStr">
        <is>
          <t>Area</t>
        </is>
      </c>
      <c r="F1745" s="752" t="n"/>
      <c r="G1745" s="754" t="n"/>
      <c r="H1745" s="748" t="n"/>
      <c r="I1745" s="748" t="n"/>
      <c r="J1745" s="748" t="n"/>
      <c r="K1745" s="748" t="n"/>
      <c r="L1745" s="748" t="n"/>
      <c r="M1745" s="748" t="n"/>
      <c r="N1745" s="748" t="n"/>
      <c r="O1745" s="748" t="n"/>
      <c r="P1745" s="748" t="n"/>
      <c r="Q1745" s="748" t="n"/>
      <c r="R1745" s="748" t="n"/>
      <c r="S1745" s="748" t="n"/>
      <c r="T1745" s="748" t="n"/>
      <c r="U1745" s="748" t="n"/>
      <c r="V1745" s="748" t="n"/>
      <c r="W1745" s="748" t="n"/>
      <c r="X1745" s="748" t="n"/>
      <c r="Y1745" s="748" t="n"/>
      <c r="Z1745" s="748" t="n"/>
      <c r="AA1745" s="748" t="n"/>
      <c r="AB1745" s="748" t="n"/>
    </row>
    <row r="1746" hidden="1" outlineLevel="2" ht="15" customHeight="1">
      <c r="A1746" s="743" t="inlineStr"/>
      <c r="B1746" s="755" t="n"/>
      <c r="C1746" s="288" t="inlineStr">
        <is>
          <t>5</t>
        </is>
      </c>
      <c r="D1746" s="281" t="inlineStr">
        <is>
          <t>X</t>
        </is>
      </c>
      <c r="E1746" s="749" t="n"/>
      <c r="F1746" s="296" t="inlineStr">
        <is>
          <t>EUROPE</t>
        </is>
      </c>
      <c r="G1746" s="268" t="inlineStr">
        <is>
          <t>X</t>
        </is>
      </c>
      <c r="H1746" s="748" t="n"/>
      <c r="I1746" s="748" t="n"/>
      <c r="J1746" s="748" t="n"/>
      <c r="K1746" s="748" t="n"/>
      <c r="L1746" s="748" t="n"/>
      <c r="M1746" s="748" t="n"/>
      <c r="N1746" s="748" t="n"/>
      <c r="O1746" s="748" t="n"/>
      <c r="P1746" s="748" t="n"/>
      <c r="Q1746" s="748" t="n"/>
      <c r="R1746" s="748" t="n"/>
      <c r="S1746" s="748" t="n"/>
      <c r="T1746" s="748" t="n"/>
      <c r="U1746" s="748" t="n"/>
      <c r="V1746" s="748" t="n"/>
      <c r="W1746" s="748" t="n"/>
      <c r="X1746" s="748" t="n"/>
      <c r="Y1746" s="748" t="n"/>
      <c r="Z1746" s="748" t="n"/>
      <c r="AA1746" s="748" t="n"/>
      <c r="AB1746" s="748" t="n"/>
    </row>
    <row r="1747" hidden="1" outlineLevel="2" ht="15" customHeight="1">
      <c r="A1747" s="743" t="inlineStr"/>
      <c r="B1747" s="755" t="n"/>
      <c r="C1747" s="288" t="inlineStr">
        <is>
          <t>6</t>
        </is>
      </c>
      <c r="D1747" s="281" t="inlineStr">
        <is>
          <t>X</t>
        </is>
      </c>
      <c r="E1747" s="749" t="n"/>
      <c r="F1747" s="296" t="inlineStr">
        <is>
          <t>CHINA</t>
        </is>
      </c>
      <c r="G1747" s="268" t="inlineStr">
        <is>
          <t>X</t>
        </is>
      </c>
      <c r="H1747" s="748" t="n"/>
      <c r="I1747" s="748" t="n"/>
      <c r="J1747" s="748" t="n"/>
      <c r="K1747" s="748" t="n"/>
      <c r="L1747" s="748" t="n"/>
      <c r="M1747" s="748" t="n"/>
      <c r="N1747" s="748" t="n"/>
      <c r="O1747" s="748" t="n"/>
      <c r="P1747" s="748" t="n"/>
      <c r="Q1747" s="748" t="n"/>
      <c r="R1747" s="748" t="n"/>
      <c r="S1747" s="748" t="n"/>
      <c r="T1747" s="748" t="n"/>
      <c r="U1747" s="748" t="n"/>
      <c r="V1747" s="748" t="n"/>
      <c r="W1747" s="748" t="n"/>
      <c r="X1747" s="748" t="n"/>
      <c r="Y1747" s="748" t="n"/>
      <c r="Z1747" s="748" t="n"/>
      <c r="AA1747" s="748" t="n"/>
      <c r="AB1747" s="748" t="n"/>
    </row>
    <row r="1748" hidden="1" outlineLevel="2" ht="15" customHeight="1">
      <c r="A1748" s="743" t="inlineStr"/>
      <c r="B1748" s="755" t="n"/>
      <c r="C1748" s="288" t="inlineStr">
        <is>
          <t>7</t>
        </is>
      </c>
      <c r="D1748" s="281" t="inlineStr">
        <is>
          <t>X</t>
        </is>
      </c>
      <c r="E1748" s="749" t="n"/>
      <c r="F1748" s="303" t="inlineStr">
        <is>
          <t>North America</t>
        </is>
      </c>
      <c r="G1748" s="268" t="inlineStr">
        <is>
          <t>X</t>
        </is>
      </c>
      <c r="H1748" s="748" t="n"/>
      <c r="I1748" s="748" t="n"/>
      <c r="J1748" s="748" t="n"/>
      <c r="K1748" s="748" t="n"/>
      <c r="L1748" s="748" t="n"/>
      <c r="M1748" s="748" t="n"/>
      <c r="N1748" s="748" t="n"/>
      <c r="O1748" s="748" t="n"/>
      <c r="P1748" s="748" t="n"/>
      <c r="Q1748" s="748" t="n"/>
      <c r="R1748" s="748" t="n"/>
      <c r="S1748" s="748" t="n"/>
      <c r="T1748" s="748" t="n"/>
      <c r="U1748" s="748" t="n"/>
      <c r="V1748" s="748" t="n"/>
      <c r="W1748" s="748" t="n"/>
      <c r="X1748" s="748" t="n"/>
      <c r="Y1748" s="748" t="n"/>
      <c r="Z1748" s="748" t="n"/>
      <c r="AA1748" s="748" t="n"/>
      <c r="AB1748" s="748" t="n"/>
    </row>
    <row r="1749" hidden="1" outlineLevel="2" ht="15" customHeight="1">
      <c r="A1749" s="743" t="inlineStr"/>
      <c r="B1749" s="755" t="n"/>
      <c r="C1749" s="288" t="inlineStr">
        <is>
          <t>8</t>
        </is>
      </c>
      <c r="D1749" s="281" t="inlineStr">
        <is>
          <t>X</t>
        </is>
      </c>
      <c r="E1749" s="749" t="n"/>
      <c r="F1749" s="301" t="inlineStr">
        <is>
          <t>LATAM</t>
        </is>
      </c>
      <c r="G1749" s="268" t="inlineStr">
        <is>
          <t>X</t>
        </is>
      </c>
      <c r="H1749" s="748" t="n"/>
      <c r="I1749" s="748" t="n"/>
      <c r="J1749" s="748" t="n"/>
      <c r="K1749" s="748" t="n"/>
      <c r="L1749" s="748" t="n"/>
      <c r="M1749" s="748" t="n"/>
      <c r="N1749" s="748" t="n"/>
      <c r="O1749" s="748" t="n"/>
      <c r="P1749" s="748" t="n"/>
      <c r="Q1749" s="748" t="n"/>
      <c r="R1749" s="748" t="n"/>
      <c r="S1749" s="748" t="n"/>
      <c r="T1749" s="748" t="n"/>
      <c r="U1749" s="748" t="n"/>
      <c r="V1749" s="748" t="n"/>
      <c r="W1749" s="748" t="n"/>
      <c r="X1749" s="748" t="n"/>
      <c r="Y1749" s="748" t="n"/>
      <c r="Z1749" s="748" t="n"/>
      <c r="AA1749" s="748" t="n"/>
      <c r="AB1749" s="748" t="n"/>
    </row>
    <row r="1750" hidden="1" outlineLevel="2" ht="15" customHeight="1">
      <c r="A1750" s="743" t="inlineStr"/>
      <c r="B1750" s="755" t="n"/>
      <c r="C1750" s="288" t="inlineStr">
        <is>
          <t>9</t>
        </is>
      </c>
      <c r="D1750" s="281" t="inlineStr">
        <is>
          <t>X</t>
        </is>
      </c>
      <c r="E1750" s="749" t="n"/>
      <c r="F1750" s="301" t="inlineStr">
        <is>
          <t>India</t>
        </is>
      </c>
      <c r="G1750" s="268" t="inlineStr">
        <is>
          <t>X</t>
        </is>
      </c>
      <c r="H1750" s="748" t="n"/>
      <c r="I1750" s="748" t="n"/>
      <c r="J1750" s="748" t="n"/>
      <c r="K1750" s="748" t="n"/>
      <c r="L1750" s="748" t="n"/>
      <c r="M1750" s="748" t="n"/>
      <c r="N1750" s="748" t="n"/>
      <c r="O1750" s="748" t="n"/>
      <c r="P1750" s="748" t="n"/>
      <c r="Q1750" s="748" t="n"/>
      <c r="R1750" s="748" t="n"/>
      <c r="S1750" s="748" t="n"/>
      <c r="T1750" s="748" t="n"/>
      <c r="U1750" s="748" t="n"/>
      <c r="V1750" s="748" t="n"/>
      <c r="W1750" s="748" t="n"/>
      <c r="X1750" s="748" t="n"/>
      <c r="Y1750" s="748" t="n"/>
      <c r="Z1750" s="748" t="n"/>
      <c r="AA1750" s="748" t="n"/>
      <c r="AB1750" s="748" t="n"/>
    </row>
    <row r="1751" hidden="1" outlineLevel="2" ht="15" customHeight="1">
      <c r="A1751" s="743" t="inlineStr"/>
      <c r="B1751" s="755" t="n"/>
      <c r="C1751" s="288" t="inlineStr">
        <is>
          <t>10</t>
        </is>
      </c>
      <c r="D1751" s="281" t="inlineStr">
        <is>
          <t>X</t>
        </is>
      </c>
      <c r="E1751" s="749" t="n"/>
      <c r="F1751" s="301" t="inlineStr">
        <is>
          <t>World</t>
        </is>
      </c>
      <c r="G1751" s="268" t="inlineStr">
        <is>
          <t>X</t>
        </is>
      </c>
      <c r="H1751" s="748" t="n"/>
      <c r="I1751" s="748" t="n"/>
      <c r="J1751" s="748" t="n"/>
      <c r="K1751" s="748" t="n"/>
      <c r="L1751" s="748" t="n"/>
      <c r="M1751" s="748" t="n"/>
      <c r="N1751" s="748" t="n"/>
      <c r="O1751" s="748" t="n"/>
      <c r="P1751" s="748" t="n"/>
      <c r="Q1751" s="748" t="n"/>
      <c r="R1751" s="748" t="n"/>
      <c r="S1751" s="748" t="n"/>
      <c r="T1751" s="748" t="n"/>
      <c r="U1751" s="748" t="n"/>
      <c r="V1751" s="748" t="n"/>
      <c r="W1751" s="748" t="n"/>
      <c r="X1751" s="748" t="n"/>
      <c r="Y1751" s="748" t="n"/>
      <c r="Z1751" s="748" t="n"/>
      <c r="AA1751" s="748" t="n"/>
      <c r="AB1751" s="748" t="n"/>
      <c r="AC1751" s="748" t="n"/>
      <c r="AD1751" s="748" t="n"/>
      <c r="AE1751" s="748" t="n"/>
      <c r="AF1751" s="748" t="n"/>
      <c r="AG1751" s="748" t="n"/>
      <c r="AH1751" s="748" t="n"/>
    </row>
    <row r="1752" hidden="1" outlineLevel="2" ht="15" customHeight="1">
      <c r="A1752" s="743" t="inlineStr"/>
      <c r="B1752" s="755" t="n"/>
      <c r="C1752" s="288" t="n"/>
      <c r="D1752" s="281" t="n"/>
      <c r="E1752" s="749" t="n"/>
      <c r="F1752" s="301" t="n"/>
      <c r="G1752" s="276" t="n"/>
      <c r="H1752" s="748" t="n"/>
      <c r="I1752" s="748" t="n"/>
      <c r="J1752" s="748" t="n"/>
      <c r="K1752" s="748" t="n"/>
      <c r="L1752" s="748" t="n"/>
      <c r="M1752" s="748" t="n"/>
      <c r="N1752" s="748" t="n"/>
      <c r="O1752" s="748" t="n"/>
      <c r="P1752" s="748" t="n"/>
      <c r="Q1752" s="748" t="n"/>
      <c r="R1752" s="748" t="n"/>
      <c r="S1752" s="748" t="n"/>
      <c r="T1752" s="748" t="n"/>
      <c r="U1752" s="748" t="n"/>
      <c r="V1752" s="748" t="n"/>
      <c r="W1752" s="748" t="n"/>
      <c r="X1752" s="748" t="n"/>
      <c r="Y1752" s="748" t="n"/>
      <c r="Z1752" s="748" t="n"/>
      <c r="AA1752" s="748" t="n"/>
      <c r="AB1752" s="748" t="n"/>
      <c r="AC1752" s="748" t="n"/>
      <c r="AD1752" s="748" t="n"/>
      <c r="AE1752" s="748" t="n"/>
      <c r="AF1752" s="748" t="n"/>
      <c r="AG1752" s="748" t="n"/>
      <c r="AH1752" s="748" t="n"/>
    </row>
    <row r="1753" hidden="1" outlineLevel="2" ht="15" customHeight="1">
      <c r="A1753" s="743" t="inlineStr"/>
      <c r="B1753" s="755" t="n"/>
      <c r="C1753" s="288" t="n"/>
      <c r="D1753" s="281" t="n"/>
      <c r="E1753" s="396" t="n"/>
      <c r="F1753" s="296" t="n"/>
      <c r="G1753" s="268" t="n"/>
      <c r="H1753" s="748" t="n"/>
      <c r="I1753" s="748" t="n"/>
      <c r="J1753" s="748" t="n"/>
      <c r="K1753" s="748" t="n"/>
      <c r="L1753" s="748" t="n"/>
      <c r="M1753" s="748" t="n"/>
      <c r="N1753" s="748" t="n"/>
      <c r="O1753" s="748" t="n"/>
      <c r="P1753" s="748" t="n"/>
      <c r="Q1753" s="748" t="n"/>
      <c r="R1753" s="748" t="n"/>
      <c r="S1753" s="748" t="n"/>
      <c r="T1753" s="748" t="n"/>
      <c r="U1753" s="748" t="n"/>
      <c r="V1753" s="748" t="n"/>
      <c r="W1753" s="748" t="n"/>
      <c r="X1753" s="748" t="n"/>
      <c r="Y1753" s="748" t="n"/>
      <c r="Z1753" s="748" t="n"/>
      <c r="AA1753" s="748" t="n"/>
      <c r="AB1753" s="748" t="n"/>
      <c r="AC1753" s="748" t="n"/>
      <c r="AD1753" s="748" t="n"/>
      <c r="AE1753" s="748" t="n"/>
      <c r="AF1753" s="748" t="n"/>
      <c r="AG1753" s="748" t="n"/>
      <c r="AH1753" s="748" t="n"/>
    </row>
    <row r="1754" hidden="1" outlineLevel="2" ht="15" customHeight="1">
      <c r="A1754" s="743" t="inlineStr"/>
      <c r="B1754" s="755" t="n"/>
      <c r="C1754" s="288" t="n"/>
      <c r="D1754" s="281" t="n"/>
      <c r="E1754" s="396" t="n"/>
      <c r="F1754" s="296" t="n"/>
      <c r="G1754" s="268" t="n"/>
      <c r="H1754" s="748" t="n"/>
      <c r="I1754" s="748" t="n"/>
      <c r="J1754" s="748" t="n"/>
      <c r="K1754" s="748" t="n"/>
      <c r="L1754" s="748" t="n"/>
      <c r="M1754" s="748" t="n"/>
      <c r="N1754" s="748" t="n"/>
      <c r="O1754" s="748" t="n"/>
      <c r="P1754" s="748" t="n"/>
      <c r="Q1754" s="748" t="n"/>
      <c r="R1754" s="748" t="n"/>
      <c r="S1754" s="748" t="n"/>
      <c r="T1754" s="748" t="n"/>
      <c r="U1754" s="748" t="n"/>
      <c r="V1754" s="748" t="n"/>
      <c r="W1754" s="748" t="n"/>
      <c r="X1754" s="748" t="n"/>
      <c r="Y1754" s="748" t="n"/>
      <c r="Z1754" s="748" t="n"/>
      <c r="AA1754" s="748" t="n"/>
      <c r="AB1754" s="748" t="n"/>
      <c r="AC1754" s="748" t="n"/>
      <c r="AD1754" s="748" t="n"/>
      <c r="AE1754" s="748" t="n"/>
      <c r="AF1754" s="748" t="n"/>
      <c r="AG1754" s="748" t="n"/>
      <c r="AH1754" s="748" t="n"/>
    </row>
    <row r="1755" hidden="1" outlineLevel="2" ht="15" customHeight="1">
      <c r="A1755" s="743" t="inlineStr"/>
      <c r="B1755" s="755" t="n"/>
      <c r="C1755" s="288" t="n"/>
      <c r="D1755" s="281" t="n"/>
      <c r="E1755" s="396" t="n"/>
      <c r="F1755" s="296" t="n"/>
      <c r="G1755" s="268" t="n"/>
      <c r="H1755" s="748" t="n"/>
      <c r="I1755" s="748" t="n"/>
      <c r="J1755" s="748" t="n"/>
      <c r="K1755" s="748" t="n"/>
      <c r="L1755" s="748" t="n"/>
      <c r="M1755" s="748" t="n"/>
      <c r="N1755" s="748" t="n"/>
      <c r="O1755" s="748" t="n"/>
      <c r="P1755" s="748" t="n"/>
      <c r="Q1755" s="748" t="n"/>
      <c r="R1755" s="748" t="n"/>
      <c r="S1755" s="748" t="n"/>
      <c r="T1755" s="748" t="n"/>
      <c r="U1755" s="748" t="n"/>
      <c r="V1755" s="748" t="n"/>
      <c r="W1755" s="748" t="n"/>
      <c r="X1755" s="748" t="n"/>
      <c r="Y1755" s="748" t="n"/>
      <c r="Z1755" s="748" t="n"/>
      <c r="AA1755" s="748" t="n"/>
      <c r="AB1755" s="748" t="n"/>
      <c r="AC1755" s="748" t="n"/>
      <c r="AD1755" s="748" t="n"/>
      <c r="AE1755" s="748" t="n"/>
      <c r="AF1755" s="748" t="n"/>
      <c r="AG1755" s="748" t="n"/>
      <c r="AH1755" s="748" t="n"/>
    </row>
    <row r="1756" hidden="1" outlineLevel="2" ht="15" customHeight="1">
      <c r="A1756" s="743" t="inlineStr"/>
      <c r="B1756" s="755" t="n"/>
      <c r="C1756" s="288" t="n"/>
      <c r="D1756" s="281" t="n"/>
      <c r="E1756" s="396" t="n"/>
      <c r="F1756" s="296" t="n"/>
      <c r="G1756" s="268" t="n"/>
      <c r="H1756" s="748" t="n"/>
      <c r="I1756" s="748" t="n"/>
      <c r="J1756" s="748" t="n"/>
      <c r="K1756" s="748" t="n"/>
      <c r="L1756" s="748" t="n"/>
      <c r="M1756" s="748" t="n"/>
      <c r="N1756" s="748" t="n"/>
      <c r="O1756" s="748" t="n"/>
      <c r="P1756" s="748" t="n"/>
      <c r="Q1756" s="748" t="n"/>
      <c r="R1756" s="748" t="n"/>
      <c r="S1756" s="748" t="n"/>
      <c r="T1756" s="748" t="n"/>
      <c r="U1756" s="748" t="n"/>
      <c r="V1756" s="748" t="n"/>
      <c r="W1756" s="748" t="n"/>
      <c r="X1756" s="748" t="n"/>
      <c r="Y1756" s="748" t="n"/>
      <c r="Z1756" s="748" t="n"/>
      <c r="AA1756" s="748" t="n"/>
      <c r="AB1756" s="748" t="n"/>
      <c r="AC1756" s="748" t="n"/>
      <c r="AD1756" s="748" t="n"/>
      <c r="AE1756" s="748" t="n"/>
      <c r="AF1756" s="748" t="n"/>
      <c r="AG1756" s="748" t="n"/>
      <c r="AH1756" s="748" t="n"/>
    </row>
    <row r="1757" hidden="1" outlineLevel="2" ht="15.75" customHeight="1" thickBot="1">
      <c r="A1757" s="743" t="inlineStr"/>
      <c r="B1757" s="755" t="n"/>
      <c r="C1757" s="288" t="n"/>
      <c r="D1757" s="281" t="n"/>
      <c r="E1757" s="397" t="n"/>
      <c r="F1757" s="296" t="n"/>
      <c r="G1757" s="268" t="n"/>
      <c r="H1757" s="748" t="n"/>
      <c r="I1757" s="748" t="n"/>
      <c r="J1757" s="748" t="n"/>
      <c r="K1757" s="748" t="n"/>
      <c r="L1757" s="748" t="n"/>
      <c r="M1757" s="748" t="n"/>
      <c r="N1757" s="748" t="n"/>
      <c r="O1757" s="748" t="n"/>
      <c r="P1757" s="748" t="n"/>
      <c r="Q1757" s="748" t="n"/>
      <c r="R1757" s="748" t="n"/>
      <c r="S1757" s="748" t="n"/>
      <c r="T1757" s="748" t="n"/>
      <c r="U1757" s="748" t="n"/>
      <c r="V1757" s="748" t="n"/>
      <c r="W1757" s="748" t="n"/>
      <c r="X1757" s="748" t="n"/>
      <c r="Y1757" s="748" t="n"/>
      <c r="Z1757" s="748" t="n"/>
      <c r="AA1757" s="748" t="n"/>
      <c r="AB1757" s="748" t="n"/>
      <c r="AC1757" s="748" t="n"/>
      <c r="AD1757" s="748" t="n"/>
      <c r="AE1757" s="748" t="n"/>
      <c r="AF1757" s="748" t="n"/>
      <c r="AG1757" s="748" t="n"/>
      <c r="AH1757" s="748" t="n"/>
    </row>
    <row r="1758" hidden="1" outlineLevel="2" ht="15.75" customHeight="1" thickBot="1">
      <c r="A1758" s="743" t="inlineStr"/>
      <c r="B1758" s="277" t="inlineStr">
        <is>
          <t>Référence Ligne</t>
        </is>
      </c>
      <c r="C1758" s="952" t="n"/>
      <c r="D1758" s="1258" t="n"/>
      <c r="E1758" s="1002" t="n"/>
      <c r="F1758" s="1002" t="n"/>
      <c r="G1758" s="1002" t="n"/>
      <c r="H1758" s="748" t="n"/>
      <c r="I1758" s="748" t="n"/>
      <c r="J1758" s="748" t="n"/>
      <c r="K1758" s="748" t="n"/>
      <c r="L1758" s="748" t="n"/>
      <c r="M1758" s="748" t="n"/>
      <c r="N1758" s="748" t="n"/>
      <c r="O1758" s="748" t="n"/>
      <c r="P1758" s="748" t="n"/>
      <c r="Q1758" s="748" t="n"/>
      <c r="R1758" s="748" t="n"/>
      <c r="S1758" s="748" t="n"/>
      <c r="T1758" s="748" t="n"/>
      <c r="U1758" s="748" t="n"/>
      <c r="V1758" s="748" t="n"/>
      <c r="W1758" s="748" t="n"/>
      <c r="X1758" s="748" t="n"/>
      <c r="Y1758" s="748" t="n"/>
      <c r="Z1758" s="748" t="n"/>
      <c r="AA1758" s="748" t="n"/>
      <c r="AB1758" s="748" t="n"/>
      <c r="AC1758" s="748" t="n"/>
      <c r="AD1758" s="748" t="n"/>
      <c r="AE1758" s="748" t="n"/>
      <c r="AF1758" s="748" t="n"/>
      <c r="AG1758" s="748" t="n"/>
      <c r="AH1758" s="748" t="n"/>
    </row>
    <row r="1759" hidden="1" outlineLevel="2" ht="15.75" customHeight="1" thickBot="1">
      <c r="A1759" s="743" t="inlineStr"/>
      <c r="B1759" s="398" t="inlineStr">
        <is>
          <t>Vehicle Speed</t>
        </is>
      </c>
      <c r="C1759" s="386" t="inlineStr">
        <is>
          <t>X</t>
        </is>
      </c>
      <c r="D1759" s="399" t="inlineStr">
        <is>
          <t>Deceleration level</t>
        </is>
      </c>
      <c r="E1759" s="471" t="n"/>
      <c r="F1759" s="471" t="n"/>
      <c r="G1759" s="471" t="n"/>
      <c r="H1759" s="748" t="n"/>
      <c r="I1759" s="748" t="n"/>
      <c r="J1759" s="748" t="n"/>
      <c r="K1759" s="748" t="n"/>
      <c r="L1759" s="748" t="n"/>
      <c r="M1759" s="748" t="n"/>
      <c r="N1759" s="748" t="n"/>
      <c r="O1759" s="748" t="n"/>
      <c r="P1759" s="748" t="n"/>
      <c r="Q1759" s="748" t="n"/>
      <c r="R1759" s="748" t="n"/>
      <c r="S1759" s="748" t="n"/>
      <c r="T1759" s="748" t="n"/>
      <c r="U1759" s="748" t="n"/>
      <c r="V1759" s="748" t="n"/>
      <c r="W1759" s="748" t="n"/>
      <c r="X1759" s="748" t="n"/>
      <c r="Y1759" s="748" t="n"/>
      <c r="Z1759" s="748" t="n"/>
      <c r="AA1759" s="748" t="n"/>
      <c r="AB1759" s="748" t="n"/>
      <c r="AC1759" s="748" t="n"/>
      <c r="AD1759" s="748" t="n"/>
      <c r="AE1759" s="748" t="n"/>
      <c r="AF1759" s="748" t="n"/>
      <c r="AG1759" s="748" t="n"/>
      <c r="AH1759" s="748" t="n"/>
    </row>
    <row r="1760" hidden="1" outlineLevel="2" ht="15.75" customHeight="1" thickBot="1">
      <c r="A1760" s="743" t="inlineStr"/>
      <c r="B1760" s="277" t="inlineStr">
        <is>
          <t>Verification Ligne</t>
        </is>
      </c>
      <c r="C1760" s="952" t="inlineStr">
        <is>
          <t>Verification Colonne G-D</t>
        </is>
      </c>
      <c r="D1760" s="1258" t="n"/>
      <c r="E1760" s="1002" t="n"/>
      <c r="F1760" s="1002" t="n"/>
      <c r="G1760" s="1002" t="n"/>
      <c r="H1760" s="748" t="n"/>
      <c r="I1760" s="748" t="n"/>
      <c r="J1760" s="748" t="n"/>
      <c r="K1760" s="748" t="n"/>
      <c r="L1760" s="748" t="n"/>
      <c r="M1760" s="748" t="n"/>
      <c r="N1760" s="748" t="n"/>
      <c r="O1760" s="748" t="n"/>
      <c r="P1760" s="748" t="n"/>
      <c r="Q1760" s="748" t="n"/>
      <c r="R1760" s="748" t="n"/>
      <c r="S1760" s="748" t="n"/>
      <c r="T1760" s="748" t="n"/>
      <c r="U1760" s="748" t="n"/>
      <c r="V1760" s="748" t="n"/>
      <c r="W1760" s="748" t="n"/>
      <c r="X1760" s="748" t="n"/>
      <c r="Y1760" s="748" t="n"/>
      <c r="Z1760" s="748" t="n"/>
      <c r="AA1760" s="748" t="n"/>
      <c r="AB1760" s="748" t="n"/>
      <c r="AC1760" s="748" t="n"/>
      <c r="AD1760" s="748" t="n"/>
      <c r="AE1760" s="748" t="n"/>
      <c r="AF1760" s="748" t="n"/>
      <c r="AG1760" s="748" t="n"/>
      <c r="AH1760" s="748" t="n"/>
    </row>
    <row r="1761" hidden="1" outlineLevel="2" ht="15.75" customHeight="1" thickBot="1">
      <c r="A1761" s="743" t="inlineStr"/>
      <c r="B1761" s="383" t="inlineStr">
        <is>
          <t>INTERVALLE</t>
        </is>
      </c>
      <c r="C1761" s="384" t="inlineStr">
        <is>
          <t>X</t>
        </is>
      </c>
      <c r="D1761" s="400" t="inlineStr">
        <is>
          <t>INTERVALLE</t>
        </is>
      </c>
      <c r="E1761" s="471" t="n"/>
      <c r="F1761" s="471" t="n"/>
      <c r="G1761" s="471" t="n"/>
      <c r="H1761" s="748" t="n"/>
      <c r="I1761" s="748" t="n"/>
      <c r="J1761" s="748" t="n"/>
      <c r="K1761" s="748" t="n"/>
      <c r="L1761" s="748" t="n"/>
      <c r="M1761" s="748" t="n"/>
      <c r="N1761" s="748" t="n"/>
      <c r="O1761" s="748" t="n"/>
      <c r="P1761" s="748" t="n"/>
      <c r="Q1761" s="748" t="n"/>
      <c r="R1761" s="748" t="n"/>
      <c r="S1761" s="748" t="n"/>
      <c r="T1761" s="748" t="n"/>
      <c r="U1761" s="748" t="n"/>
      <c r="V1761" s="748" t="n"/>
      <c r="W1761" s="748" t="n"/>
      <c r="X1761" s="748" t="n"/>
      <c r="Y1761" s="748" t="n"/>
      <c r="Z1761" s="748" t="n"/>
      <c r="AA1761" s="748" t="n"/>
      <c r="AB1761" s="748" t="n"/>
      <c r="AC1761" s="748" t="n"/>
      <c r="AD1761" s="748" t="n"/>
      <c r="AE1761" s="748" t="n"/>
      <c r="AF1761" s="748" t="n"/>
      <c r="AG1761" s="748" t="n"/>
      <c r="AH1761" s="748" t="n"/>
    </row>
    <row r="1762" hidden="1" outlineLevel="1" ht="14.25" customHeight="1">
      <c r="A1762" s="391" t="inlineStr"/>
      <c r="C1762" s="472" t="n"/>
    </row>
    <row r="1763" collapsed="1" ht="15" customHeight="1" thickBot="1">
      <c r="A1763" s="425" t="inlineStr">
        <is>
          <t>DECEL CST BRAKE</t>
        </is>
      </c>
      <c r="B1763" s="954" t="n"/>
      <c r="C1763" s="1253" t="n"/>
      <c r="D1763" s="1253" t="n"/>
      <c r="E1763" s="1253" t="n"/>
      <c r="F1763" s="1253" t="n"/>
      <c r="G1763" s="1253" t="n"/>
      <c r="H1763" s="1253" t="n"/>
      <c r="I1763" s="1253" t="n"/>
      <c r="J1763" s="1253" t="n"/>
      <c r="K1763" s="1253" t="n"/>
      <c r="L1763" s="1253" t="n"/>
      <c r="M1763" s="1253" t="n"/>
      <c r="N1763" s="1253" t="n"/>
      <c r="O1763" s="1253" t="n"/>
      <c r="P1763" s="1253" t="n"/>
      <c r="Q1763" s="1253" t="n"/>
      <c r="R1763" s="1253" t="n"/>
      <c r="S1763" s="1253" t="n"/>
      <c r="T1763" s="1253" t="n"/>
      <c r="U1763" s="1253" t="n"/>
      <c r="V1763" s="1253" t="n"/>
      <c r="W1763" s="1253" t="n"/>
      <c r="X1763" s="1253" t="n"/>
      <c r="Y1763" s="1253" t="n"/>
      <c r="Z1763" s="1253" t="n"/>
      <c r="AA1763" s="1253" t="n"/>
      <c r="AB1763" s="1253" t="n"/>
      <c r="AC1763" s="1253" t="n"/>
      <c r="AD1763" s="1253" t="n"/>
      <c r="AE1763" s="1253" t="n"/>
      <c r="AF1763" s="1253" t="n"/>
      <c r="AG1763" s="1253" t="n"/>
      <c r="AH1763" s="1253" t="n"/>
    </row>
    <row r="1764" hidden="1" outlineLevel="1" collapsed="1" ht="15.75" customHeight="1">
      <c r="A1764" s="391" t="inlineStr"/>
      <c r="B1764" s="975" t="inlineStr">
        <is>
          <t>Config n°1 : Global</t>
        </is>
      </c>
      <c r="C1764" s="1249" t="n"/>
      <c r="D1764" s="1249" t="n"/>
      <c r="E1764" s="1249" t="n"/>
      <c r="F1764" s="1249" t="n"/>
      <c r="G1764" s="1249" t="n"/>
      <c r="H1764" s="1249" t="n"/>
      <c r="I1764" s="1249" t="n"/>
      <c r="J1764" s="1249" t="n"/>
      <c r="K1764" s="1249" t="n"/>
      <c r="L1764" s="1249" t="n"/>
      <c r="M1764" s="1249" t="n"/>
      <c r="N1764" s="1249" t="n"/>
      <c r="O1764" s="1249" t="n"/>
      <c r="P1764" s="1249" t="n"/>
      <c r="Q1764" s="1249" t="n"/>
      <c r="R1764" s="1249" t="n"/>
      <c r="S1764" s="1249" t="n"/>
      <c r="T1764" s="1249" t="n"/>
      <c r="U1764" s="1249" t="n"/>
      <c r="V1764" s="1249" t="n"/>
      <c r="W1764" s="1249" t="n"/>
      <c r="X1764" s="1249" t="n"/>
      <c r="Y1764" s="1249" t="n"/>
      <c r="Z1764" s="1249" t="n"/>
      <c r="AA1764" s="1249" t="n"/>
      <c r="AB1764" s="1249" t="n"/>
      <c r="AC1764" s="1249" t="n"/>
      <c r="AD1764" s="1249" t="n"/>
      <c r="AE1764" s="1249" t="n"/>
    </row>
    <row r="1765" hidden="1" outlineLevel="2" ht="15.75" customHeight="1" thickBot="1">
      <c r="A1765" s="743" t="inlineStr"/>
      <c r="B1765" s="297" t="inlineStr">
        <is>
          <t>Engine type</t>
        </is>
      </c>
      <c r="C1765" s="744" t="n"/>
      <c r="D1765" s="745" t="n"/>
      <c r="E1765" s="297" t="inlineStr">
        <is>
          <t>Gearbox type</t>
        </is>
      </c>
      <c r="F1765" s="746" t="n"/>
      <c r="G1765" s="747" t="n"/>
      <c r="H1765" s="969" t="inlineStr">
        <is>
          <t>Veh. Speed (km/h)</t>
        </is>
      </c>
      <c r="I1765" s="1280" t="n"/>
      <c r="J1765" s="959" t="n">
        <v>0</v>
      </c>
      <c r="K1765" s="961" t="n">
        <v>10</v>
      </c>
      <c r="L1765" s="961" t="n">
        <v>20</v>
      </c>
      <c r="M1765" s="961" t="n">
        <v>30</v>
      </c>
      <c r="N1765" s="961" t="n">
        <v>40</v>
      </c>
      <c r="O1765" s="961" t="n">
        <v>50</v>
      </c>
      <c r="P1765" s="961" t="n">
        <v>60</v>
      </c>
      <c r="Q1765" s="959" t="n">
        <v>70</v>
      </c>
      <c r="R1765" s="961" t="n">
        <v>80</v>
      </c>
      <c r="S1765" s="961" t="n">
        <v>90</v>
      </c>
      <c r="T1765" s="961" t="n">
        <v>100</v>
      </c>
      <c r="U1765" s="961" t="n">
        <v>110</v>
      </c>
      <c r="V1765" s="961" t="n">
        <v>120</v>
      </c>
      <c r="W1765" s="961" t="n">
        <v>130</v>
      </c>
      <c r="X1765" s="961" t="n">
        <v>140</v>
      </c>
      <c r="Y1765" s="961" t="n">
        <v>150</v>
      </c>
      <c r="Z1765" s="961" t="n">
        <v>160</v>
      </c>
      <c r="AA1765" s="961" t="n">
        <v>170</v>
      </c>
      <c r="AB1765" s="961" t="n">
        <v>180</v>
      </c>
      <c r="AC1765" s="961" t="n">
        <v>190</v>
      </c>
      <c r="AD1765" s="961" t="n">
        <v>200</v>
      </c>
      <c r="AE1765" s="965" t="n">
        <v>250</v>
      </c>
      <c r="AF1765" s="748" t="n"/>
      <c r="AG1765" s="748" t="n"/>
      <c r="AH1765" s="748" t="n"/>
    </row>
    <row r="1766" hidden="1" outlineLevel="2" ht="15.75" customHeight="1" thickBot="1">
      <c r="A1766" s="743" t="inlineStr"/>
      <c r="B1766" s="749" t="n"/>
      <c r="C1766" s="296" t="inlineStr">
        <is>
          <t>GASOLINE</t>
        </is>
      </c>
      <c r="D1766" s="281" t="inlineStr">
        <is>
          <t>X</t>
        </is>
      </c>
      <c r="E1766" s="749" t="n"/>
      <c r="F1766" s="304" t="inlineStr">
        <is>
          <t>AT</t>
        </is>
      </c>
      <c r="G1766" s="305" t="inlineStr">
        <is>
          <t>X</t>
        </is>
      </c>
      <c r="H1766" s="977" t="n"/>
      <c r="I1766" s="287" t="inlineStr">
        <is>
          <t>AccelerationChassis</t>
        </is>
      </c>
      <c r="J1766" s="1281" t="n"/>
      <c r="K1766" s="1282" t="n"/>
      <c r="L1766" s="1282" t="n"/>
      <c r="M1766" s="1282" t="n"/>
      <c r="N1766" s="1282" t="n"/>
      <c r="O1766" s="1282" t="n"/>
      <c r="P1766" s="1282" t="n"/>
      <c r="Q1766" s="1281" t="n"/>
      <c r="R1766" s="1282" t="n"/>
      <c r="S1766" s="1282" t="n"/>
      <c r="T1766" s="1282" t="n"/>
      <c r="U1766" s="1282" t="n"/>
      <c r="V1766" s="1282" t="n"/>
      <c r="W1766" s="1282" t="n"/>
      <c r="X1766" s="1282" t="n"/>
      <c r="Y1766" s="1282" t="n"/>
      <c r="Z1766" s="1282" t="n"/>
      <c r="AA1766" s="1282" t="n"/>
      <c r="AB1766" s="1282" t="n"/>
      <c r="AC1766" s="1282" t="n"/>
      <c r="AD1766" s="1282" t="n"/>
      <c r="AE1766" s="1282" t="n"/>
      <c r="AF1766" s="748" t="n"/>
      <c r="AG1766" s="748" t="n"/>
      <c r="AH1766" s="748" t="n"/>
    </row>
    <row r="1767" hidden="1" outlineLevel="2" ht="15.75" customHeight="1" thickBot="1">
      <c r="A1767" s="743" t="inlineStr"/>
      <c r="B1767" s="749" t="n"/>
      <c r="C1767" s="296" t="inlineStr">
        <is>
          <t>DIESEL</t>
        </is>
      </c>
      <c r="D1767" s="281" t="inlineStr">
        <is>
          <t>X</t>
        </is>
      </c>
      <c r="E1767" s="749" t="n"/>
      <c r="F1767" s="296" t="n"/>
      <c r="G1767" s="268" t="n"/>
      <c r="H1767" s="1283" t="n"/>
      <c r="I1767" s="427" t="inlineStr">
        <is>
          <t>0-0.5</t>
        </is>
      </c>
      <c r="J1767" s="392" t="n">
        <v>1</v>
      </c>
      <c r="K1767" s="392" t="n">
        <v>2</v>
      </c>
      <c r="L1767" s="392" t="n">
        <v>2</v>
      </c>
      <c r="M1767" s="392" t="n">
        <v>1</v>
      </c>
      <c r="N1767" s="393" t="n">
        <v>1</v>
      </c>
      <c r="O1767" s="393" t="n">
        <v>1</v>
      </c>
      <c r="P1767" s="393" t="n">
        <v>2</v>
      </c>
      <c r="Q1767" s="394" t="n">
        <v>2</v>
      </c>
      <c r="R1767" s="393" t="n">
        <v>2</v>
      </c>
      <c r="S1767" s="395" t="n">
        <v>3</v>
      </c>
      <c r="T1767" s="395" t="n">
        <v>3</v>
      </c>
      <c r="U1767" s="395" t="n">
        <v>3</v>
      </c>
      <c r="V1767" s="395" t="n">
        <v>3</v>
      </c>
      <c r="W1767" s="392" t="n">
        <v>3</v>
      </c>
      <c r="X1767" s="392" t="n">
        <v>3</v>
      </c>
      <c r="Y1767" s="392" t="n">
        <v>3</v>
      </c>
      <c r="Z1767" s="394" t="n">
        <v>3</v>
      </c>
      <c r="AA1767" s="393" t="n">
        <v>3</v>
      </c>
      <c r="AB1767" s="394" t="n">
        <v>3</v>
      </c>
      <c r="AC1767" s="393" t="n">
        <v>3</v>
      </c>
      <c r="AD1767" s="393" t="n">
        <v>3</v>
      </c>
      <c r="AE1767" s="750" t="n"/>
    </row>
    <row r="1768" hidden="1" outlineLevel="2" ht="15.75" customHeight="1" thickBot="1">
      <c r="A1768" s="743" t="inlineStr"/>
      <c r="B1768" s="749" t="n"/>
      <c r="C1768" s="296" t="n"/>
      <c r="D1768" s="281" t="n"/>
      <c r="E1768" s="749" t="n"/>
      <c r="F1768" s="296" t="n"/>
      <c r="G1768" s="268" t="n"/>
      <c r="H1768" s="1283" t="n"/>
      <c r="I1768" s="428" t="inlineStr">
        <is>
          <t>0.5-1</t>
        </is>
      </c>
      <c r="J1768" s="392" t="n">
        <v>1</v>
      </c>
      <c r="K1768" s="392" t="n">
        <v>1</v>
      </c>
      <c r="L1768" s="392" t="n">
        <v>1</v>
      </c>
      <c r="M1768" s="392" t="n">
        <v>1</v>
      </c>
      <c r="N1768" s="393" t="n">
        <v>1</v>
      </c>
      <c r="O1768" s="393" t="n">
        <v>1</v>
      </c>
      <c r="P1768" s="393" t="n">
        <v>1</v>
      </c>
      <c r="Q1768" s="394" t="n">
        <v>2</v>
      </c>
      <c r="R1768" s="393" t="n">
        <v>2</v>
      </c>
      <c r="S1768" s="395" t="n">
        <v>2</v>
      </c>
      <c r="T1768" s="395" t="n">
        <v>3</v>
      </c>
      <c r="U1768" s="395" t="n">
        <v>3</v>
      </c>
      <c r="V1768" s="395" t="n">
        <v>3</v>
      </c>
      <c r="W1768" s="392" t="n">
        <v>3</v>
      </c>
      <c r="X1768" s="392" t="n">
        <v>3</v>
      </c>
      <c r="Y1768" s="392" t="n">
        <v>3</v>
      </c>
      <c r="Z1768" s="394" t="n">
        <v>3</v>
      </c>
      <c r="AA1768" s="393" t="n">
        <v>3</v>
      </c>
      <c r="AB1768" s="394" t="n">
        <v>3</v>
      </c>
      <c r="AC1768" s="393" t="n">
        <v>3</v>
      </c>
      <c r="AD1768" s="393" t="n">
        <v>3</v>
      </c>
      <c r="AE1768" s="750" t="n"/>
    </row>
    <row r="1769" hidden="1" outlineLevel="2" ht="15.75" customHeight="1" thickBot="1">
      <c r="A1769" s="743" t="inlineStr"/>
      <c r="B1769" s="749" t="n"/>
      <c r="C1769" s="296" t="n"/>
      <c r="D1769" s="281" t="n"/>
      <c r="E1769" s="749" t="n"/>
      <c r="F1769" s="296" t="n"/>
      <c r="G1769" s="268" t="n"/>
      <c r="H1769" s="1283" t="n"/>
      <c r="I1769" s="428" t="inlineStr">
        <is>
          <t>1-1.5</t>
        </is>
      </c>
      <c r="J1769" s="392" t="n">
        <v>1</v>
      </c>
      <c r="K1769" s="392" t="n">
        <v>1</v>
      </c>
      <c r="L1769" s="392" t="n">
        <v>1</v>
      </c>
      <c r="M1769" s="392" t="n">
        <v>1</v>
      </c>
      <c r="N1769" s="393" t="n">
        <v>1</v>
      </c>
      <c r="O1769" s="393" t="n">
        <v>1</v>
      </c>
      <c r="P1769" s="393" t="n">
        <v>1</v>
      </c>
      <c r="Q1769" s="394" t="n">
        <v>2</v>
      </c>
      <c r="R1769" s="393" t="n">
        <v>2</v>
      </c>
      <c r="S1769" s="395" t="n">
        <v>2</v>
      </c>
      <c r="T1769" s="395" t="n">
        <v>3</v>
      </c>
      <c r="U1769" s="395" t="n">
        <v>3</v>
      </c>
      <c r="V1769" s="395" t="n">
        <v>3</v>
      </c>
      <c r="W1769" s="392" t="n">
        <v>3</v>
      </c>
      <c r="X1769" s="392" t="n">
        <v>3</v>
      </c>
      <c r="Y1769" s="392" t="n">
        <v>3</v>
      </c>
      <c r="Z1769" s="394" t="n">
        <v>3</v>
      </c>
      <c r="AA1769" s="393" t="n">
        <v>3</v>
      </c>
      <c r="AB1769" s="394" t="n">
        <v>3</v>
      </c>
      <c r="AC1769" s="393" t="n">
        <v>3</v>
      </c>
      <c r="AD1769" s="393" t="n">
        <v>3</v>
      </c>
      <c r="AE1769" s="750" t="n"/>
    </row>
    <row r="1770" hidden="1" outlineLevel="2" ht="15.75" customHeight="1" thickBot="1">
      <c r="A1770" s="743" t="inlineStr"/>
      <c r="B1770" s="749" t="n"/>
      <c r="C1770" s="296" t="n"/>
      <c r="D1770" s="281" t="n"/>
      <c r="E1770" s="749" t="n"/>
      <c r="F1770" s="300" t="n"/>
      <c r="G1770" s="268" t="n"/>
      <c r="H1770" s="1283" t="n"/>
      <c r="I1770" s="428" t="inlineStr">
        <is>
          <t>1.5-2</t>
        </is>
      </c>
      <c r="J1770" s="392" t="n">
        <v>2</v>
      </c>
      <c r="K1770" s="392" t="n">
        <v>1</v>
      </c>
      <c r="L1770" s="392" t="n">
        <v>1</v>
      </c>
      <c r="M1770" s="392" t="n">
        <v>1</v>
      </c>
      <c r="N1770" s="393" t="n">
        <v>1</v>
      </c>
      <c r="O1770" s="393" t="n">
        <v>1</v>
      </c>
      <c r="P1770" s="393" t="n">
        <v>1</v>
      </c>
      <c r="Q1770" s="394" t="n">
        <v>2</v>
      </c>
      <c r="R1770" s="393" t="n">
        <v>2</v>
      </c>
      <c r="S1770" s="395" t="n">
        <v>3</v>
      </c>
      <c r="T1770" s="395" t="n">
        <v>3</v>
      </c>
      <c r="U1770" s="395" t="n">
        <v>3</v>
      </c>
      <c r="V1770" s="395" t="n">
        <v>3</v>
      </c>
      <c r="W1770" s="392" t="n">
        <v>3</v>
      </c>
      <c r="X1770" s="392" t="n">
        <v>3</v>
      </c>
      <c r="Y1770" s="392" t="n">
        <v>3</v>
      </c>
      <c r="Z1770" s="394" t="n">
        <v>3</v>
      </c>
      <c r="AA1770" s="393" t="n">
        <v>3</v>
      </c>
      <c r="AB1770" s="394" t="n">
        <v>3</v>
      </c>
      <c r="AC1770" s="393" t="n">
        <v>3</v>
      </c>
      <c r="AD1770" s="393" t="n">
        <v>3</v>
      </c>
      <c r="AE1770" s="750" t="n"/>
    </row>
    <row r="1771" hidden="1" outlineLevel="2" ht="15.75" customHeight="1" thickBot="1">
      <c r="A1771" s="743" t="inlineStr"/>
      <c r="B1771" s="749" t="n"/>
      <c r="C1771" s="296" t="n"/>
      <c r="D1771" s="281" t="n"/>
      <c r="E1771" s="749" t="n"/>
      <c r="F1771" s="296" t="n"/>
      <c r="G1771" s="268" t="n"/>
      <c r="H1771" s="1283" t="n"/>
      <c r="I1771" s="428" t="inlineStr">
        <is>
          <t>2-2.5</t>
        </is>
      </c>
      <c r="J1771" s="392" t="n">
        <v>2</v>
      </c>
      <c r="K1771" s="392" t="n">
        <v>2</v>
      </c>
      <c r="L1771" s="392" t="n">
        <v>1</v>
      </c>
      <c r="M1771" s="392" t="n">
        <v>1</v>
      </c>
      <c r="N1771" s="393" t="n">
        <v>1</v>
      </c>
      <c r="O1771" s="393" t="n">
        <v>2</v>
      </c>
      <c r="P1771" s="393" t="n">
        <v>2</v>
      </c>
      <c r="Q1771" s="394" t="n">
        <v>2</v>
      </c>
      <c r="R1771" s="393" t="n">
        <v>2</v>
      </c>
      <c r="S1771" s="395" t="n">
        <v>3</v>
      </c>
      <c r="T1771" s="395" t="n">
        <v>3</v>
      </c>
      <c r="U1771" s="395" t="n">
        <v>3</v>
      </c>
      <c r="V1771" s="395" t="n">
        <v>3</v>
      </c>
      <c r="W1771" s="392" t="n">
        <v>3</v>
      </c>
      <c r="X1771" s="392" t="n">
        <v>3</v>
      </c>
      <c r="Y1771" s="392" t="n">
        <v>3</v>
      </c>
      <c r="Z1771" s="394" t="n">
        <v>3</v>
      </c>
      <c r="AA1771" s="393" t="n">
        <v>3</v>
      </c>
      <c r="AB1771" s="394" t="n">
        <v>3</v>
      </c>
      <c r="AC1771" s="393" t="n">
        <v>3</v>
      </c>
      <c r="AD1771" s="393" t="n">
        <v>3</v>
      </c>
      <c r="AE1771" s="750" t="n"/>
    </row>
    <row r="1772" hidden="1" outlineLevel="2" ht="15.75" customHeight="1" thickBot="1">
      <c r="A1772" s="743" t="inlineStr"/>
      <c r="B1772" s="749" t="n"/>
      <c r="C1772" s="296" t="n"/>
      <c r="D1772" s="281" t="n"/>
      <c r="E1772" s="749" t="n"/>
      <c r="F1772" s="296" t="n"/>
      <c r="G1772" s="268" t="n"/>
      <c r="H1772" s="1283" t="n"/>
      <c r="I1772" s="428" t="inlineStr">
        <is>
          <t>2.5-3</t>
        </is>
      </c>
      <c r="J1772" s="392" t="n">
        <v>3</v>
      </c>
      <c r="K1772" s="392" t="n">
        <v>2</v>
      </c>
      <c r="L1772" s="392" t="n">
        <v>2</v>
      </c>
      <c r="M1772" s="392" t="n">
        <v>1</v>
      </c>
      <c r="N1772" s="393" t="n">
        <v>2</v>
      </c>
      <c r="O1772" s="393" t="n">
        <v>2</v>
      </c>
      <c r="P1772" s="393" t="n">
        <v>2</v>
      </c>
      <c r="Q1772" s="394" t="n">
        <v>2</v>
      </c>
      <c r="R1772" s="393" t="n">
        <v>3</v>
      </c>
      <c r="S1772" s="395" t="n">
        <v>3</v>
      </c>
      <c r="T1772" s="395" t="n">
        <v>3</v>
      </c>
      <c r="U1772" s="395" t="n">
        <v>3</v>
      </c>
      <c r="V1772" s="395" t="n">
        <v>3</v>
      </c>
      <c r="W1772" s="392" t="n">
        <v>3</v>
      </c>
      <c r="X1772" s="392" t="n">
        <v>3</v>
      </c>
      <c r="Y1772" s="392" t="n">
        <v>3</v>
      </c>
      <c r="Z1772" s="394" t="n">
        <v>3</v>
      </c>
      <c r="AA1772" s="393" t="n">
        <v>3</v>
      </c>
      <c r="AB1772" s="394" t="n">
        <v>3</v>
      </c>
      <c r="AC1772" s="393" t="n">
        <v>3</v>
      </c>
      <c r="AD1772" s="393" t="n">
        <v>3</v>
      </c>
      <c r="AE1772" s="750" t="n"/>
    </row>
    <row r="1773" hidden="1" outlineLevel="2" ht="15.75" customHeight="1" thickBot="1">
      <c r="A1773" s="743" t="inlineStr"/>
      <c r="B1773" s="396" t="n"/>
      <c r="C1773" s="296" t="n"/>
      <c r="D1773" s="281" t="n"/>
      <c r="E1773" s="749" t="n"/>
      <c r="F1773" s="296" t="n"/>
      <c r="G1773" s="268" t="n"/>
      <c r="H1773" s="1283" t="n"/>
      <c r="I1773" s="428" t="inlineStr">
        <is>
          <t>3-3.5</t>
        </is>
      </c>
      <c r="J1773" s="392" t="n">
        <v>3</v>
      </c>
      <c r="K1773" s="392" t="n">
        <v>3</v>
      </c>
      <c r="L1773" s="392" t="n">
        <v>2</v>
      </c>
      <c r="M1773" s="392" t="n">
        <v>2</v>
      </c>
      <c r="N1773" s="393" t="n">
        <v>2</v>
      </c>
      <c r="O1773" s="393" t="n">
        <v>3</v>
      </c>
      <c r="P1773" s="393" t="n">
        <v>3</v>
      </c>
      <c r="Q1773" s="394" t="n">
        <v>3</v>
      </c>
      <c r="R1773" s="393" t="n">
        <v>3</v>
      </c>
      <c r="S1773" s="395" t="n">
        <v>3</v>
      </c>
      <c r="T1773" s="395" t="n">
        <v>3</v>
      </c>
      <c r="U1773" s="395" t="n">
        <v>3</v>
      </c>
      <c r="V1773" s="395" t="n">
        <v>3</v>
      </c>
      <c r="W1773" s="392" t="n">
        <v>3</v>
      </c>
      <c r="X1773" s="392" t="n">
        <v>3</v>
      </c>
      <c r="Y1773" s="392" t="n">
        <v>3</v>
      </c>
      <c r="Z1773" s="394" t="n">
        <v>3</v>
      </c>
      <c r="AA1773" s="393" t="n">
        <v>3</v>
      </c>
      <c r="AB1773" s="394" t="n">
        <v>3</v>
      </c>
      <c r="AC1773" s="393" t="n">
        <v>3</v>
      </c>
      <c r="AD1773" s="393" t="n">
        <v>3</v>
      </c>
      <c r="AE1773" s="750" t="n"/>
    </row>
    <row r="1774" hidden="1" outlineLevel="2" ht="15.75" customHeight="1" thickBot="1">
      <c r="A1774" s="743" t="inlineStr"/>
      <c r="B1774" s="396" t="n"/>
      <c r="C1774" s="296" t="n"/>
      <c r="D1774" s="281" t="n"/>
      <c r="E1774" s="749" t="n"/>
      <c r="F1774" s="296" t="n"/>
      <c r="G1774" s="268" t="n"/>
      <c r="H1774" s="1283" t="n"/>
      <c r="I1774" s="428" t="inlineStr">
        <is>
          <t>3.5-4</t>
        </is>
      </c>
      <c r="J1774" s="392" t="n">
        <v>3</v>
      </c>
      <c r="K1774" s="392" t="n">
        <v>3</v>
      </c>
      <c r="L1774" s="392" t="n">
        <v>3</v>
      </c>
      <c r="M1774" s="392" t="n">
        <v>3</v>
      </c>
      <c r="N1774" s="393" t="n">
        <v>3</v>
      </c>
      <c r="O1774" s="393" t="n">
        <v>3</v>
      </c>
      <c r="P1774" s="393" t="n">
        <v>3</v>
      </c>
      <c r="Q1774" s="394" t="n">
        <v>3</v>
      </c>
      <c r="R1774" s="393" t="n">
        <v>3</v>
      </c>
      <c r="S1774" s="395" t="n">
        <v>3</v>
      </c>
      <c r="T1774" s="395" t="n">
        <v>3</v>
      </c>
      <c r="U1774" s="395" t="n">
        <v>3</v>
      </c>
      <c r="V1774" s="395" t="n">
        <v>3</v>
      </c>
      <c r="W1774" s="392" t="n">
        <v>3</v>
      </c>
      <c r="X1774" s="392" t="n">
        <v>3</v>
      </c>
      <c r="Y1774" s="392" t="n">
        <v>3</v>
      </c>
      <c r="Z1774" s="394" t="n">
        <v>3</v>
      </c>
      <c r="AA1774" s="393" t="n">
        <v>3</v>
      </c>
      <c r="AB1774" s="394" t="n">
        <v>3</v>
      </c>
      <c r="AC1774" s="393" t="n">
        <v>3</v>
      </c>
      <c r="AD1774" s="393" t="n">
        <v>3</v>
      </c>
      <c r="AE1774" s="750" t="n"/>
    </row>
    <row r="1775" hidden="1" outlineLevel="2" ht="15.75" customHeight="1" thickBot="1">
      <c r="A1775" s="743" t="inlineStr"/>
      <c r="B1775" s="396" t="n"/>
      <c r="C1775" s="296" t="n"/>
      <c r="D1775" s="281" t="n"/>
      <c r="E1775" s="749" t="n"/>
      <c r="F1775" s="296" t="n"/>
      <c r="G1775" s="268" t="n"/>
      <c r="H1775" s="1283" t="n"/>
      <c r="I1775" s="428" t="inlineStr">
        <is>
          <t>4-4.5</t>
        </is>
      </c>
      <c r="J1775" s="392" t="n">
        <v>3</v>
      </c>
      <c r="K1775" s="392" t="n">
        <v>3</v>
      </c>
      <c r="L1775" s="392" t="n">
        <v>3</v>
      </c>
      <c r="M1775" s="392" t="n">
        <v>3</v>
      </c>
      <c r="N1775" s="393" t="n">
        <v>3</v>
      </c>
      <c r="O1775" s="393" t="n">
        <v>3</v>
      </c>
      <c r="P1775" s="393" t="n">
        <v>3</v>
      </c>
      <c r="Q1775" s="394" t="n">
        <v>3</v>
      </c>
      <c r="R1775" s="393" t="n">
        <v>3</v>
      </c>
      <c r="S1775" s="395" t="n">
        <v>3</v>
      </c>
      <c r="T1775" s="395" t="n">
        <v>3</v>
      </c>
      <c r="U1775" s="395" t="n">
        <v>3</v>
      </c>
      <c r="V1775" s="395" t="n">
        <v>3</v>
      </c>
      <c r="W1775" s="392" t="n">
        <v>3</v>
      </c>
      <c r="X1775" s="392" t="n">
        <v>3</v>
      </c>
      <c r="Y1775" s="392" t="n">
        <v>3</v>
      </c>
      <c r="Z1775" s="394" t="n">
        <v>3</v>
      </c>
      <c r="AA1775" s="393" t="n">
        <v>3</v>
      </c>
      <c r="AB1775" s="394" t="n">
        <v>3</v>
      </c>
      <c r="AC1775" s="393" t="n">
        <v>3</v>
      </c>
      <c r="AD1775" s="393" t="n">
        <v>3</v>
      </c>
      <c r="AE1775" s="750" t="n"/>
    </row>
    <row r="1776" hidden="1" outlineLevel="2" ht="15.75" customHeight="1" thickBot="1">
      <c r="A1776" s="743" t="inlineStr"/>
      <c r="B1776" s="397" t="n"/>
      <c r="C1776" s="296" t="n"/>
      <c r="D1776" s="281" t="n"/>
      <c r="E1776" s="751" t="n"/>
      <c r="F1776" s="296" t="n"/>
      <c r="G1776" s="268" t="n"/>
      <c r="H1776" s="1283" t="n"/>
      <c r="I1776" s="428" t="inlineStr">
        <is>
          <t>4.5-5</t>
        </is>
      </c>
      <c r="J1776" s="392" t="n">
        <v>3</v>
      </c>
      <c r="K1776" s="392" t="n">
        <v>3</v>
      </c>
      <c r="L1776" s="392" t="n">
        <v>3</v>
      </c>
      <c r="M1776" s="392" t="n">
        <v>3</v>
      </c>
      <c r="N1776" s="393" t="n">
        <v>3</v>
      </c>
      <c r="O1776" s="393" t="n">
        <v>3</v>
      </c>
      <c r="P1776" s="393" t="n">
        <v>3</v>
      </c>
      <c r="Q1776" s="394" t="n">
        <v>3</v>
      </c>
      <c r="R1776" s="393" t="n">
        <v>3</v>
      </c>
      <c r="S1776" s="395" t="n">
        <v>3</v>
      </c>
      <c r="T1776" s="395" t="n">
        <v>3</v>
      </c>
      <c r="U1776" s="395" t="n">
        <v>3</v>
      </c>
      <c r="V1776" s="395" t="n">
        <v>3</v>
      </c>
      <c r="W1776" s="392" t="n">
        <v>3</v>
      </c>
      <c r="X1776" s="392" t="n">
        <v>3</v>
      </c>
      <c r="Y1776" s="392" t="n">
        <v>3</v>
      </c>
      <c r="Z1776" s="394" t="n">
        <v>3</v>
      </c>
      <c r="AA1776" s="393" t="n">
        <v>3</v>
      </c>
      <c r="AB1776" s="394" t="n">
        <v>3</v>
      </c>
      <c r="AC1776" s="393" t="n">
        <v>3</v>
      </c>
      <c r="AD1776" s="393" t="n">
        <v>3</v>
      </c>
      <c r="AE1776" s="750" t="n"/>
    </row>
    <row r="1777" hidden="1" outlineLevel="2" ht="15" customHeight="1">
      <c r="A1777" s="743" t="inlineStr"/>
      <c r="B1777" s="273" t="inlineStr">
        <is>
          <t>Number of gears</t>
        </is>
      </c>
      <c r="C1777" s="752" t="n"/>
      <c r="D1777" s="753" t="n"/>
      <c r="E1777" s="297" t="inlineStr">
        <is>
          <t>Area</t>
        </is>
      </c>
      <c r="F1777" s="752" t="n"/>
      <c r="G1777" s="754" t="n"/>
      <c r="H1777" s="748" t="n"/>
      <c r="I1777" s="748" t="n"/>
      <c r="J1777" s="748" t="n"/>
      <c r="K1777" s="748" t="n"/>
      <c r="L1777" s="748" t="n"/>
      <c r="M1777" s="748" t="n"/>
      <c r="N1777" s="748" t="n"/>
      <c r="O1777" s="748" t="n"/>
      <c r="P1777" s="748" t="n"/>
      <c r="Q1777" s="748" t="n"/>
      <c r="R1777" s="748" t="n"/>
      <c r="S1777" s="748" t="n"/>
      <c r="T1777" s="748" t="n"/>
      <c r="U1777" s="748" t="n"/>
      <c r="V1777" s="748" t="n"/>
      <c r="W1777" s="748" t="n"/>
      <c r="X1777" s="748" t="n"/>
      <c r="Y1777" s="748" t="n"/>
      <c r="Z1777" s="748" t="n"/>
      <c r="AA1777" s="748" t="n"/>
      <c r="AB1777" s="748" t="n"/>
    </row>
    <row r="1778" hidden="1" outlineLevel="2" ht="15" customHeight="1">
      <c r="A1778" s="743" t="inlineStr"/>
      <c r="B1778" s="755" t="n"/>
      <c r="C1778" s="288" t="inlineStr">
        <is>
          <t>5</t>
        </is>
      </c>
      <c r="D1778" s="281" t="inlineStr">
        <is>
          <t>X</t>
        </is>
      </c>
      <c r="E1778" s="749" t="n"/>
      <c r="F1778" s="296" t="inlineStr">
        <is>
          <t>EUROPE</t>
        </is>
      </c>
      <c r="G1778" s="268" t="inlineStr">
        <is>
          <t>X</t>
        </is>
      </c>
      <c r="H1778" s="748" t="n"/>
      <c r="I1778" s="748" t="n"/>
      <c r="J1778" s="748" t="n"/>
      <c r="K1778" s="748" t="n"/>
      <c r="L1778" s="748" t="n"/>
      <c r="M1778" s="748" t="n"/>
      <c r="N1778" s="748" t="n"/>
      <c r="O1778" s="748" t="n"/>
      <c r="P1778" s="748" t="n"/>
      <c r="Q1778" s="748" t="n"/>
      <c r="R1778" s="748" t="n"/>
      <c r="S1778" s="748" t="n"/>
      <c r="T1778" s="748" t="n"/>
      <c r="U1778" s="748" t="n"/>
      <c r="V1778" s="748" t="n"/>
      <c r="W1778" s="748" t="n"/>
      <c r="X1778" s="748" t="n"/>
      <c r="Y1778" s="748" t="n"/>
      <c r="Z1778" s="748" t="n"/>
      <c r="AA1778" s="748" t="n"/>
      <c r="AB1778" s="748" t="n"/>
    </row>
    <row r="1779" hidden="1" outlineLevel="2" ht="15" customHeight="1">
      <c r="A1779" s="743" t="inlineStr"/>
      <c r="B1779" s="755" t="n"/>
      <c r="C1779" s="288" t="inlineStr">
        <is>
          <t>6</t>
        </is>
      </c>
      <c r="D1779" s="281" t="inlineStr">
        <is>
          <t>X</t>
        </is>
      </c>
      <c r="E1779" s="749" t="n"/>
      <c r="F1779" s="296" t="inlineStr">
        <is>
          <t>CHINA</t>
        </is>
      </c>
      <c r="G1779" s="268" t="inlineStr">
        <is>
          <t>X</t>
        </is>
      </c>
      <c r="H1779" s="748" t="n"/>
      <c r="I1779" s="748" t="n"/>
      <c r="J1779" s="748" t="n"/>
      <c r="K1779" s="748" t="n"/>
      <c r="L1779" s="748" t="n"/>
      <c r="M1779" s="748" t="n"/>
      <c r="N1779" s="748" t="n"/>
      <c r="O1779" s="748" t="n"/>
      <c r="P1779" s="748" t="n"/>
      <c r="Q1779" s="748" t="n"/>
      <c r="R1779" s="748" t="n"/>
      <c r="S1779" s="748" t="n"/>
      <c r="T1779" s="748" t="n"/>
      <c r="U1779" s="748" t="n"/>
      <c r="V1779" s="748" t="n"/>
      <c r="W1779" s="748" t="n"/>
      <c r="X1779" s="748" t="n"/>
      <c r="Y1779" s="748" t="n"/>
      <c r="Z1779" s="748" t="n"/>
      <c r="AA1779" s="748" t="n"/>
      <c r="AB1779" s="748" t="n"/>
    </row>
    <row r="1780" hidden="1" outlineLevel="2" ht="15" customHeight="1">
      <c r="A1780" s="743" t="inlineStr"/>
      <c r="B1780" s="755" t="n"/>
      <c r="C1780" s="288" t="inlineStr">
        <is>
          <t>7</t>
        </is>
      </c>
      <c r="D1780" s="281" t="inlineStr">
        <is>
          <t>X</t>
        </is>
      </c>
      <c r="E1780" s="749" t="n"/>
      <c r="F1780" s="303" t="inlineStr">
        <is>
          <t>North America</t>
        </is>
      </c>
      <c r="G1780" s="268" t="inlineStr">
        <is>
          <t>X</t>
        </is>
      </c>
      <c r="H1780" s="748" t="n"/>
      <c r="I1780" s="748" t="n"/>
      <c r="J1780" s="748" t="n"/>
      <c r="K1780" s="748" t="n"/>
      <c r="L1780" s="748" t="n"/>
      <c r="M1780" s="748" t="n"/>
      <c r="N1780" s="748" t="n"/>
      <c r="O1780" s="748" t="n"/>
      <c r="P1780" s="748" t="n"/>
      <c r="Q1780" s="748" t="n"/>
      <c r="R1780" s="748" t="n"/>
      <c r="S1780" s="748" t="n"/>
      <c r="T1780" s="748" t="n"/>
      <c r="U1780" s="748" t="n"/>
      <c r="V1780" s="748" t="n"/>
      <c r="W1780" s="748" t="n"/>
      <c r="X1780" s="748" t="n"/>
      <c r="Y1780" s="748" t="n"/>
      <c r="Z1780" s="748" t="n"/>
      <c r="AA1780" s="748" t="n"/>
      <c r="AB1780" s="748" t="n"/>
    </row>
    <row r="1781" hidden="1" outlineLevel="2" ht="15" customHeight="1">
      <c r="A1781" s="743" t="inlineStr"/>
      <c r="B1781" s="755" t="n"/>
      <c r="C1781" s="288" t="inlineStr">
        <is>
          <t>8</t>
        </is>
      </c>
      <c r="D1781" s="281" t="inlineStr">
        <is>
          <t>X</t>
        </is>
      </c>
      <c r="E1781" s="749" t="n"/>
      <c r="F1781" s="301" t="inlineStr">
        <is>
          <t>LATAM</t>
        </is>
      </c>
      <c r="G1781" s="268" t="inlineStr">
        <is>
          <t>X</t>
        </is>
      </c>
      <c r="H1781" s="748" t="n"/>
      <c r="I1781" s="748" t="n"/>
      <c r="J1781" s="748" t="n"/>
      <c r="K1781" s="748" t="n"/>
      <c r="L1781" s="748" t="n"/>
      <c r="M1781" s="748" t="n"/>
      <c r="N1781" s="748" t="n"/>
      <c r="O1781" s="748" t="n"/>
      <c r="P1781" s="748" t="n"/>
      <c r="Q1781" s="748" t="n"/>
      <c r="R1781" s="748" t="n"/>
      <c r="S1781" s="748" t="n"/>
      <c r="T1781" s="748" t="n"/>
      <c r="U1781" s="748" t="n"/>
      <c r="V1781" s="748" t="n"/>
      <c r="W1781" s="748" t="n"/>
      <c r="X1781" s="748" t="n"/>
      <c r="Y1781" s="748" t="n"/>
      <c r="Z1781" s="748" t="n"/>
      <c r="AA1781" s="748" t="n"/>
      <c r="AB1781" s="748" t="n"/>
    </row>
    <row r="1782" hidden="1" outlineLevel="2" ht="15" customHeight="1">
      <c r="A1782" s="743" t="inlineStr"/>
      <c r="B1782" s="755" t="n"/>
      <c r="C1782" s="288" t="inlineStr">
        <is>
          <t>9</t>
        </is>
      </c>
      <c r="D1782" s="281" t="inlineStr">
        <is>
          <t>X</t>
        </is>
      </c>
      <c r="E1782" s="749" t="n"/>
      <c r="F1782" s="301" t="inlineStr">
        <is>
          <t>India</t>
        </is>
      </c>
      <c r="G1782" s="268" t="inlineStr">
        <is>
          <t>X</t>
        </is>
      </c>
      <c r="H1782" s="748" t="n"/>
      <c r="I1782" s="748" t="n"/>
      <c r="J1782" s="748" t="n"/>
      <c r="K1782" s="748" t="n"/>
      <c r="L1782" s="748" t="n"/>
      <c r="M1782" s="748" t="n"/>
      <c r="N1782" s="748" t="n"/>
      <c r="O1782" s="748" t="n"/>
      <c r="P1782" s="748" t="n"/>
      <c r="Q1782" s="748" t="n"/>
      <c r="R1782" s="748" t="n"/>
      <c r="S1782" s="748" t="n"/>
      <c r="T1782" s="748" t="n"/>
      <c r="U1782" s="748" t="n"/>
      <c r="V1782" s="748" t="n"/>
      <c r="W1782" s="748" t="n"/>
      <c r="X1782" s="748" t="n"/>
      <c r="Y1782" s="748" t="n"/>
      <c r="Z1782" s="748" t="n"/>
      <c r="AA1782" s="748" t="n"/>
      <c r="AB1782" s="748" t="n"/>
    </row>
    <row r="1783" hidden="1" outlineLevel="2" ht="15" customHeight="1">
      <c r="A1783" s="743" t="inlineStr"/>
      <c r="B1783" s="755" t="n"/>
      <c r="C1783" s="288" t="inlineStr">
        <is>
          <t>10</t>
        </is>
      </c>
      <c r="D1783" s="281" t="inlineStr">
        <is>
          <t>X</t>
        </is>
      </c>
      <c r="E1783" s="749" t="n"/>
      <c r="F1783" s="301" t="inlineStr">
        <is>
          <t>World</t>
        </is>
      </c>
      <c r="G1783" s="268" t="inlineStr">
        <is>
          <t>X</t>
        </is>
      </c>
      <c r="H1783" s="748" t="n"/>
      <c r="I1783" s="748" t="n"/>
      <c r="J1783" s="748" t="n"/>
      <c r="K1783" s="748" t="n"/>
      <c r="L1783" s="748" t="n"/>
      <c r="M1783" s="748" t="n"/>
      <c r="N1783" s="748" t="n"/>
      <c r="O1783" s="748" t="n"/>
      <c r="P1783" s="748" t="n"/>
      <c r="Q1783" s="748" t="n"/>
      <c r="R1783" s="748" t="n"/>
      <c r="S1783" s="748" t="n"/>
      <c r="T1783" s="748" t="n"/>
      <c r="U1783" s="748" t="n"/>
      <c r="V1783" s="748" t="n"/>
      <c r="W1783" s="748" t="n"/>
      <c r="X1783" s="748" t="n"/>
      <c r="Y1783" s="748" t="n"/>
      <c r="Z1783" s="748" t="n"/>
      <c r="AA1783" s="748" t="n"/>
      <c r="AB1783" s="748" t="n"/>
      <c r="AC1783" s="748" t="n"/>
      <c r="AD1783" s="748" t="n"/>
      <c r="AE1783" s="748" t="n"/>
      <c r="AF1783" s="748" t="n"/>
      <c r="AG1783" s="748" t="n"/>
      <c r="AH1783" s="748" t="n"/>
    </row>
    <row r="1784" hidden="1" outlineLevel="2" ht="15" customHeight="1">
      <c r="A1784" s="743" t="inlineStr"/>
      <c r="B1784" s="755" t="n"/>
      <c r="C1784" s="288" t="n"/>
      <c r="D1784" s="281" t="n"/>
      <c r="E1784" s="749" t="n"/>
      <c r="F1784" s="301" t="n"/>
      <c r="G1784" s="276" t="n"/>
      <c r="H1784" s="748" t="n"/>
      <c r="I1784" s="748" t="n"/>
      <c r="J1784" s="748" t="n"/>
      <c r="K1784" s="748" t="n"/>
      <c r="L1784" s="748" t="n"/>
      <c r="M1784" s="748" t="n"/>
      <c r="N1784" s="748" t="n"/>
      <c r="O1784" s="748" t="n"/>
      <c r="P1784" s="748" t="n"/>
      <c r="Q1784" s="748" t="n"/>
      <c r="R1784" s="748" t="n"/>
      <c r="S1784" s="748" t="n"/>
      <c r="T1784" s="748" t="n"/>
      <c r="U1784" s="748" t="n"/>
      <c r="V1784" s="748" t="n"/>
      <c r="W1784" s="748" t="n"/>
      <c r="X1784" s="748" t="n"/>
      <c r="Y1784" s="748" t="n"/>
      <c r="Z1784" s="748" t="n"/>
      <c r="AA1784" s="748" t="n"/>
      <c r="AB1784" s="748" t="n"/>
      <c r="AC1784" s="748" t="n"/>
      <c r="AD1784" s="748" t="n"/>
      <c r="AE1784" s="748" t="n"/>
      <c r="AF1784" s="748" t="n"/>
      <c r="AG1784" s="748" t="n"/>
      <c r="AH1784" s="748" t="n"/>
    </row>
    <row r="1785" hidden="1" outlineLevel="2" ht="15" customHeight="1">
      <c r="A1785" s="743" t="inlineStr"/>
      <c r="B1785" s="755" t="n"/>
      <c r="C1785" s="288" t="n"/>
      <c r="D1785" s="281" t="n"/>
      <c r="E1785" s="396" t="n"/>
      <c r="F1785" s="296" t="n"/>
      <c r="G1785" s="268" t="n"/>
      <c r="H1785" s="748" t="n"/>
      <c r="I1785" s="748" t="n"/>
      <c r="J1785" s="748" t="n"/>
      <c r="K1785" s="748" t="n"/>
      <c r="L1785" s="748" t="n"/>
      <c r="M1785" s="748" t="n"/>
      <c r="N1785" s="748" t="n"/>
      <c r="O1785" s="748" t="n"/>
      <c r="P1785" s="748" t="n"/>
      <c r="Q1785" s="748" t="n"/>
      <c r="R1785" s="748" t="n"/>
      <c r="S1785" s="748" t="n"/>
      <c r="T1785" s="748" t="n"/>
      <c r="U1785" s="748" t="n"/>
      <c r="V1785" s="748" t="n"/>
      <c r="W1785" s="748" t="n"/>
      <c r="X1785" s="748" t="n"/>
      <c r="Y1785" s="748" t="n"/>
      <c r="Z1785" s="748" t="n"/>
      <c r="AA1785" s="748" t="n"/>
      <c r="AB1785" s="748" t="n"/>
      <c r="AC1785" s="748" t="n"/>
      <c r="AD1785" s="748" t="n"/>
      <c r="AE1785" s="748" t="n"/>
      <c r="AF1785" s="748" t="n"/>
      <c r="AG1785" s="748" t="n"/>
      <c r="AH1785" s="748" t="n"/>
    </row>
    <row r="1786" hidden="1" outlineLevel="2" ht="15" customHeight="1">
      <c r="A1786" s="743" t="inlineStr"/>
      <c r="B1786" s="755" t="n"/>
      <c r="C1786" s="288" t="n"/>
      <c r="D1786" s="281" t="n"/>
      <c r="E1786" s="396" t="n"/>
      <c r="F1786" s="296" t="n"/>
      <c r="G1786" s="268" t="n"/>
      <c r="H1786" s="748" t="n"/>
      <c r="I1786" s="748" t="n"/>
      <c r="J1786" s="748" t="n"/>
      <c r="K1786" s="748" t="n"/>
      <c r="L1786" s="748" t="n"/>
      <c r="M1786" s="748" t="n"/>
      <c r="N1786" s="748" t="n"/>
      <c r="O1786" s="748" t="n"/>
      <c r="P1786" s="748" t="n"/>
      <c r="Q1786" s="748" t="n"/>
      <c r="R1786" s="748" t="n"/>
      <c r="S1786" s="748" t="n"/>
      <c r="T1786" s="748" t="n"/>
      <c r="U1786" s="748" t="n"/>
      <c r="V1786" s="748" t="n"/>
      <c r="W1786" s="748" t="n"/>
      <c r="X1786" s="748" t="n"/>
      <c r="Y1786" s="748" t="n"/>
      <c r="Z1786" s="748" t="n"/>
      <c r="AA1786" s="748" t="n"/>
      <c r="AB1786" s="748" t="n"/>
      <c r="AC1786" s="748" t="n"/>
      <c r="AD1786" s="748" t="n"/>
      <c r="AE1786" s="748" t="n"/>
      <c r="AF1786" s="748" t="n"/>
      <c r="AG1786" s="748" t="n"/>
      <c r="AH1786" s="748" t="n"/>
    </row>
    <row r="1787" hidden="1" outlineLevel="2" ht="15" customHeight="1">
      <c r="A1787" s="743" t="inlineStr"/>
      <c r="B1787" s="755" t="n"/>
      <c r="C1787" s="288" t="n"/>
      <c r="D1787" s="281" t="n"/>
      <c r="E1787" s="396" t="n"/>
      <c r="F1787" s="296" t="n"/>
      <c r="G1787" s="268" t="n"/>
      <c r="H1787" s="748" t="n"/>
      <c r="I1787" s="748" t="n"/>
      <c r="J1787" s="748" t="n"/>
      <c r="K1787" s="748" t="n"/>
      <c r="L1787" s="748" t="n"/>
      <c r="M1787" s="748" t="n"/>
      <c r="N1787" s="748" t="n"/>
      <c r="O1787" s="748" t="n"/>
      <c r="P1787" s="748" t="n"/>
      <c r="Q1787" s="748" t="n"/>
      <c r="R1787" s="748" t="n"/>
      <c r="S1787" s="748" t="n"/>
      <c r="T1787" s="748" t="n"/>
      <c r="U1787" s="748" t="n"/>
      <c r="V1787" s="748" t="n"/>
      <c r="W1787" s="748" t="n"/>
      <c r="X1787" s="748" t="n"/>
      <c r="Y1787" s="748" t="n"/>
      <c r="Z1787" s="748" t="n"/>
      <c r="AA1787" s="748" t="n"/>
      <c r="AB1787" s="748" t="n"/>
      <c r="AC1787" s="748" t="n"/>
      <c r="AD1787" s="748" t="n"/>
      <c r="AE1787" s="748" t="n"/>
      <c r="AF1787" s="748" t="n"/>
      <c r="AG1787" s="748" t="n"/>
      <c r="AH1787" s="748" t="n"/>
    </row>
    <row r="1788" hidden="1" outlineLevel="2" ht="15" customHeight="1">
      <c r="A1788" s="743" t="inlineStr"/>
      <c r="B1788" s="755" t="n"/>
      <c r="C1788" s="288" t="n"/>
      <c r="D1788" s="281" t="n"/>
      <c r="E1788" s="396" t="n"/>
      <c r="F1788" s="296" t="n"/>
      <c r="G1788" s="268" t="n"/>
      <c r="H1788" s="748" t="n"/>
      <c r="I1788" s="748" t="n"/>
      <c r="J1788" s="748" t="n"/>
      <c r="K1788" s="748" t="n"/>
      <c r="L1788" s="748" t="n"/>
      <c r="M1788" s="748" t="n"/>
      <c r="N1788" s="748" t="n"/>
      <c r="O1788" s="748" t="n"/>
      <c r="P1788" s="748" t="n"/>
      <c r="Q1788" s="748" t="n"/>
      <c r="R1788" s="748" t="n"/>
      <c r="S1788" s="748" t="n"/>
      <c r="T1788" s="748" t="n"/>
      <c r="U1788" s="748" t="n"/>
      <c r="V1788" s="748" t="n"/>
      <c r="W1788" s="748" t="n"/>
      <c r="X1788" s="748" t="n"/>
      <c r="Y1788" s="748" t="n"/>
      <c r="Z1788" s="748" t="n"/>
      <c r="AA1788" s="748" t="n"/>
      <c r="AB1788" s="748" t="n"/>
      <c r="AC1788" s="748" t="n"/>
      <c r="AD1788" s="748" t="n"/>
      <c r="AE1788" s="748" t="n"/>
      <c r="AF1788" s="748" t="n"/>
      <c r="AG1788" s="748" t="n"/>
      <c r="AH1788" s="748" t="n"/>
    </row>
    <row r="1789" hidden="1" outlineLevel="2" ht="15.75" customHeight="1" thickBot="1">
      <c r="A1789" s="743" t="inlineStr"/>
      <c r="B1789" s="755" t="n"/>
      <c r="C1789" s="288" t="n"/>
      <c r="D1789" s="281" t="n"/>
      <c r="E1789" s="397" t="n"/>
      <c r="F1789" s="296" t="n"/>
      <c r="G1789" s="268" t="n"/>
      <c r="H1789" s="748" t="n"/>
      <c r="I1789" s="748" t="n"/>
      <c r="J1789" s="748" t="n"/>
      <c r="K1789" s="748" t="n"/>
      <c r="L1789" s="748" t="n"/>
      <c r="M1789" s="748" t="n"/>
      <c r="N1789" s="748" t="n"/>
      <c r="O1789" s="748" t="n"/>
      <c r="P1789" s="748" t="n"/>
      <c r="Q1789" s="748" t="n"/>
      <c r="R1789" s="748" t="n"/>
      <c r="S1789" s="748" t="n"/>
      <c r="T1789" s="748" t="n"/>
      <c r="U1789" s="748" t="n"/>
      <c r="V1789" s="748" t="n"/>
      <c r="W1789" s="748" t="n"/>
      <c r="X1789" s="748" t="n"/>
      <c r="Y1789" s="748" t="n"/>
      <c r="Z1789" s="748" t="n"/>
      <c r="AA1789" s="748" t="n"/>
      <c r="AB1789" s="748" t="n"/>
      <c r="AC1789" s="748" t="n"/>
      <c r="AD1789" s="748" t="n"/>
      <c r="AE1789" s="748" t="n"/>
      <c r="AF1789" s="748" t="n"/>
      <c r="AG1789" s="748" t="n"/>
      <c r="AH1789" s="748" t="n"/>
    </row>
    <row r="1790" hidden="1" outlineLevel="2" ht="15.75" customHeight="1" thickBot="1">
      <c r="A1790" s="743" t="inlineStr"/>
      <c r="B1790" s="277" t="inlineStr">
        <is>
          <t>Référence Ligne</t>
        </is>
      </c>
      <c r="C1790" s="952" t="n"/>
      <c r="D1790" s="1258" t="n"/>
      <c r="E1790" s="1002" t="n"/>
      <c r="F1790" s="1002" t="n"/>
      <c r="G1790" s="1002" t="n"/>
      <c r="H1790" s="748" t="n"/>
      <c r="I1790" s="748" t="n"/>
      <c r="J1790" s="748" t="n"/>
      <c r="K1790" s="748" t="n"/>
      <c r="L1790" s="748" t="n"/>
      <c r="M1790" s="748" t="n"/>
      <c r="N1790" s="748" t="n"/>
      <c r="O1790" s="748" t="n"/>
      <c r="P1790" s="748" t="n"/>
      <c r="Q1790" s="748" t="n"/>
      <c r="R1790" s="748" t="n"/>
      <c r="S1790" s="748" t="n"/>
      <c r="T1790" s="748" t="n"/>
      <c r="U1790" s="748" t="n"/>
      <c r="V1790" s="748" t="n"/>
      <c r="W1790" s="748" t="n"/>
      <c r="X1790" s="748" t="n"/>
      <c r="Y1790" s="748" t="n"/>
      <c r="Z1790" s="748" t="n"/>
      <c r="AA1790" s="748" t="n"/>
      <c r="AB1790" s="748" t="n"/>
      <c r="AC1790" s="748" t="n"/>
      <c r="AD1790" s="748" t="n"/>
      <c r="AE1790" s="748" t="n"/>
      <c r="AF1790" s="748" t="n"/>
      <c r="AG1790" s="748" t="n"/>
      <c r="AH1790" s="748" t="n"/>
    </row>
    <row r="1791" hidden="1" outlineLevel="2" ht="15.75" customHeight="1" thickBot="1">
      <c r="A1791" s="743" t="inlineStr"/>
      <c r="B1791" s="398" t="inlineStr">
        <is>
          <t>Vehicle Speed</t>
        </is>
      </c>
      <c r="C1791" s="386" t="inlineStr">
        <is>
          <t>X</t>
        </is>
      </c>
      <c r="D1791" s="399" t="inlineStr">
        <is>
          <t>Deceleration level</t>
        </is>
      </c>
      <c r="E1791" s="471" t="n"/>
      <c r="F1791" s="471" t="n"/>
      <c r="G1791" s="471" t="n"/>
      <c r="H1791" s="748" t="n"/>
      <c r="I1791" s="748" t="n"/>
      <c r="J1791" s="748" t="n"/>
      <c r="K1791" s="748" t="n"/>
      <c r="L1791" s="748" t="n"/>
      <c r="M1791" s="748" t="n"/>
      <c r="N1791" s="748" t="n"/>
      <c r="O1791" s="748" t="n"/>
      <c r="P1791" s="748" t="n"/>
      <c r="Q1791" s="748" t="n"/>
      <c r="R1791" s="748" t="n"/>
      <c r="S1791" s="748" t="n"/>
      <c r="T1791" s="748" t="n"/>
      <c r="U1791" s="748" t="n"/>
      <c r="V1791" s="748" t="n"/>
      <c r="W1791" s="748" t="n"/>
      <c r="X1791" s="748" t="n"/>
      <c r="Y1791" s="748" t="n"/>
      <c r="Z1791" s="748" t="n"/>
      <c r="AA1791" s="748" t="n"/>
      <c r="AB1791" s="748" t="n"/>
      <c r="AC1791" s="748" t="n"/>
      <c r="AD1791" s="748" t="n"/>
      <c r="AE1791" s="748" t="n"/>
      <c r="AF1791" s="748" t="n"/>
      <c r="AG1791" s="748" t="n"/>
      <c r="AH1791" s="748" t="n"/>
    </row>
    <row r="1792" hidden="1" outlineLevel="2" ht="15.75" customHeight="1" thickBot="1">
      <c r="A1792" s="743" t="inlineStr"/>
      <c r="B1792" s="277" t="inlineStr">
        <is>
          <t>Verification Ligne</t>
        </is>
      </c>
      <c r="C1792" s="952" t="inlineStr">
        <is>
          <t>Verification Colonne G-D</t>
        </is>
      </c>
      <c r="D1792" s="1258" t="n"/>
      <c r="E1792" s="1002" t="n"/>
      <c r="F1792" s="1002" t="n"/>
      <c r="G1792" s="1002" t="n"/>
      <c r="H1792" s="748" t="n"/>
      <c r="I1792" s="748" t="n"/>
      <c r="J1792" s="748" t="n"/>
      <c r="K1792" s="748" t="n"/>
      <c r="L1792" s="748" t="n"/>
      <c r="M1792" s="748" t="n"/>
      <c r="N1792" s="748" t="n"/>
      <c r="O1792" s="748" t="n"/>
      <c r="P1792" s="748" t="n"/>
      <c r="Q1792" s="748" t="n"/>
      <c r="R1792" s="748" t="n"/>
      <c r="S1792" s="748" t="n"/>
      <c r="T1792" s="748" t="n"/>
      <c r="U1792" s="748" t="n"/>
      <c r="V1792" s="748" t="n"/>
      <c r="W1792" s="748" t="n"/>
      <c r="X1792" s="748" t="n"/>
      <c r="Y1792" s="748" t="n"/>
      <c r="Z1792" s="748" t="n"/>
      <c r="AA1792" s="748" t="n"/>
      <c r="AB1792" s="748" t="n"/>
      <c r="AC1792" s="748" t="n"/>
      <c r="AD1792" s="748" t="n"/>
      <c r="AE1792" s="748" t="n"/>
      <c r="AF1792" s="748" t="n"/>
      <c r="AG1792" s="748" t="n"/>
      <c r="AH1792" s="748" t="n"/>
    </row>
    <row r="1793" hidden="1" outlineLevel="2" ht="15.75" customHeight="1" thickBot="1">
      <c r="A1793" s="743" t="inlineStr"/>
      <c r="B1793" s="383" t="inlineStr">
        <is>
          <t>INTERVALLE</t>
        </is>
      </c>
      <c r="C1793" s="384" t="inlineStr">
        <is>
          <t>X</t>
        </is>
      </c>
      <c r="D1793" s="400" t="inlineStr">
        <is>
          <t>INTERVALLE</t>
        </is>
      </c>
      <c r="E1793" s="471" t="n"/>
      <c r="F1793" s="471" t="n"/>
      <c r="G1793" s="471" t="n"/>
      <c r="H1793" s="748" t="n"/>
      <c r="I1793" s="748" t="n"/>
      <c r="J1793" s="748" t="n"/>
      <c r="K1793" s="748" t="n"/>
      <c r="L1793" s="748" t="n"/>
      <c r="M1793" s="748" t="n"/>
      <c r="N1793" s="748" t="n"/>
      <c r="O1793" s="748" t="n"/>
      <c r="P1793" s="748" t="n"/>
      <c r="Q1793" s="748" t="n"/>
      <c r="R1793" s="748" t="n"/>
      <c r="S1793" s="748" t="n"/>
      <c r="T1793" s="748" t="n"/>
      <c r="U1793" s="748" t="n"/>
      <c r="V1793" s="748" t="n"/>
      <c r="W1793" s="748" t="n"/>
      <c r="X1793" s="748" t="n"/>
      <c r="Y1793" s="748" t="n"/>
      <c r="Z1793" s="748" t="n"/>
      <c r="AA1793" s="748" t="n"/>
      <c r="AB1793" s="748" t="n"/>
      <c r="AC1793" s="748" t="n"/>
      <c r="AD1793" s="748" t="n"/>
      <c r="AE1793" s="748" t="n"/>
      <c r="AF1793" s="748" t="n"/>
      <c r="AG1793" s="748" t="n"/>
      <c r="AH1793" s="748" t="n"/>
    </row>
    <row r="1794" hidden="1" outlineLevel="1" ht="14.25" customHeight="1">
      <c r="A1794" s="391" t="inlineStr"/>
      <c r="C1794" s="472" t="n"/>
    </row>
    <row r="1795" collapsed="1" ht="15" customHeight="1" thickBot="1">
      <c r="A1795" s="425" t="inlineStr">
        <is>
          <t>DECEL TRANS TO CST SPD</t>
        </is>
      </c>
      <c r="B1795" s="954" t="n"/>
      <c r="C1795" s="1253" t="n"/>
      <c r="D1795" s="1253" t="n"/>
      <c r="E1795" s="1253" t="n"/>
      <c r="F1795" s="1253" t="n"/>
      <c r="G1795" s="1253" t="n"/>
      <c r="H1795" s="1253" t="n"/>
      <c r="I1795" s="1253" t="n"/>
      <c r="J1795" s="1253" t="n"/>
      <c r="K1795" s="1253" t="n"/>
      <c r="L1795" s="1253" t="n"/>
      <c r="M1795" s="1253" t="n"/>
      <c r="N1795" s="1253" t="n"/>
      <c r="O1795" s="1253" t="n"/>
      <c r="P1795" s="1253" t="n"/>
      <c r="Q1795" s="1253" t="n"/>
      <c r="R1795" s="1253" t="n"/>
      <c r="S1795" s="1253" t="n"/>
      <c r="T1795" s="1253" t="n"/>
      <c r="U1795" s="1253" t="n"/>
      <c r="V1795" s="1253" t="n"/>
      <c r="W1795" s="1253" t="n"/>
      <c r="X1795" s="1253" t="n"/>
      <c r="Y1795" s="1253" t="n"/>
      <c r="Z1795" s="1253" t="n"/>
      <c r="AA1795" s="1253" t="n"/>
      <c r="AB1795" s="1253" t="n"/>
      <c r="AC1795" s="1253" t="n"/>
      <c r="AD1795" s="1253" t="n"/>
      <c r="AE1795" s="1253" t="n"/>
      <c r="AF1795" s="1253" t="n"/>
      <c r="AG1795" s="1253" t="n"/>
      <c r="AH1795" s="1253" t="n"/>
    </row>
    <row r="1796" hidden="1" outlineLevel="1" collapsed="1" ht="15.75" customHeight="1">
      <c r="A1796" s="391" t="inlineStr"/>
      <c r="B1796" s="975" t="inlineStr">
        <is>
          <t>Config n°1 : Global</t>
        </is>
      </c>
      <c r="C1796" s="1249" t="n"/>
      <c r="D1796" s="1249" t="n"/>
      <c r="E1796" s="1249" t="n"/>
      <c r="F1796" s="1249" t="n"/>
      <c r="G1796" s="1249" t="n"/>
      <c r="H1796" s="1249" t="n"/>
      <c r="I1796" s="1249" t="n"/>
      <c r="J1796" s="1249" t="n"/>
      <c r="K1796" s="1249" t="n"/>
      <c r="L1796" s="1249" t="n"/>
      <c r="M1796" s="1249" t="n"/>
      <c r="N1796" s="1249" t="n"/>
      <c r="O1796" s="1249" t="n"/>
      <c r="P1796" s="1249" t="n"/>
      <c r="Q1796" s="1249" t="n"/>
      <c r="R1796" s="1249" t="n"/>
      <c r="S1796" s="1249" t="n"/>
      <c r="T1796" s="1249" t="n"/>
      <c r="U1796" s="1249" t="n"/>
      <c r="V1796" s="1249" t="n"/>
      <c r="W1796" s="1249" t="n"/>
      <c r="X1796" s="1249" t="n"/>
      <c r="Y1796" s="1249" t="n"/>
      <c r="Z1796" s="1249" t="n"/>
      <c r="AA1796" s="1249" t="n"/>
      <c r="AB1796" s="1249" t="n"/>
      <c r="AC1796" s="1249" t="n"/>
      <c r="AD1796" s="1249" t="n"/>
      <c r="AE1796" s="1249" t="n"/>
    </row>
    <row r="1797" hidden="1" outlineLevel="2" ht="15.75" customHeight="1" thickBot="1">
      <c r="A1797" s="743" t="inlineStr"/>
      <c r="B1797" s="297" t="inlineStr">
        <is>
          <t>Engine type</t>
        </is>
      </c>
      <c r="C1797" s="744" t="n"/>
      <c r="D1797" s="745" t="n"/>
      <c r="E1797" s="297" t="inlineStr">
        <is>
          <t>Gearbox type</t>
        </is>
      </c>
      <c r="F1797" s="746" t="n"/>
      <c r="G1797" s="747" t="n"/>
      <c r="H1797" s="969" t="inlineStr">
        <is>
          <t>Veh. Speed (km/h)</t>
        </is>
      </c>
      <c r="I1797" s="1280" t="n"/>
      <c r="J1797" s="959" t="n">
        <v>0</v>
      </c>
      <c r="K1797" s="961" t="n">
        <v>10</v>
      </c>
      <c r="L1797" s="961" t="n">
        <v>20</v>
      </c>
      <c r="M1797" s="961" t="n">
        <v>30</v>
      </c>
      <c r="N1797" s="961" t="n">
        <v>40</v>
      </c>
      <c r="O1797" s="961" t="n">
        <v>50</v>
      </c>
      <c r="P1797" s="961" t="n">
        <v>60</v>
      </c>
      <c r="Q1797" s="959" t="n">
        <v>70</v>
      </c>
      <c r="R1797" s="961" t="n">
        <v>80</v>
      </c>
      <c r="S1797" s="961" t="n">
        <v>90</v>
      </c>
      <c r="T1797" s="961" t="n">
        <v>100</v>
      </c>
      <c r="U1797" s="961" t="n">
        <v>110</v>
      </c>
      <c r="V1797" s="961" t="n">
        <v>120</v>
      </c>
      <c r="W1797" s="961" t="n">
        <v>130</v>
      </c>
      <c r="X1797" s="961" t="n">
        <v>140</v>
      </c>
      <c r="Y1797" s="961" t="n">
        <v>150</v>
      </c>
      <c r="Z1797" s="961" t="n">
        <v>160</v>
      </c>
      <c r="AA1797" s="961" t="n">
        <v>170</v>
      </c>
      <c r="AB1797" s="961" t="n">
        <v>180</v>
      </c>
      <c r="AC1797" s="961" t="n">
        <v>190</v>
      </c>
      <c r="AD1797" s="961" t="n">
        <v>200</v>
      </c>
      <c r="AE1797" s="965" t="n">
        <v>250</v>
      </c>
      <c r="AF1797" s="748" t="n"/>
      <c r="AG1797" s="748" t="n"/>
      <c r="AH1797" s="748" t="n"/>
    </row>
    <row r="1798" hidden="1" outlineLevel="2" ht="15.75" customHeight="1" thickBot="1">
      <c r="A1798" s="743" t="inlineStr"/>
      <c r="B1798" s="749" t="n"/>
      <c r="C1798" s="296" t="inlineStr">
        <is>
          <t>GASOLINE</t>
        </is>
      </c>
      <c r="D1798" s="281" t="inlineStr">
        <is>
          <t>X</t>
        </is>
      </c>
      <c r="E1798" s="749" t="n"/>
      <c r="F1798" s="304" t="inlineStr">
        <is>
          <t>AT</t>
        </is>
      </c>
      <c r="G1798" s="305" t="inlineStr">
        <is>
          <t>X</t>
        </is>
      </c>
      <c r="H1798" s="977" t="n"/>
      <c r="I1798" s="287" t="inlineStr">
        <is>
          <t>Deceleration level</t>
        </is>
      </c>
      <c r="J1798" s="1281" t="n"/>
      <c r="K1798" s="1282" t="n"/>
      <c r="L1798" s="1282" t="n"/>
      <c r="M1798" s="1282" t="n"/>
      <c r="N1798" s="1282" t="n"/>
      <c r="O1798" s="1282" t="n"/>
      <c r="P1798" s="1282" t="n"/>
      <c r="Q1798" s="1281" t="n"/>
      <c r="R1798" s="1282" t="n"/>
      <c r="S1798" s="1282" t="n"/>
      <c r="T1798" s="1282" t="n"/>
      <c r="U1798" s="1282" t="n"/>
      <c r="V1798" s="1282" t="n"/>
      <c r="W1798" s="1282" t="n"/>
      <c r="X1798" s="1282" t="n"/>
      <c r="Y1798" s="1282" t="n"/>
      <c r="Z1798" s="1282" t="n"/>
      <c r="AA1798" s="1282" t="n"/>
      <c r="AB1798" s="1282" t="n"/>
      <c r="AC1798" s="1282" t="n"/>
      <c r="AD1798" s="1282" t="n"/>
      <c r="AE1798" s="1282" t="n"/>
      <c r="AF1798" s="748" t="n"/>
      <c r="AG1798" s="748" t="n"/>
      <c r="AH1798" s="748" t="n"/>
    </row>
    <row r="1799" hidden="1" outlineLevel="2" ht="15.75" customHeight="1" thickBot="1">
      <c r="A1799" s="743" t="inlineStr"/>
      <c r="B1799" s="749" t="n"/>
      <c r="C1799" s="296" t="inlineStr">
        <is>
          <t>DIESEL</t>
        </is>
      </c>
      <c r="D1799" s="281" t="inlineStr">
        <is>
          <t>X</t>
        </is>
      </c>
      <c r="E1799" s="749" t="n"/>
      <c r="F1799" s="296" t="n"/>
      <c r="G1799" s="268" t="n"/>
      <c r="H1799" s="1283" t="n"/>
      <c r="I1799" s="427" t="inlineStr">
        <is>
          <t>0-0.5</t>
        </is>
      </c>
      <c r="J1799" s="392" t="n">
        <v>2</v>
      </c>
      <c r="K1799" s="392" t="n">
        <v>1</v>
      </c>
      <c r="L1799" s="392" t="n">
        <v>1</v>
      </c>
      <c r="M1799" s="392" t="n">
        <v>1</v>
      </c>
      <c r="N1799" s="393" t="n">
        <v>3</v>
      </c>
      <c r="O1799" s="393" t="n">
        <v>3</v>
      </c>
      <c r="P1799" s="393" t="n">
        <v>3</v>
      </c>
      <c r="Q1799" s="394" t="n">
        <v>3</v>
      </c>
      <c r="R1799" s="393" t="n">
        <v>3</v>
      </c>
      <c r="S1799" s="395" t="n">
        <v>3</v>
      </c>
      <c r="T1799" s="395" t="n">
        <v>3</v>
      </c>
      <c r="U1799" s="395" t="n">
        <v>3</v>
      </c>
      <c r="V1799" s="395" t="n">
        <v>3</v>
      </c>
      <c r="W1799" s="392" t="n">
        <v>3</v>
      </c>
      <c r="X1799" s="392" t="n">
        <v>3</v>
      </c>
      <c r="Y1799" s="392" t="n">
        <v>3</v>
      </c>
      <c r="Z1799" s="394" t="n">
        <v>3</v>
      </c>
      <c r="AA1799" s="393" t="n">
        <v>3</v>
      </c>
      <c r="AB1799" s="394" t="n">
        <v>3</v>
      </c>
      <c r="AC1799" s="393" t="n">
        <v>3</v>
      </c>
      <c r="AD1799" s="393" t="n">
        <v>3</v>
      </c>
      <c r="AE1799" s="750" t="n"/>
    </row>
    <row r="1800" hidden="1" outlineLevel="2" ht="15.75" customHeight="1" thickBot="1">
      <c r="A1800" s="743" t="inlineStr"/>
      <c r="B1800" s="749" t="n"/>
      <c r="C1800" s="296" t="n"/>
      <c r="D1800" s="281" t="n"/>
      <c r="E1800" s="749" t="n"/>
      <c r="F1800" s="296" t="n"/>
      <c r="G1800" s="268" t="n"/>
      <c r="H1800" s="1283" t="n"/>
      <c r="I1800" s="428" t="inlineStr">
        <is>
          <t>0.5-1</t>
        </is>
      </c>
      <c r="J1800" s="392" t="n">
        <v>2</v>
      </c>
      <c r="K1800" s="392" t="n">
        <v>1</v>
      </c>
      <c r="L1800" s="392" t="n">
        <v>1</v>
      </c>
      <c r="M1800" s="392" t="n">
        <v>1</v>
      </c>
      <c r="N1800" s="393" t="n">
        <v>3</v>
      </c>
      <c r="O1800" s="393" t="n">
        <v>3</v>
      </c>
      <c r="P1800" s="393" t="n">
        <v>3</v>
      </c>
      <c r="Q1800" s="394" t="n">
        <v>3</v>
      </c>
      <c r="R1800" s="393" t="n">
        <v>3</v>
      </c>
      <c r="S1800" s="395" t="n">
        <v>3</v>
      </c>
      <c r="T1800" s="395" t="n">
        <v>3</v>
      </c>
      <c r="U1800" s="395" t="n">
        <v>3</v>
      </c>
      <c r="V1800" s="395" t="n">
        <v>3</v>
      </c>
      <c r="W1800" s="392" t="n">
        <v>3</v>
      </c>
      <c r="X1800" s="392" t="n">
        <v>3</v>
      </c>
      <c r="Y1800" s="392" t="n">
        <v>3</v>
      </c>
      <c r="Z1800" s="394" t="n">
        <v>3</v>
      </c>
      <c r="AA1800" s="393" t="n">
        <v>3</v>
      </c>
      <c r="AB1800" s="394" t="n">
        <v>3</v>
      </c>
      <c r="AC1800" s="393" t="n">
        <v>3</v>
      </c>
      <c r="AD1800" s="393" t="n">
        <v>3</v>
      </c>
      <c r="AE1800" s="750" t="n"/>
    </row>
    <row r="1801" hidden="1" outlineLevel="2" ht="15.75" customHeight="1" thickBot="1">
      <c r="A1801" s="743" t="inlineStr"/>
      <c r="B1801" s="749" t="n"/>
      <c r="C1801" s="296" t="n"/>
      <c r="D1801" s="281" t="n"/>
      <c r="E1801" s="749" t="n"/>
      <c r="F1801" s="296" t="n"/>
      <c r="G1801" s="268" t="n"/>
      <c r="H1801" s="1283" t="n"/>
      <c r="I1801" s="428" t="inlineStr">
        <is>
          <t>1-1.5</t>
        </is>
      </c>
      <c r="J1801" s="392" t="n">
        <v>3</v>
      </c>
      <c r="K1801" s="392" t="n">
        <v>1</v>
      </c>
      <c r="L1801" s="392" t="n">
        <v>2</v>
      </c>
      <c r="M1801" s="392" t="n">
        <v>2</v>
      </c>
      <c r="N1801" s="393" t="n">
        <v>3</v>
      </c>
      <c r="O1801" s="393" t="n">
        <v>3</v>
      </c>
      <c r="P1801" s="393" t="n">
        <v>3</v>
      </c>
      <c r="Q1801" s="394" t="n">
        <v>3</v>
      </c>
      <c r="R1801" s="393" t="n">
        <v>3</v>
      </c>
      <c r="S1801" s="395" t="n">
        <v>3</v>
      </c>
      <c r="T1801" s="395" t="n">
        <v>3</v>
      </c>
      <c r="U1801" s="395" t="n">
        <v>3</v>
      </c>
      <c r="V1801" s="395" t="n">
        <v>3</v>
      </c>
      <c r="W1801" s="392" t="n">
        <v>3</v>
      </c>
      <c r="X1801" s="392" t="n">
        <v>3</v>
      </c>
      <c r="Y1801" s="392" t="n">
        <v>3</v>
      </c>
      <c r="Z1801" s="394" t="n">
        <v>3</v>
      </c>
      <c r="AA1801" s="393" t="n">
        <v>3</v>
      </c>
      <c r="AB1801" s="394" t="n">
        <v>3</v>
      </c>
      <c r="AC1801" s="393" t="n">
        <v>3</v>
      </c>
      <c r="AD1801" s="393" t="n">
        <v>3</v>
      </c>
      <c r="AE1801" s="750" t="n"/>
    </row>
    <row r="1802" hidden="1" outlineLevel="2" ht="15.75" customHeight="1" thickBot="1">
      <c r="A1802" s="743" t="inlineStr"/>
      <c r="B1802" s="749" t="n"/>
      <c r="C1802" s="296" t="n"/>
      <c r="D1802" s="281" t="n"/>
      <c r="E1802" s="749" t="n"/>
      <c r="F1802" s="300" t="n"/>
      <c r="G1802" s="268" t="n"/>
      <c r="H1802" s="1283" t="n"/>
      <c r="I1802" s="428" t="inlineStr">
        <is>
          <t>1.5-2</t>
        </is>
      </c>
      <c r="J1802" s="392" t="n">
        <v>3</v>
      </c>
      <c r="K1802" s="392" t="n">
        <v>3</v>
      </c>
      <c r="L1802" s="392" t="n">
        <v>3</v>
      </c>
      <c r="M1802" s="392" t="n">
        <v>3</v>
      </c>
      <c r="N1802" s="393" t="n">
        <v>3</v>
      </c>
      <c r="O1802" s="393" t="n">
        <v>3</v>
      </c>
      <c r="P1802" s="393" t="n">
        <v>3</v>
      </c>
      <c r="Q1802" s="394" t="n">
        <v>3</v>
      </c>
      <c r="R1802" s="393" t="n">
        <v>3</v>
      </c>
      <c r="S1802" s="395" t="n">
        <v>3</v>
      </c>
      <c r="T1802" s="395" t="n">
        <v>3</v>
      </c>
      <c r="U1802" s="395" t="n">
        <v>3</v>
      </c>
      <c r="V1802" s="395" t="n">
        <v>3</v>
      </c>
      <c r="W1802" s="392" t="n">
        <v>3</v>
      </c>
      <c r="X1802" s="392" t="n">
        <v>3</v>
      </c>
      <c r="Y1802" s="392" t="n">
        <v>3</v>
      </c>
      <c r="Z1802" s="394" t="n">
        <v>3</v>
      </c>
      <c r="AA1802" s="393" t="n">
        <v>3</v>
      </c>
      <c r="AB1802" s="394" t="n">
        <v>3</v>
      </c>
      <c r="AC1802" s="393" t="n">
        <v>3</v>
      </c>
      <c r="AD1802" s="393" t="n">
        <v>3</v>
      </c>
      <c r="AE1802" s="750" t="n"/>
    </row>
    <row r="1803" hidden="1" outlineLevel="2" ht="15.75" customHeight="1" thickBot="1">
      <c r="A1803" s="743" t="inlineStr"/>
      <c r="B1803" s="749" t="n"/>
      <c r="C1803" s="296" t="n"/>
      <c r="D1803" s="281" t="n"/>
      <c r="E1803" s="749" t="n"/>
      <c r="F1803" s="296" t="n"/>
      <c r="G1803" s="268" t="n"/>
      <c r="H1803" s="1283" t="n"/>
      <c r="I1803" s="428" t="inlineStr">
        <is>
          <t>2-2.5</t>
        </is>
      </c>
      <c r="J1803" s="392" t="n">
        <v>3</v>
      </c>
      <c r="K1803" s="392" t="n">
        <v>3</v>
      </c>
      <c r="L1803" s="392" t="n">
        <v>3</v>
      </c>
      <c r="M1803" s="392" t="n">
        <v>3</v>
      </c>
      <c r="N1803" s="393" t="n">
        <v>3</v>
      </c>
      <c r="O1803" s="393" t="n">
        <v>3</v>
      </c>
      <c r="P1803" s="393" t="n">
        <v>3</v>
      </c>
      <c r="Q1803" s="394" t="n">
        <v>3</v>
      </c>
      <c r="R1803" s="393" t="n">
        <v>3</v>
      </c>
      <c r="S1803" s="395" t="n">
        <v>3</v>
      </c>
      <c r="T1803" s="395" t="n">
        <v>3</v>
      </c>
      <c r="U1803" s="395" t="n">
        <v>3</v>
      </c>
      <c r="V1803" s="395" t="n">
        <v>3</v>
      </c>
      <c r="W1803" s="392" t="n">
        <v>3</v>
      </c>
      <c r="X1803" s="392" t="n">
        <v>3</v>
      </c>
      <c r="Y1803" s="392" t="n">
        <v>3</v>
      </c>
      <c r="Z1803" s="394" t="n">
        <v>3</v>
      </c>
      <c r="AA1803" s="393" t="n">
        <v>3</v>
      </c>
      <c r="AB1803" s="394" t="n">
        <v>3</v>
      </c>
      <c r="AC1803" s="393" t="n">
        <v>3</v>
      </c>
      <c r="AD1803" s="393" t="n">
        <v>3</v>
      </c>
      <c r="AE1803" s="750" t="n"/>
    </row>
    <row r="1804" hidden="1" outlineLevel="2" ht="15.75" customHeight="1" thickBot="1">
      <c r="A1804" s="743" t="inlineStr"/>
      <c r="B1804" s="749" t="n"/>
      <c r="C1804" s="296" t="n"/>
      <c r="D1804" s="281" t="n"/>
      <c r="E1804" s="749" t="n"/>
      <c r="F1804" s="296" t="n"/>
      <c r="G1804" s="268" t="n"/>
      <c r="H1804" s="1283" t="n"/>
      <c r="I1804" s="428" t="inlineStr">
        <is>
          <t>2.5-3</t>
        </is>
      </c>
      <c r="J1804" s="392" t="n">
        <v>3</v>
      </c>
      <c r="K1804" s="392" t="n">
        <v>3</v>
      </c>
      <c r="L1804" s="392" t="n">
        <v>3</v>
      </c>
      <c r="M1804" s="392" t="n">
        <v>3</v>
      </c>
      <c r="N1804" s="393" t="n">
        <v>3</v>
      </c>
      <c r="O1804" s="393" t="n">
        <v>3</v>
      </c>
      <c r="P1804" s="393" t="n">
        <v>3</v>
      </c>
      <c r="Q1804" s="394" t="n">
        <v>3</v>
      </c>
      <c r="R1804" s="393" t="n">
        <v>3</v>
      </c>
      <c r="S1804" s="395" t="n">
        <v>3</v>
      </c>
      <c r="T1804" s="395" t="n">
        <v>3</v>
      </c>
      <c r="U1804" s="395" t="n">
        <v>3</v>
      </c>
      <c r="V1804" s="395" t="n">
        <v>3</v>
      </c>
      <c r="W1804" s="392" t="n">
        <v>3</v>
      </c>
      <c r="X1804" s="392" t="n">
        <v>3</v>
      </c>
      <c r="Y1804" s="392" t="n">
        <v>3</v>
      </c>
      <c r="Z1804" s="394" t="n">
        <v>3</v>
      </c>
      <c r="AA1804" s="393" t="n">
        <v>3</v>
      </c>
      <c r="AB1804" s="394" t="n">
        <v>3</v>
      </c>
      <c r="AC1804" s="393" t="n">
        <v>3</v>
      </c>
      <c r="AD1804" s="393" t="n">
        <v>3</v>
      </c>
      <c r="AE1804" s="750" t="n"/>
    </row>
    <row r="1805" hidden="1" outlineLevel="2" ht="15.75" customHeight="1" thickBot="1">
      <c r="A1805" s="743" t="inlineStr"/>
      <c r="B1805" s="396" t="n"/>
      <c r="C1805" s="296" t="n"/>
      <c r="D1805" s="281" t="n"/>
      <c r="E1805" s="749" t="n"/>
      <c r="F1805" s="296" t="n"/>
      <c r="G1805" s="268" t="n"/>
      <c r="H1805" s="1283" t="n"/>
      <c r="I1805" s="428" t="inlineStr">
        <is>
          <t>3-3.5</t>
        </is>
      </c>
      <c r="J1805" s="392" t="n">
        <v>3</v>
      </c>
      <c r="K1805" s="392" t="n">
        <v>3</v>
      </c>
      <c r="L1805" s="392" t="n">
        <v>3</v>
      </c>
      <c r="M1805" s="392" t="n">
        <v>3</v>
      </c>
      <c r="N1805" s="393" t="n">
        <v>3</v>
      </c>
      <c r="O1805" s="393" t="n">
        <v>3</v>
      </c>
      <c r="P1805" s="393" t="n">
        <v>3</v>
      </c>
      <c r="Q1805" s="394" t="n">
        <v>3</v>
      </c>
      <c r="R1805" s="393" t="n">
        <v>3</v>
      </c>
      <c r="S1805" s="395" t="n">
        <v>3</v>
      </c>
      <c r="T1805" s="395" t="n">
        <v>3</v>
      </c>
      <c r="U1805" s="395" t="n">
        <v>3</v>
      </c>
      <c r="V1805" s="395" t="n">
        <v>3</v>
      </c>
      <c r="W1805" s="392" t="n">
        <v>3</v>
      </c>
      <c r="X1805" s="392" t="n">
        <v>3</v>
      </c>
      <c r="Y1805" s="392" t="n">
        <v>3</v>
      </c>
      <c r="Z1805" s="394" t="n">
        <v>3</v>
      </c>
      <c r="AA1805" s="393" t="n">
        <v>3</v>
      </c>
      <c r="AB1805" s="394" t="n">
        <v>3</v>
      </c>
      <c r="AC1805" s="393" t="n">
        <v>3</v>
      </c>
      <c r="AD1805" s="393" t="n">
        <v>3</v>
      </c>
      <c r="AE1805" s="750" t="n"/>
    </row>
    <row r="1806" hidden="1" outlineLevel="2" ht="15.75" customHeight="1" thickBot="1">
      <c r="A1806" s="743" t="inlineStr"/>
      <c r="B1806" s="396" t="n"/>
      <c r="C1806" s="296" t="n"/>
      <c r="D1806" s="281" t="n"/>
      <c r="E1806" s="749" t="n"/>
      <c r="F1806" s="296" t="n"/>
      <c r="G1806" s="268" t="n"/>
      <c r="H1806" s="1283" t="n"/>
      <c r="I1806" s="428" t="inlineStr">
        <is>
          <t>3.5-4</t>
        </is>
      </c>
      <c r="J1806" s="392" t="n">
        <v>3</v>
      </c>
      <c r="K1806" s="392" t="n">
        <v>3</v>
      </c>
      <c r="L1806" s="392" t="n">
        <v>3</v>
      </c>
      <c r="M1806" s="392" t="n">
        <v>3</v>
      </c>
      <c r="N1806" s="393" t="n">
        <v>3</v>
      </c>
      <c r="O1806" s="393" t="n">
        <v>3</v>
      </c>
      <c r="P1806" s="393" t="n">
        <v>3</v>
      </c>
      <c r="Q1806" s="394" t="n">
        <v>3</v>
      </c>
      <c r="R1806" s="393" t="n">
        <v>3</v>
      </c>
      <c r="S1806" s="395" t="n">
        <v>3</v>
      </c>
      <c r="T1806" s="395" t="n">
        <v>3</v>
      </c>
      <c r="U1806" s="395" t="n">
        <v>3</v>
      </c>
      <c r="V1806" s="395" t="n">
        <v>3</v>
      </c>
      <c r="W1806" s="392" t="n">
        <v>3</v>
      </c>
      <c r="X1806" s="392" t="n">
        <v>3</v>
      </c>
      <c r="Y1806" s="392" t="n">
        <v>3</v>
      </c>
      <c r="Z1806" s="394" t="n">
        <v>3</v>
      </c>
      <c r="AA1806" s="393" t="n">
        <v>3</v>
      </c>
      <c r="AB1806" s="394" t="n">
        <v>3</v>
      </c>
      <c r="AC1806" s="393" t="n">
        <v>3</v>
      </c>
      <c r="AD1806" s="393" t="n">
        <v>3</v>
      </c>
      <c r="AE1806" s="750" t="n"/>
    </row>
    <row r="1807" hidden="1" outlineLevel="2" ht="15.75" customHeight="1" thickBot="1">
      <c r="A1807" s="743" t="inlineStr"/>
      <c r="B1807" s="396" t="n"/>
      <c r="C1807" s="296" t="n"/>
      <c r="D1807" s="281" t="n"/>
      <c r="E1807" s="749" t="n"/>
      <c r="F1807" s="296" t="n"/>
      <c r="G1807" s="268" t="n"/>
      <c r="H1807" s="1283" t="n"/>
      <c r="I1807" s="428" t="inlineStr">
        <is>
          <t>4-4.5</t>
        </is>
      </c>
      <c r="J1807" s="392" t="n">
        <v>3</v>
      </c>
      <c r="K1807" s="392" t="n">
        <v>3</v>
      </c>
      <c r="L1807" s="392" t="n">
        <v>3</v>
      </c>
      <c r="M1807" s="392" t="n">
        <v>3</v>
      </c>
      <c r="N1807" s="393" t="n">
        <v>3</v>
      </c>
      <c r="O1807" s="393" t="n">
        <v>3</v>
      </c>
      <c r="P1807" s="393" t="n">
        <v>3</v>
      </c>
      <c r="Q1807" s="394" t="n">
        <v>3</v>
      </c>
      <c r="R1807" s="393" t="n">
        <v>3</v>
      </c>
      <c r="S1807" s="395" t="n">
        <v>3</v>
      </c>
      <c r="T1807" s="395" t="n">
        <v>3</v>
      </c>
      <c r="U1807" s="395" t="n">
        <v>3</v>
      </c>
      <c r="V1807" s="395" t="n">
        <v>3</v>
      </c>
      <c r="W1807" s="392" t="n">
        <v>3</v>
      </c>
      <c r="X1807" s="392" t="n">
        <v>3</v>
      </c>
      <c r="Y1807" s="392" t="n">
        <v>3</v>
      </c>
      <c r="Z1807" s="394" t="n">
        <v>3</v>
      </c>
      <c r="AA1807" s="393" t="n">
        <v>3</v>
      </c>
      <c r="AB1807" s="394" t="n">
        <v>3</v>
      </c>
      <c r="AC1807" s="393" t="n">
        <v>3</v>
      </c>
      <c r="AD1807" s="393" t="n">
        <v>3</v>
      </c>
      <c r="AE1807" s="750" t="n"/>
    </row>
    <row r="1808" hidden="1" outlineLevel="2" ht="15.75" customHeight="1" thickBot="1">
      <c r="A1808" s="743" t="inlineStr"/>
      <c r="B1808" s="397" t="n"/>
      <c r="C1808" s="296" t="n"/>
      <c r="D1808" s="281" t="n"/>
      <c r="E1808" s="751" t="n"/>
      <c r="F1808" s="296" t="n"/>
      <c r="G1808" s="268" t="n"/>
      <c r="H1808" s="1283" t="n"/>
      <c r="I1808" s="428" t="inlineStr">
        <is>
          <t>4.5-5</t>
        </is>
      </c>
      <c r="J1808" s="392" t="n">
        <v>3</v>
      </c>
      <c r="K1808" s="392" t="n">
        <v>3</v>
      </c>
      <c r="L1808" s="392" t="n">
        <v>3</v>
      </c>
      <c r="M1808" s="392" t="n">
        <v>3</v>
      </c>
      <c r="N1808" s="393" t="n">
        <v>3</v>
      </c>
      <c r="O1808" s="393" t="n">
        <v>3</v>
      </c>
      <c r="P1808" s="393" t="n">
        <v>3</v>
      </c>
      <c r="Q1808" s="394" t="n">
        <v>3</v>
      </c>
      <c r="R1808" s="393" t="n">
        <v>3</v>
      </c>
      <c r="S1808" s="395" t="n">
        <v>3</v>
      </c>
      <c r="T1808" s="395" t="n">
        <v>3</v>
      </c>
      <c r="U1808" s="395" t="n">
        <v>3</v>
      </c>
      <c r="V1808" s="395" t="n">
        <v>3</v>
      </c>
      <c r="W1808" s="392" t="n">
        <v>3</v>
      </c>
      <c r="X1808" s="392" t="n">
        <v>3</v>
      </c>
      <c r="Y1808" s="392" t="n">
        <v>3</v>
      </c>
      <c r="Z1808" s="394" t="n">
        <v>3</v>
      </c>
      <c r="AA1808" s="393" t="n">
        <v>3</v>
      </c>
      <c r="AB1808" s="394" t="n">
        <v>3</v>
      </c>
      <c r="AC1808" s="393" t="n">
        <v>3</v>
      </c>
      <c r="AD1808" s="393" t="n">
        <v>3</v>
      </c>
      <c r="AE1808" s="750" t="n"/>
    </row>
    <row r="1809" hidden="1" outlineLevel="2" ht="15" customHeight="1">
      <c r="A1809" s="743" t="inlineStr"/>
      <c r="B1809" s="273" t="inlineStr">
        <is>
          <t>Number of gears</t>
        </is>
      </c>
      <c r="C1809" s="752" t="n"/>
      <c r="D1809" s="753" t="n"/>
      <c r="E1809" s="297" t="inlineStr">
        <is>
          <t>Area</t>
        </is>
      </c>
      <c r="F1809" s="752" t="n"/>
      <c r="G1809" s="754" t="n"/>
      <c r="H1809" s="748" t="n"/>
      <c r="I1809" s="748" t="n"/>
      <c r="J1809" s="748" t="n"/>
      <c r="K1809" s="748" t="n"/>
      <c r="L1809" s="748" t="n"/>
      <c r="M1809" s="748" t="n"/>
      <c r="N1809" s="748" t="n"/>
      <c r="O1809" s="748" t="n"/>
      <c r="P1809" s="748" t="n"/>
      <c r="Q1809" s="748" t="n"/>
      <c r="R1809" s="748" t="n"/>
      <c r="S1809" s="748" t="n"/>
      <c r="T1809" s="748" t="n"/>
      <c r="U1809" s="748" t="n"/>
      <c r="V1809" s="748" t="n"/>
      <c r="W1809" s="748" t="n"/>
      <c r="X1809" s="748" t="n"/>
      <c r="Y1809" s="748" t="n"/>
      <c r="Z1809" s="748" t="n"/>
      <c r="AA1809" s="748" t="n"/>
      <c r="AB1809" s="748" t="n"/>
    </row>
    <row r="1810" hidden="1" outlineLevel="2" ht="15" customHeight="1">
      <c r="A1810" s="743" t="inlineStr"/>
      <c r="B1810" s="755" t="n"/>
      <c r="C1810" s="288" t="inlineStr">
        <is>
          <t>5</t>
        </is>
      </c>
      <c r="D1810" s="281" t="inlineStr">
        <is>
          <t>X</t>
        </is>
      </c>
      <c r="E1810" s="749" t="n"/>
      <c r="F1810" s="296" t="inlineStr">
        <is>
          <t>EUROPE</t>
        </is>
      </c>
      <c r="G1810" s="268" t="inlineStr">
        <is>
          <t>X</t>
        </is>
      </c>
      <c r="H1810" s="748" t="n"/>
      <c r="I1810" s="748" t="n"/>
      <c r="J1810" s="748" t="n"/>
      <c r="K1810" s="748" t="n"/>
      <c r="L1810" s="748" t="n"/>
      <c r="M1810" s="748" t="n"/>
      <c r="N1810" s="748" t="n"/>
      <c r="O1810" s="748" t="n"/>
      <c r="P1810" s="748" t="n"/>
      <c r="Q1810" s="748" t="n"/>
      <c r="R1810" s="748" t="n"/>
      <c r="S1810" s="748" t="n"/>
      <c r="T1810" s="748" t="n"/>
      <c r="U1810" s="748" t="n"/>
      <c r="V1810" s="748" t="n"/>
      <c r="W1810" s="748" t="n"/>
      <c r="X1810" s="748" t="n"/>
      <c r="Y1810" s="748" t="n"/>
      <c r="Z1810" s="748" t="n"/>
      <c r="AA1810" s="748" t="n"/>
      <c r="AB1810" s="748" t="n"/>
    </row>
    <row r="1811" hidden="1" outlineLevel="2" ht="15" customHeight="1">
      <c r="A1811" s="743" t="inlineStr"/>
      <c r="B1811" s="755" t="n"/>
      <c r="C1811" s="288" t="inlineStr">
        <is>
          <t>6</t>
        </is>
      </c>
      <c r="D1811" s="281" t="inlineStr">
        <is>
          <t>X</t>
        </is>
      </c>
      <c r="E1811" s="749" t="n"/>
      <c r="F1811" s="296" t="inlineStr">
        <is>
          <t>CHINA</t>
        </is>
      </c>
      <c r="G1811" s="268" t="inlineStr">
        <is>
          <t>X</t>
        </is>
      </c>
      <c r="H1811" s="748" t="n"/>
      <c r="I1811" s="748" t="n"/>
      <c r="J1811" s="748" t="n"/>
      <c r="K1811" s="748" t="n"/>
      <c r="L1811" s="748" t="n"/>
      <c r="M1811" s="748" t="n"/>
      <c r="N1811" s="748" t="n"/>
      <c r="O1811" s="748" t="n"/>
      <c r="P1811" s="748" t="n"/>
      <c r="Q1811" s="748" t="n"/>
      <c r="R1811" s="748" t="n"/>
      <c r="S1811" s="748" t="n"/>
      <c r="T1811" s="748" t="n"/>
      <c r="U1811" s="748" t="n"/>
      <c r="V1811" s="748" t="n"/>
      <c r="W1811" s="748" t="n"/>
      <c r="X1811" s="748" t="n"/>
      <c r="Y1811" s="748" t="n"/>
      <c r="Z1811" s="748" t="n"/>
      <c r="AA1811" s="748" t="n"/>
      <c r="AB1811" s="748" t="n"/>
    </row>
    <row r="1812" hidden="1" outlineLevel="2" ht="15" customHeight="1">
      <c r="A1812" s="743" t="inlineStr"/>
      <c r="B1812" s="755" t="n"/>
      <c r="C1812" s="288" t="inlineStr">
        <is>
          <t>7</t>
        </is>
      </c>
      <c r="D1812" s="281" t="inlineStr">
        <is>
          <t>X</t>
        </is>
      </c>
      <c r="E1812" s="749" t="n"/>
      <c r="F1812" s="303" t="inlineStr">
        <is>
          <t>North America</t>
        </is>
      </c>
      <c r="G1812" s="268" t="inlineStr">
        <is>
          <t>X</t>
        </is>
      </c>
      <c r="H1812" s="748" t="n"/>
      <c r="I1812" s="748" t="n"/>
      <c r="J1812" s="748" t="n"/>
      <c r="K1812" s="748" t="n"/>
      <c r="L1812" s="748" t="n"/>
      <c r="M1812" s="748" t="n"/>
      <c r="N1812" s="748" t="n"/>
      <c r="O1812" s="748" t="n"/>
      <c r="P1812" s="748" t="n"/>
      <c r="Q1812" s="748" t="n"/>
      <c r="R1812" s="748" t="n"/>
      <c r="S1812" s="748" t="n"/>
      <c r="T1812" s="748" t="n"/>
      <c r="U1812" s="748" t="n"/>
      <c r="V1812" s="748" t="n"/>
      <c r="W1812" s="748" t="n"/>
      <c r="X1812" s="748" t="n"/>
      <c r="Y1812" s="748" t="n"/>
      <c r="Z1812" s="748" t="n"/>
      <c r="AA1812" s="748" t="n"/>
      <c r="AB1812" s="748" t="n"/>
    </row>
    <row r="1813" hidden="1" outlineLevel="2" ht="15" customHeight="1">
      <c r="A1813" s="743" t="inlineStr"/>
      <c r="B1813" s="755" t="n"/>
      <c r="C1813" s="288" t="inlineStr">
        <is>
          <t>8</t>
        </is>
      </c>
      <c r="D1813" s="281" t="inlineStr">
        <is>
          <t>X</t>
        </is>
      </c>
      <c r="E1813" s="749" t="n"/>
      <c r="F1813" s="301" t="inlineStr">
        <is>
          <t>LATAM</t>
        </is>
      </c>
      <c r="G1813" s="268" t="inlineStr">
        <is>
          <t>X</t>
        </is>
      </c>
      <c r="H1813" s="748" t="n"/>
      <c r="I1813" s="748" t="n"/>
      <c r="J1813" s="748" t="n"/>
      <c r="K1813" s="748" t="n"/>
      <c r="L1813" s="748" t="n"/>
      <c r="M1813" s="748" t="n"/>
      <c r="N1813" s="748" t="n"/>
      <c r="O1813" s="748" t="n"/>
      <c r="P1813" s="748" t="n"/>
      <c r="Q1813" s="748" t="n"/>
      <c r="R1813" s="748" t="n"/>
      <c r="S1813" s="748" t="n"/>
      <c r="T1813" s="748" t="n"/>
      <c r="U1813" s="748" t="n"/>
      <c r="V1813" s="748" t="n"/>
      <c r="W1813" s="748" t="n"/>
      <c r="X1813" s="748" t="n"/>
      <c r="Y1813" s="748" t="n"/>
      <c r="Z1813" s="748" t="n"/>
      <c r="AA1813" s="748" t="n"/>
      <c r="AB1813" s="748" t="n"/>
    </row>
    <row r="1814" hidden="1" outlineLevel="2" ht="15" customHeight="1">
      <c r="A1814" s="743" t="inlineStr"/>
      <c r="B1814" s="755" t="n"/>
      <c r="C1814" s="288" t="inlineStr">
        <is>
          <t>9</t>
        </is>
      </c>
      <c r="D1814" s="281" t="inlineStr">
        <is>
          <t>X</t>
        </is>
      </c>
      <c r="E1814" s="749" t="n"/>
      <c r="F1814" s="301" t="inlineStr">
        <is>
          <t>India</t>
        </is>
      </c>
      <c r="G1814" s="268" t="inlineStr">
        <is>
          <t>X</t>
        </is>
      </c>
      <c r="H1814" s="748" t="n"/>
      <c r="I1814" s="748" t="n"/>
      <c r="J1814" s="748" t="n"/>
      <c r="K1814" s="748" t="n"/>
      <c r="L1814" s="748" t="n"/>
      <c r="M1814" s="748" t="n"/>
      <c r="N1814" s="748" t="n"/>
      <c r="O1814" s="748" t="n"/>
      <c r="P1814" s="748" t="n"/>
      <c r="Q1814" s="748" t="n"/>
      <c r="R1814" s="748" t="n"/>
      <c r="S1814" s="748" t="n"/>
      <c r="T1814" s="748" t="n"/>
      <c r="U1814" s="748" t="n"/>
      <c r="V1814" s="748" t="n"/>
      <c r="W1814" s="748" t="n"/>
      <c r="X1814" s="748" t="n"/>
      <c r="Y1814" s="748" t="n"/>
      <c r="Z1814" s="748" t="n"/>
      <c r="AA1814" s="748" t="n"/>
      <c r="AB1814" s="748" t="n"/>
    </row>
    <row r="1815" hidden="1" outlineLevel="2" ht="15" customHeight="1">
      <c r="A1815" s="743" t="inlineStr"/>
      <c r="B1815" s="755" t="n"/>
      <c r="C1815" s="288" t="inlineStr">
        <is>
          <t>10</t>
        </is>
      </c>
      <c r="D1815" s="281" t="inlineStr">
        <is>
          <t>X</t>
        </is>
      </c>
      <c r="E1815" s="749" t="n"/>
      <c r="F1815" s="301" t="inlineStr">
        <is>
          <t>World</t>
        </is>
      </c>
      <c r="G1815" s="268" t="inlineStr">
        <is>
          <t>X</t>
        </is>
      </c>
      <c r="H1815" s="748" t="n"/>
      <c r="I1815" s="748" t="n"/>
      <c r="J1815" s="748" t="n"/>
      <c r="K1815" s="748" t="n"/>
      <c r="L1815" s="748" t="n"/>
      <c r="M1815" s="748" t="n"/>
      <c r="N1815" s="748" t="n"/>
      <c r="O1815" s="748" t="n"/>
      <c r="P1815" s="748" t="n"/>
      <c r="Q1815" s="748" t="n"/>
      <c r="R1815" s="748" t="n"/>
      <c r="S1815" s="748" t="n"/>
      <c r="T1815" s="748" t="n"/>
      <c r="U1815" s="748" t="n"/>
      <c r="V1815" s="748" t="n"/>
      <c r="W1815" s="748" t="n"/>
      <c r="X1815" s="748" t="n"/>
      <c r="Y1815" s="748" t="n"/>
      <c r="Z1815" s="748" t="n"/>
      <c r="AA1815" s="748" t="n"/>
      <c r="AB1815" s="748" t="n"/>
      <c r="AC1815" s="748" t="n"/>
      <c r="AD1815" s="748" t="n"/>
      <c r="AE1815" s="748" t="n"/>
      <c r="AF1815" s="748" t="n"/>
      <c r="AG1815" s="748" t="n"/>
      <c r="AH1815" s="748" t="n"/>
    </row>
    <row r="1816" hidden="1" outlineLevel="2" ht="15" customHeight="1">
      <c r="A1816" s="743" t="inlineStr"/>
      <c r="B1816" s="755" t="n"/>
      <c r="C1816" s="288" t="n"/>
      <c r="D1816" s="281" t="n"/>
      <c r="E1816" s="749" t="n"/>
      <c r="F1816" s="301" t="n"/>
      <c r="G1816" s="276" t="n"/>
      <c r="H1816" s="748" t="n"/>
      <c r="I1816" s="748" t="n"/>
      <c r="J1816" s="748" t="n"/>
      <c r="K1816" s="748" t="n"/>
      <c r="L1816" s="748" t="n"/>
      <c r="M1816" s="748" t="n"/>
      <c r="N1816" s="748" t="n"/>
      <c r="O1816" s="748" t="n"/>
      <c r="P1816" s="748" t="n"/>
      <c r="Q1816" s="748" t="n"/>
      <c r="R1816" s="748" t="n"/>
      <c r="S1816" s="748" t="n"/>
      <c r="T1816" s="748" t="n"/>
      <c r="U1816" s="748" t="n"/>
      <c r="V1816" s="748" t="n"/>
      <c r="W1816" s="748" t="n"/>
      <c r="X1816" s="748" t="n"/>
      <c r="Y1816" s="748" t="n"/>
      <c r="Z1816" s="748" t="n"/>
      <c r="AA1816" s="748" t="n"/>
      <c r="AB1816" s="748" t="n"/>
      <c r="AC1816" s="748" t="n"/>
      <c r="AD1816" s="748" t="n"/>
      <c r="AE1816" s="748" t="n"/>
      <c r="AF1816" s="748" t="n"/>
      <c r="AG1816" s="748" t="n"/>
      <c r="AH1816" s="748" t="n"/>
    </row>
    <row r="1817" hidden="1" outlineLevel="2" ht="15" customHeight="1">
      <c r="A1817" s="743" t="inlineStr"/>
      <c r="B1817" s="755" t="n"/>
      <c r="C1817" s="288" t="n"/>
      <c r="D1817" s="281" t="n"/>
      <c r="E1817" s="396" t="n"/>
      <c r="F1817" s="296" t="n"/>
      <c r="G1817" s="268" t="n"/>
      <c r="H1817" s="748" t="n"/>
      <c r="I1817" s="748" t="n"/>
      <c r="J1817" s="748" t="n"/>
      <c r="K1817" s="748" t="n"/>
      <c r="L1817" s="748" t="n"/>
      <c r="M1817" s="748" t="n"/>
      <c r="N1817" s="748" t="n"/>
      <c r="O1817" s="748" t="n"/>
      <c r="P1817" s="748" t="n"/>
      <c r="Q1817" s="748" t="n"/>
      <c r="R1817" s="748" t="n"/>
      <c r="S1817" s="748" t="n"/>
      <c r="T1817" s="748" t="n"/>
      <c r="U1817" s="748" t="n"/>
      <c r="V1817" s="748" t="n"/>
      <c r="W1817" s="748" t="n"/>
      <c r="X1817" s="748" t="n"/>
      <c r="Y1817" s="748" t="n"/>
      <c r="Z1817" s="748" t="n"/>
      <c r="AA1817" s="748" t="n"/>
      <c r="AB1817" s="748" t="n"/>
      <c r="AC1817" s="748" t="n"/>
      <c r="AD1817" s="748" t="n"/>
      <c r="AE1817" s="748" t="n"/>
      <c r="AF1817" s="748" t="n"/>
      <c r="AG1817" s="748" t="n"/>
      <c r="AH1817" s="748" t="n"/>
    </row>
    <row r="1818" hidden="1" outlineLevel="2" ht="15" customHeight="1">
      <c r="A1818" s="743" t="inlineStr"/>
      <c r="B1818" s="755" t="n"/>
      <c r="C1818" s="288" t="n"/>
      <c r="D1818" s="281" t="n"/>
      <c r="E1818" s="396" t="n"/>
      <c r="F1818" s="296" t="n"/>
      <c r="G1818" s="268" t="n"/>
      <c r="H1818" s="748" t="n"/>
      <c r="I1818" s="748" t="n"/>
      <c r="J1818" s="748" t="n"/>
      <c r="K1818" s="748" t="n"/>
      <c r="L1818" s="748" t="n"/>
      <c r="M1818" s="748" t="n"/>
      <c r="N1818" s="748" t="n"/>
      <c r="O1818" s="748" t="n"/>
      <c r="P1818" s="748" t="n"/>
      <c r="Q1818" s="748" t="n"/>
      <c r="R1818" s="748" t="n"/>
      <c r="S1818" s="748" t="n"/>
      <c r="T1818" s="748" t="n"/>
      <c r="U1818" s="748" t="n"/>
      <c r="V1818" s="748" t="n"/>
      <c r="W1818" s="748" t="n"/>
      <c r="X1818" s="748" t="n"/>
      <c r="Y1818" s="748" t="n"/>
      <c r="Z1818" s="748" t="n"/>
      <c r="AA1818" s="748" t="n"/>
      <c r="AB1818" s="748" t="n"/>
      <c r="AC1818" s="748" t="n"/>
      <c r="AD1818" s="748" t="n"/>
      <c r="AE1818" s="748" t="n"/>
      <c r="AF1818" s="748" t="n"/>
      <c r="AG1818" s="748" t="n"/>
      <c r="AH1818" s="748" t="n"/>
    </row>
    <row r="1819" hidden="1" outlineLevel="2" ht="15" customHeight="1">
      <c r="A1819" s="743" t="inlineStr"/>
      <c r="B1819" s="755" t="n"/>
      <c r="C1819" s="288" t="n"/>
      <c r="D1819" s="281" t="n"/>
      <c r="E1819" s="396" t="n"/>
      <c r="F1819" s="296" t="n"/>
      <c r="G1819" s="268" t="n"/>
      <c r="H1819" s="748" t="n"/>
      <c r="I1819" s="748" t="n"/>
      <c r="J1819" s="748" t="n"/>
      <c r="K1819" s="748" t="n"/>
      <c r="L1819" s="748" t="n"/>
      <c r="M1819" s="748" t="n"/>
      <c r="N1819" s="748" t="n"/>
      <c r="O1819" s="748" t="n"/>
      <c r="P1819" s="748" t="n"/>
      <c r="Q1819" s="748" t="n"/>
      <c r="R1819" s="748" t="n"/>
      <c r="S1819" s="748" t="n"/>
      <c r="T1819" s="748" t="n"/>
      <c r="U1819" s="748" t="n"/>
      <c r="V1819" s="748" t="n"/>
      <c r="W1819" s="748" t="n"/>
      <c r="X1819" s="748" t="n"/>
      <c r="Y1819" s="748" t="n"/>
      <c r="Z1819" s="748" t="n"/>
      <c r="AA1819" s="748" t="n"/>
      <c r="AB1819" s="748" t="n"/>
      <c r="AC1819" s="748" t="n"/>
      <c r="AD1819" s="748" t="n"/>
      <c r="AE1819" s="748" t="n"/>
      <c r="AF1819" s="748" t="n"/>
      <c r="AG1819" s="748" t="n"/>
      <c r="AH1819" s="748" t="n"/>
    </row>
    <row r="1820" hidden="1" outlineLevel="2" ht="15" customHeight="1">
      <c r="A1820" s="743" t="inlineStr"/>
      <c r="B1820" s="755" t="n"/>
      <c r="C1820" s="288" t="n"/>
      <c r="D1820" s="281" t="n"/>
      <c r="E1820" s="396" t="n"/>
      <c r="F1820" s="296" t="n"/>
      <c r="G1820" s="268" t="n"/>
      <c r="H1820" s="748" t="n"/>
      <c r="I1820" s="748" t="n"/>
      <c r="J1820" s="748" t="n"/>
      <c r="K1820" s="748" t="n"/>
      <c r="L1820" s="748" t="n"/>
      <c r="M1820" s="748" t="n"/>
      <c r="N1820" s="748" t="n"/>
      <c r="O1820" s="748" t="n"/>
      <c r="P1820" s="748" t="n"/>
      <c r="Q1820" s="748" t="n"/>
      <c r="R1820" s="748" t="n"/>
      <c r="S1820" s="748" t="n"/>
      <c r="T1820" s="748" t="n"/>
      <c r="U1820" s="748" t="n"/>
      <c r="V1820" s="748" t="n"/>
      <c r="W1820" s="748" t="n"/>
      <c r="X1820" s="748" t="n"/>
      <c r="Y1820" s="748" t="n"/>
      <c r="Z1820" s="748" t="n"/>
      <c r="AA1820" s="748" t="n"/>
      <c r="AB1820" s="748" t="n"/>
      <c r="AC1820" s="748" t="n"/>
      <c r="AD1820" s="748" t="n"/>
      <c r="AE1820" s="748" t="n"/>
      <c r="AF1820" s="748" t="n"/>
      <c r="AG1820" s="748" t="n"/>
      <c r="AH1820" s="748" t="n"/>
    </row>
    <row r="1821" hidden="1" outlineLevel="2" ht="15.75" customHeight="1" thickBot="1">
      <c r="A1821" s="743" t="inlineStr"/>
      <c r="B1821" s="755" t="n"/>
      <c r="C1821" s="288" t="n"/>
      <c r="D1821" s="281" t="n"/>
      <c r="E1821" s="397" t="n"/>
      <c r="F1821" s="296" t="n"/>
      <c r="G1821" s="268" t="n"/>
      <c r="H1821" s="748" t="n"/>
      <c r="I1821" s="748" t="n"/>
      <c r="J1821" s="748" t="n"/>
      <c r="K1821" s="748" t="n"/>
      <c r="L1821" s="748" t="n"/>
      <c r="M1821" s="748" t="n"/>
      <c r="N1821" s="748" t="n"/>
      <c r="O1821" s="748" t="n"/>
      <c r="P1821" s="748" t="n"/>
      <c r="Q1821" s="748" t="n"/>
      <c r="R1821" s="748" t="n"/>
      <c r="S1821" s="748" t="n"/>
      <c r="T1821" s="748" t="n"/>
      <c r="U1821" s="748" t="n"/>
      <c r="V1821" s="748" t="n"/>
      <c r="W1821" s="748" t="n"/>
      <c r="X1821" s="748" t="n"/>
      <c r="Y1821" s="748" t="n"/>
      <c r="Z1821" s="748" t="n"/>
      <c r="AA1821" s="748" t="n"/>
      <c r="AB1821" s="748" t="n"/>
      <c r="AC1821" s="748" t="n"/>
      <c r="AD1821" s="748" t="n"/>
      <c r="AE1821" s="748" t="n"/>
      <c r="AF1821" s="748" t="n"/>
      <c r="AG1821" s="748" t="n"/>
      <c r="AH1821" s="748" t="n"/>
    </row>
    <row r="1822" hidden="1" outlineLevel="2" ht="15.75" customHeight="1" thickBot="1">
      <c r="A1822" s="743" t="inlineStr"/>
      <c r="B1822" s="277" t="inlineStr">
        <is>
          <t>Référence Ligne</t>
        </is>
      </c>
      <c r="C1822" s="952" t="n"/>
      <c r="D1822" s="1258" t="n"/>
      <c r="E1822" s="1002" t="n"/>
      <c r="F1822" s="1002" t="n"/>
      <c r="G1822" s="1002" t="n"/>
      <c r="H1822" s="748" t="n"/>
      <c r="I1822" s="748" t="n"/>
      <c r="J1822" s="748" t="n"/>
      <c r="K1822" s="748" t="n"/>
      <c r="L1822" s="748" t="n"/>
      <c r="M1822" s="748" t="n"/>
      <c r="N1822" s="748" t="n"/>
      <c r="O1822" s="748" t="n"/>
      <c r="P1822" s="748" t="n"/>
      <c r="Q1822" s="748" t="n"/>
      <c r="R1822" s="748" t="n"/>
      <c r="S1822" s="748" t="n"/>
      <c r="T1822" s="748" t="n"/>
      <c r="U1822" s="748" t="n"/>
      <c r="V1822" s="748" t="n"/>
      <c r="W1822" s="748" t="n"/>
      <c r="X1822" s="748" t="n"/>
      <c r="Y1822" s="748" t="n"/>
      <c r="Z1822" s="748" t="n"/>
      <c r="AA1822" s="748" t="n"/>
      <c r="AB1822" s="748" t="n"/>
      <c r="AC1822" s="748" t="n"/>
      <c r="AD1822" s="748" t="n"/>
      <c r="AE1822" s="748" t="n"/>
      <c r="AF1822" s="748" t="n"/>
      <c r="AG1822" s="748" t="n"/>
      <c r="AH1822" s="748" t="n"/>
    </row>
    <row r="1823" hidden="1" outlineLevel="2" ht="15.75" customHeight="1" thickBot="1">
      <c r="A1823" s="743" t="inlineStr"/>
      <c r="B1823" s="398" t="inlineStr">
        <is>
          <t>Vehicle Speed</t>
        </is>
      </c>
      <c r="C1823" s="386" t="inlineStr">
        <is>
          <t>X</t>
        </is>
      </c>
      <c r="D1823" s="399" t="inlineStr">
        <is>
          <t>Deceleration level</t>
        </is>
      </c>
      <c r="E1823" s="471" t="n"/>
      <c r="F1823" s="471" t="n"/>
      <c r="G1823" s="471" t="n"/>
      <c r="H1823" s="748" t="n"/>
      <c r="I1823" s="748" t="n"/>
      <c r="J1823" s="748" t="n"/>
      <c r="K1823" s="748" t="n"/>
      <c r="L1823" s="748" t="n"/>
      <c r="M1823" s="748" t="n"/>
      <c r="N1823" s="748" t="n"/>
      <c r="O1823" s="748" t="n"/>
      <c r="P1823" s="748" t="n"/>
      <c r="Q1823" s="748" t="n"/>
      <c r="R1823" s="748" t="n"/>
      <c r="S1823" s="748" t="n"/>
      <c r="T1823" s="748" t="n"/>
      <c r="U1823" s="748" t="n"/>
      <c r="V1823" s="748" t="n"/>
      <c r="W1823" s="748" t="n"/>
      <c r="X1823" s="748" t="n"/>
      <c r="Y1823" s="748" t="n"/>
      <c r="Z1823" s="748" t="n"/>
      <c r="AA1823" s="748" t="n"/>
      <c r="AB1823" s="748" t="n"/>
      <c r="AC1823" s="748" t="n"/>
      <c r="AD1823" s="748" t="n"/>
      <c r="AE1823" s="748" t="n"/>
      <c r="AF1823" s="748" t="n"/>
      <c r="AG1823" s="748" t="n"/>
      <c r="AH1823" s="748" t="n"/>
    </row>
    <row r="1824" hidden="1" outlineLevel="2" ht="15.75" customHeight="1" thickBot="1">
      <c r="A1824" s="743" t="inlineStr"/>
      <c r="B1824" s="277" t="inlineStr">
        <is>
          <t>Verification Ligne</t>
        </is>
      </c>
      <c r="C1824" s="952" t="inlineStr">
        <is>
          <t>Verification Colonne G-D</t>
        </is>
      </c>
      <c r="D1824" s="1258" t="n"/>
      <c r="E1824" s="1002" t="n"/>
      <c r="F1824" s="1002" t="n"/>
      <c r="G1824" s="1002" t="n"/>
      <c r="H1824" s="748" t="n"/>
      <c r="I1824" s="748" t="n"/>
      <c r="J1824" s="748" t="n"/>
      <c r="K1824" s="748" t="n"/>
      <c r="L1824" s="748" t="n"/>
      <c r="M1824" s="748" t="n"/>
      <c r="N1824" s="748" t="n"/>
      <c r="O1824" s="748" t="n"/>
      <c r="P1824" s="748" t="n"/>
      <c r="Q1824" s="748" t="n"/>
      <c r="R1824" s="748" t="n"/>
      <c r="S1824" s="748" t="n"/>
      <c r="T1824" s="748" t="n"/>
      <c r="U1824" s="748" t="n"/>
      <c r="V1824" s="748" t="n"/>
      <c r="W1824" s="748" t="n"/>
      <c r="X1824" s="748" t="n"/>
      <c r="Y1824" s="748" t="n"/>
      <c r="Z1824" s="748" t="n"/>
      <c r="AA1824" s="748" t="n"/>
      <c r="AB1824" s="748" t="n"/>
      <c r="AC1824" s="748" t="n"/>
      <c r="AD1824" s="748" t="n"/>
      <c r="AE1824" s="748" t="n"/>
      <c r="AF1824" s="748" t="n"/>
      <c r="AG1824" s="748" t="n"/>
      <c r="AH1824" s="748" t="n"/>
    </row>
    <row r="1825" hidden="1" outlineLevel="2" ht="15.75" customHeight="1" thickBot="1">
      <c r="A1825" s="743" t="inlineStr"/>
      <c r="B1825" s="383" t="inlineStr">
        <is>
          <t>INTERVALLE</t>
        </is>
      </c>
      <c r="C1825" s="384" t="inlineStr">
        <is>
          <t>X</t>
        </is>
      </c>
      <c r="D1825" s="400" t="inlineStr">
        <is>
          <t>INTERVALLE</t>
        </is>
      </c>
      <c r="E1825" s="471" t="n"/>
      <c r="F1825" s="471" t="n"/>
      <c r="G1825" s="471" t="n"/>
      <c r="H1825" s="748" t="n"/>
      <c r="I1825" s="748" t="n"/>
      <c r="J1825" s="748" t="n"/>
      <c r="K1825" s="748" t="n"/>
      <c r="L1825" s="748" t="n"/>
      <c r="M1825" s="748" t="n"/>
      <c r="N1825" s="748" t="n"/>
      <c r="O1825" s="748" t="n"/>
      <c r="P1825" s="748" t="n"/>
      <c r="Q1825" s="748" t="n"/>
      <c r="R1825" s="748" t="n"/>
      <c r="S1825" s="748" t="n"/>
      <c r="T1825" s="748" t="n"/>
      <c r="U1825" s="748" t="n"/>
      <c r="V1825" s="748" t="n"/>
      <c r="W1825" s="748" t="n"/>
      <c r="X1825" s="748" t="n"/>
      <c r="Y1825" s="748" t="n"/>
      <c r="Z1825" s="748" t="n"/>
      <c r="AA1825" s="748" t="n"/>
      <c r="AB1825" s="748" t="n"/>
      <c r="AC1825" s="748" t="n"/>
      <c r="AD1825" s="748" t="n"/>
      <c r="AE1825" s="748" t="n"/>
      <c r="AF1825" s="748" t="n"/>
      <c r="AG1825" s="748" t="n"/>
      <c r="AH1825" s="748" t="n"/>
    </row>
    <row r="1826" hidden="1" outlineLevel="1" ht="14.25" customHeight="1">
      <c r="A1826" s="391" t="inlineStr"/>
      <c r="C1826" s="472" t="n"/>
    </row>
    <row r="1827" collapsed="1" ht="15" customHeight="1" thickBot="1">
      <c r="A1827" s="425" t="inlineStr">
        <is>
          <t>VEHICLE STOP</t>
        </is>
      </c>
      <c r="B1827" s="954" t="n"/>
      <c r="C1827" s="1253" t="n"/>
      <c r="D1827" s="1253" t="n"/>
      <c r="E1827" s="1253" t="n"/>
      <c r="F1827" s="1253" t="n"/>
      <c r="G1827" s="1253" t="n"/>
      <c r="H1827" s="1253" t="n"/>
      <c r="I1827" s="1253" t="n"/>
      <c r="J1827" s="1253" t="n"/>
      <c r="K1827" s="1253" t="n"/>
      <c r="L1827" s="1253" t="n"/>
      <c r="M1827" s="1253" t="n"/>
      <c r="N1827" s="1253" t="n"/>
      <c r="O1827" s="1253" t="n"/>
      <c r="P1827" s="1253" t="n"/>
      <c r="Q1827" s="1253" t="n"/>
      <c r="R1827" s="1253" t="n"/>
      <c r="S1827" s="1253" t="n"/>
      <c r="T1827" s="1253" t="n"/>
      <c r="U1827" s="1253" t="n"/>
      <c r="V1827" s="1253" t="n"/>
      <c r="W1827" s="1253" t="n"/>
      <c r="X1827" s="1253" t="n"/>
      <c r="Y1827" s="1253" t="n"/>
      <c r="Z1827" s="1253" t="n"/>
      <c r="AA1827" s="1253" t="n"/>
      <c r="AB1827" s="1253" t="n"/>
      <c r="AC1827" s="1253" t="n"/>
      <c r="AD1827" s="1253" t="n"/>
      <c r="AE1827" s="1253" t="n"/>
      <c r="AF1827" s="1253" t="n"/>
      <c r="AG1827" s="1253" t="n"/>
      <c r="AH1827" s="1253" t="n"/>
    </row>
    <row r="1828" hidden="1" outlineLevel="1" ht="15.75" customHeight="1" thickBot="1">
      <c r="A1828" s="756" t="inlineStr"/>
      <c r="B1828" s="971" t="inlineStr">
        <is>
          <t>Config n°1 : Global</t>
        </is>
      </c>
    </row>
    <row r="1829" hidden="1" outlineLevel="1" ht="15.75" customHeight="1" thickBot="1">
      <c r="A1829" s="756" t="inlineStr"/>
      <c r="B1829" s="297" t="inlineStr">
        <is>
          <t>Engine type</t>
        </is>
      </c>
      <c r="C1829" s="744" t="n"/>
      <c r="D1829" s="745" t="n"/>
      <c r="E1829" s="297" t="inlineStr">
        <is>
          <t>Gearbox type</t>
        </is>
      </c>
      <c r="F1829" s="746" t="n"/>
      <c r="G1829" s="747" t="n"/>
      <c r="H1829" s="973" t="inlineStr">
        <is>
          <t>X</t>
        </is>
      </c>
      <c r="I1829" s="1253" t="n"/>
      <c r="J1829" s="748" t="n"/>
      <c r="K1829" s="974" t="n"/>
      <c r="L1829" s="974" t="n"/>
      <c r="M1829" s="974" t="n"/>
      <c r="N1829" s="974" t="n"/>
      <c r="O1829" s="974" t="n"/>
      <c r="P1829" s="974" t="n"/>
      <c r="Q1829" s="974" t="n"/>
      <c r="R1829" s="974" t="n"/>
      <c r="S1829" s="974" t="n"/>
      <c r="T1829" s="974" t="n"/>
      <c r="U1829" s="974" t="n"/>
      <c r="V1829" s="974" t="n"/>
      <c r="W1829" s="974" t="n"/>
      <c r="X1829" s="748" t="n"/>
      <c r="Y1829" s="748" t="n"/>
      <c r="Z1829" s="748" t="n"/>
      <c r="AA1829" s="748" t="n"/>
      <c r="AB1829" s="748" t="n"/>
      <c r="AC1829" s="748" t="n"/>
      <c r="AD1829" s="748" t="n"/>
      <c r="AE1829" s="748" t="n"/>
      <c r="AF1829" s="748" t="n"/>
      <c r="AG1829" s="748" t="n"/>
      <c r="AH1829" s="748" t="n"/>
    </row>
    <row r="1830" hidden="1" outlineLevel="1" ht="15.75" customHeight="1" thickBot="1">
      <c r="A1830" s="756" t="inlineStr"/>
      <c r="B1830" s="749" t="n"/>
      <c r="C1830" s="296" t="inlineStr">
        <is>
          <t>GASOLINE</t>
        </is>
      </c>
      <c r="D1830" s="281" t="inlineStr">
        <is>
          <t>X</t>
        </is>
      </c>
      <c r="E1830" s="749" t="n"/>
      <c r="F1830" s="304" t="inlineStr">
        <is>
          <t>AT</t>
        </is>
      </c>
      <c r="G1830" s="305" t="inlineStr">
        <is>
          <t>X</t>
        </is>
      </c>
      <c r="H1830" s="285" t="n"/>
      <c r="I1830" s="286" t="inlineStr">
        <is>
          <t>Clim</t>
        </is>
      </c>
      <c r="J1830" s="408" t="n"/>
      <c r="K1830" s="1290" t="n"/>
      <c r="L1830" s="1290" t="n"/>
      <c r="M1830" s="1290" t="n"/>
      <c r="N1830" s="1290" t="n"/>
      <c r="O1830" s="1290" t="n"/>
      <c r="P1830" s="1290" t="n"/>
      <c r="Q1830" s="1290" t="n"/>
      <c r="R1830" s="1290" t="n"/>
      <c r="S1830" s="1290" t="n"/>
      <c r="T1830" s="1290" t="n"/>
      <c r="U1830" s="1290" t="n"/>
      <c r="V1830" s="1290" t="n"/>
      <c r="W1830" s="1290" t="n"/>
      <c r="X1830" s="748" t="n"/>
      <c r="Y1830" s="748" t="n"/>
      <c r="Z1830" s="748" t="n"/>
      <c r="AA1830" s="748" t="n"/>
      <c r="AB1830" s="748" t="n"/>
      <c r="AC1830" s="748" t="n"/>
      <c r="AD1830" s="748" t="n"/>
      <c r="AE1830" s="748" t="n"/>
      <c r="AF1830" s="748" t="n"/>
      <c r="AG1830" s="748" t="n"/>
      <c r="AH1830" s="748" t="n"/>
    </row>
    <row r="1831" hidden="1" outlineLevel="1" ht="15.75" customHeight="1" thickBot="1">
      <c r="A1831" s="756" t="inlineStr"/>
      <c r="B1831" s="749" t="n"/>
      <c r="C1831" s="296" t="inlineStr">
        <is>
          <t>DIESEL</t>
        </is>
      </c>
      <c r="D1831" s="281" t="inlineStr">
        <is>
          <t>X</t>
        </is>
      </c>
      <c r="E1831" s="749" t="n"/>
      <c r="F1831" s="296" t="n"/>
      <c r="G1831" s="268" t="n"/>
      <c r="H1831" s="758" t="n"/>
      <c r="I1831" s="758" t="n">
        <v>1</v>
      </c>
      <c r="J1831" s="401" t="n">
        <v>1</v>
      </c>
      <c r="K1831" s="406" t="n"/>
      <c r="L1831" s="406" t="n"/>
      <c r="M1831" s="406" t="n"/>
      <c r="N1831" s="406" t="n"/>
      <c r="O1831" s="406" t="n"/>
      <c r="P1831" s="406" t="n"/>
      <c r="Q1831" s="407" t="n"/>
      <c r="R1831" s="406" t="n"/>
      <c r="S1831" s="407" t="n"/>
      <c r="T1831" s="407" t="n"/>
      <c r="U1831" s="407" t="n"/>
      <c r="V1831" s="407" t="n"/>
      <c r="W1831" s="759" t="n"/>
      <c r="X1831" s="748" t="n"/>
      <c r="Y1831" s="748" t="n"/>
      <c r="Z1831" s="748" t="n"/>
      <c r="AA1831" s="748" t="n"/>
      <c r="AB1831" s="748" t="n"/>
      <c r="AC1831" s="748" t="n"/>
      <c r="AD1831" s="748" t="n"/>
      <c r="AE1831" s="748" t="n"/>
      <c r="AF1831" s="748" t="n"/>
      <c r="AG1831" s="748" t="n"/>
      <c r="AH1831" s="748" t="n"/>
    </row>
    <row r="1832" hidden="1" outlineLevel="1" ht="15" customHeight="1">
      <c r="A1832" s="756" t="inlineStr"/>
      <c r="B1832" s="749" t="n"/>
      <c r="C1832" s="296" t="n"/>
      <c r="D1832" s="281" t="n"/>
      <c r="E1832" s="749" t="n"/>
      <c r="F1832" s="296" t="n"/>
      <c r="G1832" s="268" t="n"/>
      <c r="H1832" s="758" t="n"/>
      <c r="I1832" s="758" t="n">
        <v>0</v>
      </c>
      <c r="J1832" s="409" t="n">
        <v>1</v>
      </c>
      <c r="K1832" s="748" t="n"/>
      <c r="L1832" s="748" t="n"/>
      <c r="M1832" s="748" t="n"/>
      <c r="N1832" s="748" t="n"/>
      <c r="O1832" s="748" t="n"/>
      <c r="P1832" s="748" t="n"/>
      <c r="Q1832" s="748" t="n"/>
      <c r="R1832" s="748" t="n"/>
      <c r="S1832" s="748" t="n"/>
      <c r="T1832" s="748" t="n"/>
      <c r="U1832" s="748" t="n"/>
      <c r="V1832" s="748" t="n"/>
      <c r="W1832" s="748" t="n"/>
      <c r="X1832" s="748" t="n"/>
      <c r="Y1832" s="748" t="n"/>
      <c r="Z1832" s="748" t="n"/>
      <c r="AA1832" s="748" t="n"/>
      <c r="AB1832" s="748" t="n"/>
      <c r="AC1832" s="748" t="n"/>
      <c r="AD1832" s="748" t="n"/>
      <c r="AE1832" s="748" t="n"/>
      <c r="AF1832" s="748" t="n"/>
      <c r="AG1832" s="748" t="n"/>
      <c r="AH1832" s="748" t="n"/>
    </row>
    <row r="1833" hidden="1" outlineLevel="1" ht="15" customHeight="1">
      <c r="A1833" s="756" t="inlineStr"/>
      <c r="B1833" s="749" t="n"/>
      <c r="C1833" s="296" t="n"/>
      <c r="D1833" s="281" t="n"/>
      <c r="E1833" s="749" t="n"/>
      <c r="F1833" s="296" t="n"/>
      <c r="G1833" s="268" t="n"/>
      <c r="H1833" s="363" t="n"/>
      <c r="I1833" s="363" t="n"/>
      <c r="J1833" s="406" t="n"/>
      <c r="K1833" s="748" t="n"/>
      <c r="L1833" s="748" t="n"/>
      <c r="M1833" s="748" t="n"/>
      <c r="N1833" s="748" t="n"/>
      <c r="O1833" s="748" t="n"/>
      <c r="P1833" s="748" t="n"/>
      <c r="Q1833" s="748" t="n"/>
      <c r="R1833" s="748" t="n"/>
      <c r="S1833" s="748" t="n"/>
      <c r="T1833" s="748" t="n"/>
      <c r="U1833" s="748" t="n"/>
      <c r="V1833" s="748" t="n"/>
      <c r="W1833" s="748" t="n"/>
      <c r="X1833" s="748" t="n"/>
      <c r="Y1833" s="748" t="n"/>
      <c r="Z1833" s="748" t="n"/>
      <c r="AA1833" s="748" t="n"/>
      <c r="AB1833" s="748" t="n"/>
      <c r="AC1833" s="748" t="n"/>
      <c r="AD1833" s="748" t="n"/>
      <c r="AE1833" s="748" t="n"/>
      <c r="AF1833" s="748" t="n"/>
      <c r="AG1833" s="748" t="n"/>
      <c r="AH1833" s="748" t="n"/>
    </row>
    <row r="1834" hidden="1" outlineLevel="1" ht="15" customHeight="1">
      <c r="A1834" s="756" t="inlineStr"/>
      <c r="B1834" s="749" t="n"/>
      <c r="C1834" s="296" t="n"/>
      <c r="D1834" s="281" t="n"/>
      <c r="E1834" s="749" t="n"/>
      <c r="F1834" s="300" t="n"/>
      <c r="G1834" s="268" t="n"/>
      <c r="H1834" s="363" t="n"/>
      <c r="I1834" s="363" t="n"/>
      <c r="J1834" s="406" t="n"/>
      <c r="K1834" s="748" t="n"/>
      <c r="L1834" s="748" t="n"/>
      <c r="M1834" s="748" t="n"/>
      <c r="N1834" s="748" t="n"/>
      <c r="O1834" s="748" t="n"/>
      <c r="P1834" s="748" t="n"/>
      <c r="Q1834" s="748" t="n"/>
      <c r="R1834" s="748" t="n"/>
      <c r="S1834" s="748" t="n"/>
      <c r="T1834" s="748" t="n"/>
      <c r="U1834" s="748" t="n"/>
      <c r="V1834" s="748" t="n"/>
      <c r="W1834" s="748" t="n"/>
      <c r="X1834" s="748" t="n"/>
      <c r="Y1834" s="748" t="n"/>
      <c r="Z1834" s="748" t="n"/>
      <c r="AA1834" s="748" t="n"/>
      <c r="AB1834" s="748" t="n"/>
      <c r="AC1834" s="748" t="n"/>
      <c r="AD1834" s="748" t="n"/>
      <c r="AE1834" s="748" t="n"/>
      <c r="AF1834" s="748" t="n"/>
      <c r="AG1834" s="748" t="n"/>
      <c r="AH1834" s="748" t="n"/>
    </row>
    <row r="1835" hidden="1" outlineLevel="1" ht="15" customHeight="1">
      <c r="A1835" s="756" t="inlineStr"/>
      <c r="B1835" s="749" t="n"/>
      <c r="C1835" s="296" t="n"/>
      <c r="D1835" s="281" t="n"/>
      <c r="E1835" s="749" t="n"/>
      <c r="F1835" s="296" t="n"/>
      <c r="G1835" s="268" t="n"/>
      <c r="H1835" s="748" t="n"/>
      <c r="I1835" s="748" t="n"/>
      <c r="J1835" s="748" t="n"/>
      <c r="K1835" s="748" t="n"/>
      <c r="L1835" s="748" t="n"/>
      <c r="M1835" s="748" t="n"/>
      <c r="N1835" s="748" t="n"/>
      <c r="O1835" s="748" t="n"/>
      <c r="P1835" s="748" t="n"/>
      <c r="Q1835" s="748" t="n"/>
      <c r="R1835" s="748" t="n"/>
      <c r="S1835" s="748" t="n"/>
      <c r="T1835" s="748" t="n"/>
      <c r="U1835" s="748" t="n"/>
      <c r="V1835" s="748" t="n"/>
      <c r="W1835" s="748" t="n"/>
      <c r="X1835" s="748" t="n"/>
      <c r="Y1835" s="748" t="n"/>
      <c r="Z1835" s="748" t="n"/>
      <c r="AA1835" s="748" t="n"/>
      <c r="AB1835" s="748" t="n"/>
      <c r="AC1835" s="748" t="n"/>
      <c r="AD1835" s="748" t="n"/>
      <c r="AE1835" s="748" t="n"/>
      <c r="AF1835" s="748" t="n"/>
      <c r="AG1835" s="748" t="n"/>
      <c r="AH1835" s="748" t="n"/>
    </row>
    <row r="1836" hidden="1" outlineLevel="1" ht="15" customHeight="1">
      <c r="A1836" s="756" t="inlineStr"/>
      <c r="B1836" s="749" t="n"/>
      <c r="C1836" s="296" t="n"/>
      <c r="D1836" s="281" t="n"/>
      <c r="E1836" s="749" t="n"/>
      <c r="F1836" s="296" t="n"/>
      <c r="G1836" s="268" t="n"/>
      <c r="H1836" s="748" t="n"/>
      <c r="I1836" s="748" t="n"/>
      <c r="J1836" s="748" t="n"/>
      <c r="K1836" s="748" t="n"/>
      <c r="L1836" s="748" t="n"/>
      <c r="M1836" s="748" t="n"/>
      <c r="N1836" s="748" t="n"/>
      <c r="O1836" s="748" t="n"/>
      <c r="P1836" s="748" t="n"/>
      <c r="Q1836" s="748" t="n"/>
      <c r="R1836" s="748" t="n"/>
      <c r="S1836" s="748" t="n"/>
      <c r="T1836" s="748" t="n"/>
      <c r="U1836" s="748" t="n"/>
      <c r="V1836" s="748" t="n"/>
      <c r="W1836" s="748" t="n"/>
      <c r="X1836" s="748" t="n"/>
      <c r="Y1836" s="748" t="n"/>
      <c r="Z1836" s="748" t="n"/>
      <c r="AA1836" s="748" t="n"/>
      <c r="AB1836" s="748" t="n"/>
      <c r="AC1836" s="748" t="n"/>
      <c r="AD1836" s="748" t="n"/>
      <c r="AE1836" s="748" t="n"/>
      <c r="AF1836" s="748" t="n"/>
      <c r="AG1836" s="748" t="n"/>
      <c r="AH1836" s="748" t="n"/>
    </row>
    <row r="1837" hidden="1" outlineLevel="1" ht="15" customHeight="1">
      <c r="A1837" s="756" t="inlineStr"/>
      <c r="B1837" s="396" t="n"/>
      <c r="C1837" s="296" t="n"/>
      <c r="D1837" s="281" t="n"/>
      <c r="E1837" s="749" t="n"/>
      <c r="F1837" s="296" t="n"/>
      <c r="G1837" s="268" t="n"/>
      <c r="H1837" s="748" t="n"/>
      <c r="I1837" s="748" t="n"/>
      <c r="J1837" s="748" t="n"/>
      <c r="K1837" s="748" t="n"/>
      <c r="L1837" s="748" t="n"/>
      <c r="M1837" s="748" t="n"/>
      <c r="N1837" s="748" t="n"/>
      <c r="O1837" s="748" t="n"/>
      <c r="P1837" s="748" t="n"/>
      <c r="Q1837" s="748" t="n"/>
      <c r="R1837" s="748" t="n"/>
      <c r="S1837" s="748" t="n"/>
      <c r="T1837" s="748" t="n"/>
      <c r="U1837" s="748" t="n"/>
      <c r="V1837" s="748" t="n"/>
      <c r="W1837" s="748" t="n"/>
      <c r="X1837" s="748" t="n"/>
      <c r="Y1837" s="748" t="n"/>
      <c r="Z1837" s="748" t="n"/>
      <c r="AA1837" s="748" t="n"/>
      <c r="AB1837" s="748" t="n"/>
      <c r="AC1837" s="748" t="n"/>
      <c r="AD1837" s="748" t="n"/>
      <c r="AE1837" s="748" t="n"/>
      <c r="AF1837" s="748" t="n"/>
      <c r="AG1837" s="748" t="n"/>
      <c r="AH1837" s="748" t="n"/>
    </row>
    <row r="1838" hidden="1" outlineLevel="1" ht="15" customHeight="1">
      <c r="A1838" s="756" t="inlineStr"/>
      <c r="B1838" s="396" t="n"/>
      <c r="C1838" s="296" t="n"/>
      <c r="D1838" s="281" t="n"/>
      <c r="E1838" s="749" t="n"/>
      <c r="F1838" s="296" t="n"/>
      <c r="G1838" s="268" t="n"/>
      <c r="H1838" s="748" t="n"/>
      <c r="I1838" s="748" t="n"/>
      <c r="J1838" s="748" t="n"/>
      <c r="K1838" s="748" t="n"/>
      <c r="L1838" s="748" t="n"/>
      <c r="M1838" s="748" t="n"/>
      <c r="N1838" s="748" t="n"/>
      <c r="O1838" s="748" t="n"/>
      <c r="P1838" s="748" t="n"/>
      <c r="Q1838" s="748" t="n"/>
      <c r="R1838" s="748" t="n"/>
      <c r="S1838" s="748" t="n"/>
      <c r="T1838" s="748" t="n"/>
      <c r="U1838" s="748" t="n"/>
      <c r="V1838" s="748" t="n"/>
      <c r="W1838" s="748" t="n"/>
      <c r="X1838" s="748" t="n"/>
      <c r="Y1838" s="748" t="n"/>
      <c r="Z1838" s="748" t="n"/>
      <c r="AA1838" s="748" t="n"/>
      <c r="AB1838" s="748" t="n"/>
      <c r="AC1838" s="748" t="n"/>
      <c r="AD1838" s="748" t="n"/>
      <c r="AE1838" s="748" t="n"/>
      <c r="AF1838" s="748" t="n"/>
      <c r="AG1838" s="748" t="n"/>
      <c r="AH1838" s="748" t="n"/>
    </row>
    <row r="1839" hidden="1" outlineLevel="1" ht="15" customHeight="1">
      <c r="A1839" s="756" t="inlineStr"/>
      <c r="B1839" s="396" t="n"/>
      <c r="C1839" s="296" t="n"/>
      <c r="D1839" s="281" t="n"/>
      <c r="E1839" s="749" t="n"/>
      <c r="F1839" s="296" t="n"/>
      <c r="G1839" s="268" t="n"/>
    </row>
    <row r="1840" hidden="1" outlineLevel="1" ht="15.75" customHeight="1" thickBot="1">
      <c r="A1840" s="756" t="inlineStr"/>
      <c r="B1840" s="397" t="n"/>
      <c r="C1840" s="296" t="n"/>
      <c r="D1840" s="281" t="n"/>
      <c r="E1840" s="751" t="n"/>
      <c r="F1840" s="296" t="n"/>
      <c r="G1840" s="268" t="n"/>
    </row>
    <row r="1841" hidden="1" outlineLevel="1" ht="15" customHeight="1">
      <c r="A1841" s="756" t="inlineStr"/>
      <c r="B1841" s="273" t="inlineStr">
        <is>
          <t>Number of gears</t>
        </is>
      </c>
      <c r="C1841" s="752" t="n"/>
      <c r="D1841" s="753" t="n"/>
      <c r="E1841" s="297" t="inlineStr">
        <is>
          <t>Area</t>
        </is>
      </c>
      <c r="F1841" s="752" t="n"/>
      <c r="G1841" s="754" t="n"/>
    </row>
    <row r="1842" hidden="1" outlineLevel="1" ht="15" customHeight="1">
      <c r="A1842" s="756" t="inlineStr"/>
      <c r="B1842" s="755" t="n"/>
      <c r="C1842" s="288" t="inlineStr">
        <is>
          <t>5</t>
        </is>
      </c>
      <c r="D1842" s="281" t="inlineStr">
        <is>
          <t>X</t>
        </is>
      </c>
      <c r="E1842" s="749" t="n"/>
      <c r="F1842" s="296" t="inlineStr">
        <is>
          <t>EUROPE</t>
        </is>
      </c>
      <c r="G1842" s="268" t="inlineStr">
        <is>
          <t>X</t>
        </is>
      </c>
    </row>
    <row r="1843" hidden="1" outlineLevel="1" ht="15" customHeight="1">
      <c r="A1843" s="756" t="inlineStr"/>
      <c r="B1843" s="755" t="n"/>
      <c r="C1843" s="288" t="inlineStr">
        <is>
          <t>6</t>
        </is>
      </c>
      <c r="D1843" s="281" t="inlineStr">
        <is>
          <t>X</t>
        </is>
      </c>
      <c r="E1843" s="749" t="n"/>
      <c r="F1843" s="296" t="inlineStr">
        <is>
          <t>CHINA</t>
        </is>
      </c>
      <c r="G1843" s="268" t="inlineStr">
        <is>
          <t>X</t>
        </is>
      </c>
    </row>
    <row r="1844" hidden="1" outlineLevel="1" ht="15" customHeight="1">
      <c r="A1844" s="756" t="inlineStr"/>
      <c r="B1844" s="755" t="n"/>
      <c r="C1844" s="288" t="inlineStr">
        <is>
          <t>7</t>
        </is>
      </c>
      <c r="D1844" s="281" t="inlineStr">
        <is>
          <t>X</t>
        </is>
      </c>
      <c r="E1844" s="749" t="n"/>
      <c r="F1844" s="303" t="inlineStr">
        <is>
          <t>North America</t>
        </is>
      </c>
      <c r="G1844" s="268" t="inlineStr">
        <is>
          <t>X</t>
        </is>
      </c>
    </row>
    <row r="1845" hidden="1" outlineLevel="1" ht="15" customHeight="1">
      <c r="A1845" s="756" t="inlineStr"/>
      <c r="B1845" s="755" t="n"/>
      <c r="C1845" s="288" t="inlineStr">
        <is>
          <t>8</t>
        </is>
      </c>
      <c r="D1845" s="281" t="inlineStr">
        <is>
          <t>X</t>
        </is>
      </c>
      <c r="E1845" s="749" t="n"/>
      <c r="F1845" s="301" t="inlineStr">
        <is>
          <t>LATAM</t>
        </is>
      </c>
      <c r="G1845" s="268" t="inlineStr">
        <is>
          <t>X</t>
        </is>
      </c>
    </row>
    <row r="1846" hidden="1" outlineLevel="1" ht="15" customHeight="1">
      <c r="A1846" s="756" t="inlineStr"/>
      <c r="B1846" s="755" t="n"/>
      <c r="C1846" s="288" t="inlineStr">
        <is>
          <t>9</t>
        </is>
      </c>
      <c r="D1846" s="281" t="inlineStr">
        <is>
          <t>X</t>
        </is>
      </c>
      <c r="E1846" s="749" t="n"/>
      <c r="F1846" s="301" t="inlineStr">
        <is>
          <t>India</t>
        </is>
      </c>
      <c r="G1846" s="268" t="inlineStr">
        <is>
          <t>X</t>
        </is>
      </c>
    </row>
    <row r="1847" hidden="1" outlineLevel="1" ht="15" customHeight="1">
      <c r="A1847" s="756" t="inlineStr"/>
      <c r="B1847" s="755" t="n"/>
      <c r="C1847" s="288" t="inlineStr">
        <is>
          <t>10</t>
        </is>
      </c>
      <c r="D1847" s="281" t="inlineStr">
        <is>
          <t>X</t>
        </is>
      </c>
      <c r="E1847" s="749" t="n"/>
      <c r="F1847" s="301" t="inlineStr">
        <is>
          <t>World</t>
        </is>
      </c>
      <c r="G1847" s="268" t="inlineStr">
        <is>
          <t>X</t>
        </is>
      </c>
    </row>
    <row r="1848" hidden="1" outlineLevel="1" ht="15" customHeight="1">
      <c r="A1848" s="756" t="inlineStr"/>
      <c r="B1848" s="755" t="n"/>
      <c r="C1848" s="288" t="n"/>
      <c r="D1848" s="281" t="n"/>
      <c r="E1848" s="749" t="n"/>
      <c r="F1848" s="301" t="n"/>
      <c r="G1848" s="276" t="n"/>
    </row>
    <row r="1849" hidden="1" outlineLevel="1" ht="15" customHeight="1">
      <c r="A1849" s="756" t="inlineStr"/>
      <c r="B1849" s="755" t="n"/>
      <c r="C1849" s="288" t="n"/>
      <c r="D1849" s="281" t="n"/>
      <c r="E1849" s="396" t="n"/>
      <c r="F1849" s="296" t="n"/>
      <c r="G1849" s="268" t="n"/>
    </row>
    <row r="1850" hidden="1" outlineLevel="1" ht="15" customHeight="1">
      <c r="A1850" s="756" t="inlineStr"/>
      <c r="B1850" s="755" t="n"/>
      <c r="C1850" s="288" t="n"/>
      <c r="D1850" s="281" t="n"/>
      <c r="E1850" s="396" t="n"/>
      <c r="F1850" s="296" t="n"/>
      <c r="G1850" s="268" t="n"/>
    </row>
    <row r="1851" hidden="1" outlineLevel="1" ht="15" customHeight="1">
      <c r="A1851" s="756" t="inlineStr"/>
      <c r="B1851" s="755" t="n"/>
      <c r="C1851" s="288" t="n"/>
      <c r="D1851" s="281" t="n"/>
      <c r="E1851" s="396" t="n"/>
      <c r="F1851" s="296" t="n"/>
      <c r="G1851" s="268" t="n"/>
    </row>
    <row r="1852" hidden="1" outlineLevel="1" ht="15" customHeight="1">
      <c r="A1852" s="756" t="inlineStr"/>
      <c r="B1852" s="755" t="n"/>
      <c r="C1852" s="288" t="n"/>
      <c r="D1852" s="281" t="n"/>
      <c r="E1852" s="396" t="n"/>
      <c r="F1852" s="296" t="n"/>
      <c r="G1852" s="268" t="n"/>
    </row>
    <row r="1853" hidden="1" outlineLevel="1" ht="15.75" customHeight="1" thickBot="1">
      <c r="A1853" s="756" t="inlineStr"/>
      <c r="B1853" s="755" t="n"/>
      <c r="C1853" s="288" t="n"/>
      <c r="D1853" s="281" t="n"/>
      <c r="E1853" s="397" t="n"/>
      <c r="F1853" s="296" t="n"/>
      <c r="G1853" s="268" t="n"/>
    </row>
    <row r="1854" hidden="1" outlineLevel="1" ht="15.75" customHeight="1" thickBot="1">
      <c r="A1854" s="756" t="inlineStr"/>
      <c r="B1854" s="277" t="inlineStr">
        <is>
          <t>Référence Ligne</t>
        </is>
      </c>
      <c r="C1854" s="952" t="n"/>
      <c r="D1854" s="1258" t="n"/>
      <c r="E1854" s="1002" t="n"/>
      <c r="F1854" s="1002" t="n"/>
      <c r="G1854" s="1002" t="n"/>
    </row>
    <row r="1855" hidden="1" outlineLevel="1" ht="15" customHeight="1">
      <c r="A1855" s="756" t="inlineStr"/>
      <c r="B1855" s="398" t="inlineStr">
        <is>
          <t>X</t>
        </is>
      </c>
      <c r="C1855" s="388" t="inlineStr">
        <is>
          <t>X</t>
        </is>
      </c>
      <c r="D1855" s="389" t="inlineStr">
        <is>
          <t>A/C State</t>
        </is>
      </c>
      <c r="E1855" s="471" t="n"/>
      <c r="F1855" s="471" t="n"/>
      <c r="G1855" s="471" t="n"/>
    </row>
    <row r="1856" hidden="1" outlineLevel="1" ht="15.75" customHeight="1" thickBot="1">
      <c r="A1856" s="756" t="inlineStr"/>
      <c r="B1856" s="277" t="inlineStr">
        <is>
          <t>Verification Ligne</t>
        </is>
      </c>
      <c r="C1856" s="952" t="inlineStr">
        <is>
          <t>Verification Colonne G-D</t>
        </is>
      </c>
      <c r="D1856" s="1258" t="n"/>
      <c r="E1856" s="1002" t="n"/>
      <c r="F1856" s="1002" t="n"/>
      <c r="G1856" s="1002" t="n"/>
    </row>
    <row r="1857" hidden="1" outlineLevel="1" ht="15.75" customHeight="1" thickBot="1">
      <c r="A1857" s="756" t="inlineStr"/>
      <c r="B1857" s="383" t="inlineStr">
        <is>
          <t>X</t>
        </is>
      </c>
      <c r="C1857" s="384" t="inlineStr">
        <is>
          <t>X</t>
        </is>
      </c>
      <c r="D1857" s="385" t="inlineStr">
        <is>
          <t>EGALITE</t>
        </is>
      </c>
      <c r="E1857" s="471" t="n"/>
      <c r="F1857" s="471" t="n"/>
      <c r="G1857" s="471" t="n"/>
      <c r="H1857" s="748" t="n"/>
      <c r="I1857" s="748" t="n"/>
      <c r="J1857" s="748" t="n"/>
      <c r="K1857" s="748" t="n"/>
      <c r="L1857" s="748" t="n"/>
      <c r="M1857" s="748" t="n"/>
      <c r="N1857" s="748" t="n"/>
      <c r="O1857" s="748" t="n"/>
      <c r="P1857" s="748" t="n"/>
      <c r="Q1857" s="748" t="n"/>
      <c r="R1857" s="748" t="n"/>
      <c r="S1857" s="748" t="n"/>
      <c r="T1857" s="748" t="n"/>
      <c r="U1857" s="748" t="n"/>
      <c r="V1857" s="748" t="n"/>
      <c r="W1857" s="748" t="n"/>
      <c r="X1857" s="748" t="n"/>
      <c r="Y1857" s="748" t="n"/>
      <c r="Z1857" s="748" t="n"/>
      <c r="AA1857" s="748" t="n"/>
      <c r="AB1857" s="748" t="n"/>
      <c r="AC1857" s="748" t="n"/>
      <c r="AD1857" s="748" t="n"/>
      <c r="AE1857" s="748" t="n"/>
      <c r="AF1857" s="748" t="n"/>
      <c r="AG1857" s="748" t="n"/>
      <c r="AH1857" s="748" t="n"/>
    </row>
    <row r="1858" hidden="1" outlineLevel="1" ht="15" customHeight="1">
      <c r="A1858" s="756" t="inlineStr"/>
      <c r="B1858" s="748" t="n"/>
      <c r="C1858" s="748" t="n"/>
      <c r="D1858" s="753" t="n"/>
      <c r="E1858" s="753" t="n"/>
      <c r="F1858" s="753" t="n"/>
      <c r="G1858" s="753" t="n"/>
      <c r="H1858" s="748" t="n"/>
      <c r="I1858" s="748" t="n"/>
      <c r="J1858" s="748" t="n"/>
      <c r="K1858" s="748" t="n"/>
      <c r="L1858" s="748" t="n"/>
      <c r="M1858" s="748" t="n"/>
      <c r="N1858" s="748" t="n"/>
      <c r="O1858" s="748" t="n"/>
      <c r="P1858" s="748" t="n"/>
      <c r="Q1858" s="748" t="n"/>
      <c r="R1858" s="748" t="n"/>
      <c r="S1858" s="748" t="n"/>
      <c r="T1858" s="748" t="n"/>
      <c r="U1858" s="748" t="n"/>
      <c r="V1858" s="748" t="n"/>
      <c r="W1858" s="748" t="n"/>
      <c r="X1858" s="748" t="n"/>
      <c r="Y1858" s="748" t="n"/>
      <c r="Z1858" s="748" t="n"/>
      <c r="AA1858" s="748" t="n"/>
      <c r="AB1858" s="748" t="n"/>
      <c r="AC1858" s="748" t="n"/>
      <c r="AD1858" s="748" t="n"/>
      <c r="AE1858" s="748" t="n"/>
      <c r="AF1858" s="748" t="n"/>
      <c r="AG1858" s="748" t="n"/>
      <c r="AH1858" s="748" t="n"/>
    </row>
    <row r="1859" collapsed="1" ht="15" customHeight="1" thickBot="1">
      <c r="A1859" s="425" t="inlineStr">
        <is>
          <t>ACCEL LOAD INCREASE</t>
        </is>
      </c>
      <c r="B1859" s="954" t="n"/>
      <c r="C1859" s="1253" t="n"/>
      <c r="D1859" s="1253" t="n"/>
      <c r="E1859" s="1253" t="n"/>
      <c r="F1859" s="1253" t="n"/>
      <c r="G1859" s="1253" t="n"/>
      <c r="H1859" s="1253" t="n"/>
      <c r="I1859" s="1253" t="n"/>
      <c r="J1859" s="1253" t="n"/>
      <c r="K1859" s="1253" t="n"/>
      <c r="L1859" s="1253" t="n"/>
      <c r="M1859" s="1253" t="n"/>
      <c r="N1859" s="1253" t="n"/>
      <c r="O1859" s="1253" t="n"/>
      <c r="P1859" s="1253" t="n"/>
      <c r="Q1859" s="1253" t="n"/>
      <c r="R1859" s="1253" t="n"/>
      <c r="S1859" s="1253" t="n"/>
      <c r="T1859" s="1253" t="n"/>
      <c r="U1859" s="1253" t="n"/>
      <c r="V1859" s="1253" t="n"/>
      <c r="W1859" s="1253" t="n"/>
      <c r="X1859" s="1253" t="n"/>
      <c r="Y1859" s="1253" t="n"/>
      <c r="Z1859" s="1253" t="n"/>
      <c r="AA1859" s="1253" t="n"/>
      <c r="AB1859" s="1253" t="n"/>
      <c r="AC1859" s="1253" t="n"/>
      <c r="AD1859" s="1253" t="n"/>
      <c r="AE1859" s="1253" t="n"/>
      <c r="AF1859" s="1253" t="n"/>
      <c r="AG1859" s="1253" t="n"/>
      <c r="AH1859" s="1253" t="n"/>
    </row>
    <row r="1860" hidden="1" outlineLevel="1" collapsed="1" ht="15.75" customHeight="1">
      <c r="A1860" s="743" t="inlineStr"/>
      <c r="B1860" s="956" t="inlineStr">
        <is>
          <t>Config n°1 : Global</t>
        </is>
      </c>
      <c r="C1860" s="1249" t="n"/>
      <c r="D1860" s="1249" t="n"/>
      <c r="E1860" s="1249" t="n"/>
      <c r="F1860" s="1249" t="n"/>
      <c r="G1860" s="1249" t="n"/>
      <c r="H1860" s="1249" t="n"/>
      <c r="I1860" s="1249" t="n"/>
      <c r="J1860" s="1249" t="n"/>
      <c r="K1860" s="1249" t="n"/>
      <c r="L1860" s="1249" t="n"/>
      <c r="M1860" s="1249" t="n"/>
      <c r="N1860" s="1249" t="n"/>
      <c r="O1860" s="1249" t="n"/>
      <c r="P1860" s="1249" t="n"/>
      <c r="Q1860" s="1249" t="n"/>
      <c r="R1860" s="1249" t="n"/>
      <c r="S1860" s="1249" t="n"/>
      <c r="T1860" s="1249" t="n"/>
      <c r="U1860" s="1249" t="n"/>
      <c r="V1860" s="1249" t="n"/>
      <c r="W1860" s="1249" t="n"/>
      <c r="X1860" s="1249" t="n"/>
      <c r="Y1860" s="1249" t="n"/>
      <c r="Z1860" s="1249" t="n"/>
      <c r="AA1860" s="1249" t="n"/>
      <c r="AB1860" s="1249" t="n"/>
      <c r="AC1860" s="1249" t="n"/>
      <c r="AD1860" s="1249" t="n"/>
      <c r="AE1860" s="1249" t="n"/>
      <c r="AF1860" s="1249" t="n"/>
      <c r="AG1860" s="1249" t="n"/>
      <c r="AH1860" s="1249" t="n"/>
    </row>
    <row r="1861" hidden="1" outlineLevel="2" ht="15.75" customHeight="1" thickBot="1">
      <c r="A1861" s="743" t="inlineStr"/>
      <c r="B1861" s="297" t="inlineStr">
        <is>
          <t>Engine type</t>
        </is>
      </c>
      <c r="C1861" s="744" t="n"/>
      <c r="D1861" s="745" t="n"/>
      <c r="E1861" s="297" t="inlineStr">
        <is>
          <t>Gearbox type</t>
        </is>
      </c>
      <c r="F1861" s="746" t="n"/>
      <c r="G1861" s="747" t="n"/>
      <c r="H1861" s="1284" t="inlineStr">
        <is>
          <t>Veh. Speed (km/h)</t>
        </is>
      </c>
      <c r="I1861" s="1280" t="n"/>
      <c r="J1861" s="959" t="n">
        <v>0</v>
      </c>
      <c r="K1861" s="961" t="n">
        <v>10</v>
      </c>
      <c r="L1861" s="961" t="n">
        <v>20</v>
      </c>
      <c r="M1861" s="961" t="n">
        <v>30</v>
      </c>
      <c r="N1861" s="961" t="n">
        <v>40</v>
      </c>
      <c r="O1861" s="961" t="n">
        <v>50</v>
      </c>
      <c r="P1861" s="961" t="n">
        <v>60</v>
      </c>
      <c r="Q1861" s="961" t="n">
        <v>70</v>
      </c>
      <c r="R1861" s="961" t="n">
        <v>80</v>
      </c>
      <c r="S1861" s="961" t="n">
        <v>90</v>
      </c>
      <c r="T1861" s="961" t="n">
        <v>100</v>
      </c>
      <c r="U1861" s="961" t="n">
        <v>110</v>
      </c>
      <c r="V1861" s="961" t="n">
        <v>120</v>
      </c>
      <c r="W1861" s="961" t="n">
        <v>130</v>
      </c>
      <c r="X1861" s="961" t="n">
        <v>140</v>
      </c>
      <c r="Y1861" s="961" t="n">
        <v>150</v>
      </c>
      <c r="Z1861" s="961" t="n">
        <v>160</v>
      </c>
      <c r="AA1861" s="961" t="n">
        <v>170</v>
      </c>
      <c r="AB1861" s="961" t="n">
        <v>180</v>
      </c>
      <c r="AC1861" s="961" t="n">
        <v>190</v>
      </c>
      <c r="AD1861" s="961" t="n">
        <v>200</v>
      </c>
      <c r="AE1861" s="965" t="n">
        <v>250</v>
      </c>
      <c r="AF1861" s="748" t="n"/>
      <c r="AG1861" s="748" t="n"/>
      <c r="AH1861" s="748" t="n"/>
    </row>
    <row r="1862" hidden="1" outlineLevel="2" ht="15.75" customHeight="1" thickBot="1">
      <c r="A1862" s="743" t="inlineStr"/>
      <c r="B1862" s="749" t="n"/>
      <c r="C1862" s="296" t="inlineStr">
        <is>
          <t>GASOLINE</t>
        </is>
      </c>
      <c r="D1862" s="281" t="inlineStr">
        <is>
          <t>X</t>
        </is>
      </c>
      <c r="E1862" s="749" t="n"/>
      <c r="F1862" s="304" t="inlineStr">
        <is>
          <t>AT</t>
        </is>
      </c>
      <c r="G1862" s="305" t="inlineStr">
        <is>
          <t>X</t>
        </is>
      </c>
      <c r="H1862" s="429" t="n"/>
      <c r="I1862" s="287" t="inlineStr">
        <is>
          <t>Throttle</t>
        </is>
      </c>
      <c r="J1862" s="1281" t="n"/>
      <c r="K1862" s="1282" t="n"/>
      <c r="L1862" s="1282" t="n"/>
      <c r="M1862" s="1282" t="n"/>
      <c r="N1862" s="1282" t="n"/>
      <c r="O1862" s="1282" t="n"/>
      <c r="P1862" s="1282" t="n"/>
      <c r="Q1862" s="1282" t="n"/>
      <c r="R1862" s="1282" t="n"/>
      <c r="S1862" s="1282" t="n"/>
      <c r="T1862" s="1282" t="n"/>
      <c r="U1862" s="1282" t="n"/>
      <c r="V1862" s="1282" t="n"/>
      <c r="W1862" s="1282" t="n"/>
      <c r="X1862" s="1282" t="n"/>
      <c r="Y1862" s="1282" t="n"/>
      <c r="Z1862" s="1282" t="n"/>
      <c r="AA1862" s="1282" t="n"/>
      <c r="AB1862" s="1282" t="n"/>
      <c r="AC1862" s="1282" t="n"/>
      <c r="AD1862" s="1282" t="n"/>
      <c r="AE1862" s="1282" t="n"/>
      <c r="AF1862" s="748" t="n"/>
      <c r="AG1862" s="748" t="n"/>
      <c r="AH1862" s="748" t="n"/>
    </row>
    <row r="1863" hidden="1" outlineLevel="2" ht="15.75" customHeight="1" thickBot="1">
      <c r="A1863" s="743" t="inlineStr"/>
      <c r="B1863" s="749" t="n"/>
      <c r="C1863" s="296" t="inlineStr">
        <is>
          <t>DIESEL</t>
        </is>
      </c>
      <c r="D1863" s="281" t="inlineStr">
        <is>
          <t>X</t>
        </is>
      </c>
      <c r="E1863" s="749" t="n"/>
      <c r="F1863" s="296" t="n"/>
      <c r="G1863" s="268" t="n"/>
      <c r="H1863" s="430" t="n"/>
      <c r="I1863" s="427" t="inlineStr">
        <is>
          <t>0-10</t>
        </is>
      </c>
      <c r="J1863" s="392" t="n">
        <v>2</v>
      </c>
      <c r="K1863" s="392" t="n">
        <v>1</v>
      </c>
      <c r="L1863" s="392" t="n">
        <v>1</v>
      </c>
      <c r="M1863" s="392" t="n">
        <v>1</v>
      </c>
      <c r="N1863" s="393" t="n">
        <v>1</v>
      </c>
      <c r="O1863" s="393" t="n">
        <v>1</v>
      </c>
      <c r="P1863" s="393" t="n">
        <v>1</v>
      </c>
      <c r="Q1863" s="394" t="n">
        <v>1</v>
      </c>
      <c r="R1863" s="393" t="n">
        <v>1</v>
      </c>
      <c r="S1863" s="395" t="n">
        <v>2</v>
      </c>
      <c r="T1863" s="395" t="n">
        <v>1</v>
      </c>
      <c r="U1863" s="395" t="n">
        <v>1</v>
      </c>
      <c r="V1863" s="395" t="n">
        <v>1</v>
      </c>
      <c r="W1863" s="392" t="n">
        <v>3</v>
      </c>
      <c r="X1863" s="392" t="n">
        <v>3</v>
      </c>
      <c r="Y1863" s="392" t="n">
        <v>3</v>
      </c>
      <c r="Z1863" s="394" t="n">
        <v>3</v>
      </c>
      <c r="AA1863" s="393" t="n">
        <v>3</v>
      </c>
      <c r="AB1863" s="394" t="n">
        <v>3</v>
      </c>
      <c r="AC1863" s="393" t="n">
        <v>3</v>
      </c>
      <c r="AD1863" s="393" t="n">
        <v>3</v>
      </c>
      <c r="AE1863" s="750" t="n"/>
    </row>
    <row r="1864" hidden="1" outlineLevel="2" ht="15.75" customHeight="1" thickBot="1">
      <c r="A1864" s="743" t="inlineStr"/>
      <c r="B1864" s="749" t="n"/>
      <c r="C1864" s="296" t="n"/>
      <c r="D1864" s="281" t="n"/>
      <c r="E1864" s="749" t="n"/>
      <c r="F1864" s="296" t="n"/>
      <c r="G1864" s="268" t="n"/>
      <c r="H1864" s="430" t="n"/>
      <c r="I1864" s="428" t="inlineStr">
        <is>
          <t>10-20</t>
        </is>
      </c>
      <c r="J1864" s="392" t="n">
        <v>1</v>
      </c>
      <c r="K1864" s="392" t="n">
        <v>1</v>
      </c>
      <c r="L1864" s="392" t="n">
        <v>1</v>
      </c>
      <c r="M1864" s="392" t="n">
        <v>1</v>
      </c>
      <c r="N1864" s="393" t="n">
        <v>1</v>
      </c>
      <c r="O1864" s="393" t="n">
        <v>1</v>
      </c>
      <c r="P1864" s="393" t="n">
        <v>1</v>
      </c>
      <c r="Q1864" s="394" t="n">
        <v>1</v>
      </c>
      <c r="R1864" s="393" t="n">
        <v>1</v>
      </c>
      <c r="S1864" s="395" t="n">
        <v>2</v>
      </c>
      <c r="T1864" s="395" t="n">
        <v>1</v>
      </c>
      <c r="U1864" s="395" t="n">
        <v>1</v>
      </c>
      <c r="V1864" s="395" t="n">
        <v>1</v>
      </c>
      <c r="W1864" s="392" t="n">
        <v>3</v>
      </c>
      <c r="X1864" s="392" t="n">
        <v>3</v>
      </c>
      <c r="Y1864" s="392" t="n">
        <v>3</v>
      </c>
      <c r="Z1864" s="394" t="n">
        <v>3</v>
      </c>
      <c r="AA1864" s="393" t="n">
        <v>3</v>
      </c>
      <c r="AB1864" s="394" t="n">
        <v>3</v>
      </c>
      <c r="AC1864" s="393" t="n">
        <v>3</v>
      </c>
      <c r="AD1864" s="393" t="n">
        <v>3</v>
      </c>
      <c r="AE1864" s="750" t="n"/>
    </row>
    <row r="1865" hidden="1" outlineLevel="2" ht="15.75" customHeight="1" thickBot="1">
      <c r="A1865" s="743" t="inlineStr"/>
      <c r="B1865" s="749" t="n"/>
      <c r="C1865" s="296" t="n"/>
      <c r="D1865" s="281" t="n"/>
      <c r="E1865" s="749" t="n"/>
      <c r="F1865" s="296" t="n"/>
      <c r="G1865" s="268" t="n"/>
      <c r="H1865" s="430" t="n"/>
      <c r="I1865" s="428" t="inlineStr">
        <is>
          <t>20-30</t>
        </is>
      </c>
      <c r="J1865" s="392" t="n">
        <v>1</v>
      </c>
      <c r="K1865" s="392" t="n">
        <v>1</v>
      </c>
      <c r="L1865" s="392" t="n">
        <v>1</v>
      </c>
      <c r="M1865" s="392" t="n">
        <v>1</v>
      </c>
      <c r="N1865" s="393" t="n">
        <v>1</v>
      </c>
      <c r="O1865" s="393" t="n">
        <v>1</v>
      </c>
      <c r="P1865" s="393" t="n">
        <v>1</v>
      </c>
      <c r="Q1865" s="394" t="n">
        <v>1</v>
      </c>
      <c r="R1865" s="393" t="n">
        <v>2</v>
      </c>
      <c r="S1865" s="395" t="n">
        <v>2</v>
      </c>
      <c r="T1865" s="395" t="n">
        <v>2</v>
      </c>
      <c r="U1865" s="395" t="n">
        <v>2</v>
      </c>
      <c r="V1865" s="395" t="n">
        <v>2</v>
      </c>
      <c r="W1865" s="392" t="n">
        <v>3</v>
      </c>
      <c r="X1865" s="392" t="n">
        <v>3</v>
      </c>
      <c r="Y1865" s="392" t="n">
        <v>3</v>
      </c>
      <c r="Z1865" s="394" t="n">
        <v>3</v>
      </c>
      <c r="AA1865" s="393" t="n">
        <v>3</v>
      </c>
      <c r="AB1865" s="394" t="n">
        <v>3</v>
      </c>
      <c r="AC1865" s="393" t="n">
        <v>3</v>
      </c>
      <c r="AD1865" s="393" t="n">
        <v>3</v>
      </c>
      <c r="AE1865" s="750" t="n"/>
    </row>
    <row r="1866" hidden="1" outlineLevel="2" ht="15.75" customHeight="1" thickBot="1">
      <c r="A1866" s="743" t="inlineStr"/>
      <c r="B1866" s="749" t="n"/>
      <c r="C1866" s="296" t="n"/>
      <c r="D1866" s="281" t="n"/>
      <c r="E1866" s="749" t="n"/>
      <c r="F1866" s="300" t="n"/>
      <c r="G1866" s="268" t="n"/>
      <c r="H1866" s="430" t="n"/>
      <c r="I1866" s="428" t="inlineStr">
        <is>
          <t>30-40</t>
        </is>
      </c>
      <c r="J1866" s="392" t="n">
        <v>2</v>
      </c>
      <c r="K1866" s="392" t="n">
        <v>1</v>
      </c>
      <c r="L1866" s="392" t="n">
        <v>1</v>
      </c>
      <c r="M1866" s="392" t="n">
        <v>1</v>
      </c>
      <c r="N1866" s="393" t="n">
        <v>2</v>
      </c>
      <c r="O1866" s="393" t="n">
        <v>2</v>
      </c>
      <c r="P1866" s="393" t="n">
        <v>2</v>
      </c>
      <c r="Q1866" s="394" t="n">
        <v>2</v>
      </c>
      <c r="R1866" s="393" t="n">
        <v>2</v>
      </c>
      <c r="S1866" s="395" t="n">
        <v>2</v>
      </c>
      <c r="T1866" s="395" t="n">
        <v>2</v>
      </c>
      <c r="U1866" s="395" t="n">
        <v>2</v>
      </c>
      <c r="V1866" s="395" t="n">
        <v>2</v>
      </c>
      <c r="W1866" s="392" t="n">
        <v>3</v>
      </c>
      <c r="X1866" s="392" t="n">
        <v>3</v>
      </c>
      <c r="Y1866" s="392" t="n">
        <v>3</v>
      </c>
      <c r="Z1866" s="394" t="n">
        <v>3</v>
      </c>
      <c r="AA1866" s="393" t="n">
        <v>3</v>
      </c>
      <c r="AB1866" s="394" t="n">
        <v>3</v>
      </c>
      <c r="AC1866" s="393" t="n">
        <v>3</v>
      </c>
      <c r="AD1866" s="393" t="n">
        <v>3</v>
      </c>
      <c r="AE1866" s="750" t="n"/>
    </row>
    <row r="1867" hidden="1" outlineLevel="2" ht="15.75" customHeight="1" thickBot="1">
      <c r="A1867" s="743" t="inlineStr"/>
      <c r="B1867" s="749" t="n"/>
      <c r="C1867" s="296" t="n"/>
      <c r="D1867" s="281" t="n"/>
      <c r="E1867" s="749" t="n"/>
      <c r="F1867" s="296" t="n"/>
      <c r="G1867" s="268" t="n"/>
      <c r="H1867" s="430" t="n"/>
      <c r="I1867" s="428" t="inlineStr">
        <is>
          <t>40-50</t>
        </is>
      </c>
      <c r="J1867" s="392" t="n">
        <v>2</v>
      </c>
      <c r="K1867" s="392" t="n">
        <v>2</v>
      </c>
      <c r="L1867" s="392" t="n">
        <v>2</v>
      </c>
      <c r="M1867" s="392" t="n">
        <v>2</v>
      </c>
      <c r="N1867" s="393" t="n">
        <v>2</v>
      </c>
      <c r="O1867" s="393" t="n">
        <v>2</v>
      </c>
      <c r="P1867" s="393" t="n">
        <v>2</v>
      </c>
      <c r="Q1867" s="394" t="n">
        <v>2</v>
      </c>
      <c r="R1867" s="393" t="n">
        <v>2</v>
      </c>
      <c r="S1867" s="395" t="n">
        <v>3</v>
      </c>
      <c r="T1867" s="395" t="n">
        <v>2</v>
      </c>
      <c r="U1867" s="395" t="n">
        <v>2</v>
      </c>
      <c r="V1867" s="395" t="n">
        <v>3</v>
      </c>
      <c r="W1867" s="392" t="n">
        <v>3</v>
      </c>
      <c r="X1867" s="392" t="n">
        <v>3</v>
      </c>
      <c r="Y1867" s="392" t="n">
        <v>3</v>
      </c>
      <c r="Z1867" s="394" t="n">
        <v>3</v>
      </c>
      <c r="AA1867" s="393" t="n">
        <v>3</v>
      </c>
      <c r="AB1867" s="394" t="n">
        <v>3</v>
      </c>
      <c r="AC1867" s="393" t="n">
        <v>3</v>
      </c>
      <c r="AD1867" s="393" t="n">
        <v>3</v>
      </c>
      <c r="AE1867" s="750" t="n"/>
    </row>
    <row r="1868" hidden="1" outlineLevel="2" ht="15.75" customHeight="1" thickBot="1">
      <c r="A1868" s="743" t="inlineStr"/>
      <c r="B1868" s="749" t="n"/>
      <c r="C1868" s="296" t="n"/>
      <c r="D1868" s="281" t="n"/>
      <c r="E1868" s="749" t="n"/>
      <c r="F1868" s="296" t="n"/>
      <c r="G1868" s="268" t="n"/>
      <c r="H1868" s="430" t="n"/>
      <c r="I1868" s="428" t="inlineStr">
        <is>
          <t>50-60</t>
        </is>
      </c>
      <c r="J1868" s="392" t="n">
        <v>3</v>
      </c>
      <c r="K1868" s="392" t="n">
        <v>3</v>
      </c>
      <c r="L1868" s="392" t="n">
        <v>2</v>
      </c>
      <c r="M1868" s="392" t="n">
        <v>2</v>
      </c>
      <c r="N1868" s="393" t="n">
        <v>2</v>
      </c>
      <c r="O1868" s="393" t="n">
        <v>3</v>
      </c>
      <c r="P1868" s="393" t="n">
        <v>2</v>
      </c>
      <c r="Q1868" s="394" t="n">
        <v>2</v>
      </c>
      <c r="R1868" s="393" t="n">
        <v>3</v>
      </c>
      <c r="S1868" s="395" t="n">
        <v>3</v>
      </c>
      <c r="T1868" s="395" t="n">
        <v>3</v>
      </c>
      <c r="U1868" s="395" t="n">
        <v>3</v>
      </c>
      <c r="V1868" s="395" t="n">
        <v>3</v>
      </c>
      <c r="W1868" s="392" t="n">
        <v>3</v>
      </c>
      <c r="X1868" s="392" t="n">
        <v>3</v>
      </c>
      <c r="Y1868" s="392" t="n">
        <v>3</v>
      </c>
      <c r="Z1868" s="394" t="n">
        <v>3</v>
      </c>
      <c r="AA1868" s="393" t="n">
        <v>3</v>
      </c>
      <c r="AB1868" s="394" t="n">
        <v>3</v>
      </c>
      <c r="AC1868" s="393" t="n">
        <v>3</v>
      </c>
      <c r="AD1868" s="393" t="n">
        <v>3</v>
      </c>
      <c r="AE1868" s="750" t="n"/>
    </row>
    <row r="1869" hidden="1" outlineLevel="2" ht="15.75" customHeight="1" thickBot="1">
      <c r="A1869" s="743" t="inlineStr"/>
      <c r="B1869" s="396" t="n"/>
      <c r="C1869" s="296" t="n"/>
      <c r="D1869" s="281" t="n"/>
      <c r="E1869" s="749" t="n"/>
      <c r="F1869" s="296" t="n"/>
      <c r="G1869" s="268" t="n"/>
      <c r="H1869" s="430" t="n"/>
      <c r="I1869" s="428" t="inlineStr">
        <is>
          <t>60-70</t>
        </is>
      </c>
      <c r="J1869" s="392" t="n">
        <v>3</v>
      </c>
      <c r="K1869" s="392" t="n">
        <v>3</v>
      </c>
      <c r="L1869" s="392" t="n">
        <v>3</v>
      </c>
      <c r="M1869" s="392" t="n">
        <v>3</v>
      </c>
      <c r="N1869" s="393" t="n">
        <v>3</v>
      </c>
      <c r="O1869" s="393" t="n">
        <v>3</v>
      </c>
      <c r="P1869" s="393" t="n">
        <v>3</v>
      </c>
      <c r="Q1869" s="394" t="n">
        <v>3</v>
      </c>
      <c r="R1869" s="393" t="n">
        <v>3</v>
      </c>
      <c r="S1869" s="395" t="n">
        <v>3</v>
      </c>
      <c r="T1869" s="395" t="n">
        <v>3</v>
      </c>
      <c r="U1869" s="395" t="n">
        <v>3</v>
      </c>
      <c r="V1869" s="395" t="n">
        <v>3</v>
      </c>
      <c r="W1869" s="392" t="n">
        <v>3</v>
      </c>
      <c r="X1869" s="392" t="n">
        <v>3</v>
      </c>
      <c r="Y1869" s="392" t="n">
        <v>3</v>
      </c>
      <c r="Z1869" s="394" t="n">
        <v>3</v>
      </c>
      <c r="AA1869" s="393" t="n">
        <v>3</v>
      </c>
      <c r="AB1869" s="394" t="n">
        <v>3</v>
      </c>
      <c r="AC1869" s="393" t="n">
        <v>3</v>
      </c>
      <c r="AD1869" s="393" t="n">
        <v>3</v>
      </c>
      <c r="AE1869" s="750" t="n"/>
    </row>
    <row r="1870" hidden="1" outlineLevel="2" ht="15.75" customHeight="1" thickBot="1">
      <c r="A1870" s="743" t="inlineStr"/>
      <c r="B1870" s="396" t="n"/>
      <c r="C1870" s="296" t="n"/>
      <c r="D1870" s="281" t="n"/>
      <c r="E1870" s="749" t="n"/>
      <c r="F1870" s="296" t="n"/>
      <c r="G1870" s="268" t="n"/>
      <c r="H1870" s="430" t="n"/>
      <c r="I1870" s="428" t="inlineStr">
        <is>
          <t>70-80</t>
        </is>
      </c>
      <c r="J1870" s="392" t="n">
        <v>3</v>
      </c>
      <c r="K1870" s="392" t="n">
        <v>3</v>
      </c>
      <c r="L1870" s="392" t="n">
        <v>3</v>
      </c>
      <c r="M1870" s="392" t="n">
        <v>3</v>
      </c>
      <c r="N1870" s="393" t="n">
        <v>3</v>
      </c>
      <c r="O1870" s="393" t="n">
        <v>3</v>
      </c>
      <c r="P1870" s="393" t="n">
        <v>3</v>
      </c>
      <c r="Q1870" s="394" t="n">
        <v>3</v>
      </c>
      <c r="R1870" s="393" t="n">
        <v>3</v>
      </c>
      <c r="S1870" s="395" t="n">
        <v>3</v>
      </c>
      <c r="T1870" s="395" t="n">
        <v>3</v>
      </c>
      <c r="U1870" s="395" t="n">
        <v>3</v>
      </c>
      <c r="V1870" s="395" t="n">
        <v>3</v>
      </c>
      <c r="W1870" s="392" t="n">
        <v>3</v>
      </c>
      <c r="X1870" s="392" t="n">
        <v>3</v>
      </c>
      <c r="Y1870" s="392" t="n">
        <v>3</v>
      </c>
      <c r="Z1870" s="394" t="n">
        <v>3</v>
      </c>
      <c r="AA1870" s="393" t="n">
        <v>3</v>
      </c>
      <c r="AB1870" s="394" t="n">
        <v>3</v>
      </c>
      <c r="AC1870" s="393" t="n">
        <v>3</v>
      </c>
      <c r="AD1870" s="393" t="n">
        <v>3</v>
      </c>
      <c r="AE1870" s="750" t="n"/>
    </row>
    <row r="1871" hidden="1" outlineLevel="2" ht="15.75" customHeight="1" thickBot="1">
      <c r="A1871" s="743" t="inlineStr"/>
      <c r="B1871" s="396" t="n"/>
      <c r="C1871" s="296" t="n"/>
      <c r="D1871" s="281" t="n"/>
      <c r="E1871" s="749" t="n"/>
      <c r="F1871" s="296" t="n"/>
      <c r="G1871" s="268" t="n"/>
      <c r="H1871" s="430" t="n"/>
      <c r="I1871" s="428" t="inlineStr">
        <is>
          <t>80-90</t>
        </is>
      </c>
      <c r="J1871" s="392" t="n">
        <v>3</v>
      </c>
      <c r="K1871" s="392" t="n">
        <v>3</v>
      </c>
      <c r="L1871" s="392" t="n">
        <v>3</v>
      </c>
      <c r="M1871" s="392" t="n">
        <v>3</v>
      </c>
      <c r="N1871" s="393" t="n">
        <v>3</v>
      </c>
      <c r="O1871" s="393" t="n">
        <v>3</v>
      </c>
      <c r="P1871" s="393" t="n">
        <v>3</v>
      </c>
      <c r="Q1871" s="394" t="n">
        <v>3</v>
      </c>
      <c r="R1871" s="393" t="n">
        <v>3</v>
      </c>
      <c r="S1871" s="395" t="n">
        <v>3</v>
      </c>
      <c r="T1871" s="395" t="n">
        <v>3</v>
      </c>
      <c r="U1871" s="395" t="n">
        <v>3</v>
      </c>
      <c r="V1871" s="395" t="n">
        <v>3</v>
      </c>
      <c r="W1871" s="392" t="n">
        <v>3</v>
      </c>
      <c r="X1871" s="392" t="n">
        <v>3</v>
      </c>
      <c r="Y1871" s="392" t="n">
        <v>3</v>
      </c>
      <c r="Z1871" s="394" t="n">
        <v>3</v>
      </c>
      <c r="AA1871" s="393" t="n">
        <v>3</v>
      </c>
      <c r="AB1871" s="394" t="n">
        <v>3</v>
      </c>
      <c r="AC1871" s="393" t="n">
        <v>3</v>
      </c>
      <c r="AD1871" s="393" t="n">
        <v>3</v>
      </c>
      <c r="AE1871" s="750" t="n"/>
    </row>
    <row r="1872" hidden="1" outlineLevel="2" ht="15.75" customHeight="1" thickBot="1">
      <c r="A1872" s="743" t="inlineStr"/>
      <c r="B1872" s="397" t="n"/>
      <c r="C1872" s="296" t="n"/>
      <c r="D1872" s="281" t="n"/>
      <c r="E1872" s="751" t="n"/>
      <c r="F1872" s="296" t="n"/>
      <c r="G1872" s="268" t="n"/>
      <c r="H1872" s="430" t="n"/>
      <c r="I1872" s="428" t="inlineStr">
        <is>
          <t>90-99.7</t>
        </is>
      </c>
      <c r="J1872" s="392" t="n">
        <v>3</v>
      </c>
      <c r="K1872" s="392" t="n">
        <v>3</v>
      </c>
      <c r="L1872" s="392" t="n">
        <v>3</v>
      </c>
      <c r="M1872" s="392" t="n">
        <v>3</v>
      </c>
      <c r="N1872" s="393" t="n">
        <v>3</v>
      </c>
      <c r="O1872" s="393" t="n">
        <v>3</v>
      </c>
      <c r="P1872" s="393" t="n">
        <v>3</v>
      </c>
      <c r="Q1872" s="394" t="n">
        <v>3</v>
      </c>
      <c r="R1872" s="393" t="n">
        <v>3</v>
      </c>
      <c r="S1872" s="395" t="n">
        <v>3</v>
      </c>
      <c r="T1872" s="395" t="n">
        <v>3</v>
      </c>
      <c r="U1872" s="395" t="n">
        <v>3</v>
      </c>
      <c r="V1872" s="395" t="n">
        <v>3</v>
      </c>
      <c r="W1872" s="392" t="n">
        <v>3</v>
      </c>
      <c r="X1872" s="392" t="n">
        <v>3</v>
      </c>
      <c r="Y1872" s="392" t="n">
        <v>3</v>
      </c>
      <c r="Z1872" s="394" t="n">
        <v>3</v>
      </c>
      <c r="AA1872" s="393" t="n">
        <v>3</v>
      </c>
      <c r="AB1872" s="394" t="n">
        <v>3</v>
      </c>
      <c r="AC1872" s="393" t="n">
        <v>3</v>
      </c>
      <c r="AD1872" s="393" t="n">
        <v>3</v>
      </c>
      <c r="AE1872" s="750" t="n"/>
    </row>
    <row r="1873" hidden="1" outlineLevel="2" ht="15" customHeight="1">
      <c r="A1873" s="743" t="inlineStr"/>
      <c r="B1873" s="273" t="inlineStr">
        <is>
          <t>Number of gears</t>
        </is>
      </c>
      <c r="C1873" s="752" t="n"/>
      <c r="D1873" s="753" t="n"/>
      <c r="E1873" s="297" t="inlineStr">
        <is>
          <t>Area</t>
        </is>
      </c>
      <c r="F1873" s="752" t="n"/>
      <c r="G1873" s="754" t="n"/>
      <c r="H1873" s="430" t="n"/>
      <c r="I1873" s="428" t="inlineStr">
        <is>
          <t>99.7-130</t>
        </is>
      </c>
      <c r="J1873" s="392" t="n">
        <v>3</v>
      </c>
      <c r="K1873" s="392" t="n">
        <v>3</v>
      </c>
      <c r="L1873" s="392" t="n">
        <v>3</v>
      </c>
      <c r="M1873" s="392" t="n">
        <v>3</v>
      </c>
      <c r="N1873" s="393" t="n">
        <v>3</v>
      </c>
      <c r="O1873" s="393" t="n">
        <v>3</v>
      </c>
      <c r="P1873" s="393" t="n">
        <v>3</v>
      </c>
      <c r="Q1873" s="394" t="n">
        <v>3</v>
      </c>
      <c r="R1873" s="393" t="n">
        <v>3</v>
      </c>
      <c r="S1873" s="395" t="n">
        <v>3</v>
      </c>
      <c r="T1873" s="395" t="n">
        <v>3</v>
      </c>
      <c r="U1873" s="395" t="n">
        <v>3</v>
      </c>
      <c r="V1873" s="395" t="n">
        <v>3</v>
      </c>
      <c r="W1873" s="392" t="n">
        <v>3</v>
      </c>
      <c r="X1873" s="392" t="n">
        <v>3</v>
      </c>
      <c r="Y1873" s="392" t="n">
        <v>3</v>
      </c>
      <c r="Z1873" s="394" t="n">
        <v>3</v>
      </c>
      <c r="AA1873" s="393" t="n">
        <v>3</v>
      </c>
      <c r="AB1873" s="394" t="n">
        <v>3</v>
      </c>
      <c r="AC1873" s="393" t="n">
        <v>3</v>
      </c>
      <c r="AD1873" s="393" t="n">
        <v>3</v>
      </c>
      <c r="AE1873" s="750" t="n"/>
    </row>
    <row r="1874" hidden="1" outlineLevel="2" ht="15" customHeight="1">
      <c r="A1874" s="743" t="inlineStr"/>
      <c r="B1874" s="755" t="n"/>
      <c r="C1874" s="288" t="inlineStr">
        <is>
          <t>5</t>
        </is>
      </c>
      <c r="D1874" s="281" t="inlineStr">
        <is>
          <t>X</t>
        </is>
      </c>
      <c r="E1874" s="749" t="n"/>
      <c r="F1874" s="296" t="inlineStr">
        <is>
          <t>EUROPE</t>
        </is>
      </c>
      <c r="G1874" s="268" t="inlineStr">
        <is>
          <t>X</t>
        </is>
      </c>
      <c r="H1874" s="748" t="n"/>
      <c r="I1874" s="748" t="n"/>
      <c r="J1874" s="748" t="n"/>
      <c r="K1874" s="748" t="n"/>
      <c r="L1874" s="748" t="n"/>
      <c r="M1874" s="748" t="n"/>
      <c r="N1874" s="748" t="n"/>
      <c r="O1874" s="748" t="n"/>
      <c r="P1874" s="748" t="n"/>
      <c r="Q1874" s="748" t="n"/>
      <c r="R1874" s="748" t="n"/>
      <c r="S1874" s="748" t="n"/>
      <c r="T1874" s="748" t="n"/>
      <c r="U1874" s="748" t="n"/>
      <c r="V1874" s="748" t="n"/>
      <c r="W1874" s="748" t="n"/>
      <c r="X1874" s="748" t="n"/>
      <c r="Y1874" s="748" t="n"/>
      <c r="Z1874" s="748" t="n"/>
      <c r="AA1874" s="748" t="n"/>
      <c r="AB1874" s="748" t="n"/>
    </row>
    <row r="1875" hidden="1" outlineLevel="2" ht="15" customHeight="1">
      <c r="A1875" s="743" t="inlineStr"/>
      <c r="B1875" s="755" t="n"/>
      <c r="C1875" s="288" t="inlineStr">
        <is>
          <t>6</t>
        </is>
      </c>
      <c r="D1875" s="281" t="inlineStr">
        <is>
          <t>X</t>
        </is>
      </c>
      <c r="E1875" s="749" t="n"/>
      <c r="F1875" s="296" t="inlineStr">
        <is>
          <t>CHINA</t>
        </is>
      </c>
      <c r="G1875" s="268" t="inlineStr">
        <is>
          <t>X</t>
        </is>
      </c>
      <c r="H1875" s="748" t="n"/>
      <c r="I1875" s="748" t="n"/>
      <c r="J1875" s="748" t="n"/>
      <c r="K1875" s="748" t="n"/>
      <c r="L1875" s="748" t="n"/>
      <c r="M1875" s="748" t="n"/>
      <c r="N1875" s="748" t="n"/>
      <c r="O1875" s="748" t="n"/>
      <c r="P1875" s="748" t="n"/>
      <c r="Q1875" s="748" t="n"/>
      <c r="R1875" s="748" t="n"/>
      <c r="S1875" s="748" t="n"/>
      <c r="T1875" s="748" t="n"/>
      <c r="U1875" s="748" t="n"/>
      <c r="V1875" s="748" t="n"/>
      <c r="W1875" s="748" t="n"/>
      <c r="X1875" s="748" t="n"/>
      <c r="Y1875" s="748" t="n"/>
      <c r="Z1875" s="748" t="n"/>
      <c r="AA1875" s="748" t="n"/>
      <c r="AB1875" s="748" t="n"/>
    </row>
    <row r="1876" hidden="1" outlineLevel="2" ht="15" customHeight="1">
      <c r="A1876" s="743" t="inlineStr"/>
      <c r="B1876" s="755" t="n"/>
      <c r="C1876" s="288" t="inlineStr">
        <is>
          <t>7</t>
        </is>
      </c>
      <c r="D1876" s="281" t="inlineStr">
        <is>
          <t>X</t>
        </is>
      </c>
      <c r="E1876" s="749" t="n"/>
      <c r="F1876" s="303" t="inlineStr">
        <is>
          <t>North America</t>
        </is>
      </c>
      <c r="G1876" s="268" t="inlineStr">
        <is>
          <t>X</t>
        </is>
      </c>
      <c r="H1876" s="748" t="n"/>
      <c r="I1876" s="748" t="n"/>
      <c r="J1876" s="748" t="n"/>
      <c r="K1876" s="748" t="n"/>
      <c r="L1876" s="748" t="n"/>
      <c r="M1876" s="748" t="n"/>
      <c r="N1876" s="748" t="n"/>
      <c r="O1876" s="748" t="n"/>
      <c r="P1876" s="748" t="n"/>
      <c r="Q1876" s="748" t="n"/>
      <c r="R1876" s="748" t="n"/>
      <c r="S1876" s="748" t="n"/>
      <c r="T1876" s="748" t="n"/>
      <c r="U1876" s="748" t="n"/>
      <c r="V1876" s="748" t="n"/>
      <c r="W1876" s="748" t="n"/>
      <c r="X1876" s="748" t="n"/>
      <c r="Y1876" s="748" t="n"/>
      <c r="Z1876" s="748" t="n"/>
      <c r="AA1876" s="748" t="n"/>
      <c r="AB1876" s="748" t="n"/>
    </row>
    <row r="1877" hidden="1" outlineLevel="2" ht="15" customHeight="1">
      <c r="A1877" s="743" t="inlineStr"/>
      <c r="B1877" s="755" t="n"/>
      <c r="C1877" s="288" t="inlineStr">
        <is>
          <t>8</t>
        </is>
      </c>
      <c r="D1877" s="281" t="inlineStr">
        <is>
          <t>X</t>
        </is>
      </c>
      <c r="E1877" s="749" t="n"/>
      <c r="F1877" s="301" t="inlineStr">
        <is>
          <t>LATAM</t>
        </is>
      </c>
      <c r="G1877" s="268" t="inlineStr">
        <is>
          <t>X</t>
        </is>
      </c>
      <c r="H1877" s="748" t="n"/>
      <c r="I1877" s="748" t="n"/>
      <c r="J1877" s="748" t="n"/>
      <c r="K1877" s="748" t="n"/>
      <c r="L1877" s="748" t="n"/>
      <c r="M1877" s="748" t="n"/>
      <c r="N1877" s="748" t="n"/>
      <c r="O1877" s="748" t="n"/>
      <c r="P1877" s="748" t="n"/>
      <c r="Q1877" s="748" t="n"/>
      <c r="R1877" s="748" t="n"/>
      <c r="S1877" s="748" t="n"/>
      <c r="T1877" s="748" t="n"/>
      <c r="U1877" s="748" t="n"/>
      <c r="V1877" s="748" t="n"/>
      <c r="W1877" s="748" t="n"/>
      <c r="X1877" s="748" t="n"/>
      <c r="Y1877" s="748" t="n"/>
      <c r="Z1877" s="748" t="n"/>
      <c r="AA1877" s="748" t="n"/>
      <c r="AB1877" s="748" t="n"/>
    </row>
    <row r="1878" hidden="1" outlineLevel="2" ht="15" customHeight="1">
      <c r="A1878" s="743" t="inlineStr"/>
      <c r="B1878" s="755" t="n"/>
      <c r="C1878" s="288" t="inlineStr">
        <is>
          <t>9</t>
        </is>
      </c>
      <c r="D1878" s="281" t="inlineStr">
        <is>
          <t>X</t>
        </is>
      </c>
      <c r="E1878" s="749" t="n"/>
      <c r="F1878" s="301" t="inlineStr">
        <is>
          <t>India</t>
        </is>
      </c>
      <c r="G1878" s="268" t="inlineStr">
        <is>
          <t>X</t>
        </is>
      </c>
      <c r="H1878" s="748" t="n"/>
      <c r="I1878" s="748" t="n"/>
      <c r="J1878" s="748" t="n"/>
      <c r="K1878" s="748" t="n"/>
      <c r="L1878" s="748" t="n"/>
      <c r="M1878" s="748" t="n"/>
      <c r="N1878" s="748" t="n"/>
      <c r="O1878" s="748" t="n"/>
      <c r="P1878" s="748" t="n"/>
      <c r="Q1878" s="748" t="n"/>
      <c r="R1878" s="748" t="n"/>
      <c r="S1878" s="748" t="n"/>
      <c r="T1878" s="748" t="n"/>
      <c r="U1878" s="748" t="n"/>
      <c r="V1878" s="748" t="n"/>
      <c r="W1878" s="748" t="n"/>
      <c r="X1878" s="748" t="n"/>
      <c r="Y1878" s="748" t="n"/>
      <c r="Z1878" s="748" t="n"/>
      <c r="AA1878" s="748" t="n"/>
      <c r="AB1878" s="748" t="n"/>
    </row>
    <row r="1879" hidden="1" outlineLevel="2" ht="15" customHeight="1">
      <c r="A1879" s="743" t="inlineStr"/>
      <c r="B1879" s="755" t="n"/>
      <c r="C1879" s="288" t="inlineStr">
        <is>
          <t>10</t>
        </is>
      </c>
      <c r="D1879" s="281" t="inlineStr">
        <is>
          <t>X</t>
        </is>
      </c>
      <c r="E1879" s="749" t="n"/>
      <c r="F1879" s="301" t="inlineStr">
        <is>
          <t>World</t>
        </is>
      </c>
      <c r="G1879" s="268" t="inlineStr">
        <is>
          <t>X</t>
        </is>
      </c>
      <c r="H1879" s="748" t="n"/>
      <c r="I1879" s="748" t="n"/>
      <c r="J1879" s="748" t="n"/>
      <c r="K1879" s="748" t="n"/>
      <c r="L1879" s="748" t="n"/>
      <c r="M1879" s="748" t="n"/>
      <c r="N1879" s="748" t="n"/>
      <c r="O1879" s="748" t="n"/>
      <c r="P1879" s="748" t="n"/>
      <c r="Q1879" s="748" t="n"/>
      <c r="R1879" s="748" t="n"/>
      <c r="S1879" s="748" t="n"/>
      <c r="T1879" s="748" t="n"/>
      <c r="U1879" s="748" t="n"/>
      <c r="V1879" s="748" t="n"/>
      <c r="W1879" s="748" t="n"/>
      <c r="X1879" s="748" t="n"/>
      <c r="Y1879" s="748" t="n"/>
      <c r="Z1879" s="748" t="n"/>
      <c r="AA1879" s="748" t="n"/>
      <c r="AB1879" s="748" t="n"/>
      <c r="AC1879" s="748" t="n"/>
      <c r="AD1879" s="748" t="n"/>
      <c r="AE1879" s="748" t="n"/>
      <c r="AF1879" s="748" t="n"/>
      <c r="AG1879" s="748" t="n"/>
      <c r="AH1879" s="748" t="n"/>
    </row>
    <row r="1880" hidden="1" outlineLevel="2" ht="15" customHeight="1">
      <c r="A1880" s="743" t="inlineStr"/>
      <c r="B1880" s="755" t="n"/>
      <c r="C1880" s="288" t="n"/>
      <c r="D1880" s="281" t="n"/>
      <c r="E1880" s="749" t="n"/>
      <c r="F1880" s="301" t="n"/>
      <c r="G1880" s="276" t="n"/>
      <c r="H1880" s="748" t="n"/>
      <c r="I1880" s="748" t="n"/>
      <c r="J1880" s="748" t="n"/>
      <c r="K1880" s="748" t="n"/>
      <c r="L1880" s="748" t="n"/>
      <c r="M1880" s="748" t="n"/>
      <c r="N1880" s="748" t="n"/>
      <c r="O1880" s="748" t="n"/>
      <c r="P1880" s="748" t="n"/>
      <c r="Q1880" s="748" t="n"/>
      <c r="R1880" s="748" t="n"/>
      <c r="S1880" s="748" t="n"/>
      <c r="T1880" s="748" t="n"/>
      <c r="U1880" s="748" t="n"/>
      <c r="V1880" s="748" t="n"/>
      <c r="W1880" s="748" t="n"/>
      <c r="X1880" s="748" t="n"/>
      <c r="Y1880" s="748" t="n"/>
      <c r="Z1880" s="748" t="n"/>
      <c r="AA1880" s="748" t="n"/>
      <c r="AB1880" s="748" t="n"/>
      <c r="AC1880" s="748" t="n"/>
      <c r="AD1880" s="748" t="n"/>
      <c r="AE1880" s="748" t="n"/>
      <c r="AF1880" s="748" t="n"/>
      <c r="AG1880" s="748" t="n"/>
      <c r="AH1880" s="748" t="n"/>
    </row>
    <row r="1881" hidden="1" outlineLevel="2" ht="15" customHeight="1">
      <c r="A1881" s="743" t="inlineStr"/>
      <c r="B1881" s="755" t="n"/>
      <c r="C1881" s="288" t="n"/>
      <c r="D1881" s="281" t="n"/>
      <c r="E1881" s="396" t="n"/>
      <c r="F1881" s="296" t="n"/>
      <c r="G1881" s="268" t="n"/>
      <c r="H1881" s="748" t="n"/>
      <c r="I1881" s="748" t="n"/>
      <c r="J1881" s="748" t="n"/>
      <c r="K1881" s="748" t="n"/>
      <c r="L1881" s="748" t="n"/>
      <c r="M1881" s="748" t="n"/>
      <c r="N1881" s="748" t="n"/>
      <c r="O1881" s="748" t="n"/>
      <c r="P1881" s="748" t="n"/>
      <c r="Q1881" s="748" t="n"/>
      <c r="R1881" s="748" t="n"/>
      <c r="S1881" s="748" t="n"/>
      <c r="T1881" s="748" t="n"/>
      <c r="U1881" s="748" t="n"/>
      <c r="V1881" s="748" t="n"/>
      <c r="W1881" s="748" t="n"/>
      <c r="X1881" s="748" t="n"/>
      <c r="Y1881" s="748" t="n"/>
      <c r="Z1881" s="748" t="n"/>
      <c r="AA1881" s="748" t="n"/>
      <c r="AB1881" s="748" t="n"/>
      <c r="AC1881" s="748" t="n"/>
      <c r="AD1881" s="748" t="n"/>
      <c r="AE1881" s="748" t="n"/>
      <c r="AF1881" s="748" t="n"/>
      <c r="AG1881" s="748" t="n"/>
      <c r="AH1881" s="748" t="n"/>
    </row>
    <row r="1882" hidden="1" outlineLevel="2" ht="15" customHeight="1">
      <c r="A1882" s="743" t="inlineStr"/>
      <c r="B1882" s="755" t="n"/>
      <c r="C1882" s="288" t="n"/>
      <c r="D1882" s="281" t="n"/>
      <c r="E1882" s="396" t="n"/>
      <c r="F1882" s="296" t="n"/>
      <c r="G1882" s="268" t="n"/>
      <c r="H1882" s="748" t="n"/>
      <c r="I1882" s="748" t="n"/>
      <c r="J1882" s="748" t="n"/>
      <c r="K1882" s="748" t="n"/>
      <c r="L1882" s="748" t="n"/>
      <c r="M1882" s="748" t="n"/>
      <c r="N1882" s="748" t="n"/>
      <c r="O1882" s="748" t="n"/>
      <c r="P1882" s="748" t="n"/>
      <c r="Q1882" s="748" t="n"/>
      <c r="R1882" s="748" t="n"/>
      <c r="S1882" s="748" t="n"/>
      <c r="T1882" s="748" t="n"/>
      <c r="U1882" s="748" t="n"/>
      <c r="V1882" s="748" t="n"/>
      <c r="W1882" s="748" t="n"/>
      <c r="X1882" s="748" t="n"/>
      <c r="Y1882" s="748" t="n"/>
      <c r="Z1882" s="748" t="n"/>
      <c r="AA1882" s="748" t="n"/>
      <c r="AB1882" s="748" t="n"/>
      <c r="AC1882" s="748" t="n"/>
      <c r="AD1882" s="748" t="n"/>
      <c r="AE1882" s="748" t="n"/>
      <c r="AF1882" s="748" t="n"/>
      <c r="AG1882" s="748" t="n"/>
      <c r="AH1882" s="748" t="n"/>
    </row>
    <row r="1883" hidden="1" outlineLevel="2" ht="15" customHeight="1">
      <c r="A1883" s="743" t="inlineStr"/>
      <c r="B1883" s="755" t="n"/>
      <c r="C1883" s="288" t="n"/>
      <c r="D1883" s="281" t="n"/>
      <c r="E1883" s="396" t="n"/>
      <c r="F1883" s="296" t="n"/>
      <c r="G1883" s="268" t="n"/>
      <c r="H1883" s="748" t="n"/>
      <c r="I1883" s="748" t="n"/>
      <c r="J1883" s="748" t="n"/>
      <c r="K1883" s="748" t="n"/>
      <c r="L1883" s="748" t="n"/>
      <c r="M1883" s="748" t="n"/>
      <c r="N1883" s="748" t="n"/>
      <c r="O1883" s="748" t="n"/>
      <c r="P1883" s="748" t="n"/>
      <c r="Q1883" s="748" t="n"/>
      <c r="R1883" s="748" t="n"/>
      <c r="S1883" s="748" t="n"/>
      <c r="T1883" s="748" t="n"/>
      <c r="U1883" s="748" t="n"/>
      <c r="V1883" s="748" t="n"/>
      <c r="W1883" s="748" t="n"/>
      <c r="X1883" s="748" t="n"/>
      <c r="Y1883" s="748" t="n"/>
      <c r="Z1883" s="748" t="n"/>
      <c r="AA1883" s="748" t="n"/>
      <c r="AB1883" s="748" t="n"/>
      <c r="AC1883" s="748" t="n"/>
      <c r="AD1883" s="748" t="n"/>
      <c r="AE1883" s="748" t="n"/>
      <c r="AF1883" s="748" t="n"/>
      <c r="AG1883" s="748" t="n"/>
      <c r="AH1883" s="748" t="n"/>
    </row>
    <row r="1884" hidden="1" outlineLevel="2" ht="15" customHeight="1">
      <c r="A1884" s="743" t="inlineStr"/>
      <c r="B1884" s="755" t="n"/>
      <c r="C1884" s="288" t="n"/>
      <c r="D1884" s="281" t="n"/>
      <c r="E1884" s="396" t="n"/>
      <c r="F1884" s="296" t="n"/>
      <c r="G1884" s="268" t="n"/>
      <c r="H1884" s="748" t="n"/>
      <c r="I1884" s="748" t="n"/>
      <c r="J1884" s="748" t="n"/>
      <c r="K1884" s="748" t="n"/>
      <c r="L1884" s="748" t="n"/>
      <c r="M1884" s="748" t="n"/>
      <c r="N1884" s="748" t="n"/>
      <c r="O1884" s="748" t="n"/>
      <c r="P1884" s="748" t="n"/>
      <c r="Q1884" s="748" t="n"/>
      <c r="R1884" s="748" t="n"/>
      <c r="S1884" s="748" t="n"/>
      <c r="T1884" s="748" t="n"/>
      <c r="U1884" s="748" t="n"/>
      <c r="V1884" s="748" t="n"/>
      <c r="W1884" s="748" t="n"/>
      <c r="X1884" s="748" t="n"/>
      <c r="Y1884" s="748" t="n"/>
      <c r="Z1884" s="748" t="n"/>
      <c r="AA1884" s="748" t="n"/>
      <c r="AB1884" s="748" t="n"/>
      <c r="AC1884" s="748" t="n"/>
      <c r="AD1884" s="748" t="n"/>
      <c r="AE1884" s="748" t="n"/>
      <c r="AF1884" s="748" t="n"/>
      <c r="AG1884" s="748" t="n"/>
      <c r="AH1884" s="748" t="n"/>
    </row>
    <row r="1885" hidden="1" outlineLevel="2" ht="15.75" customHeight="1" thickBot="1">
      <c r="A1885" s="743" t="inlineStr"/>
      <c r="B1885" s="755" t="n"/>
      <c r="C1885" s="288" t="n"/>
      <c r="D1885" s="281" t="n"/>
      <c r="E1885" s="397" t="n"/>
      <c r="F1885" s="296" t="n"/>
      <c r="G1885" s="268" t="n"/>
      <c r="H1885" s="748" t="n"/>
      <c r="I1885" s="748" t="n"/>
      <c r="J1885" s="748" t="n"/>
      <c r="K1885" s="748" t="n"/>
      <c r="L1885" s="748" t="n"/>
      <c r="M1885" s="748" t="n"/>
      <c r="N1885" s="748" t="n"/>
      <c r="O1885" s="748" t="n"/>
      <c r="P1885" s="748" t="n"/>
      <c r="Q1885" s="748" t="n"/>
      <c r="R1885" s="748" t="n"/>
      <c r="S1885" s="748" t="n"/>
      <c r="T1885" s="748" t="n"/>
      <c r="U1885" s="748" t="n"/>
      <c r="V1885" s="748" t="n"/>
      <c r="W1885" s="748" t="n"/>
      <c r="X1885" s="748" t="n"/>
      <c r="Y1885" s="748" t="n"/>
      <c r="Z1885" s="748" t="n"/>
      <c r="AA1885" s="748" t="n"/>
      <c r="AB1885" s="748" t="n"/>
      <c r="AC1885" s="748" t="n"/>
      <c r="AD1885" s="748" t="n"/>
      <c r="AE1885" s="748" t="n"/>
      <c r="AF1885" s="748" t="n"/>
      <c r="AG1885" s="748" t="n"/>
      <c r="AH1885" s="748" t="n"/>
    </row>
    <row r="1886" hidden="1" outlineLevel="2" ht="15.75" customHeight="1" thickBot="1">
      <c r="A1886" s="743" t="inlineStr"/>
      <c r="B1886" s="277" t="inlineStr">
        <is>
          <t>Référence Ligne</t>
        </is>
      </c>
      <c r="C1886" s="952" t="n"/>
      <c r="D1886" s="1258" t="n"/>
      <c r="E1886" s="1002" t="n"/>
      <c r="F1886" s="1002" t="n"/>
      <c r="G1886" s="1002" t="n"/>
      <c r="H1886" s="748" t="n"/>
      <c r="I1886" s="748" t="n"/>
      <c r="J1886" s="748" t="n"/>
      <c r="K1886" s="748" t="n"/>
      <c r="L1886" s="748" t="n"/>
      <c r="M1886" s="748" t="n"/>
      <c r="N1886" s="748" t="n"/>
      <c r="O1886" s="748" t="n"/>
      <c r="P1886" s="748" t="n"/>
      <c r="Q1886" s="748" t="n"/>
      <c r="R1886" s="748" t="n"/>
      <c r="S1886" s="748" t="n"/>
      <c r="T1886" s="748" t="n"/>
      <c r="U1886" s="748" t="n"/>
      <c r="V1886" s="748" t="n"/>
      <c r="W1886" s="748" t="n"/>
      <c r="X1886" s="748" t="n"/>
      <c r="Y1886" s="748" t="n"/>
      <c r="Z1886" s="748" t="n"/>
      <c r="AA1886" s="748" t="n"/>
      <c r="AB1886" s="748" t="n"/>
      <c r="AC1886" s="748" t="n"/>
      <c r="AD1886" s="748" t="n"/>
      <c r="AE1886" s="748" t="n"/>
      <c r="AF1886" s="748" t="n"/>
      <c r="AG1886" s="748" t="n"/>
      <c r="AH1886" s="748" t="n"/>
    </row>
    <row r="1887" hidden="1" outlineLevel="2" ht="15.75" customHeight="1" thickBot="1">
      <c r="A1887" s="743" t="inlineStr"/>
      <c r="B1887" s="398" t="inlineStr">
        <is>
          <t>Vehicle Speed</t>
        </is>
      </c>
      <c r="C1887" s="386" t="inlineStr">
        <is>
          <t>X</t>
        </is>
      </c>
      <c r="D1887" s="399" t="inlineStr">
        <is>
          <t>delta pedal</t>
        </is>
      </c>
      <c r="E1887" s="471" t="n"/>
      <c r="F1887" s="471" t="n"/>
      <c r="G1887" s="471" t="n"/>
      <c r="H1887" s="748" t="n"/>
      <c r="I1887" s="748" t="n"/>
      <c r="J1887" s="748" t="n"/>
      <c r="K1887" s="748" t="n"/>
      <c r="L1887" s="748" t="n"/>
      <c r="M1887" s="748" t="n"/>
      <c r="N1887" s="748" t="n"/>
      <c r="O1887" s="748" t="n"/>
      <c r="P1887" s="748" t="n"/>
      <c r="Q1887" s="748" t="n"/>
      <c r="R1887" s="748" t="n"/>
      <c r="S1887" s="748" t="n"/>
      <c r="T1887" s="748" t="n"/>
      <c r="U1887" s="748" t="n"/>
      <c r="V1887" s="748" t="n"/>
      <c r="W1887" s="748" t="n"/>
      <c r="X1887" s="748" t="n"/>
      <c r="Y1887" s="748" t="n"/>
      <c r="Z1887" s="748" t="n"/>
      <c r="AA1887" s="748" t="n"/>
      <c r="AB1887" s="748" t="n"/>
      <c r="AC1887" s="748" t="n"/>
      <c r="AD1887" s="748" t="n"/>
      <c r="AE1887" s="748" t="n"/>
      <c r="AF1887" s="748" t="n"/>
      <c r="AG1887" s="748" t="n"/>
      <c r="AH1887" s="748" t="n"/>
    </row>
    <row r="1888" hidden="1" outlineLevel="2" ht="15.75" customHeight="1" thickBot="1">
      <c r="A1888" s="743" t="inlineStr"/>
      <c r="B1888" s="277" t="inlineStr">
        <is>
          <t>Verification Ligne</t>
        </is>
      </c>
      <c r="C1888" s="952" t="inlineStr">
        <is>
          <t>Verification Colonne G-D</t>
        </is>
      </c>
      <c r="D1888" s="1258" t="n"/>
      <c r="E1888" s="1002" t="n"/>
      <c r="F1888" s="1002" t="n"/>
      <c r="G1888" s="1002" t="n"/>
      <c r="H1888" s="748" t="n"/>
      <c r="I1888" s="748" t="n"/>
      <c r="J1888" s="748" t="n"/>
      <c r="K1888" s="748" t="n"/>
      <c r="L1888" s="748" t="n"/>
      <c r="M1888" s="748" t="n"/>
      <c r="N1888" s="748" t="n"/>
      <c r="O1888" s="748" t="n"/>
      <c r="P1888" s="748" t="n"/>
      <c r="Q1888" s="748" t="n"/>
      <c r="R1888" s="748" t="n"/>
      <c r="S1888" s="748" t="n"/>
      <c r="T1888" s="748" t="n"/>
      <c r="U1888" s="748" t="n"/>
      <c r="V1888" s="748" t="n"/>
      <c r="W1888" s="748" t="n"/>
      <c r="X1888" s="748" t="n"/>
      <c r="Y1888" s="748" t="n"/>
      <c r="Z1888" s="748" t="n"/>
      <c r="AA1888" s="748" t="n"/>
      <c r="AB1888" s="748" t="n"/>
      <c r="AC1888" s="748" t="n"/>
      <c r="AD1888" s="748" t="n"/>
      <c r="AE1888" s="748" t="n"/>
      <c r="AF1888" s="748" t="n"/>
      <c r="AG1888" s="748" t="n"/>
      <c r="AH1888" s="748" t="n"/>
    </row>
    <row r="1889" hidden="1" outlineLevel="2" ht="15.75" customHeight="1" thickBot="1">
      <c r="A1889" s="743" t="inlineStr"/>
      <c r="B1889" s="383" t="inlineStr">
        <is>
          <t>INTERVALLE</t>
        </is>
      </c>
      <c r="C1889" s="384" t="inlineStr">
        <is>
          <t>X</t>
        </is>
      </c>
      <c r="D1889" s="400" t="inlineStr">
        <is>
          <t>INTERVALLE</t>
        </is>
      </c>
      <c r="E1889" s="471" t="n"/>
      <c r="F1889" s="471" t="n"/>
      <c r="G1889" s="471" t="n"/>
      <c r="H1889" s="748" t="n"/>
      <c r="I1889" s="748" t="n"/>
      <c r="J1889" s="748" t="n"/>
      <c r="K1889" s="748" t="n"/>
      <c r="L1889" s="748" t="n"/>
      <c r="M1889" s="748" t="n"/>
      <c r="N1889" s="748" t="n"/>
      <c r="O1889" s="748" t="n"/>
      <c r="P1889" s="748" t="n"/>
      <c r="Q1889" s="748" t="n"/>
      <c r="R1889" s="748" t="n"/>
      <c r="S1889" s="748" t="n"/>
      <c r="T1889" s="748" t="n"/>
      <c r="U1889" s="748" t="n"/>
      <c r="V1889" s="748" t="n"/>
      <c r="W1889" s="748" t="n"/>
      <c r="X1889" s="748" t="n"/>
      <c r="Y1889" s="748" t="n"/>
      <c r="Z1889" s="748" t="n"/>
      <c r="AA1889" s="748" t="n"/>
      <c r="AB1889" s="748" t="n"/>
      <c r="AC1889" s="748" t="n"/>
      <c r="AD1889" s="748" t="n"/>
      <c r="AE1889" s="748" t="n"/>
      <c r="AF1889" s="748" t="n"/>
      <c r="AG1889" s="748" t="n"/>
      <c r="AH1889" s="748" t="n"/>
    </row>
    <row r="1890" hidden="1" outlineLevel="1" ht="15" customHeight="1">
      <c r="A1890" s="743" t="inlineStr"/>
      <c r="B1890" s="471" t="n"/>
      <c r="C1890" s="471" t="n"/>
      <c r="D1890" s="471" t="n"/>
      <c r="E1890" s="471" t="n"/>
      <c r="F1890" s="471" t="n"/>
      <c r="G1890" s="471" t="n"/>
      <c r="H1890" s="748" t="n"/>
      <c r="I1890" s="748" t="n"/>
      <c r="J1890" s="748" t="n"/>
      <c r="K1890" s="748" t="n"/>
      <c r="L1890" s="748" t="n"/>
      <c r="M1890" s="748" t="n"/>
      <c r="N1890" s="748" t="n"/>
      <c r="O1890" s="748" t="n"/>
      <c r="P1890" s="748" t="n"/>
      <c r="Q1890" s="748" t="n"/>
      <c r="R1890" s="748" t="n"/>
      <c r="S1890" s="748" t="n"/>
      <c r="T1890" s="748" t="n"/>
      <c r="U1890" s="748" t="n"/>
      <c r="V1890" s="748" t="n"/>
      <c r="W1890" s="748" t="n"/>
      <c r="X1890" s="748" t="n"/>
      <c r="Y1890" s="748" t="n"/>
      <c r="Z1890" s="748" t="n"/>
      <c r="AA1890" s="748" t="n"/>
      <c r="AB1890" s="748" t="n"/>
      <c r="AC1890" s="748" t="n"/>
      <c r="AD1890" s="748" t="n"/>
      <c r="AE1890" s="748" t="n"/>
      <c r="AF1890" s="748" t="n"/>
      <c r="AG1890" s="748" t="n"/>
      <c r="AH1890" s="748" t="n"/>
    </row>
    <row r="1891" collapsed="1" ht="15" customHeight="1" thickBot="1">
      <c r="A1891" s="425" t="inlineStr">
        <is>
          <t>ACCEL LOAD DECREASE</t>
        </is>
      </c>
      <c r="B1891" s="954" t="n"/>
      <c r="C1891" s="1253" t="n"/>
      <c r="D1891" s="1253" t="n"/>
      <c r="E1891" s="1253" t="n"/>
      <c r="F1891" s="1253" t="n"/>
      <c r="G1891" s="1253" t="n"/>
      <c r="H1891" s="1253" t="n"/>
      <c r="I1891" s="1253" t="n"/>
      <c r="J1891" s="1253" t="n"/>
      <c r="K1891" s="1253" t="n"/>
      <c r="L1891" s="1253" t="n"/>
      <c r="M1891" s="1253" t="n"/>
      <c r="N1891" s="1253" t="n"/>
      <c r="O1891" s="1253" t="n"/>
      <c r="P1891" s="1253" t="n"/>
      <c r="Q1891" s="1253" t="n"/>
      <c r="R1891" s="1253" t="n"/>
      <c r="S1891" s="1253" t="n"/>
      <c r="T1891" s="1253" t="n"/>
      <c r="U1891" s="1253" t="n"/>
      <c r="V1891" s="1253" t="n"/>
      <c r="W1891" s="1253" t="n"/>
      <c r="X1891" s="1253" t="n"/>
      <c r="Y1891" s="1253" t="n"/>
      <c r="Z1891" s="1253" t="n"/>
      <c r="AA1891" s="1253" t="n"/>
      <c r="AB1891" s="1253" t="n"/>
      <c r="AC1891" s="1253" t="n"/>
      <c r="AD1891" s="1253" t="n"/>
      <c r="AE1891" s="1253" t="n"/>
      <c r="AF1891" s="1253" t="n"/>
      <c r="AG1891" s="1253" t="n"/>
      <c r="AH1891" s="1253" t="n"/>
    </row>
    <row r="1892" hidden="1" outlineLevel="1" collapsed="1" ht="15.75" customHeight="1">
      <c r="A1892" s="743" t="inlineStr"/>
      <c r="B1892" s="956" t="inlineStr">
        <is>
          <t>Config n°1 : Global</t>
        </is>
      </c>
      <c r="C1892" s="1249" t="n"/>
      <c r="D1892" s="1249" t="n"/>
      <c r="E1892" s="1249" t="n"/>
      <c r="F1892" s="1249" t="n"/>
      <c r="G1892" s="1249" t="n"/>
      <c r="H1892" s="1249" t="n"/>
      <c r="I1892" s="1249" t="n"/>
      <c r="J1892" s="1249" t="n"/>
      <c r="K1892" s="1249" t="n"/>
      <c r="L1892" s="1249" t="n"/>
      <c r="M1892" s="1249" t="n"/>
      <c r="N1892" s="1249" t="n"/>
      <c r="O1892" s="1249" t="n"/>
      <c r="P1892" s="1249" t="n"/>
      <c r="Q1892" s="1249" t="n"/>
      <c r="R1892" s="1249" t="n"/>
      <c r="S1892" s="1249" t="n"/>
      <c r="T1892" s="1249" t="n"/>
      <c r="U1892" s="1249" t="n"/>
      <c r="V1892" s="1249" t="n"/>
      <c r="W1892" s="1249" t="n"/>
      <c r="X1892" s="1249" t="n"/>
      <c r="Y1892" s="1249" t="n"/>
      <c r="Z1892" s="1249" t="n"/>
      <c r="AA1892" s="1249" t="n"/>
      <c r="AB1892" s="1249" t="n"/>
      <c r="AC1892" s="1249" t="n"/>
      <c r="AD1892" s="1249" t="n"/>
      <c r="AE1892" s="1249" t="n"/>
      <c r="AF1892" s="1249" t="n"/>
      <c r="AG1892" s="1249" t="n"/>
      <c r="AH1892" s="1249" t="n"/>
    </row>
    <row r="1893" hidden="1" outlineLevel="2" ht="15.75" customHeight="1" thickBot="1">
      <c r="A1893" s="743" t="inlineStr"/>
      <c r="B1893" s="297" t="inlineStr">
        <is>
          <t>Engine type</t>
        </is>
      </c>
      <c r="C1893" s="744" t="n"/>
      <c r="D1893" s="745" t="n"/>
      <c r="E1893" s="297" t="inlineStr">
        <is>
          <t>Gearbox type</t>
        </is>
      </c>
      <c r="F1893" s="746" t="n"/>
      <c r="G1893" s="747" t="n"/>
      <c r="H1893" s="969" t="inlineStr">
        <is>
          <t>Veh. Speed (km/h)</t>
        </is>
      </c>
      <c r="I1893" s="1280" t="n"/>
      <c r="J1893" s="959" t="n">
        <v>0</v>
      </c>
      <c r="K1893" s="961" t="n">
        <v>10</v>
      </c>
      <c r="L1893" s="961" t="n">
        <v>20</v>
      </c>
      <c r="M1893" s="961" t="n">
        <v>30</v>
      </c>
      <c r="N1893" s="961" t="n">
        <v>40</v>
      </c>
      <c r="O1893" s="961" t="n">
        <v>50</v>
      </c>
      <c r="P1893" s="961" t="n">
        <v>60</v>
      </c>
      <c r="Q1893" s="959" t="n">
        <v>70</v>
      </c>
      <c r="R1893" s="961" t="n">
        <v>80</v>
      </c>
      <c r="S1893" s="961" t="n">
        <v>90</v>
      </c>
      <c r="T1893" s="961" t="n">
        <v>100</v>
      </c>
      <c r="U1893" s="961" t="n">
        <v>110</v>
      </c>
      <c r="V1893" s="961" t="n">
        <v>120</v>
      </c>
      <c r="W1893" s="961" t="n">
        <v>130</v>
      </c>
      <c r="X1893" s="961" t="n">
        <v>140</v>
      </c>
      <c r="Y1893" s="961" t="n">
        <v>150</v>
      </c>
      <c r="Z1893" s="961" t="n">
        <v>160</v>
      </c>
      <c r="AA1893" s="961" t="n">
        <v>170</v>
      </c>
      <c r="AB1893" s="961" t="n">
        <v>180</v>
      </c>
      <c r="AC1893" s="961" t="n">
        <v>190</v>
      </c>
      <c r="AD1893" s="961" t="n">
        <v>200</v>
      </c>
      <c r="AE1893" s="965" t="n">
        <v>250</v>
      </c>
      <c r="AF1893" s="748" t="n"/>
      <c r="AG1893" s="748" t="n"/>
      <c r="AH1893" s="748" t="n"/>
    </row>
    <row r="1894" hidden="1" outlineLevel="2" ht="15.75" customHeight="1" thickBot="1">
      <c r="A1894" s="743" t="inlineStr"/>
      <c r="B1894" s="749" t="n"/>
      <c r="C1894" s="296" t="inlineStr">
        <is>
          <t>GASOLINE</t>
        </is>
      </c>
      <c r="D1894" s="281" t="inlineStr">
        <is>
          <t>X</t>
        </is>
      </c>
      <c r="E1894" s="749" t="n"/>
      <c r="F1894" s="304" t="inlineStr">
        <is>
          <t>AT</t>
        </is>
      </c>
      <c r="G1894" s="305" t="inlineStr">
        <is>
          <t>X</t>
        </is>
      </c>
      <c r="H1894" s="429" t="n"/>
      <c r="I1894" s="287" t="inlineStr">
        <is>
          <t>Throttle</t>
        </is>
      </c>
      <c r="J1894" s="1281" t="n"/>
      <c r="K1894" s="1282" t="n"/>
      <c r="L1894" s="1282" t="n"/>
      <c r="M1894" s="1282" t="n"/>
      <c r="N1894" s="1282" t="n"/>
      <c r="O1894" s="1282" t="n"/>
      <c r="P1894" s="1282" t="n"/>
      <c r="Q1894" s="1281" t="n"/>
      <c r="R1894" s="1282" t="n"/>
      <c r="S1894" s="1282" t="n"/>
      <c r="T1894" s="1282" t="n"/>
      <c r="U1894" s="1282" t="n"/>
      <c r="V1894" s="1282" t="n"/>
      <c r="W1894" s="1282" t="n"/>
      <c r="X1894" s="1282" t="n"/>
      <c r="Y1894" s="1282" t="n"/>
      <c r="Z1894" s="1282" t="n"/>
      <c r="AA1894" s="1282" t="n"/>
      <c r="AB1894" s="1282" t="n"/>
      <c r="AC1894" s="1282" t="n"/>
      <c r="AD1894" s="1282" t="n"/>
      <c r="AE1894" s="1282" t="n"/>
      <c r="AF1894" s="748" t="n"/>
      <c r="AG1894" s="748" t="n"/>
      <c r="AH1894" s="748" t="n"/>
    </row>
    <row r="1895" hidden="1" outlineLevel="2" ht="15.75" customHeight="1" thickBot="1">
      <c r="A1895" s="743" t="inlineStr"/>
      <c r="B1895" s="749" t="n"/>
      <c r="C1895" s="296" t="inlineStr">
        <is>
          <t>DIESEL</t>
        </is>
      </c>
      <c r="D1895" s="281" t="inlineStr">
        <is>
          <t>X</t>
        </is>
      </c>
      <c r="E1895" s="749" t="n"/>
      <c r="F1895" s="296" t="n"/>
      <c r="G1895" s="268" t="n"/>
      <c r="H1895" s="430" t="n"/>
      <c r="I1895" s="427" t="inlineStr">
        <is>
          <t>0-10</t>
        </is>
      </c>
      <c r="J1895" s="392" t="n">
        <v>2</v>
      </c>
      <c r="K1895" s="392" t="n">
        <v>1</v>
      </c>
      <c r="L1895" s="392" t="n">
        <v>1</v>
      </c>
      <c r="M1895" s="392" t="n">
        <v>1</v>
      </c>
      <c r="N1895" s="393" t="n">
        <v>1</v>
      </c>
      <c r="O1895" s="393" t="n">
        <v>1</v>
      </c>
      <c r="P1895" s="393" t="n">
        <v>1</v>
      </c>
      <c r="Q1895" s="394" t="n">
        <v>1</v>
      </c>
      <c r="R1895" s="393" t="n">
        <v>1</v>
      </c>
      <c r="S1895" s="395" t="n">
        <v>2</v>
      </c>
      <c r="T1895" s="395" t="n">
        <v>2</v>
      </c>
      <c r="U1895" s="395" t="n">
        <v>1</v>
      </c>
      <c r="V1895" s="395" t="n">
        <v>1</v>
      </c>
      <c r="W1895" s="392" t="n">
        <v>3</v>
      </c>
      <c r="X1895" s="392" t="n">
        <v>3</v>
      </c>
      <c r="Y1895" s="392" t="n">
        <v>3</v>
      </c>
      <c r="Z1895" s="394" t="n">
        <v>3</v>
      </c>
      <c r="AA1895" s="393" t="n">
        <v>3</v>
      </c>
      <c r="AB1895" s="394" t="n">
        <v>3</v>
      </c>
      <c r="AC1895" s="393" t="n">
        <v>3</v>
      </c>
      <c r="AD1895" s="393" t="n">
        <v>3</v>
      </c>
      <c r="AE1895" s="750" t="n"/>
    </row>
    <row r="1896" hidden="1" outlineLevel="2" ht="15.75" customHeight="1" thickBot="1">
      <c r="A1896" s="743" t="inlineStr"/>
      <c r="B1896" s="749" t="n"/>
      <c r="C1896" s="296" t="n"/>
      <c r="D1896" s="281" t="n"/>
      <c r="E1896" s="749" t="n"/>
      <c r="F1896" s="296" t="n"/>
      <c r="G1896" s="268" t="n"/>
      <c r="H1896" s="430" t="n"/>
      <c r="I1896" s="428" t="inlineStr">
        <is>
          <t>10-20</t>
        </is>
      </c>
      <c r="J1896" s="392" t="n">
        <v>2</v>
      </c>
      <c r="K1896" s="392" t="n">
        <v>1</v>
      </c>
      <c r="L1896" s="392" t="n">
        <v>1</v>
      </c>
      <c r="M1896" s="392" t="n">
        <v>1</v>
      </c>
      <c r="N1896" s="393" t="n">
        <v>1</v>
      </c>
      <c r="O1896" s="393" t="n">
        <v>1</v>
      </c>
      <c r="P1896" s="393" t="n">
        <v>1</v>
      </c>
      <c r="Q1896" s="394" t="n">
        <v>1</v>
      </c>
      <c r="R1896" s="393" t="n">
        <v>1</v>
      </c>
      <c r="S1896" s="395" t="n">
        <v>1</v>
      </c>
      <c r="T1896" s="395" t="n">
        <v>1</v>
      </c>
      <c r="U1896" s="395" t="n">
        <v>1</v>
      </c>
      <c r="V1896" s="395" t="n">
        <v>1</v>
      </c>
      <c r="W1896" s="392" t="n">
        <v>2</v>
      </c>
      <c r="X1896" s="392" t="n">
        <v>3</v>
      </c>
      <c r="Y1896" s="392" t="n">
        <v>3</v>
      </c>
      <c r="Z1896" s="394" t="n">
        <v>3</v>
      </c>
      <c r="AA1896" s="393" t="n">
        <v>3</v>
      </c>
      <c r="AB1896" s="394" t="n">
        <v>3</v>
      </c>
      <c r="AC1896" s="393" t="n">
        <v>3</v>
      </c>
      <c r="AD1896" s="393" t="n">
        <v>3</v>
      </c>
      <c r="AE1896" s="750" t="n"/>
    </row>
    <row r="1897" hidden="1" outlineLevel="2" ht="15.75" customHeight="1" thickBot="1">
      <c r="A1897" s="743" t="inlineStr"/>
      <c r="B1897" s="749" t="n"/>
      <c r="C1897" s="296" t="n"/>
      <c r="D1897" s="281" t="n"/>
      <c r="E1897" s="749" t="n"/>
      <c r="F1897" s="296" t="n"/>
      <c r="G1897" s="268" t="n"/>
      <c r="H1897" s="430" t="n"/>
      <c r="I1897" s="428" t="inlineStr">
        <is>
          <t>20-30</t>
        </is>
      </c>
      <c r="J1897" s="392" t="n">
        <v>2</v>
      </c>
      <c r="K1897" s="392" t="n">
        <v>1</v>
      </c>
      <c r="L1897" s="392" t="n">
        <v>1</v>
      </c>
      <c r="M1897" s="392" t="n">
        <v>1</v>
      </c>
      <c r="N1897" s="393" t="n">
        <v>1</v>
      </c>
      <c r="O1897" s="393" t="n">
        <v>1</v>
      </c>
      <c r="P1897" s="393" t="n">
        <v>1</v>
      </c>
      <c r="Q1897" s="394" t="n">
        <v>1</v>
      </c>
      <c r="R1897" s="393" t="n">
        <v>1</v>
      </c>
      <c r="S1897" s="395" t="n">
        <v>2</v>
      </c>
      <c r="T1897" s="395" t="n">
        <v>2</v>
      </c>
      <c r="U1897" s="395" t="n">
        <v>2</v>
      </c>
      <c r="V1897" s="395" t="n">
        <v>2</v>
      </c>
      <c r="W1897" s="392" t="n">
        <v>3</v>
      </c>
      <c r="X1897" s="392" t="n">
        <v>3</v>
      </c>
      <c r="Y1897" s="392" t="n">
        <v>3</v>
      </c>
      <c r="Z1897" s="394" t="n">
        <v>3</v>
      </c>
      <c r="AA1897" s="393" t="n">
        <v>3</v>
      </c>
      <c r="AB1897" s="394" t="n">
        <v>3</v>
      </c>
      <c r="AC1897" s="393" t="n">
        <v>3</v>
      </c>
      <c r="AD1897" s="393" t="n">
        <v>3</v>
      </c>
      <c r="AE1897" s="750" t="n"/>
    </row>
    <row r="1898" hidden="1" outlineLevel="2" ht="15.75" customHeight="1" thickBot="1">
      <c r="A1898" s="743" t="inlineStr"/>
      <c r="B1898" s="749" t="n"/>
      <c r="C1898" s="296" t="n"/>
      <c r="D1898" s="281" t="n"/>
      <c r="E1898" s="749" t="n"/>
      <c r="F1898" s="300" t="n"/>
      <c r="G1898" s="268" t="n"/>
      <c r="H1898" s="430" t="n"/>
      <c r="I1898" s="428" t="inlineStr">
        <is>
          <t>30-40</t>
        </is>
      </c>
      <c r="J1898" s="392" t="n">
        <v>3</v>
      </c>
      <c r="K1898" s="392" t="n">
        <v>2</v>
      </c>
      <c r="L1898" s="392" t="n">
        <v>2</v>
      </c>
      <c r="M1898" s="392" t="n">
        <v>2</v>
      </c>
      <c r="N1898" s="393" t="n">
        <v>1</v>
      </c>
      <c r="O1898" s="393" t="n">
        <v>2</v>
      </c>
      <c r="P1898" s="393" t="n">
        <v>2</v>
      </c>
      <c r="Q1898" s="394" t="n">
        <v>2</v>
      </c>
      <c r="R1898" s="393" t="n">
        <v>2</v>
      </c>
      <c r="S1898" s="395" t="n">
        <v>2</v>
      </c>
      <c r="T1898" s="395" t="n">
        <v>2</v>
      </c>
      <c r="U1898" s="395" t="n">
        <v>2</v>
      </c>
      <c r="V1898" s="395" t="n">
        <v>2</v>
      </c>
      <c r="W1898" s="392" t="n">
        <v>3</v>
      </c>
      <c r="X1898" s="392" t="n">
        <v>3</v>
      </c>
      <c r="Y1898" s="392" t="n">
        <v>3</v>
      </c>
      <c r="Z1898" s="394" t="n">
        <v>3</v>
      </c>
      <c r="AA1898" s="393" t="n">
        <v>3</v>
      </c>
      <c r="AB1898" s="394" t="n">
        <v>3</v>
      </c>
      <c r="AC1898" s="393" t="n">
        <v>3</v>
      </c>
      <c r="AD1898" s="393" t="n">
        <v>3</v>
      </c>
      <c r="AE1898" s="750" t="n"/>
    </row>
    <row r="1899" hidden="1" outlineLevel="2" ht="15.75" customHeight="1" thickBot="1">
      <c r="A1899" s="743" t="inlineStr"/>
      <c r="B1899" s="749" t="n"/>
      <c r="C1899" s="296" t="n"/>
      <c r="D1899" s="281" t="n"/>
      <c r="E1899" s="749" t="n"/>
      <c r="F1899" s="296" t="n"/>
      <c r="G1899" s="268" t="n"/>
      <c r="H1899" s="430" t="n"/>
      <c r="I1899" s="428" t="inlineStr">
        <is>
          <t>40-50</t>
        </is>
      </c>
      <c r="J1899" s="392" t="n">
        <v>3</v>
      </c>
      <c r="K1899" s="392" t="n">
        <v>3</v>
      </c>
      <c r="L1899" s="392" t="n">
        <v>2</v>
      </c>
      <c r="M1899" s="392" t="n">
        <v>2</v>
      </c>
      <c r="N1899" s="393" t="n">
        <v>2</v>
      </c>
      <c r="O1899" s="393" t="n">
        <v>2</v>
      </c>
      <c r="P1899" s="393" t="n">
        <v>2</v>
      </c>
      <c r="Q1899" s="394" t="n">
        <v>2</v>
      </c>
      <c r="R1899" s="393" t="n">
        <v>2</v>
      </c>
      <c r="S1899" s="395" t="n">
        <v>2</v>
      </c>
      <c r="T1899" s="395" t="n">
        <v>2</v>
      </c>
      <c r="U1899" s="395" t="n">
        <v>2</v>
      </c>
      <c r="V1899" s="395" t="n">
        <v>2</v>
      </c>
      <c r="W1899" s="392" t="n">
        <v>3</v>
      </c>
      <c r="X1899" s="392" t="n">
        <v>3</v>
      </c>
      <c r="Y1899" s="392" t="n">
        <v>3</v>
      </c>
      <c r="Z1899" s="394" t="n">
        <v>3</v>
      </c>
      <c r="AA1899" s="393" t="n">
        <v>3</v>
      </c>
      <c r="AB1899" s="394" t="n">
        <v>3</v>
      </c>
      <c r="AC1899" s="393" t="n">
        <v>3</v>
      </c>
      <c r="AD1899" s="393" t="n">
        <v>3</v>
      </c>
      <c r="AE1899" s="750" t="n"/>
    </row>
    <row r="1900" hidden="1" outlineLevel="2" ht="15.75" customHeight="1" thickBot="1">
      <c r="A1900" s="743" t="inlineStr"/>
      <c r="B1900" s="749" t="n"/>
      <c r="C1900" s="296" t="n"/>
      <c r="D1900" s="281" t="n"/>
      <c r="E1900" s="749" t="n"/>
      <c r="F1900" s="296" t="n"/>
      <c r="G1900" s="268" t="n"/>
      <c r="H1900" s="430" t="n"/>
      <c r="I1900" s="428" t="inlineStr">
        <is>
          <t>50-60</t>
        </is>
      </c>
      <c r="J1900" s="392" t="n">
        <v>3</v>
      </c>
      <c r="K1900" s="392" t="n">
        <v>3</v>
      </c>
      <c r="L1900" s="392" t="n">
        <v>3</v>
      </c>
      <c r="M1900" s="392" t="n">
        <v>3</v>
      </c>
      <c r="N1900" s="393" t="n">
        <v>3</v>
      </c>
      <c r="O1900" s="393" t="n">
        <v>3</v>
      </c>
      <c r="P1900" s="393" t="n">
        <v>3</v>
      </c>
      <c r="Q1900" s="394" t="n">
        <v>3</v>
      </c>
      <c r="R1900" s="393" t="n">
        <v>3</v>
      </c>
      <c r="S1900" s="395" t="n">
        <v>3</v>
      </c>
      <c r="T1900" s="395" t="n">
        <v>3</v>
      </c>
      <c r="U1900" s="395" t="n">
        <v>3</v>
      </c>
      <c r="V1900" s="395" t="n">
        <v>3</v>
      </c>
      <c r="W1900" s="392" t="n">
        <v>3</v>
      </c>
      <c r="X1900" s="392" t="n">
        <v>3</v>
      </c>
      <c r="Y1900" s="392" t="n">
        <v>3</v>
      </c>
      <c r="Z1900" s="394" t="n">
        <v>3</v>
      </c>
      <c r="AA1900" s="393" t="n">
        <v>3</v>
      </c>
      <c r="AB1900" s="394" t="n">
        <v>3</v>
      </c>
      <c r="AC1900" s="393" t="n">
        <v>3</v>
      </c>
      <c r="AD1900" s="393" t="n">
        <v>3</v>
      </c>
      <c r="AE1900" s="750" t="n"/>
    </row>
    <row r="1901" hidden="1" outlineLevel="2" ht="15.75" customHeight="1" thickBot="1">
      <c r="A1901" s="743" t="inlineStr"/>
      <c r="B1901" s="396" t="n"/>
      <c r="C1901" s="296" t="n"/>
      <c r="D1901" s="281" t="n"/>
      <c r="E1901" s="749" t="n"/>
      <c r="F1901" s="296" t="n"/>
      <c r="G1901" s="268" t="n"/>
      <c r="H1901" s="430" t="n"/>
      <c r="I1901" s="428" t="inlineStr">
        <is>
          <t>60-70</t>
        </is>
      </c>
      <c r="J1901" s="392" t="n">
        <v>3</v>
      </c>
      <c r="K1901" s="392" t="n">
        <v>3</v>
      </c>
      <c r="L1901" s="392" t="n">
        <v>3</v>
      </c>
      <c r="M1901" s="392" t="n">
        <v>3</v>
      </c>
      <c r="N1901" s="393" t="n">
        <v>3</v>
      </c>
      <c r="O1901" s="393" t="n">
        <v>3</v>
      </c>
      <c r="P1901" s="393" t="n">
        <v>3</v>
      </c>
      <c r="Q1901" s="394" t="n">
        <v>3</v>
      </c>
      <c r="R1901" s="393" t="n">
        <v>3</v>
      </c>
      <c r="S1901" s="395" t="n">
        <v>3</v>
      </c>
      <c r="T1901" s="395" t="n">
        <v>3</v>
      </c>
      <c r="U1901" s="395" t="n">
        <v>3</v>
      </c>
      <c r="V1901" s="395" t="n">
        <v>3</v>
      </c>
      <c r="W1901" s="392" t="n">
        <v>3</v>
      </c>
      <c r="X1901" s="392" t="n">
        <v>3</v>
      </c>
      <c r="Y1901" s="392" t="n">
        <v>3</v>
      </c>
      <c r="Z1901" s="394" t="n">
        <v>3</v>
      </c>
      <c r="AA1901" s="393" t="n">
        <v>3</v>
      </c>
      <c r="AB1901" s="394" t="n">
        <v>3</v>
      </c>
      <c r="AC1901" s="393" t="n">
        <v>3</v>
      </c>
      <c r="AD1901" s="393" t="n">
        <v>3</v>
      </c>
      <c r="AE1901" s="750" t="n"/>
    </row>
    <row r="1902" hidden="1" outlineLevel="2" ht="15.75" customHeight="1" thickBot="1">
      <c r="A1902" s="743" t="inlineStr"/>
      <c r="B1902" s="396" t="n"/>
      <c r="C1902" s="296" t="n"/>
      <c r="D1902" s="281" t="n"/>
      <c r="E1902" s="749" t="n"/>
      <c r="F1902" s="296" t="n"/>
      <c r="G1902" s="268" t="n"/>
      <c r="H1902" s="430" t="n"/>
      <c r="I1902" s="428" t="inlineStr">
        <is>
          <t>70-80</t>
        </is>
      </c>
      <c r="J1902" s="392" t="n">
        <v>3</v>
      </c>
      <c r="K1902" s="392" t="n">
        <v>3</v>
      </c>
      <c r="L1902" s="392" t="n">
        <v>3</v>
      </c>
      <c r="M1902" s="392" t="n">
        <v>3</v>
      </c>
      <c r="N1902" s="393" t="n">
        <v>3</v>
      </c>
      <c r="O1902" s="393" t="n">
        <v>3</v>
      </c>
      <c r="P1902" s="393" t="n">
        <v>3</v>
      </c>
      <c r="Q1902" s="394" t="n">
        <v>3</v>
      </c>
      <c r="R1902" s="393" t="n">
        <v>3</v>
      </c>
      <c r="S1902" s="395" t="n">
        <v>3</v>
      </c>
      <c r="T1902" s="395" t="n">
        <v>3</v>
      </c>
      <c r="U1902" s="395" t="n">
        <v>3</v>
      </c>
      <c r="V1902" s="395" t="n">
        <v>3</v>
      </c>
      <c r="W1902" s="392" t="n">
        <v>3</v>
      </c>
      <c r="X1902" s="392" t="n">
        <v>3</v>
      </c>
      <c r="Y1902" s="392" t="n">
        <v>3</v>
      </c>
      <c r="Z1902" s="394" t="n">
        <v>3</v>
      </c>
      <c r="AA1902" s="393" t="n">
        <v>3</v>
      </c>
      <c r="AB1902" s="394" t="n">
        <v>3</v>
      </c>
      <c r="AC1902" s="393" t="n">
        <v>3</v>
      </c>
      <c r="AD1902" s="393" t="n">
        <v>3</v>
      </c>
      <c r="AE1902" s="750" t="n"/>
    </row>
    <row r="1903" hidden="1" outlineLevel="2" ht="15.75" customHeight="1" thickBot="1">
      <c r="A1903" s="743" t="inlineStr"/>
      <c r="B1903" s="396" t="n"/>
      <c r="C1903" s="296" t="n"/>
      <c r="D1903" s="281" t="n"/>
      <c r="E1903" s="749" t="n"/>
      <c r="F1903" s="296" t="n"/>
      <c r="G1903" s="268" t="n"/>
      <c r="H1903" s="430" t="n"/>
      <c r="I1903" s="428" t="inlineStr">
        <is>
          <t>80-90</t>
        </is>
      </c>
      <c r="J1903" s="392" t="n">
        <v>3</v>
      </c>
      <c r="K1903" s="392" t="n">
        <v>3</v>
      </c>
      <c r="L1903" s="392" t="n">
        <v>3</v>
      </c>
      <c r="M1903" s="392" t="n">
        <v>3</v>
      </c>
      <c r="N1903" s="393" t="n">
        <v>3</v>
      </c>
      <c r="O1903" s="393" t="n">
        <v>3</v>
      </c>
      <c r="P1903" s="393" t="n">
        <v>3</v>
      </c>
      <c r="Q1903" s="394" t="n">
        <v>3</v>
      </c>
      <c r="R1903" s="393" t="n">
        <v>3</v>
      </c>
      <c r="S1903" s="395" t="n">
        <v>3</v>
      </c>
      <c r="T1903" s="395" t="n">
        <v>3</v>
      </c>
      <c r="U1903" s="395" t="n">
        <v>3</v>
      </c>
      <c r="V1903" s="395" t="n">
        <v>3</v>
      </c>
      <c r="W1903" s="392" t="n">
        <v>3</v>
      </c>
      <c r="X1903" s="392" t="n">
        <v>3</v>
      </c>
      <c r="Y1903" s="392" t="n">
        <v>3</v>
      </c>
      <c r="Z1903" s="394" t="n">
        <v>3</v>
      </c>
      <c r="AA1903" s="393" t="n">
        <v>3</v>
      </c>
      <c r="AB1903" s="394" t="n">
        <v>3</v>
      </c>
      <c r="AC1903" s="393" t="n">
        <v>3</v>
      </c>
      <c r="AD1903" s="393" t="n">
        <v>3</v>
      </c>
      <c r="AE1903" s="750" t="n"/>
    </row>
    <row r="1904" hidden="1" outlineLevel="2" ht="15.75" customHeight="1" thickBot="1">
      <c r="A1904" s="743" t="inlineStr"/>
      <c r="B1904" s="397" t="n"/>
      <c r="C1904" s="296" t="n"/>
      <c r="D1904" s="281" t="n"/>
      <c r="E1904" s="751" t="n"/>
      <c r="F1904" s="296" t="n"/>
      <c r="G1904" s="268" t="n"/>
      <c r="H1904" s="430" t="n"/>
      <c r="I1904" s="428" t="inlineStr">
        <is>
          <t>90-99.7</t>
        </is>
      </c>
      <c r="J1904" s="392" t="n">
        <v>3</v>
      </c>
      <c r="K1904" s="392" t="n">
        <v>3</v>
      </c>
      <c r="L1904" s="392" t="n">
        <v>3</v>
      </c>
      <c r="M1904" s="392" t="n">
        <v>3</v>
      </c>
      <c r="N1904" s="393" t="n">
        <v>3</v>
      </c>
      <c r="O1904" s="393" t="n">
        <v>3</v>
      </c>
      <c r="P1904" s="393" t="n">
        <v>3</v>
      </c>
      <c r="Q1904" s="394" t="n">
        <v>3</v>
      </c>
      <c r="R1904" s="393" t="n">
        <v>3</v>
      </c>
      <c r="S1904" s="395" t="n">
        <v>3</v>
      </c>
      <c r="T1904" s="395" t="n">
        <v>3</v>
      </c>
      <c r="U1904" s="395" t="n">
        <v>3</v>
      </c>
      <c r="V1904" s="395" t="n">
        <v>3</v>
      </c>
      <c r="W1904" s="392" t="n">
        <v>3</v>
      </c>
      <c r="X1904" s="392" t="n">
        <v>3</v>
      </c>
      <c r="Y1904" s="392" t="n">
        <v>3</v>
      </c>
      <c r="Z1904" s="394" t="n">
        <v>3</v>
      </c>
      <c r="AA1904" s="393" t="n">
        <v>3</v>
      </c>
      <c r="AB1904" s="394" t="n">
        <v>3</v>
      </c>
      <c r="AC1904" s="393" t="n">
        <v>3</v>
      </c>
      <c r="AD1904" s="393" t="n">
        <v>3</v>
      </c>
      <c r="AE1904" s="750" t="n"/>
    </row>
    <row r="1905" hidden="1" outlineLevel="2" ht="15" customHeight="1">
      <c r="A1905" s="743" t="inlineStr"/>
      <c r="B1905" s="273" t="inlineStr">
        <is>
          <t>Number of gears</t>
        </is>
      </c>
      <c r="C1905" s="752" t="n"/>
      <c r="D1905" s="753" t="n"/>
      <c r="E1905" s="297" t="inlineStr">
        <is>
          <t>Area</t>
        </is>
      </c>
      <c r="F1905" s="752" t="n"/>
      <c r="G1905" s="754" t="n"/>
      <c r="H1905" s="430" t="n"/>
      <c r="I1905" s="428" t="inlineStr">
        <is>
          <t>99.7-130</t>
        </is>
      </c>
      <c r="J1905" s="392" t="n">
        <v>3</v>
      </c>
      <c r="K1905" s="392" t="n">
        <v>3</v>
      </c>
      <c r="L1905" s="392" t="n">
        <v>3</v>
      </c>
      <c r="M1905" s="392" t="n">
        <v>3</v>
      </c>
      <c r="N1905" s="393" t="n">
        <v>3</v>
      </c>
      <c r="O1905" s="393" t="n">
        <v>3</v>
      </c>
      <c r="P1905" s="393" t="n">
        <v>3</v>
      </c>
      <c r="Q1905" s="394" t="n">
        <v>3</v>
      </c>
      <c r="R1905" s="393" t="n">
        <v>3</v>
      </c>
      <c r="S1905" s="395" t="n">
        <v>3</v>
      </c>
      <c r="T1905" s="395" t="n">
        <v>3</v>
      </c>
      <c r="U1905" s="395" t="n">
        <v>3</v>
      </c>
      <c r="V1905" s="395" t="n">
        <v>3</v>
      </c>
      <c r="W1905" s="392" t="n">
        <v>3</v>
      </c>
      <c r="X1905" s="392" t="n">
        <v>3</v>
      </c>
      <c r="Y1905" s="392" t="n">
        <v>3</v>
      </c>
      <c r="Z1905" s="394" t="n">
        <v>3</v>
      </c>
      <c r="AA1905" s="393" t="n">
        <v>3</v>
      </c>
      <c r="AB1905" s="394" t="n">
        <v>3</v>
      </c>
      <c r="AC1905" s="393" t="n">
        <v>3</v>
      </c>
      <c r="AD1905" s="393" t="n">
        <v>3</v>
      </c>
      <c r="AE1905" s="750" t="n"/>
    </row>
    <row r="1906" hidden="1" outlineLevel="2" ht="15" customHeight="1">
      <c r="A1906" s="743" t="inlineStr"/>
      <c r="B1906" s="755" t="n"/>
      <c r="C1906" s="288" t="inlineStr">
        <is>
          <t>5</t>
        </is>
      </c>
      <c r="D1906" s="281" t="inlineStr">
        <is>
          <t>X</t>
        </is>
      </c>
      <c r="E1906" s="749" t="n"/>
      <c r="F1906" s="296" t="inlineStr">
        <is>
          <t>EUROPE</t>
        </is>
      </c>
      <c r="G1906" s="268" t="inlineStr">
        <is>
          <t>X</t>
        </is>
      </c>
      <c r="H1906" s="748" t="n"/>
      <c r="I1906" s="748" t="n"/>
      <c r="J1906" s="748" t="n"/>
      <c r="K1906" s="748" t="n"/>
      <c r="L1906" s="748" t="n"/>
      <c r="M1906" s="748" t="n"/>
      <c r="N1906" s="748" t="n"/>
      <c r="O1906" s="748" t="n"/>
      <c r="P1906" s="748" t="n"/>
      <c r="Q1906" s="748" t="n"/>
      <c r="R1906" s="748" t="n"/>
      <c r="S1906" s="748" t="n"/>
      <c r="T1906" s="748" t="n"/>
      <c r="U1906" s="748" t="n"/>
      <c r="V1906" s="748" t="n"/>
      <c r="W1906" s="748" t="n"/>
      <c r="X1906" s="748" t="n"/>
      <c r="Y1906" s="748" t="n"/>
      <c r="Z1906" s="748" t="n"/>
      <c r="AA1906" s="748" t="n"/>
      <c r="AB1906" s="748" t="n"/>
    </row>
    <row r="1907" hidden="1" outlineLevel="2" ht="15" customHeight="1">
      <c r="A1907" s="743" t="inlineStr"/>
      <c r="B1907" s="755" t="n"/>
      <c r="C1907" s="288" t="inlineStr">
        <is>
          <t>6</t>
        </is>
      </c>
      <c r="D1907" s="281" t="inlineStr">
        <is>
          <t>X</t>
        </is>
      </c>
      <c r="E1907" s="749" t="n"/>
      <c r="F1907" s="296" t="inlineStr">
        <is>
          <t>CHINA</t>
        </is>
      </c>
      <c r="G1907" s="268" t="inlineStr">
        <is>
          <t>X</t>
        </is>
      </c>
      <c r="H1907" s="748" t="n"/>
      <c r="I1907" s="748" t="n"/>
      <c r="J1907" s="748" t="n"/>
      <c r="K1907" s="748" t="n"/>
      <c r="L1907" s="748" t="n"/>
      <c r="M1907" s="748" t="n"/>
      <c r="N1907" s="748" t="n"/>
      <c r="O1907" s="748" t="n"/>
      <c r="P1907" s="748" t="n"/>
      <c r="Q1907" s="748" t="n"/>
      <c r="R1907" s="748" t="n"/>
      <c r="S1907" s="748" t="n"/>
      <c r="T1907" s="748" t="n"/>
      <c r="U1907" s="748" t="n"/>
      <c r="V1907" s="748" t="n"/>
      <c r="W1907" s="748" t="n"/>
      <c r="X1907" s="748" t="n"/>
      <c r="Y1907" s="748" t="n"/>
      <c r="Z1907" s="748" t="n"/>
      <c r="AA1907" s="748" t="n"/>
      <c r="AB1907" s="748" t="n"/>
    </row>
    <row r="1908" hidden="1" outlineLevel="2" ht="15" customHeight="1">
      <c r="A1908" s="743" t="inlineStr"/>
      <c r="B1908" s="755" t="n"/>
      <c r="C1908" s="288" t="inlineStr">
        <is>
          <t>7</t>
        </is>
      </c>
      <c r="D1908" s="281" t="inlineStr">
        <is>
          <t>X</t>
        </is>
      </c>
      <c r="E1908" s="749" t="n"/>
      <c r="F1908" s="303" t="inlineStr">
        <is>
          <t>North America</t>
        </is>
      </c>
      <c r="G1908" s="268" t="inlineStr">
        <is>
          <t>X</t>
        </is>
      </c>
      <c r="H1908" s="748" t="n"/>
      <c r="I1908" s="748" t="n"/>
      <c r="J1908" s="748" t="n"/>
      <c r="K1908" s="748" t="n"/>
      <c r="L1908" s="748" t="n"/>
      <c r="M1908" s="748" t="n"/>
      <c r="N1908" s="748" t="n"/>
      <c r="O1908" s="748" t="n"/>
      <c r="P1908" s="748" t="n"/>
      <c r="Q1908" s="748" t="n"/>
      <c r="R1908" s="748" t="n"/>
      <c r="S1908" s="748" t="n"/>
      <c r="T1908" s="748" t="n"/>
      <c r="U1908" s="748" t="n"/>
      <c r="V1908" s="748" t="n"/>
      <c r="W1908" s="748" t="n"/>
      <c r="X1908" s="748" t="n"/>
      <c r="Y1908" s="748" t="n"/>
      <c r="Z1908" s="748" t="n"/>
      <c r="AA1908" s="748" t="n"/>
      <c r="AB1908" s="748" t="n"/>
    </row>
    <row r="1909" hidden="1" outlineLevel="2" ht="15" customHeight="1">
      <c r="A1909" s="743" t="inlineStr"/>
      <c r="B1909" s="755" t="n"/>
      <c r="C1909" s="288" t="inlineStr">
        <is>
          <t>8</t>
        </is>
      </c>
      <c r="D1909" s="281" t="inlineStr">
        <is>
          <t>X</t>
        </is>
      </c>
      <c r="E1909" s="749" t="n"/>
      <c r="F1909" s="301" t="inlineStr">
        <is>
          <t>LATAM</t>
        </is>
      </c>
      <c r="G1909" s="268" t="inlineStr">
        <is>
          <t>X</t>
        </is>
      </c>
      <c r="H1909" s="748" t="n"/>
      <c r="I1909" s="748" t="n"/>
      <c r="J1909" s="748" t="n"/>
      <c r="K1909" s="748" t="n"/>
      <c r="L1909" s="748" t="n"/>
      <c r="M1909" s="748" t="n"/>
      <c r="N1909" s="748" t="n"/>
      <c r="O1909" s="748" t="n"/>
      <c r="P1909" s="748" t="n"/>
      <c r="Q1909" s="748" t="n"/>
      <c r="R1909" s="748" t="n"/>
      <c r="S1909" s="748" t="n"/>
      <c r="T1909" s="748" t="n"/>
      <c r="U1909" s="748" t="n"/>
      <c r="V1909" s="748" t="n"/>
      <c r="W1909" s="748" t="n"/>
      <c r="X1909" s="748" t="n"/>
      <c r="Y1909" s="748" t="n"/>
      <c r="Z1909" s="748" t="n"/>
      <c r="AA1909" s="748" t="n"/>
      <c r="AB1909" s="748" t="n"/>
    </row>
    <row r="1910" hidden="1" outlineLevel="2" ht="15" customHeight="1">
      <c r="A1910" s="743" t="inlineStr"/>
      <c r="B1910" s="755" t="n"/>
      <c r="C1910" s="288" t="inlineStr">
        <is>
          <t>9</t>
        </is>
      </c>
      <c r="D1910" s="281" t="inlineStr">
        <is>
          <t>X</t>
        </is>
      </c>
      <c r="E1910" s="749" t="n"/>
      <c r="F1910" s="301" t="inlineStr">
        <is>
          <t>India</t>
        </is>
      </c>
      <c r="G1910" s="268" t="inlineStr">
        <is>
          <t>X</t>
        </is>
      </c>
      <c r="H1910" s="748" t="n"/>
      <c r="I1910" s="748" t="n"/>
      <c r="J1910" s="748" t="n"/>
      <c r="K1910" s="748" t="n"/>
      <c r="L1910" s="748" t="n"/>
      <c r="M1910" s="748" t="n"/>
      <c r="N1910" s="748" t="n"/>
      <c r="O1910" s="748" t="n"/>
      <c r="P1910" s="748" t="n"/>
      <c r="Q1910" s="748" t="n"/>
      <c r="R1910" s="748" t="n"/>
      <c r="S1910" s="748" t="n"/>
      <c r="T1910" s="748" t="n"/>
      <c r="U1910" s="748" t="n"/>
      <c r="V1910" s="748" t="n"/>
      <c r="W1910" s="748" t="n"/>
      <c r="X1910" s="748" t="n"/>
      <c r="Y1910" s="748" t="n"/>
      <c r="Z1910" s="748" t="n"/>
      <c r="AA1910" s="748" t="n"/>
      <c r="AB1910" s="748" t="n"/>
    </row>
    <row r="1911" hidden="1" outlineLevel="2" ht="15" customHeight="1">
      <c r="A1911" s="743" t="inlineStr"/>
      <c r="B1911" s="755" t="n"/>
      <c r="C1911" s="288" t="inlineStr">
        <is>
          <t>10</t>
        </is>
      </c>
      <c r="D1911" s="281" t="inlineStr">
        <is>
          <t>X</t>
        </is>
      </c>
      <c r="E1911" s="749" t="n"/>
      <c r="F1911" s="301" t="inlineStr">
        <is>
          <t>World</t>
        </is>
      </c>
      <c r="G1911" s="268" t="inlineStr">
        <is>
          <t>X</t>
        </is>
      </c>
      <c r="H1911" s="748" t="n"/>
      <c r="I1911" s="748" t="n"/>
      <c r="J1911" s="748" t="n"/>
      <c r="K1911" s="748" t="n"/>
      <c r="L1911" s="748" t="n"/>
      <c r="M1911" s="748" t="n"/>
      <c r="N1911" s="748" t="n"/>
      <c r="O1911" s="748" t="n"/>
      <c r="P1911" s="748" t="n"/>
      <c r="Q1911" s="748" t="n"/>
      <c r="R1911" s="748" t="n"/>
      <c r="S1911" s="748" t="n"/>
      <c r="T1911" s="748" t="n"/>
      <c r="U1911" s="748" t="n"/>
      <c r="V1911" s="748" t="n"/>
      <c r="W1911" s="748" t="n"/>
      <c r="X1911" s="748" t="n"/>
      <c r="Y1911" s="748" t="n"/>
      <c r="Z1911" s="748" t="n"/>
      <c r="AA1911" s="748" t="n"/>
      <c r="AB1911" s="748" t="n"/>
      <c r="AC1911" s="748" t="n"/>
      <c r="AD1911" s="748" t="n"/>
      <c r="AE1911" s="748" t="n"/>
      <c r="AF1911" s="748" t="n"/>
      <c r="AG1911" s="748" t="n"/>
      <c r="AH1911" s="748" t="n"/>
    </row>
    <row r="1912" hidden="1" outlineLevel="2" ht="15" customHeight="1">
      <c r="A1912" s="743" t="inlineStr"/>
      <c r="B1912" s="755" t="n"/>
      <c r="C1912" s="288" t="n"/>
      <c r="D1912" s="281" t="n"/>
      <c r="E1912" s="749" t="n"/>
      <c r="F1912" s="301" t="n"/>
      <c r="G1912" s="276" t="n"/>
      <c r="H1912" s="748" t="n"/>
      <c r="I1912" s="748" t="n"/>
      <c r="J1912" s="748" t="n"/>
      <c r="K1912" s="748" t="n"/>
      <c r="L1912" s="748" t="n"/>
      <c r="M1912" s="748" t="n"/>
      <c r="N1912" s="748" t="n"/>
      <c r="O1912" s="748" t="n"/>
      <c r="P1912" s="748" t="n"/>
      <c r="Q1912" s="748" t="n"/>
      <c r="R1912" s="748" t="n"/>
      <c r="S1912" s="748" t="n"/>
      <c r="T1912" s="748" t="n"/>
      <c r="U1912" s="748" t="n"/>
      <c r="V1912" s="748" t="n"/>
      <c r="W1912" s="748" t="n"/>
      <c r="X1912" s="748" t="n"/>
      <c r="Y1912" s="748" t="n"/>
      <c r="Z1912" s="748" t="n"/>
      <c r="AA1912" s="748" t="n"/>
      <c r="AB1912" s="748" t="n"/>
      <c r="AC1912" s="748" t="n"/>
      <c r="AD1912" s="748" t="n"/>
      <c r="AE1912" s="748" t="n"/>
      <c r="AF1912" s="748" t="n"/>
      <c r="AG1912" s="748" t="n"/>
      <c r="AH1912" s="748" t="n"/>
    </row>
    <row r="1913" hidden="1" outlineLevel="2" ht="15" customHeight="1">
      <c r="A1913" s="743" t="inlineStr"/>
      <c r="B1913" s="755" t="n"/>
      <c r="C1913" s="288" t="n"/>
      <c r="D1913" s="281" t="n"/>
      <c r="E1913" s="396" t="n"/>
      <c r="F1913" s="296" t="n"/>
      <c r="G1913" s="268" t="n"/>
      <c r="H1913" s="748" t="n"/>
      <c r="I1913" s="748" t="n"/>
      <c r="J1913" s="748" t="n"/>
      <c r="K1913" s="748" t="n"/>
      <c r="L1913" s="748" t="n"/>
      <c r="M1913" s="748" t="n"/>
      <c r="N1913" s="748" t="n"/>
      <c r="O1913" s="748" t="n"/>
      <c r="P1913" s="748" t="n"/>
      <c r="Q1913" s="748" t="n"/>
      <c r="R1913" s="748" t="n"/>
      <c r="S1913" s="748" t="n"/>
      <c r="T1913" s="748" t="n"/>
      <c r="U1913" s="748" t="n"/>
      <c r="V1913" s="748" t="n"/>
      <c r="W1913" s="748" t="n"/>
      <c r="X1913" s="748" t="n"/>
      <c r="Y1913" s="748" t="n"/>
      <c r="Z1913" s="748" t="n"/>
      <c r="AA1913" s="748" t="n"/>
      <c r="AB1913" s="748" t="n"/>
      <c r="AC1913" s="748" t="n"/>
      <c r="AD1913" s="748" t="n"/>
      <c r="AE1913" s="748" t="n"/>
      <c r="AF1913" s="748" t="n"/>
      <c r="AG1913" s="748" t="n"/>
      <c r="AH1913" s="748" t="n"/>
    </row>
    <row r="1914" hidden="1" outlineLevel="2" ht="15" customHeight="1">
      <c r="A1914" s="743" t="inlineStr"/>
      <c r="B1914" s="755" t="n"/>
      <c r="C1914" s="288" t="n"/>
      <c r="D1914" s="281" t="n"/>
      <c r="E1914" s="396" t="n"/>
      <c r="F1914" s="296" t="n"/>
      <c r="G1914" s="268" t="n"/>
      <c r="H1914" s="748" t="n"/>
      <c r="I1914" s="748" t="n"/>
      <c r="J1914" s="748" t="n"/>
      <c r="K1914" s="748" t="n"/>
      <c r="L1914" s="748" t="n"/>
      <c r="M1914" s="748" t="n"/>
      <c r="N1914" s="748" t="n"/>
      <c r="O1914" s="748" t="n"/>
      <c r="P1914" s="748" t="n"/>
      <c r="Q1914" s="748" t="n"/>
      <c r="R1914" s="748" t="n"/>
      <c r="S1914" s="748" t="n"/>
      <c r="T1914" s="748" t="n"/>
      <c r="U1914" s="748" t="n"/>
      <c r="V1914" s="748" t="n"/>
      <c r="W1914" s="748" t="n"/>
      <c r="X1914" s="748" t="n"/>
      <c r="Y1914" s="748" t="n"/>
      <c r="Z1914" s="748" t="n"/>
      <c r="AA1914" s="748" t="n"/>
      <c r="AB1914" s="748" t="n"/>
      <c r="AC1914" s="748" t="n"/>
      <c r="AD1914" s="748" t="n"/>
      <c r="AE1914" s="748" t="n"/>
      <c r="AF1914" s="748" t="n"/>
      <c r="AG1914" s="748" t="n"/>
      <c r="AH1914" s="748" t="n"/>
    </row>
    <row r="1915" hidden="1" outlineLevel="2" ht="15" customHeight="1">
      <c r="A1915" s="743" t="inlineStr"/>
      <c r="B1915" s="755" t="n"/>
      <c r="C1915" s="288" t="n"/>
      <c r="D1915" s="281" t="n"/>
      <c r="E1915" s="396" t="n"/>
      <c r="F1915" s="296" t="n"/>
      <c r="G1915" s="268" t="n"/>
      <c r="H1915" s="748" t="n"/>
      <c r="I1915" s="748" t="n"/>
      <c r="J1915" s="748" t="n"/>
      <c r="K1915" s="748" t="n"/>
      <c r="L1915" s="748" t="n"/>
      <c r="M1915" s="748" t="n"/>
      <c r="N1915" s="748" t="n"/>
      <c r="O1915" s="748" t="n"/>
      <c r="P1915" s="748" t="n"/>
      <c r="Q1915" s="748" t="n"/>
      <c r="R1915" s="748" t="n"/>
      <c r="S1915" s="748" t="n"/>
      <c r="T1915" s="748" t="n"/>
      <c r="U1915" s="748" t="n"/>
      <c r="V1915" s="748" t="n"/>
      <c r="W1915" s="748" t="n"/>
      <c r="X1915" s="748" t="n"/>
      <c r="Y1915" s="748" t="n"/>
      <c r="Z1915" s="748" t="n"/>
      <c r="AA1915" s="748" t="n"/>
      <c r="AB1915" s="748" t="n"/>
      <c r="AC1915" s="748" t="n"/>
      <c r="AD1915" s="748" t="n"/>
      <c r="AE1915" s="748" t="n"/>
      <c r="AF1915" s="748" t="n"/>
      <c r="AG1915" s="748" t="n"/>
      <c r="AH1915" s="748" t="n"/>
    </row>
    <row r="1916" hidden="1" outlineLevel="2" ht="15" customHeight="1">
      <c r="A1916" s="743" t="inlineStr"/>
      <c r="B1916" s="755" t="n"/>
      <c r="C1916" s="288" t="n"/>
      <c r="D1916" s="281" t="n"/>
      <c r="E1916" s="396" t="n"/>
      <c r="F1916" s="296" t="n"/>
      <c r="G1916" s="268" t="n"/>
      <c r="H1916" s="748" t="n"/>
      <c r="I1916" s="748" t="n"/>
      <c r="J1916" s="748" t="n"/>
      <c r="K1916" s="748" t="n"/>
      <c r="L1916" s="748" t="n"/>
      <c r="M1916" s="748" t="n"/>
      <c r="N1916" s="748" t="n"/>
      <c r="O1916" s="748" t="n"/>
      <c r="P1916" s="748" t="n"/>
      <c r="Q1916" s="748" t="n"/>
      <c r="R1916" s="748" t="n"/>
      <c r="S1916" s="748" t="n"/>
      <c r="T1916" s="748" t="n"/>
      <c r="U1916" s="748" t="n"/>
      <c r="V1916" s="748" t="n"/>
      <c r="W1916" s="748" t="n"/>
      <c r="X1916" s="748" t="n"/>
      <c r="Y1916" s="748" t="n"/>
      <c r="Z1916" s="748" t="n"/>
      <c r="AA1916" s="748" t="n"/>
      <c r="AB1916" s="748" t="n"/>
      <c r="AC1916" s="748" t="n"/>
      <c r="AD1916" s="748" t="n"/>
      <c r="AE1916" s="748" t="n"/>
      <c r="AF1916" s="748" t="n"/>
      <c r="AG1916" s="748" t="n"/>
      <c r="AH1916" s="748" t="n"/>
    </row>
    <row r="1917" hidden="1" outlineLevel="2" ht="15.75" customHeight="1" thickBot="1">
      <c r="A1917" s="743" t="inlineStr"/>
      <c r="B1917" s="755" t="n"/>
      <c r="C1917" s="288" t="n"/>
      <c r="D1917" s="281" t="n"/>
      <c r="E1917" s="397" t="n"/>
      <c r="F1917" s="296" t="n"/>
      <c r="G1917" s="268" t="n"/>
      <c r="H1917" s="748" t="n"/>
      <c r="I1917" s="748" t="n"/>
      <c r="J1917" s="748" t="n"/>
      <c r="K1917" s="748" t="n"/>
      <c r="L1917" s="748" t="n"/>
      <c r="M1917" s="748" t="n"/>
      <c r="N1917" s="748" t="n"/>
      <c r="O1917" s="748" t="n"/>
      <c r="P1917" s="748" t="n"/>
      <c r="Q1917" s="748" t="n"/>
      <c r="R1917" s="748" t="n"/>
      <c r="S1917" s="748" t="n"/>
      <c r="T1917" s="748" t="n"/>
      <c r="U1917" s="748" t="n"/>
      <c r="V1917" s="748" t="n"/>
      <c r="W1917" s="748" t="n"/>
      <c r="X1917" s="748" t="n"/>
      <c r="Y1917" s="748" t="n"/>
      <c r="Z1917" s="748" t="n"/>
      <c r="AA1917" s="748" t="n"/>
      <c r="AB1917" s="748" t="n"/>
      <c r="AC1917" s="748" t="n"/>
      <c r="AD1917" s="748" t="n"/>
      <c r="AE1917" s="748" t="n"/>
      <c r="AF1917" s="748" t="n"/>
      <c r="AG1917" s="748" t="n"/>
      <c r="AH1917" s="748" t="n"/>
    </row>
    <row r="1918" hidden="1" outlineLevel="2" ht="15.75" customHeight="1" thickBot="1">
      <c r="A1918" s="743" t="inlineStr"/>
      <c r="B1918" s="277" t="inlineStr">
        <is>
          <t>Référence Ligne</t>
        </is>
      </c>
      <c r="C1918" s="952" t="n"/>
      <c r="D1918" s="1258" t="n"/>
      <c r="E1918" s="1002" t="n"/>
      <c r="F1918" s="1002" t="n"/>
      <c r="G1918" s="1002" t="n"/>
      <c r="H1918" s="748" t="n"/>
      <c r="I1918" s="748" t="n"/>
      <c r="J1918" s="748" t="n"/>
      <c r="K1918" s="748" t="n"/>
      <c r="L1918" s="748" t="n"/>
      <c r="M1918" s="748" t="n"/>
      <c r="N1918" s="748" t="n"/>
      <c r="O1918" s="748" t="n"/>
      <c r="P1918" s="748" t="n"/>
      <c r="Q1918" s="748" t="n"/>
      <c r="R1918" s="748" t="n"/>
      <c r="S1918" s="748" t="n"/>
      <c r="T1918" s="748" t="n"/>
      <c r="U1918" s="748" t="n"/>
      <c r="V1918" s="748" t="n"/>
      <c r="W1918" s="748" t="n"/>
      <c r="X1918" s="748" t="n"/>
      <c r="Y1918" s="748" t="n"/>
      <c r="Z1918" s="748" t="n"/>
      <c r="AA1918" s="748" t="n"/>
      <c r="AB1918" s="748" t="n"/>
      <c r="AC1918" s="748" t="n"/>
      <c r="AD1918" s="748" t="n"/>
      <c r="AE1918" s="748" t="n"/>
      <c r="AF1918" s="748" t="n"/>
      <c r="AG1918" s="748" t="n"/>
      <c r="AH1918" s="748" t="n"/>
    </row>
    <row r="1919" hidden="1" outlineLevel="2" ht="15.75" customHeight="1" thickBot="1">
      <c r="A1919" s="743" t="inlineStr"/>
      <c r="B1919" s="398" t="inlineStr">
        <is>
          <t>Vehicle Speed</t>
        </is>
      </c>
      <c r="C1919" s="386" t="inlineStr">
        <is>
          <t>X</t>
        </is>
      </c>
      <c r="D1919" s="399" t="inlineStr">
        <is>
          <t>delta pedal</t>
        </is>
      </c>
      <c r="E1919" s="471" t="n"/>
      <c r="F1919" s="471" t="n"/>
      <c r="G1919" s="471" t="n"/>
      <c r="H1919" s="748" t="n"/>
      <c r="I1919" s="748" t="n"/>
      <c r="J1919" s="748" t="n"/>
      <c r="K1919" s="748" t="n"/>
      <c r="L1919" s="748" t="n"/>
      <c r="M1919" s="748" t="n"/>
      <c r="N1919" s="748" t="n"/>
      <c r="O1919" s="748" t="n"/>
      <c r="P1919" s="748" t="n"/>
      <c r="Q1919" s="748" t="n"/>
      <c r="R1919" s="748" t="n"/>
      <c r="S1919" s="748" t="n"/>
      <c r="T1919" s="748" t="n"/>
      <c r="U1919" s="748" t="n"/>
      <c r="V1919" s="748" t="n"/>
      <c r="W1919" s="748" t="n"/>
      <c r="X1919" s="748" t="n"/>
      <c r="Y1919" s="748" t="n"/>
      <c r="Z1919" s="748" t="n"/>
      <c r="AA1919" s="748" t="n"/>
      <c r="AB1919" s="748" t="n"/>
      <c r="AC1919" s="748" t="n"/>
      <c r="AD1919" s="748" t="n"/>
      <c r="AE1919" s="748" t="n"/>
      <c r="AF1919" s="748" t="n"/>
      <c r="AG1919" s="748" t="n"/>
      <c r="AH1919" s="748" t="n"/>
    </row>
    <row r="1920" hidden="1" outlineLevel="2" ht="15.75" customHeight="1" thickBot="1">
      <c r="A1920" s="743" t="inlineStr"/>
      <c r="B1920" s="277" t="inlineStr">
        <is>
          <t>Verification Ligne</t>
        </is>
      </c>
      <c r="C1920" s="952" t="inlineStr">
        <is>
          <t>Verification Colonne G-D</t>
        </is>
      </c>
      <c r="D1920" s="1258" t="n"/>
      <c r="E1920" s="1002" t="n"/>
      <c r="F1920" s="1002" t="n"/>
      <c r="G1920" s="1002" t="n"/>
      <c r="H1920" s="748" t="n"/>
      <c r="I1920" s="748" t="n"/>
      <c r="J1920" s="748" t="n"/>
      <c r="K1920" s="748" t="n"/>
      <c r="L1920" s="748" t="n"/>
      <c r="M1920" s="748" t="n"/>
      <c r="N1920" s="748" t="n"/>
      <c r="O1920" s="748" t="n"/>
      <c r="P1920" s="748" t="n"/>
      <c r="Q1920" s="748" t="n"/>
      <c r="R1920" s="748" t="n"/>
      <c r="S1920" s="748" t="n"/>
      <c r="T1920" s="748" t="n"/>
      <c r="U1920" s="748" t="n"/>
      <c r="V1920" s="748" t="n"/>
      <c r="W1920" s="748" t="n"/>
      <c r="X1920" s="748" t="n"/>
      <c r="Y1920" s="748" t="n"/>
      <c r="Z1920" s="748" t="n"/>
      <c r="AA1920" s="748" t="n"/>
      <c r="AB1920" s="748" t="n"/>
      <c r="AC1920" s="748" t="n"/>
      <c r="AD1920" s="748" t="n"/>
      <c r="AE1920" s="748" t="n"/>
      <c r="AF1920" s="748" t="n"/>
      <c r="AG1920" s="748" t="n"/>
      <c r="AH1920" s="748" t="n"/>
    </row>
    <row r="1921" hidden="1" outlineLevel="2" ht="15.75" customHeight="1" thickBot="1">
      <c r="A1921" s="743" t="inlineStr"/>
      <c r="B1921" s="383" t="inlineStr">
        <is>
          <t>INTERVALLE</t>
        </is>
      </c>
      <c r="C1921" s="384" t="inlineStr">
        <is>
          <t>X</t>
        </is>
      </c>
      <c r="D1921" s="400" t="inlineStr">
        <is>
          <t>INTERVALLE</t>
        </is>
      </c>
      <c r="E1921" s="471" t="n"/>
      <c r="F1921" s="471" t="n"/>
      <c r="G1921" s="471" t="n"/>
      <c r="H1921" s="748" t="n"/>
      <c r="I1921" s="748" t="n"/>
      <c r="J1921" s="748" t="n"/>
      <c r="K1921" s="748" t="n"/>
      <c r="L1921" s="748" t="n"/>
      <c r="M1921" s="748" t="n"/>
      <c r="N1921" s="748" t="n"/>
      <c r="O1921" s="748" t="n"/>
      <c r="P1921" s="748" t="n"/>
      <c r="Q1921" s="748" t="n"/>
      <c r="R1921" s="748" t="n"/>
      <c r="S1921" s="748" t="n"/>
      <c r="T1921" s="748" t="n"/>
      <c r="U1921" s="748" t="n"/>
      <c r="V1921" s="748" t="n"/>
      <c r="W1921" s="748" t="n"/>
      <c r="X1921" s="748" t="n"/>
      <c r="Y1921" s="748" t="n"/>
      <c r="Z1921" s="748" t="n"/>
      <c r="AA1921" s="748" t="n"/>
      <c r="AB1921" s="748" t="n"/>
      <c r="AC1921" s="748" t="n"/>
      <c r="AD1921" s="748" t="n"/>
      <c r="AE1921" s="748" t="n"/>
      <c r="AF1921" s="748" t="n"/>
      <c r="AG1921" s="748" t="n"/>
      <c r="AH1921" s="748" t="n"/>
    </row>
    <row r="1922" hidden="1" outlineLevel="1" ht="15" customHeight="1">
      <c r="A1922" s="743" t="inlineStr"/>
      <c r="B1922" s="471" t="n"/>
      <c r="C1922" s="471" t="n"/>
      <c r="D1922" s="471" t="n"/>
      <c r="E1922" s="471" t="n"/>
      <c r="F1922" s="471" t="n"/>
      <c r="G1922" s="471" t="n"/>
      <c r="H1922" s="748" t="n"/>
      <c r="I1922" s="748" t="n"/>
      <c r="J1922" s="748" t="n"/>
      <c r="K1922" s="748" t="n"/>
      <c r="L1922" s="748" t="n"/>
      <c r="M1922" s="748" t="n"/>
      <c r="N1922" s="748" t="n"/>
      <c r="O1922" s="748" t="n"/>
      <c r="P1922" s="748" t="n"/>
      <c r="Q1922" s="748" t="n"/>
      <c r="R1922" s="748" t="n"/>
      <c r="S1922" s="748" t="n"/>
      <c r="T1922" s="748" t="n"/>
      <c r="U1922" s="748" t="n"/>
      <c r="V1922" s="748" t="n"/>
      <c r="W1922" s="748" t="n"/>
      <c r="X1922" s="748" t="n"/>
      <c r="Y1922" s="748" t="n"/>
      <c r="Z1922" s="748" t="n"/>
      <c r="AA1922" s="748" t="n"/>
      <c r="AB1922" s="748" t="n"/>
      <c r="AC1922" s="748" t="n"/>
      <c r="AD1922" s="748" t="n"/>
      <c r="AE1922" s="748" t="n"/>
      <c r="AF1922" s="748" t="n"/>
      <c r="AG1922" s="748" t="n"/>
      <c r="AH1922" s="748" t="n"/>
    </row>
    <row r="1923" collapsed="1" ht="15" customHeight="1" thickBot="1">
      <c r="A1923" s="425" t="inlineStr">
        <is>
          <t>SHIFT ABORT</t>
        </is>
      </c>
      <c r="B1923" s="954" t="n"/>
      <c r="C1923" s="1253" t="n"/>
      <c r="D1923" s="1253" t="n"/>
      <c r="E1923" s="1253" t="n"/>
      <c r="F1923" s="1253" t="n"/>
      <c r="G1923" s="1253" t="n"/>
      <c r="H1923" s="1253" t="n"/>
      <c r="I1923" s="1253" t="n"/>
      <c r="J1923" s="1253" t="n"/>
      <c r="K1923" s="1253" t="n"/>
      <c r="L1923" s="1253" t="n"/>
      <c r="M1923" s="1253" t="n"/>
      <c r="N1923" s="1253" t="n"/>
      <c r="O1923" s="1253" t="n"/>
      <c r="P1923" s="1253" t="n"/>
      <c r="Q1923" s="1253" t="n"/>
      <c r="R1923" s="1253" t="n"/>
      <c r="S1923" s="1253" t="n"/>
      <c r="T1923" s="1253" t="n"/>
      <c r="U1923" s="1253" t="n"/>
      <c r="V1923" s="1253" t="n"/>
      <c r="W1923" s="1253" t="n"/>
      <c r="X1923" s="1253" t="n"/>
      <c r="Y1923" s="1253" t="n"/>
      <c r="Z1923" s="1253" t="n"/>
      <c r="AA1923" s="1253" t="n"/>
      <c r="AB1923" s="1253" t="n"/>
      <c r="AC1923" s="1253" t="n"/>
      <c r="AD1923" s="1253" t="n"/>
      <c r="AE1923" s="1253" t="n"/>
      <c r="AF1923" s="1253" t="n"/>
      <c r="AG1923" s="1253" t="n"/>
      <c r="AH1923" s="1253" t="n"/>
    </row>
    <row r="1924" hidden="1" outlineLevel="1" ht="15.75" customHeight="1" thickBot="1">
      <c r="A1924" s="743" t="inlineStr"/>
      <c r="B1924" s="956" t="inlineStr">
        <is>
          <t>Config n°1 : Global</t>
        </is>
      </c>
      <c r="C1924" s="1249" t="n"/>
      <c r="D1924" s="1249" t="n"/>
      <c r="E1924" s="1249" t="n"/>
      <c r="F1924" s="1249" t="n"/>
      <c r="G1924" s="1249" t="n"/>
      <c r="H1924" s="1249" t="n"/>
      <c r="I1924" s="1249" t="n"/>
      <c r="J1924" s="1249" t="n"/>
      <c r="K1924" s="1249" t="n"/>
      <c r="L1924" s="1249" t="n"/>
      <c r="M1924" s="1249" t="n"/>
      <c r="N1924" s="1249" t="n"/>
      <c r="O1924" s="1249" t="n"/>
      <c r="P1924" s="1249" t="n"/>
      <c r="Q1924" s="1249" t="n"/>
      <c r="R1924" s="1249" t="n"/>
      <c r="S1924" s="1249" t="n"/>
      <c r="T1924" s="1249" t="n"/>
      <c r="U1924" s="1249" t="n"/>
      <c r="V1924" s="1249" t="n"/>
      <c r="W1924" s="1249" t="n"/>
      <c r="X1924" s="1249" t="n"/>
      <c r="Y1924" s="1249" t="n"/>
      <c r="Z1924" s="1249" t="n"/>
      <c r="AA1924" s="1249" t="n"/>
      <c r="AB1924" s="1249" t="n"/>
      <c r="AC1924" s="1249" t="n"/>
      <c r="AD1924" s="1249" t="n"/>
      <c r="AE1924" s="1249" t="n"/>
      <c r="AF1924" s="1249" t="n"/>
      <c r="AG1924" s="1249" t="n"/>
      <c r="AH1924" s="1249" t="n"/>
    </row>
    <row r="1925" hidden="1" outlineLevel="1" ht="15.75" customHeight="1" thickBot="1">
      <c r="A1925" s="743" t="inlineStr"/>
      <c r="B1925" s="297" t="inlineStr">
        <is>
          <t>Engine type</t>
        </is>
      </c>
      <c r="C1925" s="744" t="n"/>
      <c r="D1925" s="745" t="n"/>
      <c r="E1925" s="297" t="inlineStr">
        <is>
          <t>Gearbox type</t>
        </is>
      </c>
      <c r="F1925" s="746" t="n"/>
      <c r="G1925" s="747" t="n"/>
      <c r="H1925" s="969" t="inlineStr">
        <is>
          <t>Veh. Speed (km/h)</t>
        </is>
      </c>
      <c r="I1925" s="1280" t="n"/>
      <c r="J1925" s="959" t="n">
        <v>0</v>
      </c>
      <c r="K1925" s="961" t="n">
        <v>10</v>
      </c>
      <c r="L1925" s="961" t="n">
        <v>20</v>
      </c>
      <c r="M1925" s="961" t="n">
        <v>30</v>
      </c>
      <c r="N1925" s="961" t="n">
        <v>40</v>
      </c>
      <c r="O1925" s="961" t="n">
        <v>50</v>
      </c>
      <c r="P1925" s="961" t="n">
        <v>60</v>
      </c>
      <c r="Q1925" s="959" t="n">
        <v>70</v>
      </c>
      <c r="R1925" s="961" t="n">
        <v>80</v>
      </c>
      <c r="S1925" s="961" t="n">
        <v>90</v>
      </c>
      <c r="T1925" s="961" t="n">
        <v>100</v>
      </c>
      <c r="U1925" s="961" t="n">
        <v>110</v>
      </c>
      <c r="V1925" s="961" t="n">
        <v>120</v>
      </c>
      <c r="W1925" s="961" t="n">
        <v>130</v>
      </c>
      <c r="X1925" s="961" t="n">
        <v>140</v>
      </c>
      <c r="Y1925" s="961" t="n">
        <v>150</v>
      </c>
      <c r="Z1925" s="961" t="n">
        <v>160</v>
      </c>
      <c r="AA1925" s="961" t="n">
        <v>170</v>
      </c>
      <c r="AB1925" s="961" t="n">
        <v>180</v>
      </c>
      <c r="AC1925" s="961" t="n">
        <v>190</v>
      </c>
      <c r="AD1925" s="961" t="n">
        <v>200</v>
      </c>
      <c r="AE1925" s="965" t="n">
        <v>250</v>
      </c>
      <c r="AF1925" s="748" t="n"/>
      <c r="AG1925" s="748" t="n"/>
      <c r="AH1925" s="748" t="n"/>
    </row>
    <row r="1926" hidden="1" outlineLevel="1" ht="15.75" customHeight="1" thickBot="1">
      <c r="A1926" s="743" t="inlineStr"/>
      <c r="B1926" s="749" t="n"/>
      <c r="C1926" s="296" t="inlineStr">
        <is>
          <t>GASOLINE</t>
        </is>
      </c>
      <c r="D1926" s="281" t="inlineStr">
        <is>
          <t>X</t>
        </is>
      </c>
      <c r="E1926" s="749" t="n"/>
      <c r="F1926" s="304" t="inlineStr">
        <is>
          <t>AT</t>
        </is>
      </c>
      <c r="G1926" s="305" t="inlineStr">
        <is>
          <t>X</t>
        </is>
      </c>
      <c r="H1926" s="429" t="n"/>
      <c r="I1926" s="287" t="inlineStr">
        <is>
          <t>Throttle</t>
        </is>
      </c>
      <c r="J1926" s="1281" t="n"/>
      <c r="K1926" s="1282" t="n"/>
      <c r="L1926" s="1282" t="n"/>
      <c r="M1926" s="1282" t="n"/>
      <c r="N1926" s="1282" t="n"/>
      <c r="O1926" s="1282" t="n"/>
      <c r="P1926" s="1282" t="n"/>
      <c r="Q1926" s="1281" t="n"/>
      <c r="R1926" s="1282" t="n"/>
      <c r="S1926" s="1282" t="n"/>
      <c r="T1926" s="1282" t="n"/>
      <c r="U1926" s="1282" t="n"/>
      <c r="V1926" s="1282" t="n"/>
      <c r="W1926" s="1282" t="n"/>
      <c r="X1926" s="1282" t="n"/>
      <c r="Y1926" s="1282" t="n"/>
      <c r="Z1926" s="1282" t="n"/>
      <c r="AA1926" s="1282" t="n"/>
      <c r="AB1926" s="1282" t="n"/>
      <c r="AC1926" s="1282" t="n"/>
      <c r="AD1926" s="1282" t="n"/>
      <c r="AE1926" s="1282" t="n"/>
      <c r="AF1926" s="748" t="n"/>
      <c r="AG1926" s="748" t="n"/>
      <c r="AH1926" s="748" t="n"/>
    </row>
    <row r="1927" hidden="1" outlineLevel="1" ht="15.75" customHeight="1" thickBot="1">
      <c r="A1927" s="743" t="inlineStr"/>
      <c r="B1927" s="749" t="n"/>
      <c r="C1927" s="296" t="inlineStr">
        <is>
          <t>DIESEL</t>
        </is>
      </c>
      <c r="D1927" s="281" t="inlineStr">
        <is>
          <t>X</t>
        </is>
      </c>
      <c r="E1927" s="749" t="n"/>
      <c r="F1927" s="296" t="n"/>
      <c r="G1927" s="268" t="n"/>
      <c r="H1927" s="430" t="n"/>
      <c r="I1927" s="427" t="inlineStr">
        <is>
          <t>0-10</t>
        </is>
      </c>
      <c r="J1927" s="392" t="n">
        <v>1</v>
      </c>
      <c r="K1927" s="392" t="n">
        <v>1</v>
      </c>
      <c r="L1927" s="392" t="n">
        <v>1</v>
      </c>
      <c r="M1927" s="392" t="n">
        <v>1</v>
      </c>
      <c r="N1927" s="393" t="n">
        <v>1</v>
      </c>
      <c r="O1927" s="393" t="n">
        <v>1</v>
      </c>
      <c r="P1927" s="393" t="n">
        <v>1</v>
      </c>
      <c r="Q1927" s="394" t="n">
        <v>1</v>
      </c>
      <c r="R1927" s="393" t="n">
        <v>1</v>
      </c>
      <c r="S1927" s="395" t="n">
        <v>2</v>
      </c>
      <c r="T1927" s="395" t="n">
        <v>2</v>
      </c>
      <c r="U1927" s="395" t="n">
        <v>2</v>
      </c>
      <c r="V1927" s="395" t="n">
        <v>2</v>
      </c>
      <c r="W1927" s="392" t="n">
        <v>3</v>
      </c>
      <c r="X1927" s="392" t="n">
        <v>3</v>
      </c>
      <c r="Y1927" s="392" t="n">
        <v>3</v>
      </c>
      <c r="Z1927" s="394" t="n">
        <v>3</v>
      </c>
      <c r="AA1927" s="393" t="n">
        <v>3</v>
      </c>
      <c r="AB1927" s="394" t="n">
        <v>3</v>
      </c>
      <c r="AC1927" s="393" t="n">
        <v>3</v>
      </c>
      <c r="AD1927" s="393" t="n">
        <v>3</v>
      </c>
      <c r="AE1927" s="750" t="n"/>
    </row>
    <row r="1928" hidden="1" outlineLevel="1" ht="15.75" customHeight="1" thickBot="1">
      <c r="A1928" s="743" t="inlineStr"/>
      <c r="B1928" s="749" t="n"/>
      <c r="C1928" s="296" t="n"/>
      <c r="D1928" s="281" t="n"/>
      <c r="E1928" s="749" t="n"/>
      <c r="F1928" s="296" t="n"/>
      <c r="G1928" s="268" t="n"/>
      <c r="H1928" s="430" t="n"/>
      <c r="I1928" s="428" t="inlineStr">
        <is>
          <t>10-20</t>
        </is>
      </c>
      <c r="J1928" s="392" t="n">
        <v>2</v>
      </c>
      <c r="K1928" s="392" t="n">
        <v>1</v>
      </c>
      <c r="L1928" s="392" t="n">
        <v>1</v>
      </c>
      <c r="M1928" s="392" t="n">
        <v>1</v>
      </c>
      <c r="N1928" s="393" t="n">
        <v>1</v>
      </c>
      <c r="O1928" s="393" t="n">
        <v>1</v>
      </c>
      <c r="P1928" s="393" t="n">
        <v>2</v>
      </c>
      <c r="Q1928" s="394" t="n">
        <v>2</v>
      </c>
      <c r="R1928" s="393" t="n">
        <v>2</v>
      </c>
      <c r="S1928" s="395" t="n">
        <v>2</v>
      </c>
      <c r="T1928" s="395" t="n">
        <v>2</v>
      </c>
      <c r="U1928" s="395" t="n">
        <v>3</v>
      </c>
      <c r="V1928" s="395" t="n">
        <v>3</v>
      </c>
      <c r="W1928" s="392" t="n">
        <v>3</v>
      </c>
      <c r="X1928" s="392" t="n">
        <v>3</v>
      </c>
      <c r="Y1928" s="392" t="n">
        <v>3</v>
      </c>
      <c r="Z1928" s="394" t="n">
        <v>3</v>
      </c>
      <c r="AA1928" s="393" t="n">
        <v>3</v>
      </c>
      <c r="AB1928" s="394" t="n">
        <v>3</v>
      </c>
      <c r="AC1928" s="393" t="n">
        <v>3</v>
      </c>
      <c r="AD1928" s="393" t="n">
        <v>3</v>
      </c>
      <c r="AE1928" s="750" t="n"/>
    </row>
    <row r="1929" hidden="1" outlineLevel="1" ht="15.75" customHeight="1" thickBot="1">
      <c r="A1929" s="743" t="inlineStr"/>
      <c r="B1929" s="749" t="n"/>
      <c r="C1929" s="296" t="n"/>
      <c r="D1929" s="281" t="n"/>
      <c r="E1929" s="749" t="n"/>
      <c r="F1929" s="296" t="n"/>
      <c r="G1929" s="268" t="n"/>
      <c r="H1929" s="430" t="n"/>
      <c r="I1929" s="428" t="inlineStr">
        <is>
          <t>20-30</t>
        </is>
      </c>
      <c r="J1929" s="392" t="n">
        <v>2</v>
      </c>
      <c r="K1929" s="392" t="n">
        <v>1</v>
      </c>
      <c r="L1929" s="392" t="n">
        <v>1</v>
      </c>
      <c r="M1929" s="392" t="n">
        <v>1</v>
      </c>
      <c r="N1929" s="393" t="n">
        <v>1</v>
      </c>
      <c r="O1929" s="393" t="n">
        <v>1</v>
      </c>
      <c r="P1929" s="393" t="n">
        <v>1</v>
      </c>
      <c r="Q1929" s="394" t="n">
        <v>2</v>
      </c>
      <c r="R1929" s="393" t="n">
        <v>1</v>
      </c>
      <c r="S1929" s="395" t="n">
        <v>2</v>
      </c>
      <c r="T1929" s="395" t="n">
        <v>2</v>
      </c>
      <c r="U1929" s="395" t="n">
        <v>2</v>
      </c>
      <c r="V1929" s="395" t="n">
        <v>3</v>
      </c>
      <c r="W1929" s="392" t="n">
        <v>3</v>
      </c>
      <c r="X1929" s="392" t="n">
        <v>3</v>
      </c>
      <c r="Y1929" s="392" t="n">
        <v>3</v>
      </c>
      <c r="Z1929" s="394" t="n">
        <v>3</v>
      </c>
      <c r="AA1929" s="393" t="n">
        <v>3</v>
      </c>
      <c r="AB1929" s="394" t="n">
        <v>3</v>
      </c>
      <c r="AC1929" s="393" t="n">
        <v>3</v>
      </c>
      <c r="AD1929" s="393" t="n">
        <v>3</v>
      </c>
      <c r="AE1929" s="750" t="n"/>
    </row>
    <row r="1930" hidden="1" outlineLevel="1" ht="15.75" customHeight="1" thickBot="1">
      <c r="A1930" s="743" t="inlineStr"/>
      <c r="B1930" s="749" t="n"/>
      <c r="C1930" s="296" t="n"/>
      <c r="D1930" s="281" t="n"/>
      <c r="E1930" s="749" t="n"/>
      <c r="F1930" s="300" t="n"/>
      <c r="G1930" s="268" t="n"/>
      <c r="H1930" s="430" t="n"/>
      <c r="I1930" s="428" t="inlineStr">
        <is>
          <t>30-40</t>
        </is>
      </c>
      <c r="J1930" s="392" t="n">
        <v>3</v>
      </c>
      <c r="K1930" s="392" t="n">
        <v>2</v>
      </c>
      <c r="L1930" s="392" t="n">
        <v>2</v>
      </c>
      <c r="M1930" s="392" t="n">
        <v>1</v>
      </c>
      <c r="N1930" s="393" t="n">
        <v>1</v>
      </c>
      <c r="O1930" s="393" t="n">
        <v>1</v>
      </c>
      <c r="P1930" s="393" t="n">
        <v>1</v>
      </c>
      <c r="Q1930" s="394" t="n">
        <v>2</v>
      </c>
      <c r="R1930" s="393" t="n">
        <v>2</v>
      </c>
      <c r="S1930" s="395" t="n">
        <v>2</v>
      </c>
      <c r="T1930" s="395" t="n">
        <v>2</v>
      </c>
      <c r="U1930" s="395" t="n">
        <v>2</v>
      </c>
      <c r="V1930" s="395" t="n">
        <v>2</v>
      </c>
      <c r="W1930" s="392" t="n">
        <v>3</v>
      </c>
      <c r="X1930" s="392" t="n">
        <v>3</v>
      </c>
      <c r="Y1930" s="392" t="n">
        <v>3</v>
      </c>
      <c r="Z1930" s="394" t="n">
        <v>3</v>
      </c>
      <c r="AA1930" s="393" t="n">
        <v>3</v>
      </c>
      <c r="AB1930" s="394" t="n">
        <v>3</v>
      </c>
      <c r="AC1930" s="393" t="n">
        <v>3</v>
      </c>
      <c r="AD1930" s="393" t="n">
        <v>3</v>
      </c>
      <c r="AE1930" s="750" t="n"/>
    </row>
    <row r="1931" hidden="1" outlineLevel="1" ht="15.75" customHeight="1" thickBot="1">
      <c r="A1931" s="743" t="inlineStr"/>
      <c r="B1931" s="749" t="n"/>
      <c r="C1931" s="296" t="n"/>
      <c r="D1931" s="281" t="n"/>
      <c r="E1931" s="749" t="n"/>
      <c r="F1931" s="296" t="n"/>
      <c r="G1931" s="268" t="n"/>
      <c r="H1931" s="430" t="n"/>
      <c r="I1931" s="428" t="inlineStr">
        <is>
          <t>40-50</t>
        </is>
      </c>
      <c r="J1931" s="392" t="n">
        <v>3</v>
      </c>
      <c r="K1931" s="392" t="n">
        <v>3</v>
      </c>
      <c r="L1931" s="392" t="n">
        <v>2</v>
      </c>
      <c r="M1931" s="392" t="n">
        <v>2</v>
      </c>
      <c r="N1931" s="393" t="n">
        <v>2</v>
      </c>
      <c r="O1931" s="393" t="n">
        <v>2</v>
      </c>
      <c r="P1931" s="393" t="n">
        <v>2</v>
      </c>
      <c r="Q1931" s="394" t="n">
        <v>2</v>
      </c>
      <c r="R1931" s="393" t="n">
        <v>2</v>
      </c>
      <c r="S1931" s="395" t="n">
        <v>2</v>
      </c>
      <c r="T1931" s="395" t="n">
        <v>2</v>
      </c>
      <c r="U1931" s="395" t="n">
        <v>2</v>
      </c>
      <c r="V1931" s="395" t="n">
        <v>2</v>
      </c>
      <c r="W1931" s="392" t="n">
        <v>3</v>
      </c>
      <c r="X1931" s="392" t="n">
        <v>3</v>
      </c>
      <c r="Y1931" s="392" t="n">
        <v>3</v>
      </c>
      <c r="Z1931" s="394" t="n">
        <v>3</v>
      </c>
      <c r="AA1931" s="393" t="n">
        <v>3</v>
      </c>
      <c r="AB1931" s="394" t="n">
        <v>3</v>
      </c>
      <c r="AC1931" s="393" t="n">
        <v>3</v>
      </c>
      <c r="AD1931" s="393" t="n">
        <v>3</v>
      </c>
      <c r="AE1931" s="750" t="n"/>
    </row>
    <row r="1932" hidden="1" outlineLevel="1" ht="15.75" customHeight="1" thickBot="1">
      <c r="A1932" s="743" t="inlineStr"/>
      <c r="B1932" s="749" t="n"/>
      <c r="C1932" s="296" t="n"/>
      <c r="D1932" s="281" t="n"/>
      <c r="E1932" s="749" t="n"/>
      <c r="F1932" s="296" t="n"/>
      <c r="G1932" s="268" t="n"/>
      <c r="H1932" s="430" t="n"/>
      <c r="I1932" s="428" t="inlineStr">
        <is>
          <t>50-60</t>
        </is>
      </c>
      <c r="J1932" s="392" t="n">
        <v>3</v>
      </c>
      <c r="K1932" s="392" t="n">
        <v>3</v>
      </c>
      <c r="L1932" s="392" t="n">
        <v>2</v>
      </c>
      <c r="M1932" s="392" t="n">
        <v>2</v>
      </c>
      <c r="N1932" s="393" t="n">
        <v>3</v>
      </c>
      <c r="O1932" s="393" t="n">
        <v>2</v>
      </c>
      <c r="P1932" s="393" t="n">
        <v>2</v>
      </c>
      <c r="Q1932" s="394" t="n">
        <v>2</v>
      </c>
      <c r="R1932" s="393" t="n">
        <v>2</v>
      </c>
      <c r="S1932" s="395" t="n">
        <v>2</v>
      </c>
      <c r="T1932" s="395" t="n">
        <v>2</v>
      </c>
      <c r="U1932" s="395" t="n">
        <v>2</v>
      </c>
      <c r="V1932" s="395" t="n">
        <v>3</v>
      </c>
      <c r="W1932" s="392" t="n">
        <v>3</v>
      </c>
      <c r="X1932" s="392" t="n">
        <v>3</v>
      </c>
      <c r="Y1932" s="392" t="n">
        <v>3</v>
      </c>
      <c r="Z1932" s="394" t="n">
        <v>3</v>
      </c>
      <c r="AA1932" s="393" t="n">
        <v>3</v>
      </c>
      <c r="AB1932" s="394" t="n">
        <v>3</v>
      </c>
      <c r="AC1932" s="393" t="n">
        <v>3</v>
      </c>
      <c r="AD1932" s="393" t="n">
        <v>3</v>
      </c>
      <c r="AE1932" s="750" t="n"/>
    </row>
    <row r="1933" hidden="1" outlineLevel="1" ht="15.75" customHeight="1" thickBot="1">
      <c r="A1933" s="743" t="inlineStr"/>
      <c r="B1933" s="396" t="n"/>
      <c r="C1933" s="296" t="n"/>
      <c r="D1933" s="281" t="n"/>
      <c r="E1933" s="749" t="n"/>
      <c r="F1933" s="296" t="n"/>
      <c r="G1933" s="268" t="n"/>
      <c r="H1933" s="430" t="n"/>
      <c r="I1933" s="428" t="inlineStr">
        <is>
          <t>60-70</t>
        </is>
      </c>
      <c r="J1933" s="392" t="n">
        <v>3</v>
      </c>
      <c r="K1933" s="392" t="n">
        <v>3</v>
      </c>
      <c r="L1933" s="392" t="n">
        <v>3</v>
      </c>
      <c r="M1933" s="392" t="n">
        <v>3</v>
      </c>
      <c r="N1933" s="393" t="n">
        <v>2</v>
      </c>
      <c r="O1933" s="393" t="n">
        <v>2</v>
      </c>
      <c r="P1933" s="393" t="n">
        <v>2</v>
      </c>
      <c r="Q1933" s="394" t="n">
        <v>2</v>
      </c>
      <c r="R1933" s="393" t="n">
        <v>3</v>
      </c>
      <c r="S1933" s="395" t="n">
        <v>2</v>
      </c>
      <c r="T1933" s="395" t="n">
        <v>2</v>
      </c>
      <c r="U1933" s="395" t="n">
        <v>2</v>
      </c>
      <c r="V1933" s="395" t="n">
        <v>2</v>
      </c>
      <c r="W1933" s="392" t="n">
        <v>3</v>
      </c>
      <c r="X1933" s="392" t="n">
        <v>3</v>
      </c>
      <c r="Y1933" s="392" t="n">
        <v>3</v>
      </c>
      <c r="Z1933" s="394" t="n">
        <v>3</v>
      </c>
      <c r="AA1933" s="393" t="n">
        <v>3</v>
      </c>
      <c r="AB1933" s="394" t="n">
        <v>3</v>
      </c>
      <c r="AC1933" s="393" t="n">
        <v>3</v>
      </c>
      <c r="AD1933" s="393" t="n">
        <v>3</v>
      </c>
      <c r="AE1933" s="750" t="n"/>
    </row>
    <row r="1934" hidden="1" outlineLevel="1" ht="15.75" customHeight="1" thickBot="1">
      <c r="A1934" s="743" t="inlineStr"/>
      <c r="B1934" s="396" t="n"/>
      <c r="C1934" s="296" t="n"/>
      <c r="D1934" s="281" t="n"/>
      <c r="E1934" s="749" t="n"/>
      <c r="F1934" s="296" t="n"/>
      <c r="G1934" s="268" t="n"/>
      <c r="H1934" s="430" t="n"/>
      <c r="I1934" s="428" t="inlineStr">
        <is>
          <t>70-80</t>
        </is>
      </c>
      <c r="J1934" s="392" t="n">
        <v>3</v>
      </c>
      <c r="K1934" s="392" t="n">
        <v>3</v>
      </c>
      <c r="L1934" s="392" t="n">
        <v>3</v>
      </c>
      <c r="M1934" s="392" t="n">
        <v>2</v>
      </c>
      <c r="N1934" s="393" t="n">
        <v>3</v>
      </c>
      <c r="O1934" s="393" t="n">
        <v>2</v>
      </c>
      <c r="P1934" s="393" t="n">
        <v>2</v>
      </c>
      <c r="Q1934" s="394" t="n">
        <v>2</v>
      </c>
      <c r="R1934" s="393" t="n">
        <v>3</v>
      </c>
      <c r="S1934" s="395" t="n">
        <v>3</v>
      </c>
      <c r="T1934" s="395" t="n">
        <v>3</v>
      </c>
      <c r="U1934" s="395" t="n">
        <v>2</v>
      </c>
      <c r="V1934" s="395" t="n">
        <v>3</v>
      </c>
      <c r="W1934" s="392" t="n">
        <v>3</v>
      </c>
      <c r="X1934" s="392" t="n">
        <v>3</v>
      </c>
      <c r="Y1934" s="392" t="n">
        <v>3</v>
      </c>
      <c r="Z1934" s="394" t="n">
        <v>3</v>
      </c>
      <c r="AA1934" s="393" t="n">
        <v>3</v>
      </c>
      <c r="AB1934" s="394" t="n">
        <v>3</v>
      </c>
      <c r="AC1934" s="393" t="n">
        <v>3</v>
      </c>
      <c r="AD1934" s="393" t="n">
        <v>3</v>
      </c>
      <c r="AE1934" s="750" t="n"/>
    </row>
    <row r="1935" hidden="1" outlineLevel="1" ht="15.75" customHeight="1" thickBot="1">
      <c r="A1935" s="743" t="inlineStr"/>
      <c r="B1935" s="396" t="n"/>
      <c r="C1935" s="296" t="n"/>
      <c r="D1935" s="281" t="n"/>
      <c r="E1935" s="749" t="n"/>
      <c r="F1935" s="296" t="n"/>
      <c r="G1935" s="268" t="n"/>
      <c r="H1935" s="430" t="n"/>
      <c r="I1935" s="428" t="inlineStr">
        <is>
          <t>80-90</t>
        </is>
      </c>
      <c r="J1935" s="392" t="n">
        <v>3</v>
      </c>
      <c r="K1935" s="392" t="n">
        <v>3</v>
      </c>
      <c r="L1935" s="392" t="n">
        <v>3</v>
      </c>
      <c r="M1935" s="392" t="n">
        <v>2</v>
      </c>
      <c r="N1935" s="393" t="n">
        <v>3</v>
      </c>
      <c r="O1935" s="393" t="n">
        <v>2</v>
      </c>
      <c r="P1935" s="393" t="n">
        <v>3</v>
      </c>
      <c r="Q1935" s="394" t="n">
        <v>2</v>
      </c>
      <c r="R1935" s="393" t="n">
        <v>3</v>
      </c>
      <c r="S1935" s="395" t="n">
        <v>2</v>
      </c>
      <c r="T1935" s="395" t="n">
        <v>3</v>
      </c>
      <c r="U1935" s="395" t="n">
        <v>3</v>
      </c>
      <c r="V1935" s="395" t="n">
        <v>3</v>
      </c>
      <c r="W1935" s="392" t="n">
        <v>3</v>
      </c>
      <c r="X1935" s="392" t="n">
        <v>3</v>
      </c>
      <c r="Y1935" s="392" t="n">
        <v>3</v>
      </c>
      <c r="Z1935" s="394" t="n">
        <v>3</v>
      </c>
      <c r="AA1935" s="393" t="n">
        <v>3</v>
      </c>
      <c r="AB1935" s="394" t="n">
        <v>3</v>
      </c>
      <c r="AC1935" s="393" t="n">
        <v>3</v>
      </c>
      <c r="AD1935" s="393" t="n">
        <v>3</v>
      </c>
      <c r="AE1935" s="750" t="n"/>
    </row>
    <row r="1936" hidden="1" outlineLevel="1" ht="15.75" customHeight="1" thickBot="1">
      <c r="A1936" s="743" t="inlineStr"/>
      <c r="B1936" s="397" t="n"/>
      <c r="C1936" s="296" t="n"/>
      <c r="D1936" s="281" t="n"/>
      <c r="E1936" s="751" t="n"/>
      <c r="F1936" s="296" t="n"/>
      <c r="G1936" s="268" t="n"/>
      <c r="H1936" s="430" t="n"/>
      <c r="I1936" s="428" t="inlineStr">
        <is>
          <t>90-99.7</t>
        </is>
      </c>
      <c r="J1936" s="392" t="n">
        <v>3</v>
      </c>
      <c r="K1936" s="392" t="n">
        <v>3</v>
      </c>
      <c r="L1936" s="392" t="n">
        <v>3</v>
      </c>
      <c r="M1936" s="392" t="n">
        <v>3</v>
      </c>
      <c r="N1936" s="393" t="n">
        <v>3</v>
      </c>
      <c r="O1936" s="393" t="n">
        <v>3</v>
      </c>
      <c r="P1936" s="393" t="n">
        <v>2</v>
      </c>
      <c r="Q1936" s="394" t="n">
        <v>3</v>
      </c>
      <c r="R1936" s="393" t="n">
        <v>2</v>
      </c>
      <c r="S1936" s="395" t="n">
        <v>2</v>
      </c>
      <c r="T1936" s="395" t="n">
        <v>3</v>
      </c>
      <c r="U1936" s="395" t="n">
        <v>3</v>
      </c>
      <c r="V1936" s="395" t="n">
        <v>3</v>
      </c>
      <c r="W1936" s="392" t="n">
        <v>3</v>
      </c>
      <c r="X1936" s="392" t="n">
        <v>3</v>
      </c>
      <c r="Y1936" s="392" t="n">
        <v>3</v>
      </c>
      <c r="Z1936" s="394" t="n">
        <v>3</v>
      </c>
      <c r="AA1936" s="393" t="n">
        <v>3</v>
      </c>
      <c r="AB1936" s="394" t="n">
        <v>3</v>
      </c>
      <c r="AC1936" s="393" t="n">
        <v>3</v>
      </c>
      <c r="AD1936" s="393" t="n">
        <v>3</v>
      </c>
      <c r="AE1936" s="750" t="n"/>
    </row>
    <row r="1937" hidden="1" outlineLevel="1" ht="15" customHeight="1">
      <c r="A1937" s="743" t="inlineStr"/>
      <c r="B1937" s="273" t="inlineStr">
        <is>
          <t>Number of gears</t>
        </is>
      </c>
      <c r="C1937" s="752" t="n"/>
      <c r="D1937" s="753" t="n"/>
      <c r="E1937" s="297" t="inlineStr">
        <is>
          <t>Area</t>
        </is>
      </c>
      <c r="F1937" s="752" t="n"/>
      <c r="G1937" s="754" t="n"/>
      <c r="H1937" s="430" t="n"/>
      <c r="I1937" s="428" t="inlineStr">
        <is>
          <t>99.7-130</t>
        </is>
      </c>
      <c r="J1937" s="392" t="n">
        <v>3</v>
      </c>
      <c r="K1937" s="392" t="n">
        <v>3</v>
      </c>
      <c r="L1937" s="392" t="n">
        <v>3</v>
      </c>
      <c r="M1937" s="392" t="n">
        <v>3</v>
      </c>
      <c r="N1937" s="393" t="n">
        <v>3</v>
      </c>
      <c r="O1937" s="393" t="n">
        <v>3</v>
      </c>
      <c r="P1937" s="393" t="n">
        <v>2</v>
      </c>
      <c r="Q1937" s="394" t="n">
        <v>2</v>
      </c>
      <c r="R1937" s="393" t="n">
        <v>3</v>
      </c>
      <c r="S1937" s="395" t="n">
        <v>2</v>
      </c>
      <c r="T1937" s="395" t="n">
        <v>2</v>
      </c>
      <c r="U1937" s="395" t="n">
        <v>3</v>
      </c>
      <c r="V1937" s="395" t="n">
        <v>2</v>
      </c>
      <c r="W1937" s="392" t="n">
        <v>3</v>
      </c>
      <c r="X1937" s="392" t="n">
        <v>3</v>
      </c>
      <c r="Y1937" s="392" t="n">
        <v>3</v>
      </c>
      <c r="Z1937" s="394" t="n">
        <v>3</v>
      </c>
      <c r="AA1937" s="393" t="n">
        <v>3</v>
      </c>
      <c r="AB1937" s="394" t="n">
        <v>3</v>
      </c>
      <c r="AC1937" s="393" t="n">
        <v>3</v>
      </c>
      <c r="AD1937" s="393" t="n">
        <v>3</v>
      </c>
      <c r="AE1937" s="750" t="n"/>
    </row>
    <row r="1938" hidden="1" outlineLevel="1" ht="15" customHeight="1">
      <c r="A1938" s="743" t="inlineStr"/>
      <c r="B1938" s="755" t="n"/>
      <c r="C1938" s="288" t="inlineStr">
        <is>
          <t>5</t>
        </is>
      </c>
      <c r="D1938" s="281" t="inlineStr">
        <is>
          <t>X</t>
        </is>
      </c>
      <c r="E1938" s="749" t="n"/>
      <c r="F1938" s="296" t="inlineStr">
        <is>
          <t>EUROPE</t>
        </is>
      </c>
      <c r="G1938" s="268" t="inlineStr">
        <is>
          <t>X</t>
        </is>
      </c>
      <c r="H1938" s="748" t="n"/>
      <c r="I1938" s="748" t="n"/>
      <c r="J1938" s="748" t="n"/>
      <c r="K1938" s="748" t="n"/>
      <c r="L1938" s="748" t="n"/>
      <c r="M1938" s="748" t="n"/>
      <c r="N1938" s="748" t="n"/>
      <c r="O1938" s="748" t="n"/>
      <c r="P1938" s="748" t="n"/>
      <c r="Q1938" s="748" t="n"/>
      <c r="R1938" s="748" t="n"/>
      <c r="S1938" s="748" t="n"/>
      <c r="T1938" s="748" t="n"/>
      <c r="U1938" s="748" t="n"/>
      <c r="V1938" s="748" t="n"/>
      <c r="W1938" s="748" t="n"/>
      <c r="X1938" s="748" t="n"/>
      <c r="Y1938" s="748" t="n"/>
      <c r="Z1938" s="748" t="n"/>
      <c r="AA1938" s="748" t="n"/>
      <c r="AB1938" s="748" t="n"/>
    </row>
    <row r="1939" hidden="1" outlineLevel="1" ht="15" customHeight="1">
      <c r="A1939" s="743" t="inlineStr"/>
      <c r="B1939" s="755" t="n"/>
      <c r="C1939" s="288" t="inlineStr">
        <is>
          <t>6</t>
        </is>
      </c>
      <c r="D1939" s="281" t="inlineStr">
        <is>
          <t>X</t>
        </is>
      </c>
      <c r="E1939" s="749" t="n"/>
      <c r="F1939" s="296" t="inlineStr">
        <is>
          <t>CHINA</t>
        </is>
      </c>
      <c r="G1939" s="268" t="inlineStr">
        <is>
          <t>X</t>
        </is>
      </c>
      <c r="H1939" s="748" t="n"/>
      <c r="I1939" s="748" t="n"/>
      <c r="J1939" s="748" t="n"/>
      <c r="K1939" s="748" t="n"/>
      <c r="L1939" s="748" t="n"/>
      <c r="M1939" s="748" t="n"/>
      <c r="N1939" s="748" t="n"/>
      <c r="O1939" s="748" t="n"/>
      <c r="P1939" s="748" t="n"/>
      <c r="Q1939" s="748" t="n"/>
      <c r="R1939" s="748" t="n"/>
      <c r="S1939" s="748" t="n"/>
      <c r="T1939" s="748" t="n"/>
      <c r="U1939" s="748" t="n"/>
      <c r="V1939" s="748" t="n"/>
      <c r="W1939" s="748" t="n"/>
      <c r="X1939" s="748" t="n"/>
      <c r="Y1939" s="748" t="n"/>
      <c r="Z1939" s="748" t="n"/>
      <c r="AA1939" s="748" t="n"/>
      <c r="AB1939" s="748" t="n"/>
    </row>
    <row r="1940" hidden="1" outlineLevel="1" ht="15" customHeight="1">
      <c r="A1940" s="743" t="inlineStr"/>
      <c r="B1940" s="755" t="n"/>
      <c r="C1940" s="288" t="inlineStr">
        <is>
          <t>7</t>
        </is>
      </c>
      <c r="D1940" s="281" t="inlineStr">
        <is>
          <t>X</t>
        </is>
      </c>
      <c r="E1940" s="749" t="n"/>
      <c r="F1940" s="303" t="inlineStr">
        <is>
          <t>North America</t>
        </is>
      </c>
      <c r="G1940" s="268" t="inlineStr">
        <is>
          <t>X</t>
        </is>
      </c>
      <c r="H1940" s="748" t="n"/>
      <c r="I1940" s="748" t="n"/>
      <c r="J1940" s="748" t="n"/>
      <c r="K1940" s="748" t="n"/>
      <c r="L1940" s="748" t="n"/>
      <c r="M1940" s="748" t="n"/>
      <c r="N1940" s="748" t="n"/>
      <c r="O1940" s="748" t="n"/>
      <c r="P1940" s="748" t="n"/>
      <c r="Q1940" s="748" t="n"/>
      <c r="R1940" s="748" t="n"/>
      <c r="S1940" s="748" t="n"/>
      <c r="T1940" s="748" t="n"/>
      <c r="U1940" s="748" t="n"/>
      <c r="V1940" s="748" t="n"/>
      <c r="W1940" s="748" t="n"/>
      <c r="X1940" s="748" t="n"/>
      <c r="Y1940" s="748" t="n"/>
      <c r="Z1940" s="748" t="n"/>
      <c r="AA1940" s="748" t="n"/>
      <c r="AB1940" s="748" t="n"/>
    </row>
    <row r="1941" hidden="1" outlineLevel="1" ht="15" customHeight="1">
      <c r="A1941" s="743" t="inlineStr"/>
      <c r="B1941" s="755" t="n"/>
      <c r="C1941" s="288" t="inlineStr">
        <is>
          <t>8</t>
        </is>
      </c>
      <c r="D1941" s="281" t="inlineStr">
        <is>
          <t>X</t>
        </is>
      </c>
      <c r="E1941" s="749" t="n"/>
      <c r="F1941" s="301" t="inlineStr">
        <is>
          <t>LATAM</t>
        </is>
      </c>
      <c r="G1941" s="268" t="inlineStr">
        <is>
          <t>X</t>
        </is>
      </c>
      <c r="H1941" s="748" t="n"/>
      <c r="I1941" s="748" t="n"/>
      <c r="J1941" s="748" t="n"/>
      <c r="K1941" s="748" t="n"/>
      <c r="L1941" s="748" t="n"/>
      <c r="M1941" s="748" t="n"/>
      <c r="N1941" s="748" t="n"/>
      <c r="O1941" s="748" t="n"/>
      <c r="P1941" s="748" t="n"/>
      <c r="Q1941" s="748" t="n"/>
      <c r="R1941" s="748" t="n"/>
      <c r="S1941" s="748" t="n"/>
      <c r="T1941" s="748" t="n"/>
      <c r="U1941" s="748" t="n"/>
      <c r="V1941" s="748" t="n"/>
      <c r="W1941" s="748" t="n"/>
      <c r="X1941" s="748" t="n"/>
      <c r="Y1941" s="748" t="n"/>
      <c r="Z1941" s="748" t="n"/>
      <c r="AA1941" s="748" t="n"/>
      <c r="AB1941" s="748" t="n"/>
    </row>
    <row r="1942" hidden="1" outlineLevel="1" ht="15" customHeight="1">
      <c r="A1942" s="743" t="inlineStr"/>
      <c r="B1942" s="755" t="n"/>
      <c r="C1942" s="288" t="inlineStr">
        <is>
          <t>9</t>
        </is>
      </c>
      <c r="D1942" s="281" t="inlineStr">
        <is>
          <t>X</t>
        </is>
      </c>
      <c r="E1942" s="749" t="n"/>
      <c r="F1942" s="301" t="inlineStr">
        <is>
          <t>India</t>
        </is>
      </c>
      <c r="G1942" s="268" t="inlineStr">
        <is>
          <t>X</t>
        </is>
      </c>
      <c r="H1942" s="748" t="n"/>
      <c r="I1942" s="748" t="n"/>
      <c r="J1942" s="748" t="n"/>
      <c r="K1942" s="748" t="n"/>
      <c r="L1942" s="748" t="n"/>
      <c r="M1942" s="748" t="n"/>
      <c r="N1942" s="748" t="n"/>
      <c r="O1942" s="748" t="n"/>
      <c r="P1942" s="748" t="n"/>
      <c r="Q1942" s="748" t="n"/>
      <c r="R1942" s="748" t="n"/>
      <c r="S1942" s="748" t="n"/>
      <c r="T1942" s="748" t="n"/>
      <c r="U1942" s="748" t="n"/>
      <c r="V1942" s="748" t="n"/>
      <c r="W1942" s="748" t="n"/>
      <c r="X1942" s="748" t="n"/>
      <c r="Y1942" s="748" t="n"/>
      <c r="Z1942" s="748" t="n"/>
      <c r="AA1942" s="748" t="n"/>
      <c r="AB1942" s="748" t="n"/>
    </row>
    <row r="1943" hidden="1" outlineLevel="1" ht="15" customHeight="1">
      <c r="A1943" s="743" t="inlineStr"/>
      <c r="B1943" s="755" t="n"/>
      <c r="C1943" s="288" t="inlineStr">
        <is>
          <t>10</t>
        </is>
      </c>
      <c r="D1943" s="281" t="inlineStr">
        <is>
          <t>X</t>
        </is>
      </c>
      <c r="E1943" s="749" t="n"/>
      <c r="F1943" s="301" t="inlineStr">
        <is>
          <t>World</t>
        </is>
      </c>
      <c r="G1943" s="268" t="inlineStr">
        <is>
          <t>X</t>
        </is>
      </c>
      <c r="H1943" s="748" t="n"/>
      <c r="I1943" s="748" t="n"/>
      <c r="J1943" s="748" t="n"/>
      <c r="K1943" s="748" t="n"/>
      <c r="L1943" s="748" t="n"/>
      <c r="M1943" s="748" t="n"/>
      <c r="N1943" s="748" t="n"/>
      <c r="O1943" s="748" t="n"/>
      <c r="P1943" s="748" t="n"/>
      <c r="Q1943" s="748" t="n"/>
      <c r="R1943" s="748" t="n"/>
      <c r="S1943" s="748" t="n"/>
      <c r="T1943" s="748" t="n"/>
      <c r="U1943" s="748" t="n"/>
      <c r="V1943" s="748" t="n"/>
      <c r="W1943" s="748" t="n"/>
      <c r="X1943" s="748" t="n"/>
      <c r="Y1943" s="748" t="n"/>
      <c r="Z1943" s="748" t="n"/>
      <c r="AA1943" s="748" t="n"/>
      <c r="AB1943" s="748" t="n"/>
      <c r="AC1943" s="748" t="n"/>
      <c r="AD1943" s="748" t="n"/>
      <c r="AE1943" s="748" t="n"/>
      <c r="AF1943" s="748" t="n"/>
      <c r="AG1943" s="748" t="n"/>
      <c r="AH1943" s="748" t="n"/>
    </row>
    <row r="1944" hidden="1" outlineLevel="1" ht="15" customHeight="1">
      <c r="A1944" s="743" t="inlineStr"/>
      <c r="B1944" s="755" t="n"/>
      <c r="C1944" s="288" t="n"/>
      <c r="D1944" s="281" t="n"/>
      <c r="E1944" s="749" t="n"/>
      <c r="F1944" s="301" t="n"/>
      <c r="G1944" s="276" t="n"/>
      <c r="H1944" s="748" t="n"/>
      <c r="I1944" s="748" t="n"/>
      <c r="J1944" s="748" t="n"/>
      <c r="K1944" s="748" t="n"/>
      <c r="L1944" s="748" t="n"/>
      <c r="M1944" s="748" t="n"/>
      <c r="N1944" s="748" t="n"/>
      <c r="O1944" s="748" t="n"/>
      <c r="P1944" s="748" t="n"/>
      <c r="Q1944" s="748" t="n"/>
      <c r="R1944" s="748" t="n"/>
      <c r="S1944" s="748" t="n"/>
      <c r="T1944" s="748" t="n"/>
      <c r="U1944" s="748" t="n"/>
      <c r="V1944" s="748" t="n"/>
      <c r="W1944" s="748" t="n"/>
      <c r="X1944" s="748" t="n"/>
      <c r="Y1944" s="748" t="n"/>
      <c r="Z1944" s="748" t="n"/>
      <c r="AA1944" s="748" t="n"/>
      <c r="AB1944" s="748" t="n"/>
      <c r="AC1944" s="748" t="n"/>
      <c r="AD1944" s="748" t="n"/>
      <c r="AE1944" s="748" t="n"/>
      <c r="AF1944" s="748" t="n"/>
      <c r="AG1944" s="748" t="n"/>
      <c r="AH1944" s="748" t="n"/>
    </row>
    <row r="1945" hidden="1" outlineLevel="1" ht="15" customHeight="1">
      <c r="A1945" s="743" t="inlineStr"/>
      <c r="B1945" s="755" t="n"/>
      <c r="C1945" s="288" t="n"/>
      <c r="D1945" s="281" t="n"/>
      <c r="E1945" s="396" t="n"/>
      <c r="F1945" s="296" t="n"/>
      <c r="G1945" s="268" t="n"/>
      <c r="H1945" s="748" t="n"/>
      <c r="I1945" s="748" t="n"/>
      <c r="J1945" s="748" t="n"/>
      <c r="K1945" s="748" t="n"/>
      <c r="L1945" s="748" t="n"/>
      <c r="M1945" s="748" t="n"/>
      <c r="N1945" s="748" t="n"/>
      <c r="O1945" s="748" t="n"/>
      <c r="P1945" s="748" t="n"/>
      <c r="Q1945" s="748" t="n"/>
      <c r="R1945" s="748" t="n"/>
      <c r="S1945" s="748" t="n"/>
      <c r="T1945" s="748" t="n"/>
      <c r="U1945" s="748" t="n"/>
      <c r="V1945" s="748" t="n"/>
      <c r="W1945" s="748" t="n"/>
      <c r="X1945" s="748" t="n"/>
      <c r="Y1945" s="748" t="n"/>
      <c r="Z1945" s="748" t="n"/>
      <c r="AA1945" s="748" t="n"/>
      <c r="AB1945" s="748" t="n"/>
      <c r="AC1945" s="748" t="n"/>
      <c r="AD1945" s="748" t="n"/>
      <c r="AE1945" s="748" t="n"/>
      <c r="AF1945" s="748" t="n"/>
      <c r="AG1945" s="748" t="n"/>
      <c r="AH1945" s="748" t="n"/>
    </row>
    <row r="1946" hidden="1" outlineLevel="1" ht="15" customHeight="1">
      <c r="A1946" s="743" t="inlineStr"/>
      <c r="B1946" s="755" t="n"/>
      <c r="C1946" s="288" t="n"/>
      <c r="D1946" s="281" t="n"/>
      <c r="E1946" s="396" t="n"/>
      <c r="F1946" s="296" t="n"/>
      <c r="G1946" s="268" t="n"/>
      <c r="H1946" s="748" t="n"/>
      <c r="I1946" s="748" t="n"/>
      <c r="J1946" s="748" t="n"/>
      <c r="K1946" s="748" t="n"/>
      <c r="L1946" s="748" t="n"/>
      <c r="M1946" s="748" t="n"/>
      <c r="N1946" s="748" t="n"/>
      <c r="O1946" s="748" t="n"/>
      <c r="P1946" s="748" t="n"/>
      <c r="Q1946" s="748" t="n"/>
      <c r="R1946" s="748" t="n"/>
      <c r="S1946" s="748" t="n"/>
      <c r="T1946" s="748" t="n"/>
      <c r="U1946" s="748" t="n"/>
      <c r="V1946" s="748" t="n"/>
      <c r="W1946" s="748" t="n"/>
      <c r="X1946" s="748" t="n"/>
      <c r="Y1946" s="748" t="n"/>
      <c r="Z1946" s="748" t="n"/>
      <c r="AA1946" s="748" t="n"/>
      <c r="AB1946" s="748" t="n"/>
      <c r="AC1946" s="748" t="n"/>
      <c r="AD1946" s="748" t="n"/>
      <c r="AE1946" s="748" t="n"/>
      <c r="AF1946" s="748" t="n"/>
      <c r="AG1946" s="748" t="n"/>
      <c r="AH1946" s="748" t="n"/>
    </row>
    <row r="1947" hidden="1" outlineLevel="1" ht="15" customHeight="1">
      <c r="A1947" s="743" t="inlineStr"/>
      <c r="B1947" s="755" t="n"/>
      <c r="C1947" s="288" t="n"/>
      <c r="D1947" s="281" t="n"/>
      <c r="E1947" s="396" t="n"/>
      <c r="F1947" s="296" t="n"/>
      <c r="G1947" s="268" t="n"/>
      <c r="H1947" s="748" t="n"/>
      <c r="I1947" s="748" t="n"/>
      <c r="J1947" s="748" t="n"/>
      <c r="K1947" s="748" t="n"/>
      <c r="L1947" s="748" t="n"/>
      <c r="M1947" s="748" t="n"/>
      <c r="N1947" s="748" t="n"/>
      <c r="O1947" s="748" t="n"/>
      <c r="P1947" s="748" t="n"/>
      <c r="Q1947" s="748" t="n"/>
      <c r="R1947" s="748" t="n"/>
      <c r="S1947" s="748" t="n"/>
      <c r="T1947" s="748" t="n"/>
      <c r="U1947" s="748" t="n"/>
      <c r="V1947" s="748" t="n"/>
      <c r="W1947" s="748" t="n"/>
      <c r="X1947" s="748" t="n"/>
      <c r="Y1947" s="748" t="n"/>
      <c r="Z1947" s="748" t="n"/>
      <c r="AA1947" s="748" t="n"/>
      <c r="AB1947" s="748" t="n"/>
      <c r="AC1947" s="748" t="n"/>
      <c r="AD1947" s="748" t="n"/>
      <c r="AE1947" s="748" t="n"/>
      <c r="AF1947" s="748" t="n"/>
      <c r="AG1947" s="748" t="n"/>
      <c r="AH1947" s="748" t="n"/>
    </row>
    <row r="1948" hidden="1" outlineLevel="1" ht="15" customHeight="1">
      <c r="A1948" s="743" t="inlineStr"/>
      <c r="B1948" s="755" t="n"/>
      <c r="C1948" s="288" t="n"/>
      <c r="D1948" s="281" t="n"/>
      <c r="E1948" s="396" t="n"/>
      <c r="F1948" s="296" t="n"/>
      <c r="G1948" s="268" t="n"/>
      <c r="H1948" s="748" t="n"/>
      <c r="I1948" s="748" t="n"/>
      <c r="J1948" s="748" t="n"/>
      <c r="K1948" s="748" t="n"/>
      <c r="L1948" s="748" t="n"/>
      <c r="M1948" s="748" t="n"/>
      <c r="N1948" s="748" t="n"/>
      <c r="O1948" s="748" t="n"/>
      <c r="P1948" s="748" t="n"/>
      <c r="Q1948" s="748" t="n"/>
      <c r="R1948" s="748" t="n"/>
      <c r="S1948" s="748" t="n"/>
      <c r="T1948" s="748" t="n"/>
      <c r="U1948" s="748" t="n"/>
      <c r="V1948" s="748" t="n"/>
      <c r="W1948" s="748" t="n"/>
      <c r="X1948" s="748" t="n"/>
      <c r="Y1948" s="748" t="n"/>
      <c r="Z1948" s="748" t="n"/>
      <c r="AA1948" s="748" t="n"/>
      <c r="AB1948" s="748" t="n"/>
      <c r="AC1948" s="748" t="n"/>
      <c r="AD1948" s="748" t="n"/>
      <c r="AE1948" s="748" t="n"/>
      <c r="AF1948" s="748" t="n"/>
      <c r="AG1948" s="748" t="n"/>
      <c r="AH1948" s="748" t="n"/>
    </row>
    <row r="1949" hidden="1" outlineLevel="1" ht="15.75" customHeight="1" thickBot="1">
      <c r="A1949" s="743" t="inlineStr"/>
      <c r="B1949" s="755" t="n"/>
      <c r="C1949" s="288" t="n"/>
      <c r="D1949" s="281" t="n"/>
      <c r="E1949" s="397" t="n"/>
      <c r="F1949" s="296" t="n"/>
      <c r="G1949" s="268" t="n"/>
      <c r="H1949" s="748" t="n"/>
      <c r="I1949" s="748" t="n"/>
      <c r="J1949" s="748" t="n"/>
      <c r="K1949" s="748" t="n"/>
      <c r="L1949" s="748" t="n"/>
      <c r="M1949" s="748" t="n"/>
      <c r="N1949" s="748" t="n"/>
      <c r="O1949" s="748" t="n"/>
      <c r="P1949" s="748" t="n"/>
      <c r="Q1949" s="748" t="n"/>
      <c r="R1949" s="748" t="n"/>
      <c r="S1949" s="748" t="n"/>
      <c r="T1949" s="748" t="n"/>
      <c r="U1949" s="748" t="n"/>
      <c r="V1949" s="748" t="n"/>
      <c r="W1949" s="748" t="n"/>
      <c r="X1949" s="748" t="n"/>
      <c r="Y1949" s="748" t="n"/>
      <c r="Z1949" s="748" t="n"/>
      <c r="AA1949" s="748" t="n"/>
      <c r="AB1949" s="748" t="n"/>
      <c r="AC1949" s="748" t="n"/>
      <c r="AD1949" s="748" t="n"/>
      <c r="AE1949" s="748" t="n"/>
      <c r="AF1949" s="748" t="n"/>
      <c r="AG1949" s="748" t="n"/>
      <c r="AH1949" s="748" t="n"/>
    </row>
    <row r="1950" hidden="1" outlineLevel="1" ht="15.75" customHeight="1" thickBot="1">
      <c r="A1950" s="743" t="inlineStr"/>
      <c r="B1950" s="277" t="inlineStr">
        <is>
          <t>Référence Ligne</t>
        </is>
      </c>
      <c r="C1950" s="952" t="n"/>
      <c r="D1950" s="1258" t="n"/>
      <c r="E1950" s="1002" t="n"/>
      <c r="F1950" s="1002" t="n"/>
      <c r="G1950" s="1002" t="n"/>
      <c r="H1950" s="748" t="n"/>
      <c r="I1950" s="748" t="n"/>
      <c r="J1950" s="748" t="n"/>
      <c r="K1950" s="748" t="n"/>
      <c r="L1950" s="748" t="n"/>
      <c r="M1950" s="748" t="n"/>
      <c r="N1950" s="748" t="n"/>
      <c r="O1950" s="748" t="n"/>
      <c r="P1950" s="748" t="n"/>
      <c r="Q1950" s="748" t="n"/>
      <c r="R1950" s="748" t="n"/>
      <c r="S1950" s="748" t="n"/>
      <c r="T1950" s="748" t="n"/>
      <c r="U1950" s="748" t="n"/>
      <c r="V1950" s="748" t="n"/>
      <c r="W1950" s="748" t="n"/>
      <c r="X1950" s="748" t="n"/>
      <c r="Y1950" s="748" t="n"/>
      <c r="Z1950" s="748" t="n"/>
      <c r="AA1950" s="748" t="n"/>
      <c r="AB1950" s="748" t="n"/>
      <c r="AC1950" s="748" t="n"/>
      <c r="AD1950" s="748" t="n"/>
      <c r="AE1950" s="748" t="n"/>
      <c r="AF1950" s="748" t="n"/>
      <c r="AG1950" s="748" t="n"/>
      <c r="AH1950" s="748" t="n"/>
    </row>
    <row r="1951" hidden="1" outlineLevel="1" ht="15.75" customHeight="1" thickBot="1">
      <c r="A1951" s="743" t="inlineStr"/>
      <c r="B1951" s="398" t="inlineStr">
        <is>
          <t>Vehicle Speed</t>
        </is>
      </c>
      <c r="C1951" s="386" t="inlineStr">
        <is>
          <t>X</t>
        </is>
      </c>
      <c r="D1951" s="399" t="inlineStr">
        <is>
          <t>Throttle Position</t>
        </is>
      </c>
      <c r="E1951" s="471" t="n"/>
      <c r="F1951" s="471" t="n"/>
      <c r="G1951" s="471" t="n"/>
      <c r="H1951" s="748" t="n"/>
      <c r="I1951" s="748" t="n"/>
      <c r="J1951" s="748" t="n"/>
      <c r="K1951" s="748" t="n"/>
      <c r="L1951" s="748" t="n"/>
      <c r="M1951" s="748" t="n"/>
      <c r="N1951" s="748" t="n"/>
      <c r="O1951" s="748" t="n"/>
      <c r="P1951" s="748" t="n"/>
      <c r="Q1951" s="748" t="n"/>
      <c r="R1951" s="748" t="n"/>
      <c r="S1951" s="748" t="n"/>
      <c r="T1951" s="748" t="n"/>
      <c r="U1951" s="748" t="n"/>
      <c r="V1951" s="748" t="n"/>
      <c r="W1951" s="748" t="n"/>
      <c r="X1951" s="748" t="n"/>
      <c r="Y1951" s="748" t="n"/>
      <c r="Z1951" s="748" t="n"/>
      <c r="AA1951" s="748" t="n"/>
      <c r="AB1951" s="748" t="n"/>
      <c r="AC1951" s="748" t="n"/>
      <c r="AD1951" s="748" t="n"/>
      <c r="AE1951" s="748" t="n"/>
      <c r="AF1951" s="748" t="n"/>
      <c r="AG1951" s="748" t="n"/>
      <c r="AH1951" s="748" t="n"/>
    </row>
    <row r="1952" hidden="1" outlineLevel="1" ht="15.75" customHeight="1" thickBot="1">
      <c r="A1952" s="743" t="inlineStr"/>
      <c r="B1952" s="277" t="inlineStr">
        <is>
          <t>Verification Ligne</t>
        </is>
      </c>
      <c r="C1952" s="952" t="inlineStr">
        <is>
          <t>Verification Colonne G-D</t>
        </is>
      </c>
      <c r="D1952" s="1258" t="n"/>
      <c r="E1952" s="1002" t="n"/>
      <c r="F1952" s="1002" t="n"/>
      <c r="G1952" s="1002" t="n"/>
      <c r="H1952" s="748" t="n"/>
      <c r="I1952" s="748" t="n"/>
      <c r="J1952" s="748" t="n"/>
      <c r="K1952" s="748" t="n"/>
      <c r="L1952" s="748" t="n"/>
      <c r="M1952" s="748" t="n"/>
      <c r="N1952" s="748" t="n"/>
      <c r="O1952" s="748" t="n"/>
      <c r="P1952" s="748" t="n"/>
      <c r="Q1952" s="748" t="n"/>
      <c r="R1952" s="748" t="n"/>
      <c r="S1952" s="748" t="n"/>
      <c r="T1952" s="748" t="n"/>
      <c r="U1952" s="748" t="n"/>
      <c r="V1952" s="748" t="n"/>
      <c r="W1952" s="748" t="n"/>
      <c r="X1952" s="748" t="n"/>
      <c r="Y1952" s="748" t="n"/>
      <c r="Z1952" s="748" t="n"/>
      <c r="AA1952" s="748" t="n"/>
      <c r="AB1952" s="748" t="n"/>
      <c r="AC1952" s="748" t="n"/>
      <c r="AD1952" s="748" t="n"/>
      <c r="AE1952" s="748" t="n"/>
      <c r="AF1952" s="748" t="n"/>
      <c r="AG1952" s="748" t="n"/>
      <c r="AH1952" s="748" t="n"/>
    </row>
    <row r="1953" hidden="1" outlineLevel="1" ht="15.75" customHeight="1" thickBot="1">
      <c r="A1953" s="743" t="inlineStr"/>
      <c r="B1953" s="383" t="inlineStr">
        <is>
          <t>INTERVALLE</t>
        </is>
      </c>
      <c r="C1953" s="384" t="inlineStr">
        <is>
          <t>X</t>
        </is>
      </c>
      <c r="D1953" s="400" t="inlineStr">
        <is>
          <t>INTERVALLE</t>
        </is>
      </c>
      <c r="E1953" s="471" t="n"/>
      <c r="F1953" s="471" t="n"/>
      <c r="G1953" s="471" t="n"/>
      <c r="H1953" s="748" t="n"/>
      <c r="I1953" s="748" t="n"/>
      <c r="J1953" s="748" t="n"/>
      <c r="K1953" s="748" t="n"/>
      <c r="L1953" s="748" t="n"/>
      <c r="M1953" s="748" t="n"/>
      <c r="N1953" s="748" t="n"/>
      <c r="O1953" s="748" t="n"/>
      <c r="P1953" s="748" t="n"/>
      <c r="Q1953" s="748" t="n"/>
      <c r="R1953" s="748" t="n"/>
      <c r="S1953" s="748" t="n"/>
      <c r="T1953" s="748" t="n"/>
      <c r="U1953" s="748" t="n"/>
      <c r="V1953" s="748" t="n"/>
      <c r="W1953" s="748" t="n"/>
      <c r="X1953" s="748" t="n"/>
      <c r="Y1953" s="748" t="n"/>
      <c r="Z1953" s="748" t="n"/>
      <c r="AA1953" s="748" t="n"/>
      <c r="AB1953" s="748" t="n"/>
      <c r="AC1953" s="748" t="n"/>
      <c r="AD1953" s="748" t="n"/>
      <c r="AE1953" s="748" t="n"/>
      <c r="AF1953" s="748" t="n"/>
      <c r="AG1953" s="748" t="n"/>
      <c r="AH1953" s="748" t="n"/>
    </row>
    <row r="1954" hidden="1" outlineLevel="1" ht="15" customHeight="1">
      <c r="A1954" s="743" t="inlineStr"/>
      <c r="B1954" s="471" t="n"/>
      <c r="C1954" s="471" t="n"/>
      <c r="D1954" s="471" t="n"/>
      <c r="E1954" s="471" t="n"/>
      <c r="F1954" s="471" t="n"/>
      <c r="G1954" s="471" t="n"/>
      <c r="H1954" s="748" t="n"/>
      <c r="I1954" s="748" t="n"/>
      <c r="J1954" s="748" t="n"/>
      <c r="K1954" s="748" t="n"/>
      <c r="L1954" s="748" t="n"/>
      <c r="M1954" s="748" t="n"/>
      <c r="N1954" s="748" t="n"/>
      <c r="O1954" s="748" t="n"/>
      <c r="P1954" s="748" t="n"/>
      <c r="Q1954" s="748" t="n"/>
      <c r="R1954" s="748" t="n"/>
      <c r="S1954" s="748" t="n"/>
      <c r="T1954" s="748" t="n"/>
      <c r="U1954" s="748" t="n"/>
      <c r="V1954" s="748" t="n"/>
      <c r="W1954" s="748" t="n"/>
      <c r="X1954" s="748" t="n"/>
      <c r="Y1954" s="748" t="n"/>
      <c r="Z1954" s="748" t="n"/>
      <c r="AA1954" s="748" t="n"/>
      <c r="AB1954" s="748" t="n"/>
      <c r="AC1954" s="748" t="n"/>
      <c r="AD1954" s="748" t="n"/>
      <c r="AE1954" s="748" t="n"/>
      <c r="AF1954" s="748" t="n"/>
      <c r="AG1954" s="748" t="n"/>
      <c r="AH1954" s="748" t="n"/>
    </row>
    <row r="1955" collapsed="1" ht="15" customHeight="1" thickBot="1">
      <c r="A1955" s="425" t="inlineStr">
        <is>
          <t>MANEUVERING - COLD</t>
        </is>
      </c>
      <c r="B1955" s="954" t="n"/>
      <c r="C1955" s="1253" t="n"/>
      <c r="D1955" s="1253" t="n"/>
      <c r="E1955" s="1253" t="n"/>
      <c r="F1955" s="1253" t="n"/>
      <c r="G1955" s="1253" t="n"/>
      <c r="H1955" s="1253" t="n"/>
      <c r="I1955" s="1253" t="n"/>
      <c r="J1955" s="1253" t="n"/>
      <c r="K1955" s="1253" t="n"/>
      <c r="L1955" s="1253" t="n"/>
      <c r="M1955" s="1253" t="n"/>
      <c r="N1955" s="1253" t="n"/>
      <c r="O1955" s="1253" t="n"/>
      <c r="P1955" s="1253" t="n"/>
      <c r="Q1955" s="1253" t="n"/>
      <c r="R1955" s="1253" t="n"/>
      <c r="S1955" s="1253" t="n"/>
      <c r="T1955" s="1253" t="n"/>
      <c r="U1955" s="1253" t="n"/>
      <c r="V1955" s="1253" t="n"/>
      <c r="W1955" s="1253" t="n"/>
      <c r="X1955" s="1253" t="n"/>
      <c r="Y1955" s="1253" t="n"/>
      <c r="Z1955" s="1253" t="n"/>
      <c r="AA1955" s="1253" t="n"/>
      <c r="AB1955" s="1253" t="n"/>
      <c r="AC1955" s="1253" t="n"/>
      <c r="AD1955" s="1253" t="n"/>
      <c r="AE1955" s="1253" t="n"/>
      <c r="AF1955" s="1253" t="n"/>
      <c r="AG1955" s="1253" t="n"/>
      <c r="AH1955" s="1253" t="n"/>
    </row>
    <row r="1956" hidden="1" outlineLevel="1" ht="15.75" customHeight="1" thickBot="1">
      <c r="A1956" s="756" t="inlineStr"/>
      <c r="B1956" s="956" t="inlineStr">
        <is>
          <t>Config n°1 : Automatic transmission</t>
        </is>
      </c>
      <c r="C1956" s="1249" t="n"/>
      <c r="D1956" s="1249" t="n"/>
      <c r="E1956" s="1249" t="n"/>
      <c r="F1956" s="1249" t="n"/>
      <c r="G1956" s="1249" t="n"/>
      <c r="H1956" s="1249" t="n"/>
      <c r="I1956" s="1249" t="n"/>
      <c r="J1956" s="1249" t="n"/>
      <c r="K1956" s="1249" t="n"/>
      <c r="L1956" s="1249" t="n"/>
      <c r="M1956" s="1249" t="n"/>
      <c r="N1956" s="1249" t="n"/>
      <c r="O1956" s="1249" t="n"/>
      <c r="P1956" s="1249" t="n"/>
      <c r="Q1956" s="1249" t="n"/>
      <c r="R1956" s="1249" t="n"/>
      <c r="S1956" s="1249" t="n"/>
      <c r="T1956" s="1249" t="n"/>
      <c r="U1956" s="1249" t="n"/>
      <c r="V1956" s="1249" t="n"/>
      <c r="W1956" s="1249" t="n"/>
      <c r="X1956" s="1249" t="n"/>
      <c r="Y1956" s="1249" t="n"/>
      <c r="Z1956" s="1249" t="n"/>
      <c r="AA1956" s="1249" t="n"/>
      <c r="AB1956" s="1249" t="n"/>
      <c r="AC1956" s="1249" t="n"/>
      <c r="AD1956" s="1249" t="n"/>
      <c r="AE1956" s="1249" t="n"/>
      <c r="AF1956" s="1249" t="n"/>
      <c r="AG1956" s="1249" t="n"/>
      <c r="AH1956" s="1249" t="n"/>
    </row>
    <row r="1957" hidden="1" outlineLevel="1" ht="15.75" customHeight="1" thickBot="1">
      <c r="A1957" s="756" t="inlineStr"/>
      <c r="B1957" s="297" t="inlineStr">
        <is>
          <t>Engine type</t>
        </is>
      </c>
      <c r="C1957" s="744" t="n"/>
      <c r="D1957" s="745" t="n"/>
      <c r="E1957" s="297" t="inlineStr">
        <is>
          <t>Gearbox type</t>
        </is>
      </c>
      <c r="F1957" s="746" t="n"/>
      <c r="G1957" s="747" t="n"/>
      <c r="H1957" s="387" t="n"/>
      <c r="I1957" s="278" t="inlineStr">
        <is>
          <t>Veh. Speed (km/h)</t>
        </is>
      </c>
      <c r="J1957" s="959" t="n">
        <v>0</v>
      </c>
      <c r="K1957" s="961" t="n">
        <v>5</v>
      </c>
      <c r="L1957" s="959" t="n">
        <v>10</v>
      </c>
      <c r="M1957" s="961" t="n">
        <v>15</v>
      </c>
      <c r="N1957" s="748" t="n"/>
      <c r="O1957" s="748" t="n"/>
      <c r="P1957" s="748" t="n"/>
      <c r="Q1957" s="748" t="n"/>
      <c r="R1957" s="748" t="n"/>
      <c r="S1957" s="748" t="n"/>
      <c r="T1957" s="748" t="n"/>
      <c r="U1957" s="748" t="n"/>
      <c r="V1957" s="748" t="n"/>
      <c r="W1957" s="748" t="n"/>
      <c r="X1957" s="748" t="n"/>
      <c r="Y1957" s="748" t="n"/>
      <c r="Z1957" s="748" t="n"/>
      <c r="AA1957" s="748" t="n"/>
      <c r="AB1957" s="748" t="n"/>
      <c r="AC1957" s="748" t="n"/>
      <c r="AD1957" s="748" t="n"/>
      <c r="AE1957" s="748" t="n"/>
      <c r="AF1957" s="748" t="n"/>
      <c r="AG1957" s="748" t="n"/>
      <c r="AH1957" s="748" t="n"/>
      <c r="AI1957" s="748" t="n"/>
    </row>
    <row r="1958" hidden="1" outlineLevel="1" ht="15.75" customHeight="1" thickBot="1">
      <c r="A1958" s="756" t="inlineStr"/>
      <c r="B1958" s="749" t="n"/>
      <c r="C1958" s="296" t="inlineStr">
        <is>
          <t>GASOLINE</t>
        </is>
      </c>
      <c r="D1958" s="281" t="inlineStr">
        <is>
          <t>X</t>
        </is>
      </c>
      <c r="E1958" s="749" t="n"/>
      <c r="F1958" s="304" t="inlineStr">
        <is>
          <t>AT</t>
        </is>
      </c>
      <c r="G1958" s="305" t="inlineStr">
        <is>
          <t>X</t>
        </is>
      </c>
      <c r="H1958" s="269" t="inlineStr">
        <is>
          <t>Lever Old</t>
        </is>
      </c>
      <c r="I1958" s="270" t="inlineStr">
        <is>
          <t>Lever New</t>
        </is>
      </c>
      <c r="J1958" s="1281" t="n"/>
      <c r="K1958" s="1282" t="n"/>
      <c r="L1958" s="1281" t="n"/>
      <c r="M1958" s="1282" t="n"/>
      <c r="N1958" s="748" t="n"/>
      <c r="O1958" s="748" t="n"/>
      <c r="P1958" s="748" t="n"/>
      <c r="Q1958" s="748" t="n"/>
      <c r="R1958" s="748" t="n"/>
      <c r="S1958" s="748" t="n"/>
      <c r="T1958" s="748" t="n"/>
      <c r="U1958" s="748" t="n"/>
      <c r="V1958" s="748" t="n"/>
      <c r="W1958" s="748" t="n"/>
      <c r="X1958" s="748" t="n"/>
      <c r="Y1958" s="748" t="n"/>
      <c r="Z1958" s="748" t="n"/>
      <c r="AA1958" s="748" t="n"/>
      <c r="AB1958" s="748" t="n"/>
      <c r="AC1958" s="748" t="n"/>
      <c r="AD1958" s="748" t="n"/>
      <c r="AE1958" s="748" t="n"/>
      <c r="AF1958" s="748" t="n"/>
      <c r="AG1958" s="748" t="n"/>
      <c r="AH1958" s="748" t="n"/>
      <c r="AI1958" s="748" t="n"/>
    </row>
    <row r="1959" hidden="1" outlineLevel="1" ht="15.75" customHeight="1" thickBot="1">
      <c r="A1959" s="756" t="inlineStr"/>
      <c r="B1959" s="749" t="n"/>
      <c r="C1959" s="296" t="inlineStr">
        <is>
          <t>DIESEL</t>
        </is>
      </c>
      <c r="D1959" s="281" t="inlineStr">
        <is>
          <t>X</t>
        </is>
      </c>
      <c r="E1959" s="749" t="n"/>
      <c r="F1959" s="296" t="n"/>
      <c r="G1959" s="268" t="n"/>
      <c r="H1959" s="271" t="inlineStr">
        <is>
          <t>R</t>
        </is>
      </c>
      <c r="I1959" s="272" t="inlineStr">
        <is>
          <t>D</t>
        </is>
      </c>
      <c r="J1959" s="401" t="n">
        <v>1</v>
      </c>
      <c r="K1959" s="401" t="n">
        <v>2</v>
      </c>
      <c r="L1959" s="401" t="n">
        <v>3</v>
      </c>
      <c r="M1959" s="402" t="n"/>
      <c r="N1959" s="748" t="n"/>
      <c r="O1959" s="748" t="n"/>
      <c r="P1959" s="748" t="n"/>
      <c r="Q1959" s="748" t="n"/>
      <c r="R1959" s="748" t="n"/>
      <c r="S1959" s="748" t="n"/>
      <c r="T1959" s="748" t="n"/>
      <c r="U1959" s="748" t="n"/>
      <c r="V1959" s="748" t="n"/>
      <c r="W1959" s="748" t="n"/>
      <c r="X1959" s="748" t="n"/>
      <c r="Y1959" s="748" t="n"/>
      <c r="Z1959" s="748" t="n"/>
      <c r="AA1959" s="748" t="n"/>
      <c r="AB1959" s="748" t="n"/>
      <c r="AC1959" s="748" t="n"/>
      <c r="AD1959" s="748" t="n"/>
      <c r="AE1959" s="748" t="n"/>
      <c r="AF1959" s="748" t="n"/>
      <c r="AG1959" s="748" t="n"/>
      <c r="AH1959" s="748" t="n"/>
      <c r="AI1959" s="748" t="n"/>
    </row>
    <row r="1960" hidden="1" outlineLevel="1" ht="15.75" customHeight="1" thickBot="1">
      <c r="A1960" s="756" t="inlineStr"/>
      <c r="B1960" s="749" t="n"/>
      <c r="C1960" s="296" t="n"/>
      <c r="D1960" s="281" t="n"/>
      <c r="E1960" s="749" t="n"/>
      <c r="F1960" s="296" t="n"/>
      <c r="G1960" s="268" t="n"/>
      <c r="H1960" s="274" t="inlineStr">
        <is>
          <t>D</t>
        </is>
      </c>
      <c r="I1960" s="275" t="inlineStr">
        <is>
          <t>R</t>
        </is>
      </c>
      <c r="J1960" s="401" t="n">
        <v>2</v>
      </c>
      <c r="K1960" s="401" t="n">
        <v>3</v>
      </c>
      <c r="L1960" s="401" t="n">
        <v>3</v>
      </c>
      <c r="M1960" s="402" t="n"/>
      <c r="N1960" s="748" t="n"/>
      <c r="O1960" s="748" t="n"/>
      <c r="P1960" s="748" t="n"/>
      <c r="Q1960" s="748" t="n"/>
      <c r="R1960" s="748" t="n"/>
      <c r="S1960" s="748" t="n"/>
      <c r="T1960" s="748" t="n"/>
      <c r="U1960" s="748" t="n"/>
      <c r="V1960" s="748" t="n"/>
      <c r="W1960" s="748" t="n"/>
      <c r="X1960" s="748" t="n"/>
      <c r="Y1960" s="748" t="n"/>
      <c r="Z1960" s="748" t="n"/>
      <c r="AA1960" s="748" t="n"/>
      <c r="AB1960" s="748" t="n"/>
      <c r="AC1960" s="748" t="n"/>
      <c r="AD1960" s="748" t="n"/>
      <c r="AE1960" s="748" t="n"/>
      <c r="AF1960" s="748" t="n"/>
      <c r="AG1960" s="748" t="n"/>
      <c r="AH1960" s="748" t="n"/>
      <c r="AI1960" s="748" t="n"/>
    </row>
    <row r="1961" hidden="1" outlineLevel="1" ht="15" customHeight="1">
      <c r="A1961" s="756" t="inlineStr"/>
      <c r="B1961" s="749" t="n"/>
      <c r="C1961" s="296" t="n"/>
      <c r="D1961" s="281" t="n"/>
      <c r="E1961" s="749" t="n"/>
      <c r="F1961" s="296" t="n"/>
      <c r="G1961" s="268" t="n"/>
      <c r="H1961" s="748" t="n"/>
      <c r="I1961" s="748" t="n"/>
      <c r="J1961" s="748" t="n"/>
      <c r="K1961" s="748" t="n"/>
      <c r="L1961" s="748" t="n"/>
      <c r="M1961" s="748" t="n"/>
      <c r="N1961" s="748" t="n"/>
      <c r="O1961" s="748" t="n"/>
      <c r="P1961" s="748" t="n"/>
      <c r="Q1961" s="748" t="n"/>
      <c r="R1961" s="748" t="n"/>
      <c r="S1961" s="748" t="n"/>
      <c r="T1961" s="748" t="n"/>
      <c r="U1961" s="748" t="n"/>
      <c r="V1961" s="748" t="n"/>
      <c r="W1961" s="748" t="n"/>
      <c r="X1961" s="748" t="n"/>
      <c r="Y1961" s="748" t="n"/>
      <c r="Z1961" s="748" t="n"/>
      <c r="AA1961" s="748" t="n"/>
      <c r="AB1961" s="748" t="n"/>
      <c r="AC1961" s="748" t="n"/>
      <c r="AD1961" s="748" t="n"/>
      <c r="AE1961" s="748" t="n"/>
      <c r="AF1961" s="748" t="n"/>
      <c r="AG1961" s="748" t="n"/>
      <c r="AH1961" s="748" t="n"/>
    </row>
    <row r="1962" hidden="1" outlineLevel="1" ht="15" customHeight="1">
      <c r="A1962" s="756" t="inlineStr"/>
      <c r="B1962" s="749" t="n"/>
      <c r="C1962" s="296" t="n"/>
      <c r="D1962" s="281" t="n"/>
      <c r="E1962" s="749" t="n"/>
      <c r="F1962" s="300" t="n"/>
      <c r="G1962" s="268" t="n"/>
    </row>
    <row r="1963" hidden="1" outlineLevel="1" ht="15" customHeight="1">
      <c r="A1963" s="756" t="inlineStr"/>
      <c r="B1963" s="749" t="n"/>
      <c r="C1963" s="296" t="n"/>
      <c r="D1963" s="281" t="n"/>
      <c r="E1963" s="749" t="n"/>
      <c r="F1963" s="296" t="n"/>
      <c r="G1963" s="268" t="n"/>
    </row>
    <row r="1964" hidden="1" outlineLevel="1" ht="15" customHeight="1">
      <c r="A1964" s="756" t="inlineStr"/>
      <c r="B1964" s="749" t="n"/>
      <c r="C1964" s="296" t="n"/>
      <c r="D1964" s="281" t="n"/>
      <c r="E1964" s="749" t="n"/>
      <c r="F1964" s="296" t="n"/>
      <c r="G1964" s="268" t="n"/>
    </row>
    <row r="1965" hidden="1" outlineLevel="1" ht="15" customHeight="1">
      <c r="A1965" s="756" t="inlineStr"/>
      <c r="B1965" s="396" t="n"/>
      <c r="C1965" s="296" t="n"/>
      <c r="D1965" s="281" t="n"/>
      <c r="E1965" s="749" t="n"/>
      <c r="F1965" s="296" t="n"/>
      <c r="G1965" s="268" t="n"/>
    </row>
    <row r="1966" hidden="1" outlineLevel="1" ht="15" customHeight="1">
      <c r="A1966" s="756" t="inlineStr"/>
      <c r="B1966" s="396" t="n"/>
      <c r="C1966" s="296" t="n"/>
      <c r="D1966" s="281" t="n"/>
      <c r="E1966" s="749" t="n"/>
      <c r="F1966" s="296" t="n"/>
      <c r="G1966" s="268" t="n"/>
    </row>
    <row r="1967" hidden="1" outlineLevel="1" ht="15" customHeight="1">
      <c r="A1967" s="756" t="inlineStr"/>
      <c r="B1967" s="396" t="n"/>
      <c r="C1967" s="296" t="n"/>
      <c r="D1967" s="281" t="n"/>
      <c r="E1967" s="749" t="n"/>
      <c r="F1967" s="296" t="n"/>
      <c r="G1967" s="268" t="n"/>
    </row>
    <row r="1968" hidden="1" outlineLevel="1" ht="15.75" customHeight="1" thickBot="1">
      <c r="A1968" s="756" t="inlineStr"/>
      <c r="B1968" s="397" t="n"/>
      <c r="C1968" s="296" t="n"/>
      <c r="D1968" s="281" t="n"/>
      <c r="E1968" s="751" t="n"/>
      <c r="F1968" s="296" t="n"/>
      <c r="G1968" s="268" t="n"/>
    </row>
    <row r="1969" hidden="1" outlineLevel="1" ht="15" customHeight="1">
      <c r="A1969" s="756" t="inlineStr"/>
      <c r="B1969" s="273" t="inlineStr">
        <is>
          <t>Number of gears</t>
        </is>
      </c>
      <c r="C1969" s="752" t="n"/>
      <c r="D1969" s="753" t="n"/>
      <c r="E1969" s="297" t="inlineStr">
        <is>
          <t>Area</t>
        </is>
      </c>
      <c r="F1969" s="752" t="n"/>
      <c r="G1969" s="754" t="n"/>
    </row>
    <row r="1970" hidden="1" outlineLevel="1" ht="15" customHeight="1">
      <c r="A1970" s="756" t="inlineStr"/>
      <c r="B1970" s="755" t="n"/>
      <c r="C1970" s="288" t="inlineStr">
        <is>
          <t>5</t>
        </is>
      </c>
      <c r="D1970" s="281" t="inlineStr">
        <is>
          <t>X</t>
        </is>
      </c>
      <c r="E1970" s="749" t="n"/>
      <c r="F1970" s="296" t="inlineStr">
        <is>
          <t>EUROPE</t>
        </is>
      </c>
      <c r="G1970" s="268" t="inlineStr">
        <is>
          <t>X</t>
        </is>
      </c>
    </row>
    <row r="1971" hidden="1" outlineLevel="1" ht="15" customHeight="1">
      <c r="A1971" s="756" t="inlineStr"/>
      <c r="B1971" s="755" t="n"/>
      <c r="C1971" s="288" t="inlineStr">
        <is>
          <t>6</t>
        </is>
      </c>
      <c r="D1971" s="281" t="inlineStr">
        <is>
          <t>X</t>
        </is>
      </c>
      <c r="E1971" s="749" t="n"/>
      <c r="F1971" s="296" t="inlineStr">
        <is>
          <t>CHINA</t>
        </is>
      </c>
      <c r="G1971" s="268" t="inlineStr">
        <is>
          <t>X</t>
        </is>
      </c>
    </row>
    <row r="1972" hidden="1" outlineLevel="1" ht="15" customHeight="1">
      <c r="A1972" s="756" t="inlineStr"/>
      <c r="B1972" s="755" t="n"/>
      <c r="C1972" s="288" t="inlineStr">
        <is>
          <t>7</t>
        </is>
      </c>
      <c r="D1972" s="281" t="inlineStr">
        <is>
          <t>X</t>
        </is>
      </c>
      <c r="E1972" s="749" t="n"/>
      <c r="F1972" s="303" t="inlineStr">
        <is>
          <t>North America</t>
        </is>
      </c>
      <c r="G1972" s="268" t="inlineStr">
        <is>
          <t>X</t>
        </is>
      </c>
    </row>
    <row r="1973" hidden="1" outlineLevel="1" ht="15" customHeight="1">
      <c r="A1973" s="756" t="inlineStr"/>
      <c r="B1973" s="755" t="n"/>
      <c r="C1973" s="288" t="inlineStr">
        <is>
          <t>8</t>
        </is>
      </c>
      <c r="D1973" s="281" t="inlineStr">
        <is>
          <t>X</t>
        </is>
      </c>
      <c r="E1973" s="749" t="n"/>
      <c r="F1973" s="301" t="inlineStr">
        <is>
          <t>LATAM</t>
        </is>
      </c>
      <c r="G1973" s="268" t="inlineStr">
        <is>
          <t>X</t>
        </is>
      </c>
    </row>
    <row r="1974" hidden="1" outlineLevel="1" ht="15" customHeight="1">
      <c r="A1974" s="756" t="inlineStr"/>
      <c r="B1974" s="755" t="n"/>
      <c r="C1974" s="288" t="inlineStr">
        <is>
          <t>9</t>
        </is>
      </c>
      <c r="D1974" s="281" t="inlineStr">
        <is>
          <t>X</t>
        </is>
      </c>
      <c r="E1974" s="749" t="n"/>
      <c r="F1974" s="301" t="inlineStr">
        <is>
          <t>India</t>
        </is>
      </c>
      <c r="G1974" s="268" t="inlineStr">
        <is>
          <t>X</t>
        </is>
      </c>
    </row>
    <row r="1975" hidden="1" outlineLevel="1" ht="15" customHeight="1">
      <c r="A1975" s="756" t="inlineStr"/>
      <c r="B1975" s="755" t="n"/>
      <c r="C1975" s="288" t="inlineStr">
        <is>
          <t>10</t>
        </is>
      </c>
      <c r="D1975" s="281" t="inlineStr">
        <is>
          <t>X</t>
        </is>
      </c>
      <c r="E1975" s="749" t="n"/>
      <c r="F1975" s="301" t="inlineStr">
        <is>
          <t>World</t>
        </is>
      </c>
      <c r="G1975" s="268" t="inlineStr">
        <is>
          <t>X</t>
        </is>
      </c>
    </row>
    <row r="1976" hidden="1" outlineLevel="1" ht="15" customHeight="1">
      <c r="A1976" s="756" t="inlineStr"/>
      <c r="B1976" s="755" t="n"/>
      <c r="C1976" s="288" t="n"/>
      <c r="D1976" s="281" t="n"/>
      <c r="E1976" s="749" t="n"/>
      <c r="F1976" s="301" t="n"/>
      <c r="G1976" s="276" t="n"/>
    </row>
    <row r="1977" hidden="1" outlineLevel="1" ht="15" customHeight="1">
      <c r="A1977" s="756" t="inlineStr"/>
      <c r="B1977" s="755" t="n"/>
      <c r="C1977" s="288" t="n"/>
      <c r="D1977" s="281" t="n"/>
      <c r="E1977" s="396" t="n"/>
      <c r="F1977" s="296" t="n"/>
      <c r="G1977" s="268" t="n"/>
    </row>
    <row r="1978" hidden="1" outlineLevel="1" ht="15" customHeight="1">
      <c r="A1978" s="756" t="inlineStr"/>
      <c r="B1978" s="755" t="n"/>
      <c r="C1978" s="288" t="n"/>
      <c r="D1978" s="281" t="n"/>
      <c r="E1978" s="396" t="n"/>
      <c r="F1978" s="296" t="n"/>
      <c r="G1978" s="268" t="n"/>
      <c r="H1978" s="748" t="n"/>
      <c r="I1978" s="748" t="n"/>
      <c r="J1978" s="748" t="n"/>
      <c r="K1978" s="748" t="n"/>
      <c r="L1978" s="748" t="n"/>
      <c r="M1978" s="748" t="n"/>
      <c r="N1978" s="748" t="n"/>
      <c r="O1978" s="748" t="n"/>
      <c r="P1978" s="748" t="n"/>
      <c r="Q1978" s="748" t="n"/>
      <c r="R1978" s="748" t="n"/>
      <c r="S1978" s="748" t="n"/>
      <c r="T1978" s="748" t="n"/>
      <c r="U1978" s="748" t="n"/>
      <c r="V1978" s="748" t="n"/>
      <c r="W1978" s="748" t="n"/>
      <c r="X1978" s="748" t="n"/>
      <c r="Y1978" s="748" t="n"/>
      <c r="Z1978" s="748" t="n"/>
      <c r="AA1978" s="748" t="n"/>
      <c r="AB1978" s="748" t="n"/>
      <c r="AC1978" s="748" t="n"/>
      <c r="AD1978" s="748" t="n"/>
      <c r="AE1978" s="748" t="n"/>
      <c r="AF1978" s="748" t="n"/>
      <c r="AG1978" s="748" t="n"/>
      <c r="AH1978" s="748" t="n"/>
    </row>
    <row r="1979" hidden="1" outlineLevel="1" ht="15" customHeight="1">
      <c r="A1979" s="756" t="inlineStr"/>
      <c r="B1979" s="755" t="n"/>
      <c r="C1979" s="288" t="n"/>
      <c r="D1979" s="281" t="n"/>
      <c r="E1979" s="396" t="n"/>
      <c r="F1979" s="296" t="n"/>
      <c r="G1979" s="268" t="n"/>
      <c r="H1979" s="748" t="n"/>
      <c r="I1979" s="748" t="n"/>
      <c r="J1979" s="748" t="n"/>
      <c r="K1979" s="748" t="n"/>
      <c r="L1979" s="748" t="n"/>
      <c r="M1979" s="748" t="n"/>
      <c r="N1979" s="748" t="n"/>
      <c r="O1979" s="748" t="n"/>
      <c r="P1979" s="748" t="n"/>
      <c r="Q1979" s="748" t="n"/>
      <c r="R1979" s="748" t="n"/>
      <c r="S1979" s="748" t="n"/>
      <c r="T1979" s="748" t="n"/>
      <c r="U1979" s="748" t="n"/>
      <c r="V1979" s="748" t="n"/>
      <c r="W1979" s="748" t="n"/>
      <c r="X1979" s="748" t="n"/>
      <c r="Y1979" s="748" t="n"/>
      <c r="Z1979" s="748" t="n"/>
      <c r="AA1979" s="748" t="n"/>
      <c r="AB1979" s="748" t="n"/>
      <c r="AC1979" s="748" t="n"/>
      <c r="AD1979" s="748" t="n"/>
      <c r="AE1979" s="748" t="n"/>
      <c r="AF1979" s="748" t="n"/>
      <c r="AG1979" s="748" t="n"/>
      <c r="AH1979" s="748" t="n"/>
    </row>
    <row r="1980" hidden="1" outlineLevel="1" ht="15" customHeight="1">
      <c r="A1980" s="756" t="inlineStr"/>
      <c r="B1980" s="755" t="n"/>
      <c r="C1980" s="288" t="n"/>
      <c r="D1980" s="281" t="n"/>
      <c r="E1980" s="396" t="n"/>
      <c r="F1980" s="296" t="n"/>
      <c r="G1980" s="268" t="n"/>
      <c r="H1980" s="748" t="n"/>
      <c r="I1980" s="748" t="n"/>
      <c r="J1980" s="748" t="n"/>
      <c r="K1980" s="748" t="n"/>
      <c r="L1980" s="748" t="n"/>
      <c r="M1980" s="748" t="n"/>
      <c r="N1980" s="748" t="n"/>
      <c r="O1980" s="748" t="n"/>
      <c r="P1980" s="748" t="n"/>
      <c r="Q1980" s="748" t="n"/>
      <c r="R1980" s="748" t="n"/>
      <c r="S1980" s="748" t="n"/>
      <c r="T1980" s="748" t="n"/>
      <c r="U1980" s="748" t="n"/>
      <c r="V1980" s="748" t="n"/>
      <c r="W1980" s="748" t="n"/>
      <c r="X1980" s="748" t="n"/>
      <c r="Y1980" s="748" t="n"/>
      <c r="Z1980" s="748" t="n"/>
      <c r="AA1980" s="748" t="n"/>
      <c r="AB1980" s="748" t="n"/>
      <c r="AC1980" s="748" t="n"/>
      <c r="AD1980" s="748" t="n"/>
      <c r="AE1980" s="748" t="n"/>
      <c r="AF1980" s="748" t="n"/>
      <c r="AG1980" s="748" t="n"/>
      <c r="AH1980" s="748" t="n"/>
    </row>
    <row r="1981" hidden="1" outlineLevel="1" ht="15.75" customHeight="1" thickBot="1">
      <c r="A1981" s="756" t="inlineStr"/>
      <c r="B1981" s="755" t="n"/>
      <c r="C1981" s="288" t="n"/>
      <c r="D1981" s="281" t="n"/>
      <c r="E1981" s="397" t="n"/>
      <c r="F1981" s="296" t="n"/>
      <c r="G1981" s="268" t="n"/>
      <c r="H1981" s="748" t="n"/>
      <c r="I1981" s="748" t="n"/>
      <c r="J1981" s="748" t="n"/>
      <c r="K1981" s="748" t="n"/>
      <c r="L1981" s="748" t="n"/>
      <c r="M1981" s="748" t="n"/>
      <c r="N1981" s="748" t="n"/>
      <c r="O1981" s="748" t="n"/>
      <c r="P1981" s="748" t="n"/>
      <c r="Q1981" s="748" t="n"/>
      <c r="R1981" s="748" t="n"/>
      <c r="S1981" s="748" t="n"/>
      <c r="T1981" s="748" t="n"/>
      <c r="U1981" s="748" t="n"/>
      <c r="V1981" s="748" t="n"/>
      <c r="W1981" s="748" t="n"/>
      <c r="X1981" s="748" t="n"/>
      <c r="Y1981" s="748" t="n"/>
      <c r="Z1981" s="748" t="n"/>
      <c r="AA1981" s="748" t="n"/>
      <c r="AB1981" s="748" t="n"/>
      <c r="AC1981" s="748" t="n"/>
      <c r="AD1981" s="748" t="n"/>
      <c r="AE1981" s="748" t="n"/>
      <c r="AF1981" s="748" t="n"/>
      <c r="AG1981" s="748" t="n"/>
      <c r="AH1981" s="748" t="n"/>
    </row>
    <row r="1982" hidden="1" outlineLevel="1" ht="15.75" customHeight="1" thickBot="1">
      <c r="A1982" s="756" t="inlineStr"/>
      <c r="B1982" s="277" t="inlineStr">
        <is>
          <t>Référence Ligne</t>
        </is>
      </c>
      <c r="C1982" s="952" t="n"/>
      <c r="D1982" s="1258" t="n"/>
      <c r="E1982" s="1002" t="n"/>
      <c r="F1982" s="1002" t="n"/>
      <c r="G1982" s="1002" t="n"/>
      <c r="H1982" s="748" t="n"/>
      <c r="I1982" s="748" t="n"/>
      <c r="J1982" s="748" t="n"/>
      <c r="K1982" s="748" t="n"/>
      <c r="L1982" s="748" t="n"/>
      <c r="M1982" s="748" t="n"/>
      <c r="N1982" s="748" t="n"/>
      <c r="O1982" s="748" t="n"/>
      <c r="P1982" s="748" t="n"/>
      <c r="Q1982" s="748" t="n"/>
      <c r="R1982" s="748" t="n"/>
      <c r="S1982" s="748" t="n"/>
      <c r="T1982" s="748" t="n"/>
      <c r="U1982" s="748" t="n"/>
      <c r="V1982" s="748" t="n"/>
      <c r="W1982" s="748" t="n"/>
      <c r="X1982" s="748" t="n"/>
      <c r="Y1982" s="748" t="n"/>
      <c r="Z1982" s="748" t="n"/>
      <c r="AA1982" s="748" t="n"/>
      <c r="AB1982" s="748" t="n"/>
      <c r="AC1982" s="748" t="n"/>
      <c r="AD1982" s="748" t="n"/>
      <c r="AE1982" s="748" t="n"/>
      <c r="AF1982" s="748" t="n"/>
      <c r="AG1982" s="748" t="n"/>
      <c r="AH1982" s="748" t="n"/>
    </row>
    <row r="1983" hidden="1" outlineLevel="1" ht="29.25" customHeight="1" thickBot="1">
      <c r="A1983" s="756" t="inlineStr"/>
      <c r="B1983" s="403" t="inlineStr">
        <is>
          <t>Vehicle Speed</t>
        </is>
      </c>
      <c r="C1983" s="404" t="inlineStr">
        <is>
          <t>Old Selector_Lever_Position</t>
        </is>
      </c>
      <c r="D1983" s="399" t="inlineStr">
        <is>
          <t>New Selector_Lever_Position</t>
        </is>
      </c>
      <c r="E1983" s="471" t="n"/>
      <c r="F1983" s="471" t="n"/>
      <c r="G1983" s="471" t="n"/>
      <c r="H1983" s="748" t="n"/>
      <c r="I1983" s="748" t="n"/>
      <c r="J1983" s="748" t="n"/>
      <c r="K1983" s="748" t="n"/>
      <c r="L1983" s="748" t="n"/>
      <c r="M1983" s="748" t="n"/>
      <c r="N1983" s="748" t="n"/>
      <c r="O1983" s="748" t="n"/>
      <c r="P1983" s="748" t="n"/>
      <c r="Q1983" s="748" t="n"/>
      <c r="R1983" s="748" t="n"/>
      <c r="S1983" s="748" t="n"/>
      <c r="T1983" s="748" t="n"/>
      <c r="U1983" s="748" t="n"/>
      <c r="V1983" s="748" t="n"/>
      <c r="W1983" s="748" t="n"/>
      <c r="X1983" s="748" t="n"/>
      <c r="Y1983" s="748" t="n"/>
      <c r="Z1983" s="748" t="n"/>
      <c r="AA1983" s="748" t="n"/>
      <c r="AB1983" s="748" t="n"/>
      <c r="AC1983" s="748" t="n"/>
      <c r="AD1983" s="748" t="n"/>
      <c r="AE1983" s="748" t="n"/>
      <c r="AF1983" s="748" t="n"/>
      <c r="AG1983" s="748" t="n"/>
      <c r="AH1983" s="748" t="n"/>
    </row>
    <row r="1984" hidden="1" outlineLevel="1" ht="15.75" customHeight="1" thickBot="1">
      <c r="A1984" s="756" t="inlineStr"/>
      <c r="B1984" s="277" t="inlineStr">
        <is>
          <t>Verification Ligne</t>
        </is>
      </c>
      <c r="C1984" s="952" t="inlineStr">
        <is>
          <t>Verification Colonne G-D</t>
        </is>
      </c>
      <c r="D1984" s="1258" t="n"/>
      <c r="E1984" s="1002" t="n"/>
      <c r="F1984" s="1002" t="n"/>
      <c r="G1984" s="1002" t="n"/>
      <c r="H1984" s="748" t="n"/>
      <c r="I1984" s="748" t="n"/>
      <c r="J1984" s="748" t="n"/>
      <c r="K1984" s="748" t="n"/>
      <c r="L1984" s="748" t="n"/>
      <c r="M1984" s="748" t="n"/>
      <c r="N1984" s="748" t="n"/>
      <c r="O1984" s="748" t="n"/>
      <c r="P1984" s="748" t="n"/>
      <c r="Q1984" s="748" t="n"/>
      <c r="R1984" s="748" t="n"/>
      <c r="S1984" s="748" t="n"/>
      <c r="T1984" s="748" t="n"/>
      <c r="U1984" s="748" t="n"/>
      <c r="V1984" s="748" t="n"/>
      <c r="W1984" s="748" t="n"/>
      <c r="X1984" s="748" t="n"/>
      <c r="Y1984" s="748" t="n"/>
      <c r="Z1984" s="748" t="n"/>
      <c r="AA1984" s="748" t="n"/>
      <c r="AB1984" s="748" t="n"/>
      <c r="AC1984" s="748" t="n"/>
      <c r="AD1984" s="748" t="n"/>
      <c r="AE1984" s="748" t="n"/>
      <c r="AF1984" s="748" t="n"/>
      <c r="AG1984" s="748" t="n"/>
      <c r="AH1984" s="748" t="n"/>
    </row>
    <row r="1985" hidden="1" outlineLevel="1" ht="15.75" customHeight="1" thickBot="1">
      <c r="A1985" s="756" t="inlineStr"/>
      <c r="B1985" s="383" t="inlineStr">
        <is>
          <t>INTERVALLE</t>
        </is>
      </c>
      <c r="C1985" s="384" t="inlineStr">
        <is>
          <t>EGALITE</t>
        </is>
      </c>
      <c r="D1985" s="385" t="inlineStr">
        <is>
          <t>EGALITE</t>
        </is>
      </c>
      <c r="E1985" s="471" t="n"/>
      <c r="F1985" s="471" t="n"/>
      <c r="G1985" s="471" t="n"/>
      <c r="H1985" s="748" t="n"/>
      <c r="I1985" s="748" t="n"/>
      <c r="J1985" s="748" t="n"/>
      <c r="K1985" s="748" t="n"/>
      <c r="L1985" s="748" t="n"/>
      <c r="M1985" s="748" t="n"/>
      <c r="N1985" s="748" t="n"/>
      <c r="O1985" s="748" t="n"/>
      <c r="P1985" s="748" t="n"/>
      <c r="Q1985" s="748" t="n"/>
      <c r="R1985" s="748" t="n"/>
      <c r="S1985" s="748" t="n"/>
      <c r="T1985" s="748" t="n"/>
      <c r="U1985" s="748" t="n"/>
      <c r="V1985" s="748" t="n"/>
      <c r="W1985" s="748" t="n"/>
      <c r="X1985" s="748" t="n"/>
      <c r="Y1985" s="748" t="n"/>
      <c r="Z1985" s="748" t="n"/>
      <c r="AA1985" s="748" t="n"/>
      <c r="AB1985" s="748" t="n"/>
      <c r="AC1985" s="748" t="n"/>
      <c r="AD1985" s="748" t="n"/>
      <c r="AE1985" s="748" t="n"/>
      <c r="AF1985" s="748" t="n"/>
      <c r="AG1985" s="748" t="n"/>
      <c r="AH1985" s="748" t="n"/>
    </row>
    <row r="1986" hidden="1" outlineLevel="1" ht="15" customHeight="1">
      <c r="A1986" s="756" t="inlineStr"/>
      <c r="B1986" s="748" t="n"/>
      <c r="C1986" s="748" t="n"/>
      <c r="D1986" s="753" t="n"/>
      <c r="E1986" s="753" t="n"/>
      <c r="F1986" s="753" t="n"/>
      <c r="G1986" s="753" t="n"/>
      <c r="H1986" s="748" t="n"/>
      <c r="I1986" s="748" t="n"/>
      <c r="J1986" s="748" t="n"/>
      <c r="K1986" s="748" t="n"/>
      <c r="L1986" s="748" t="n"/>
      <c r="M1986" s="748" t="n"/>
      <c r="N1986" s="748" t="n"/>
      <c r="O1986" s="748" t="n"/>
      <c r="P1986" s="748" t="n"/>
      <c r="Q1986" s="748" t="n"/>
      <c r="R1986" s="748" t="n"/>
      <c r="S1986" s="748" t="n"/>
      <c r="T1986" s="748" t="n"/>
      <c r="U1986" s="748" t="n"/>
      <c r="V1986" s="748" t="n"/>
      <c r="W1986" s="748" t="n"/>
      <c r="X1986" s="748" t="n"/>
      <c r="Y1986" s="748" t="n"/>
      <c r="Z1986" s="748" t="n"/>
      <c r="AA1986" s="748" t="n"/>
      <c r="AB1986" s="748" t="n"/>
      <c r="AC1986" s="748" t="n"/>
      <c r="AD1986" s="748" t="n"/>
      <c r="AE1986" s="748" t="n"/>
      <c r="AF1986" s="748" t="n"/>
      <c r="AG1986" s="748" t="n"/>
      <c r="AH1986" s="748" t="n"/>
    </row>
    <row r="1987" collapsed="1" ht="15" customHeight="1" thickBot="1">
      <c r="A1987" s="425" t="inlineStr">
        <is>
          <t>MANEUVERING WITH THROTTLE</t>
        </is>
      </c>
      <c r="B1987" s="954" t="n"/>
      <c r="C1987" s="1253" t="n"/>
      <c r="D1987" s="1253" t="n"/>
      <c r="E1987" s="1253" t="n"/>
      <c r="F1987" s="1253" t="n"/>
      <c r="G1987" s="1253" t="n"/>
      <c r="H1987" s="1253" t="n"/>
      <c r="I1987" s="1253" t="n"/>
      <c r="J1987" s="1253" t="n"/>
      <c r="K1987" s="1253" t="n"/>
      <c r="L1987" s="1253" t="n"/>
      <c r="M1987" s="1253" t="n"/>
      <c r="N1987" s="1253" t="n"/>
      <c r="O1987" s="1253" t="n"/>
      <c r="P1987" s="1253" t="n"/>
      <c r="Q1987" s="1253" t="n"/>
      <c r="R1987" s="1253" t="n"/>
      <c r="S1987" s="1253" t="n"/>
      <c r="T1987" s="1253" t="n"/>
      <c r="U1987" s="1253" t="n"/>
      <c r="V1987" s="1253" t="n"/>
      <c r="W1987" s="1253" t="n"/>
      <c r="X1987" s="1253" t="n"/>
      <c r="Y1987" s="1253" t="n"/>
      <c r="Z1987" s="1253" t="n"/>
      <c r="AA1987" s="1253" t="n"/>
      <c r="AB1987" s="1253" t="n"/>
      <c r="AC1987" s="1253" t="n"/>
      <c r="AD1987" s="1253" t="n"/>
      <c r="AE1987" s="1253" t="n"/>
      <c r="AF1987" s="1253" t="n"/>
      <c r="AG1987" s="1253" t="n"/>
      <c r="AH1987" s="1253" t="n"/>
    </row>
    <row r="1988" hidden="1" outlineLevel="1" ht="15.75" customHeight="1" thickBot="1">
      <c r="A1988" s="756" t="inlineStr"/>
      <c r="B1988" s="956" t="inlineStr">
        <is>
          <t>Config n°1 : Automatic transmission</t>
        </is>
      </c>
      <c r="C1988" s="1249" t="n"/>
      <c r="D1988" s="1249" t="n"/>
      <c r="E1988" s="1249" t="n"/>
      <c r="F1988" s="1249" t="n"/>
      <c r="G1988" s="1249" t="n"/>
      <c r="H1988" s="1249" t="n"/>
      <c r="I1988" s="1249" t="n"/>
      <c r="J1988" s="1249" t="n"/>
      <c r="K1988" s="1249" t="n"/>
      <c r="L1988" s="1249" t="n"/>
      <c r="M1988" s="1249" t="n"/>
      <c r="N1988" s="1249" t="n"/>
      <c r="O1988" s="1249" t="n"/>
      <c r="P1988" s="1249" t="n"/>
      <c r="Q1988" s="1249" t="n"/>
      <c r="R1988" s="1249" t="n"/>
      <c r="S1988" s="1249" t="n"/>
      <c r="T1988" s="1249" t="n"/>
      <c r="U1988" s="1249" t="n"/>
      <c r="V1988" s="1249" t="n"/>
      <c r="W1988" s="1249" t="n"/>
      <c r="X1988" s="1249" t="n"/>
      <c r="Y1988" s="1249" t="n"/>
      <c r="Z1988" s="1249" t="n"/>
      <c r="AA1988" s="1249" t="n"/>
      <c r="AB1988" s="1249" t="n"/>
      <c r="AC1988" s="1249" t="n"/>
      <c r="AD1988" s="1249" t="n"/>
      <c r="AE1988" s="1249" t="n"/>
      <c r="AF1988" s="1249" t="n"/>
      <c r="AG1988" s="1249" t="n"/>
      <c r="AH1988" s="1249" t="n"/>
    </row>
    <row r="1989" hidden="1" outlineLevel="1" ht="15.75" customHeight="1" thickBot="1">
      <c r="A1989" s="756" t="inlineStr"/>
      <c r="B1989" s="297" t="inlineStr">
        <is>
          <t>Engine type</t>
        </is>
      </c>
      <c r="C1989" s="744" t="n"/>
      <c r="D1989" s="745" t="n"/>
      <c r="E1989" s="297" t="inlineStr">
        <is>
          <t>Gearbox type</t>
        </is>
      </c>
      <c r="F1989" s="746" t="n"/>
      <c r="G1989" s="747" t="n"/>
      <c r="H1989" s="962" t="inlineStr">
        <is>
          <t>X</t>
        </is>
      </c>
      <c r="J1989" s="959" t="n">
        <v>0</v>
      </c>
      <c r="K1989" s="961" t="n">
        <v>10</v>
      </c>
      <c r="L1989" s="961" t="n">
        <v>20</v>
      </c>
      <c r="M1989" s="961" t="n">
        <v>30</v>
      </c>
      <c r="N1989" s="961" t="n">
        <v>40</v>
      </c>
      <c r="O1989" s="961" t="n">
        <v>50</v>
      </c>
      <c r="P1989" s="961" t="n">
        <v>60</v>
      </c>
      <c r="Q1989" s="961" t="n">
        <v>70</v>
      </c>
      <c r="R1989" s="961" t="n">
        <v>80</v>
      </c>
      <c r="S1989" s="961" t="n">
        <v>90</v>
      </c>
      <c r="T1989" s="961" t="n">
        <v>99.7</v>
      </c>
      <c r="U1989" s="965" t="n">
        <v>120</v>
      </c>
    </row>
    <row r="1990" hidden="1" outlineLevel="1" ht="15.75" customHeight="1" thickBot="1">
      <c r="A1990" s="756" t="inlineStr"/>
      <c r="B1990" s="749" t="n"/>
      <c r="C1990" s="296" t="inlineStr">
        <is>
          <t>GASOLINE</t>
        </is>
      </c>
      <c r="D1990" s="281" t="inlineStr">
        <is>
          <t>X</t>
        </is>
      </c>
      <c r="E1990" s="749" t="n"/>
      <c r="F1990" s="304" t="inlineStr">
        <is>
          <t>AT</t>
        </is>
      </c>
      <c r="G1990" s="305" t="inlineStr">
        <is>
          <t>X</t>
        </is>
      </c>
      <c r="H1990" s="966" t="inlineStr">
        <is>
          <t>Throttle (%)</t>
        </is>
      </c>
      <c r="J1990" s="1281" t="n"/>
      <c r="K1990" s="1282" t="n"/>
      <c r="L1990" s="1282" t="n"/>
      <c r="M1990" s="1282" t="n"/>
      <c r="N1990" s="1282" t="n"/>
      <c r="O1990" s="1282" t="n"/>
      <c r="P1990" s="1282" t="n"/>
      <c r="Q1990" s="1282" t="n"/>
      <c r="R1990" s="1282" t="n"/>
      <c r="S1990" s="1282" t="n"/>
      <c r="T1990" s="1282" t="n"/>
      <c r="U1990" s="1282" t="n"/>
    </row>
    <row r="1991" hidden="1" outlineLevel="1" ht="15.75" customHeight="1" thickBot="1">
      <c r="A1991" s="756" t="inlineStr"/>
      <c r="B1991" s="749" t="n"/>
      <c r="C1991" s="296" t="inlineStr">
        <is>
          <t>DIESEL</t>
        </is>
      </c>
      <c r="D1991" s="281" t="inlineStr">
        <is>
          <t>X</t>
        </is>
      </c>
      <c r="E1991" s="749" t="n"/>
      <c r="F1991" s="296" t="n"/>
      <c r="G1991" s="268" t="n"/>
      <c r="H1991" s="271" t="inlineStr">
        <is>
          <t>R</t>
        </is>
      </c>
      <c r="I1991" s="272" t="inlineStr">
        <is>
          <t>D</t>
        </is>
      </c>
      <c r="J1991" s="401" t="n">
        <v>1</v>
      </c>
      <c r="K1991" s="392" t="n">
        <v>1</v>
      </c>
      <c r="L1991" s="392" t="n">
        <v>1</v>
      </c>
      <c r="M1991" s="392" t="n">
        <v>1</v>
      </c>
      <c r="N1991" s="392" t="n">
        <v>2</v>
      </c>
      <c r="O1991" s="392" t="n">
        <v>2</v>
      </c>
      <c r="P1991" s="393" t="n">
        <v>2</v>
      </c>
      <c r="Q1991" s="393" t="n">
        <v>3</v>
      </c>
      <c r="R1991" s="394" t="n">
        <v>3</v>
      </c>
      <c r="S1991" s="393" t="n">
        <v>2</v>
      </c>
      <c r="T1991" s="395" t="n">
        <v>3</v>
      </c>
      <c r="U1991" s="757" t="n"/>
    </row>
    <row r="1992" hidden="1" outlineLevel="1" ht="15.75" customHeight="1" thickBot="1">
      <c r="A1992" s="756" t="inlineStr"/>
      <c r="B1992" s="749" t="n"/>
      <c r="C1992" s="296" t="n"/>
      <c r="D1992" s="281" t="n"/>
      <c r="E1992" s="749" t="n"/>
      <c r="F1992" s="296" t="n"/>
      <c r="G1992" s="268" t="n"/>
      <c r="H1992" s="274" t="inlineStr">
        <is>
          <t>D</t>
        </is>
      </c>
      <c r="I1992" s="275" t="inlineStr">
        <is>
          <t>R</t>
        </is>
      </c>
      <c r="J1992" s="401" t="n">
        <v>1</v>
      </c>
      <c r="K1992" s="392" t="n">
        <v>1</v>
      </c>
      <c r="L1992" s="392" t="n">
        <v>2</v>
      </c>
      <c r="M1992" s="392" t="n">
        <v>2</v>
      </c>
      <c r="N1992" s="392" t="n">
        <v>3</v>
      </c>
      <c r="O1992" s="392" t="n">
        <v>3</v>
      </c>
      <c r="P1992" s="393" t="n">
        <v>3</v>
      </c>
      <c r="Q1992" s="393" t="n">
        <v>3</v>
      </c>
      <c r="R1992" s="394" t="n">
        <v>3</v>
      </c>
      <c r="S1992" s="393" t="n">
        <v>3</v>
      </c>
      <c r="T1992" s="395" t="n">
        <v>3</v>
      </c>
      <c r="U1992" s="757" t="n"/>
      <c r="V1992" s="748" t="n"/>
      <c r="W1992" s="748" t="n"/>
      <c r="X1992" s="748" t="n"/>
    </row>
    <row r="1993" hidden="1" outlineLevel="1" ht="15" customHeight="1">
      <c r="A1993" s="756" t="inlineStr"/>
      <c r="B1993" s="749" t="n"/>
      <c r="C1993" s="296" t="n"/>
      <c r="D1993" s="281" t="n"/>
      <c r="E1993" s="749" t="n"/>
      <c r="F1993" s="296" t="n"/>
      <c r="G1993" s="268" t="n"/>
      <c r="H1993" s="748" t="n"/>
      <c r="I1993" s="748" t="n"/>
      <c r="J1993" s="748" t="n"/>
      <c r="K1993" s="748" t="n"/>
      <c r="L1993" s="748" t="n"/>
      <c r="M1993" s="748" t="n"/>
      <c r="N1993" s="748" t="n"/>
      <c r="O1993" s="748" t="n"/>
      <c r="P1993" s="748" t="n"/>
      <c r="Q1993" s="748" t="n"/>
      <c r="R1993" s="748" t="n"/>
      <c r="S1993" s="748" t="n"/>
      <c r="T1993" s="748" t="n"/>
      <c r="U1993" s="748" t="n"/>
      <c r="V1993" s="748" t="n"/>
      <c r="W1993" s="748" t="n"/>
      <c r="X1993" s="748" t="n"/>
    </row>
    <row r="1994" hidden="1" outlineLevel="1" ht="15" customHeight="1">
      <c r="A1994" s="756" t="inlineStr"/>
      <c r="B1994" s="749" t="n"/>
      <c r="C1994" s="296" t="n"/>
      <c r="D1994" s="281" t="n"/>
      <c r="E1994" s="749" t="n"/>
      <c r="F1994" s="300" t="n"/>
      <c r="G1994" s="268" t="n"/>
      <c r="H1994" s="748" t="n"/>
      <c r="I1994" s="748" t="n"/>
      <c r="J1994" s="748" t="n"/>
      <c r="K1994" s="748" t="n"/>
      <c r="L1994" s="748" t="n"/>
      <c r="M1994" s="748" t="n"/>
      <c r="N1994" s="748" t="n"/>
      <c r="O1994" s="748" t="n"/>
      <c r="P1994" s="748" t="n"/>
      <c r="Q1994" s="748" t="n"/>
      <c r="R1994" s="748" t="n"/>
      <c r="S1994" s="748" t="n"/>
      <c r="T1994" s="748" t="n"/>
      <c r="U1994" s="748" t="n"/>
      <c r="V1994" s="748" t="n"/>
      <c r="W1994" s="748" t="n"/>
      <c r="X1994" s="748" t="n"/>
    </row>
    <row r="1995" hidden="1" outlineLevel="1" ht="15" customHeight="1">
      <c r="A1995" s="756" t="inlineStr"/>
      <c r="B1995" s="749" t="n"/>
      <c r="C1995" s="296" t="n"/>
      <c r="D1995" s="281" t="n"/>
      <c r="E1995" s="749" t="n"/>
      <c r="F1995" s="296" t="n"/>
      <c r="G1995" s="268" t="n"/>
      <c r="H1995" s="748" t="n"/>
      <c r="I1995" s="748" t="n"/>
      <c r="J1995" s="748" t="n"/>
      <c r="K1995" s="748" t="n"/>
      <c r="L1995" s="748" t="n"/>
      <c r="M1995" s="748" t="n"/>
      <c r="N1995" s="748" t="n"/>
      <c r="O1995" s="748" t="n"/>
      <c r="P1995" s="748" t="n"/>
      <c r="Q1995" s="748" t="n"/>
      <c r="R1995" s="748" t="n"/>
      <c r="S1995" s="748" t="n"/>
      <c r="T1995" s="748" t="n"/>
      <c r="U1995" s="748" t="n"/>
      <c r="V1995" s="748" t="n"/>
      <c r="W1995" s="748" t="n"/>
      <c r="X1995" s="748" t="n"/>
    </row>
    <row r="1996" hidden="1" outlineLevel="1" ht="15" customHeight="1">
      <c r="A1996" s="756" t="inlineStr"/>
      <c r="B1996" s="749" t="n"/>
      <c r="C1996" s="296" t="n"/>
      <c r="D1996" s="281" t="n"/>
      <c r="E1996" s="749" t="n"/>
      <c r="F1996" s="296" t="n"/>
      <c r="G1996" s="268" t="n"/>
      <c r="H1996" s="748" t="n"/>
      <c r="I1996" s="748" t="n"/>
      <c r="J1996" s="748" t="n"/>
      <c r="K1996" s="748" t="n"/>
      <c r="L1996" s="748" t="n"/>
      <c r="M1996" s="748" t="n"/>
      <c r="N1996" s="748" t="n"/>
      <c r="O1996" s="748" t="n"/>
      <c r="P1996" s="748" t="n"/>
      <c r="Q1996" s="748" t="n"/>
      <c r="R1996" s="748" t="n"/>
      <c r="S1996" s="748" t="n"/>
      <c r="T1996" s="748" t="n"/>
      <c r="U1996" s="748" t="n"/>
      <c r="V1996" s="748" t="n"/>
      <c r="W1996" s="748" t="n"/>
      <c r="X1996" s="748" t="n"/>
    </row>
    <row r="1997" hidden="1" outlineLevel="1" ht="15" customHeight="1">
      <c r="A1997" s="756" t="inlineStr"/>
      <c r="B1997" s="396" t="n"/>
      <c r="C1997" s="296" t="n"/>
      <c r="D1997" s="281" t="n"/>
      <c r="E1997" s="749" t="n"/>
      <c r="F1997" s="296" t="n"/>
      <c r="G1997" s="268" t="n"/>
      <c r="H1997" s="748" t="n"/>
      <c r="I1997" s="748" t="n"/>
      <c r="J1997" s="748" t="n"/>
      <c r="K1997" s="748" t="n"/>
      <c r="L1997" s="748" t="n"/>
      <c r="M1997" s="748" t="n"/>
      <c r="N1997" s="748" t="n"/>
      <c r="O1997" s="748" t="n"/>
      <c r="P1997" s="748" t="n"/>
      <c r="Q1997" s="748" t="n"/>
      <c r="R1997" s="748" t="n"/>
      <c r="S1997" s="748" t="n"/>
      <c r="T1997" s="748" t="n"/>
      <c r="U1997" s="748" t="n"/>
      <c r="V1997" s="748" t="n"/>
      <c r="W1997" s="748" t="n"/>
      <c r="X1997" s="748" t="n"/>
    </row>
    <row r="1998" hidden="1" outlineLevel="1" ht="15" customHeight="1">
      <c r="A1998" s="756" t="inlineStr"/>
      <c r="B1998" s="396" t="n"/>
      <c r="C1998" s="296" t="n"/>
      <c r="D1998" s="281" t="n"/>
      <c r="E1998" s="749" t="n"/>
      <c r="F1998" s="296" t="n"/>
      <c r="G1998" s="268" t="n"/>
      <c r="H1998" s="748" t="n"/>
      <c r="I1998" s="748" t="n"/>
      <c r="J1998" s="748" t="n"/>
      <c r="K1998" s="748" t="n"/>
      <c r="L1998" s="748" t="n"/>
      <c r="M1998" s="748" t="n"/>
      <c r="N1998" s="748" t="n"/>
      <c r="O1998" s="748" t="n"/>
      <c r="P1998" s="748" t="n"/>
      <c r="Q1998" s="748" t="n"/>
      <c r="R1998" s="748" t="n"/>
      <c r="S1998" s="748" t="n"/>
      <c r="T1998" s="748" t="n"/>
      <c r="U1998" s="748" t="n"/>
      <c r="V1998" s="748" t="n"/>
      <c r="W1998" s="748" t="n"/>
      <c r="X1998" s="748" t="n"/>
    </row>
    <row r="1999" hidden="1" outlineLevel="1" ht="15" customHeight="1">
      <c r="A1999" s="756" t="inlineStr"/>
      <c r="B1999" s="396" t="n"/>
      <c r="C1999" s="296" t="n"/>
      <c r="D1999" s="281" t="n"/>
      <c r="E1999" s="749" t="n"/>
      <c r="F1999" s="296" t="n"/>
      <c r="G1999" s="268" t="n"/>
      <c r="H1999" s="748" t="n"/>
      <c r="I1999" s="748" t="n"/>
      <c r="J1999" s="748" t="n"/>
      <c r="K1999" s="748" t="n"/>
      <c r="L1999" s="748" t="n"/>
      <c r="M1999" s="748" t="n"/>
      <c r="N1999" s="748" t="n"/>
      <c r="O1999" s="748" t="n"/>
      <c r="P1999" s="748" t="n"/>
      <c r="Q1999" s="748" t="n"/>
      <c r="R1999" s="748" t="n"/>
      <c r="S1999" s="748" t="n"/>
      <c r="T1999" s="748" t="n"/>
      <c r="U1999" s="748" t="n"/>
      <c r="V1999" s="748" t="n"/>
      <c r="W1999" s="748" t="n"/>
      <c r="X1999" s="748" t="n"/>
    </row>
    <row r="2000" hidden="1" outlineLevel="1" ht="15.75" customHeight="1" thickBot="1">
      <c r="A2000" s="756" t="inlineStr"/>
      <c r="B2000" s="397" t="n"/>
      <c r="C2000" s="296" t="n"/>
      <c r="D2000" s="281" t="n"/>
      <c r="E2000" s="751" t="n"/>
      <c r="F2000" s="296" t="n"/>
      <c r="G2000" s="268" t="n"/>
      <c r="H2000" s="748" t="n"/>
      <c r="I2000" s="748" t="n"/>
      <c r="J2000" s="748" t="n"/>
      <c r="K2000" s="748" t="n"/>
      <c r="L2000" s="748" t="n"/>
      <c r="M2000" s="748" t="n"/>
      <c r="N2000" s="748" t="n"/>
      <c r="O2000" s="748" t="n"/>
      <c r="P2000" s="748" t="n"/>
      <c r="Q2000" s="748" t="n"/>
      <c r="R2000" s="748" t="n"/>
      <c r="S2000" s="748" t="n"/>
      <c r="T2000" s="748" t="n"/>
      <c r="U2000" s="748" t="n"/>
      <c r="V2000" s="748" t="n"/>
      <c r="W2000" s="748" t="n"/>
      <c r="X2000" s="748" t="n"/>
    </row>
    <row r="2001" hidden="1" outlineLevel="1" ht="15" customHeight="1">
      <c r="A2001" s="756" t="inlineStr"/>
      <c r="B2001" s="273" t="inlineStr">
        <is>
          <t>Number of gears</t>
        </is>
      </c>
      <c r="C2001" s="752" t="n"/>
      <c r="D2001" s="753" t="n"/>
      <c r="E2001" s="297" t="inlineStr">
        <is>
          <t>Area</t>
        </is>
      </c>
      <c r="F2001" s="752" t="n"/>
      <c r="G2001" s="754" t="n"/>
      <c r="H2001" s="748" t="n"/>
      <c r="I2001" s="748" t="n"/>
      <c r="J2001" s="748" t="n"/>
      <c r="K2001" s="748" t="n"/>
      <c r="L2001" s="748" t="n"/>
      <c r="M2001" s="748" t="n"/>
      <c r="N2001" s="748" t="n"/>
      <c r="O2001" s="748" t="n"/>
      <c r="P2001" s="748" t="n"/>
      <c r="Q2001" s="748" t="n"/>
      <c r="R2001" s="748" t="n"/>
      <c r="S2001" s="748" t="n"/>
      <c r="T2001" s="748" t="n"/>
      <c r="U2001" s="748" t="n"/>
      <c r="V2001" s="748" t="n"/>
      <c r="W2001" s="748" t="n"/>
      <c r="X2001" s="748" t="n"/>
    </row>
    <row r="2002" hidden="1" outlineLevel="1" ht="15" customHeight="1">
      <c r="A2002" s="756" t="inlineStr"/>
      <c r="B2002" s="755" t="n"/>
      <c r="C2002" s="288" t="inlineStr">
        <is>
          <t>5</t>
        </is>
      </c>
      <c r="D2002" s="281" t="inlineStr">
        <is>
          <t>X</t>
        </is>
      </c>
      <c r="E2002" s="749" t="n"/>
      <c r="F2002" s="296" t="inlineStr">
        <is>
          <t>EUROPE</t>
        </is>
      </c>
      <c r="G2002" s="268" t="inlineStr">
        <is>
          <t>X</t>
        </is>
      </c>
      <c r="H2002" s="748" t="n"/>
      <c r="I2002" s="748" t="n"/>
      <c r="J2002" s="748" t="n"/>
      <c r="K2002" s="748" t="n"/>
      <c r="L2002" s="748" t="n"/>
      <c r="M2002" s="748" t="n"/>
      <c r="N2002" s="748" t="n"/>
      <c r="O2002" s="748" t="n"/>
      <c r="P2002" s="748" t="n"/>
      <c r="Q2002" s="748" t="n"/>
      <c r="R2002" s="748" t="n"/>
      <c r="S2002" s="748" t="n"/>
      <c r="T2002" s="748" t="n"/>
      <c r="U2002" s="748" t="n"/>
      <c r="V2002" s="748" t="n"/>
      <c r="W2002" s="748" t="n"/>
      <c r="X2002" s="748" t="n"/>
    </row>
    <row r="2003" hidden="1" outlineLevel="1" ht="15" customHeight="1">
      <c r="A2003" s="756" t="inlineStr"/>
      <c r="B2003" s="755" t="n"/>
      <c r="C2003" s="288" t="inlineStr">
        <is>
          <t>6</t>
        </is>
      </c>
      <c r="D2003" s="281" t="inlineStr">
        <is>
          <t>X</t>
        </is>
      </c>
      <c r="E2003" s="749" t="n"/>
      <c r="F2003" s="296" t="inlineStr">
        <is>
          <t>CHINA</t>
        </is>
      </c>
      <c r="G2003" s="268" t="inlineStr">
        <is>
          <t>X</t>
        </is>
      </c>
      <c r="H2003" s="748" t="n"/>
      <c r="I2003" s="748" t="n"/>
      <c r="J2003" s="748" t="n"/>
      <c r="K2003" s="748" t="n"/>
      <c r="L2003" s="748" t="n"/>
      <c r="M2003" s="748" t="n"/>
      <c r="N2003" s="748" t="n"/>
      <c r="O2003" s="748" t="n"/>
      <c r="P2003" s="748" t="n"/>
      <c r="Q2003" s="748" t="n"/>
      <c r="R2003" s="748" t="n"/>
      <c r="S2003" s="748" t="n"/>
      <c r="T2003" s="748" t="n"/>
      <c r="U2003" s="748" t="n"/>
      <c r="V2003" s="748" t="n"/>
      <c r="W2003" s="748" t="n"/>
      <c r="X2003" s="748" t="n"/>
    </row>
    <row r="2004" hidden="1" outlineLevel="1" ht="15" customHeight="1">
      <c r="A2004" s="756" t="inlineStr"/>
      <c r="B2004" s="755" t="n"/>
      <c r="C2004" s="288" t="inlineStr">
        <is>
          <t>7</t>
        </is>
      </c>
      <c r="D2004" s="281" t="inlineStr">
        <is>
          <t>X</t>
        </is>
      </c>
      <c r="E2004" s="749" t="n"/>
      <c r="F2004" s="303" t="inlineStr">
        <is>
          <t>North America</t>
        </is>
      </c>
      <c r="G2004" s="268" t="inlineStr">
        <is>
          <t>X</t>
        </is>
      </c>
      <c r="H2004" s="748" t="n"/>
      <c r="I2004" s="748" t="n"/>
      <c r="J2004" s="748" t="n"/>
      <c r="K2004" s="748" t="n"/>
      <c r="L2004" s="748" t="n"/>
      <c r="M2004" s="748" t="n"/>
      <c r="N2004" s="748" t="n"/>
      <c r="O2004" s="748" t="n"/>
      <c r="P2004" s="748" t="n"/>
      <c r="Q2004" s="748" t="n"/>
      <c r="R2004" s="748" t="n"/>
      <c r="S2004" s="748" t="n"/>
      <c r="T2004" s="748" t="n"/>
      <c r="U2004" s="748" t="n"/>
      <c r="V2004" s="748" t="n"/>
      <c r="W2004" s="748" t="n"/>
      <c r="X2004" s="748" t="n"/>
    </row>
    <row r="2005" hidden="1" outlineLevel="1" ht="15" customHeight="1">
      <c r="A2005" s="756" t="inlineStr"/>
      <c r="B2005" s="755" t="n"/>
      <c r="C2005" s="288" t="inlineStr">
        <is>
          <t>8</t>
        </is>
      </c>
      <c r="D2005" s="281" t="inlineStr">
        <is>
          <t>X</t>
        </is>
      </c>
      <c r="E2005" s="749" t="n"/>
      <c r="F2005" s="301" t="inlineStr">
        <is>
          <t>LATAM</t>
        </is>
      </c>
      <c r="G2005" s="268" t="inlineStr">
        <is>
          <t>X</t>
        </is>
      </c>
      <c r="H2005" s="748" t="n"/>
      <c r="I2005" s="748" t="n"/>
      <c r="J2005" s="748" t="n"/>
      <c r="K2005" s="748" t="n"/>
      <c r="L2005" s="748" t="n"/>
      <c r="M2005" s="748" t="n"/>
      <c r="N2005" s="748" t="n"/>
      <c r="O2005" s="748" t="n"/>
      <c r="P2005" s="748" t="n"/>
      <c r="Q2005" s="748" t="n"/>
      <c r="R2005" s="748" t="n"/>
      <c r="S2005" s="748" t="n"/>
      <c r="T2005" s="748" t="n"/>
      <c r="U2005" s="748" t="n"/>
      <c r="V2005" s="748" t="n"/>
      <c r="W2005" s="748" t="n"/>
      <c r="X2005" s="748" t="n"/>
      <c r="Y2005" s="748" t="n"/>
      <c r="Z2005" s="748" t="n"/>
      <c r="AA2005" s="748" t="n"/>
      <c r="AB2005" s="748" t="n"/>
      <c r="AC2005" s="748" t="n"/>
      <c r="AD2005" s="748" t="n"/>
      <c r="AE2005" s="748" t="n"/>
      <c r="AF2005" s="748" t="n"/>
      <c r="AG2005" s="748" t="n"/>
      <c r="AH2005" s="748" t="n"/>
    </row>
    <row r="2006" hidden="1" outlineLevel="1" ht="15" customHeight="1">
      <c r="A2006" s="756" t="inlineStr"/>
      <c r="B2006" s="755" t="n"/>
      <c r="C2006" s="288" t="inlineStr">
        <is>
          <t>9</t>
        </is>
      </c>
      <c r="D2006" s="281" t="inlineStr">
        <is>
          <t>X</t>
        </is>
      </c>
      <c r="E2006" s="749" t="n"/>
      <c r="F2006" s="301" t="inlineStr">
        <is>
          <t>India</t>
        </is>
      </c>
      <c r="G2006" s="268" t="inlineStr">
        <is>
          <t>X</t>
        </is>
      </c>
      <c r="H2006" s="748" t="n"/>
      <c r="I2006" s="748" t="n"/>
      <c r="J2006" s="748" t="n"/>
      <c r="K2006" s="748" t="n"/>
      <c r="L2006" s="748" t="n"/>
      <c r="M2006" s="748" t="n"/>
      <c r="N2006" s="748" t="n"/>
      <c r="O2006" s="748" t="n"/>
      <c r="P2006" s="748" t="n"/>
      <c r="Q2006" s="748" t="n"/>
      <c r="R2006" s="748" t="n"/>
      <c r="S2006" s="748" t="n"/>
      <c r="T2006" s="748" t="n"/>
      <c r="U2006" s="748" t="n"/>
      <c r="V2006" s="748" t="n"/>
      <c r="W2006" s="748" t="n"/>
      <c r="X2006" s="748" t="n"/>
      <c r="Y2006" s="748" t="n"/>
      <c r="Z2006" s="748" t="n"/>
      <c r="AA2006" s="748" t="n"/>
      <c r="AB2006" s="748" t="n"/>
      <c r="AC2006" s="748" t="n"/>
      <c r="AD2006" s="748" t="n"/>
      <c r="AE2006" s="748" t="n"/>
      <c r="AF2006" s="748" t="n"/>
      <c r="AG2006" s="748" t="n"/>
      <c r="AH2006" s="748" t="n"/>
    </row>
    <row r="2007" hidden="1" outlineLevel="1" ht="15" customHeight="1">
      <c r="A2007" s="756" t="inlineStr"/>
      <c r="B2007" s="755" t="n"/>
      <c r="C2007" s="288" t="inlineStr">
        <is>
          <t>10</t>
        </is>
      </c>
      <c r="D2007" s="281" t="inlineStr">
        <is>
          <t>X</t>
        </is>
      </c>
      <c r="E2007" s="749" t="n"/>
      <c r="F2007" s="301" t="inlineStr">
        <is>
          <t>World</t>
        </is>
      </c>
      <c r="G2007" s="268" t="inlineStr">
        <is>
          <t>X</t>
        </is>
      </c>
      <c r="H2007" s="748" t="n"/>
      <c r="I2007" s="748" t="n"/>
      <c r="J2007" s="748" t="n"/>
      <c r="K2007" s="748" t="n"/>
      <c r="L2007" s="748" t="n"/>
      <c r="M2007" s="748" t="n"/>
      <c r="N2007" s="748" t="n"/>
      <c r="O2007" s="748" t="n"/>
      <c r="P2007" s="748" t="n"/>
      <c r="Q2007" s="748" t="n"/>
      <c r="R2007" s="748" t="n"/>
      <c r="S2007" s="748" t="n"/>
      <c r="T2007" s="748" t="n"/>
      <c r="U2007" s="748" t="n"/>
      <c r="V2007" s="748" t="n"/>
      <c r="W2007" s="748" t="n"/>
      <c r="X2007" s="748" t="n"/>
      <c r="Y2007" s="748" t="n"/>
      <c r="Z2007" s="748" t="n"/>
      <c r="AA2007" s="748" t="n"/>
      <c r="AB2007" s="748" t="n"/>
      <c r="AC2007" s="748" t="n"/>
      <c r="AD2007" s="748" t="n"/>
      <c r="AE2007" s="748" t="n"/>
      <c r="AF2007" s="748" t="n"/>
      <c r="AG2007" s="748" t="n"/>
      <c r="AH2007" s="748" t="n"/>
    </row>
    <row r="2008" hidden="1" outlineLevel="1" ht="15" customHeight="1">
      <c r="A2008" s="756" t="inlineStr"/>
      <c r="B2008" s="755" t="n"/>
      <c r="C2008" s="288" t="n"/>
      <c r="D2008" s="281" t="n"/>
      <c r="E2008" s="749" t="n"/>
      <c r="F2008" s="301" t="n"/>
      <c r="G2008" s="276" t="n"/>
      <c r="H2008" s="748" t="n"/>
      <c r="I2008" s="748" t="n"/>
      <c r="J2008" s="748" t="n"/>
      <c r="K2008" s="748" t="n"/>
      <c r="L2008" s="748" t="n"/>
      <c r="M2008" s="748" t="n"/>
      <c r="N2008" s="748" t="n"/>
      <c r="O2008" s="748" t="n"/>
      <c r="P2008" s="748" t="n"/>
      <c r="Q2008" s="748" t="n"/>
      <c r="R2008" s="748" t="n"/>
      <c r="S2008" s="748" t="n"/>
      <c r="T2008" s="748" t="n"/>
      <c r="U2008" s="748" t="n"/>
      <c r="V2008" s="748" t="n"/>
      <c r="W2008" s="748" t="n"/>
      <c r="X2008" s="748" t="n"/>
      <c r="Y2008" s="748" t="n"/>
      <c r="Z2008" s="748" t="n"/>
      <c r="AA2008" s="748" t="n"/>
      <c r="AB2008" s="748" t="n"/>
      <c r="AC2008" s="748" t="n"/>
      <c r="AD2008" s="748" t="n"/>
      <c r="AE2008" s="748" t="n"/>
      <c r="AF2008" s="748" t="n"/>
      <c r="AG2008" s="748" t="n"/>
      <c r="AH2008" s="748" t="n"/>
    </row>
    <row r="2009" hidden="1" outlineLevel="1" ht="15" customHeight="1">
      <c r="A2009" s="756" t="inlineStr"/>
      <c r="B2009" s="755" t="n"/>
      <c r="C2009" s="288" t="n"/>
      <c r="D2009" s="281" t="n"/>
      <c r="E2009" s="396" t="n"/>
      <c r="F2009" s="296" t="n"/>
      <c r="G2009" s="268" t="n"/>
      <c r="H2009" s="748" t="n"/>
      <c r="I2009" s="748" t="n"/>
      <c r="J2009" s="748" t="n"/>
      <c r="K2009" s="748" t="n"/>
      <c r="L2009" s="748" t="n"/>
      <c r="M2009" s="748" t="n"/>
      <c r="N2009" s="748" t="n"/>
      <c r="O2009" s="748" t="n"/>
      <c r="P2009" s="748" t="n"/>
      <c r="Q2009" s="748" t="n"/>
      <c r="R2009" s="748" t="n"/>
      <c r="S2009" s="748" t="n"/>
      <c r="T2009" s="748" t="n"/>
      <c r="U2009" s="748" t="n"/>
      <c r="V2009" s="748" t="n"/>
      <c r="W2009" s="748" t="n"/>
      <c r="X2009" s="748" t="n"/>
      <c r="Y2009" s="748" t="n"/>
      <c r="Z2009" s="748" t="n"/>
      <c r="AA2009" s="748" t="n"/>
      <c r="AB2009" s="748" t="n"/>
      <c r="AC2009" s="748" t="n"/>
      <c r="AD2009" s="748" t="n"/>
      <c r="AE2009" s="748" t="n"/>
      <c r="AF2009" s="748" t="n"/>
      <c r="AG2009" s="748" t="n"/>
      <c r="AH2009" s="748" t="n"/>
    </row>
    <row r="2010" hidden="1" outlineLevel="1" ht="15" customHeight="1">
      <c r="A2010" s="756" t="inlineStr"/>
      <c r="B2010" s="755" t="n"/>
      <c r="C2010" s="288" t="n"/>
      <c r="D2010" s="281" t="n"/>
      <c r="E2010" s="396" t="n"/>
      <c r="F2010" s="296" t="n"/>
      <c r="G2010" s="268" t="n"/>
      <c r="H2010" s="748" t="n"/>
      <c r="I2010" s="748" t="n"/>
      <c r="J2010" s="748" t="n"/>
      <c r="K2010" s="748" t="n"/>
      <c r="L2010" s="748" t="n"/>
      <c r="M2010" s="748" t="n"/>
      <c r="N2010" s="748" t="n"/>
      <c r="O2010" s="748" t="n"/>
      <c r="P2010" s="748" t="n"/>
      <c r="Q2010" s="748" t="n"/>
      <c r="R2010" s="748" t="n"/>
      <c r="S2010" s="748" t="n"/>
      <c r="T2010" s="748" t="n"/>
      <c r="U2010" s="748" t="n"/>
      <c r="V2010" s="748" t="n"/>
      <c r="W2010" s="748" t="n"/>
      <c r="X2010" s="748" t="n"/>
      <c r="Y2010" s="748" t="n"/>
      <c r="Z2010" s="748" t="n"/>
      <c r="AA2010" s="748" t="n"/>
      <c r="AB2010" s="748" t="n"/>
      <c r="AC2010" s="748" t="n"/>
      <c r="AD2010" s="748" t="n"/>
      <c r="AE2010" s="748" t="n"/>
      <c r="AF2010" s="748" t="n"/>
      <c r="AG2010" s="748" t="n"/>
      <c r="AH2010" s="748" t="n"/>
    </row>
    <row r="2011" hidden="1" outlineLevel="1" ht="15" customHeight="1">
      <c r="A2011" s="756" t="inlineStr"/>
      <c r="B2011" s="755" t="n"/>
      <c r="C2011" s="288" t="n"/>
      <c r="D2011" s="281" t="n"/>
      <c r="E2011" s="396" t="n"/>
      <c r="F2011" s="296" t="n"/>
      <c r="G2011" s="268" t="n"/>
      <c r="H2011" s="748" t="n"/>
      <c r="I2011" s="748" t="n"/>
      <c r="J2011" s="748" t="n"/>
      <c r="K2011" s="748" t="n"/>
      <c r="L2011" s="748" t="n"/>
      <c r="M2011" s="748" t="n"/>
      <c r="N2011" s="748" t="n"/>
      <c r="O2011" s="748" t="n"/>
      <c r="P2011" s="748" t="n"/>
      <c r="Q2011" s="748" t="n"/>
      <c r="R2011" s="748" t="n"/>
      <c r="S2011" s="748" t="n"/>
      <c r="T2011" s="748" t="n"/>
      <c r="U2011" s="748" t="n"/>
      <c r="V2011" s="748" t="n"/>
      <c r="W2011" s="748" t="n"/>
      <c r="X2011" s="748" t="n"/>
      <c r="Y2011" s="748" t="n"/>
      <c r="Z2011" s="748" t="n"/>
      <c r="AA2011" s="748" t="n"/>
      <c r="AB2011" s="748" t="n"/>
      <c r="AC2011" s="748" t="n"/>
      <c r="AD2011" s="748" t="n"/>
      <c r="AE2011" s="748" t="n"/>
      <c r="AF2011" s="748" t="n"/>
      <c r="AG2011" s="748" t="n"/>
      <c r="AH2011" s="748" t="n"/>
    </row>
    <row r="2012" hidden="1" outlineLevel="1" ht="15" customHeight="1">
      <c r="A2012" s="756" t="inlineStr"/>
      <c r="B2012" s="755" t="n"/>
      <c r="C2012" s="288" t="n"/>
      <c r="D2012" s="281" t="n"/>
      <c r="E2012" s="396" t="n"/>
      <c r="F2012" s="296" t="n"/>
      <c r="G2012" s="268" t="n"/>
      <c r="H2012" s="748" t="n"/>
      <c r="I2012" s="748" t="n"/>
      <c r="J2012" s="748" t="n"/>
      <c r="K2012" s="748" t="n"/>
      <c r="L2012" s="748" t="n"/>
      <c r="M2012" s="748" t="n"/>
      <c r="N2012" s="748" t="n"/>
      <c r="O2012" s="748" t="n"/>
      <c r="P2012" s="748" t="n"/>
      <c r="Q2012" s="748" t="n"/>
      <c r="R2012" s="748" t="n"/>
      <c r="S2012" s="748" t="n"/>
      <c r="T2012" s="748" t="n"/>
      <c r="U2012" s="748" t="n"/>
      <c r="V2012" s="748" t="n"/>
      <c r="W2012" s="748" t="n"/>
      <c r="X2012" s="748" t="n"/>
      <c r="Y2012" s="748" t="n"/>
      <c r="Z2012" s="748" t="n"/>
      <c r="AA2012" s="748" t="n"/>
      <c r="AB2012" s="748" t="n"/>
      <c r="AC2012" s="748" t="n"/>
      <c r="AD2012" s="748" t="n"/>
      <c r="AE2012" s="748" t="n"/>
      <c r="AF2012" s="748" t="n"/>
      <c r="AG2012" s="748" t="n"/>
      <c r="AH2012" s="748" t="n"/>
    </row>
    <row r="2013" hidden="1" outlineLevel="1" ht="15.75" customHeight="1" thickBot="1">
      <c r="A2013" s="756" t="inlineStr"/>
      <c r="B2013" s="755" t="n"/>
      <c r="C2013" s="288" t="n"/>
      <c r="D2013" s="281" t="n"/>
      <c r="E2013" s="397" t="n"/>
      <c r="F2013" s="296" t="n"/>
      <c r="G2013" s="268" t="n"/>
      <c r="H2013" s="748" t="n"/>
      <c r="I2013" s="748" t="n"/>
      <c r="J2013" s="748" t="n"/>
      <c r="K2013" s="748" t="n"/>
      <c r="L2013" s="748" t="n"/>
      <c r="M2013" s="748" t="n"/>
      <c r="N2013" s="748" t="n"/>
      <c r="O2013" s="748" t="n"/>
      <c r="P2013" s="748" t="n"/>
      <c r="Q2013" s="748" t="n"/>
      <c r="R2013" s="748" t="n"/>
      <c r="S2013" s="748" t="n"/>
      <c r="T2013" s="748" t="n"/>
      <c r="U2013" s="748" t="n"/>
      <c r="V2013" s="748" t="n"/>
      <c r="W2013" s="748" t="n"/>
      <c r="X2013" s="748" t="n"/>
      <c r="Y2013" s="748" t="n"/>
      <c r="Z2013" s="748" t="n"/>
      <c r="AA2013" s="748" t="n"/>
      <c r="AB2013" s="748" t="n"/>
      <c r="AC2013" s="748" t="n"/>
      <c r="AD2013" s="748" t="n"/>
      <c r="AE2013" s="748" t="n"/>
      <c r="AF2013" s="748" t="n"/>
      <c r="AG2013" s="748" t="n"/>
      <c r="AH2013" s="748" t="n"/>
    </row>
    <row r="2014" hidden="1" outlineLevel="1" ht="15.75" customHeight="1" thickBot="1">
      <c r="A2014" s="756" t="inlineStr"/>
      <c r="B2014" s="277" t="inlineStr">
        <is>
          <t>Référence Ligne</t>
        </is>
      </c>
      <c r="C2014" s="952" t="n"/>
      <c r="D2014" s="1258" t="n"/>
      <c r="E2014" s="1002" t="n"/>
      <c r="F2014" s="1002" t="n"/>
      <c r="G2014" s="1002" t="n"/>
      <c r="H2014" s="748" t="n"/>
      <c r="I2014" s="748" t="n"/>
      <c r="J2014" s="748" t="n"/>
      <c r="K2014" s="748" t="n"/>
      <c r="L2014" s="748" t="n"/>
      <c r="M2014" s="748" t="n"/>
      <c r="N2014" s="748" t="n"/>
      <c r="O2014" s="748" t="n"/>
      <c r="P2014" s="748" t="n"/>
      <c r="Q2014" s="748" t="n"/>
      <c r="R2014" s="748" t="n"/>
      <c r="S2014" s="748" t="n"/>
      <c r="T2014" s="748" t="n"/>
      <c r="U2014" s="748" t="n"/>
      <c r="V2014" s="748" t="n"/>
      <c r="W2014" s="748" t="n"/>
      <c r="X2014" s="748" t="n"/>
      <c r="Y2014" s="748" t="n"/>
      <c r="Z2014" s="748" t="n"/>
      <c r="AA2014" s="748" t="n"/>
      <c r="AB2014" s="748" t="n"/>
      <c r="AC2014" s="748" t="n"/>
      <c r="AD2014" s="748" t="n"/>
      <c r="AE2014" s="748" t="n"/>
      <c r="AF2014" s="748" t="n"/>
      <c r="AG2014" s="748" t="n"/>
      <c r="AH2014" s="748" t="n"/>
    </row>
    <row r="2015" hidden="1" outlineLevel="1" ht="29.25" customHeight="1" thickBot="1">
      <c r="A2015" s="756" t="inlineStr"/>
      <c r="B2015" s="306" t="inlineStr">
        <is>
          <t>Throttle Position</t>
        </is>
      </c>
      <c r="C2015" s="404" t="inlineStr">
        <is>
          <t>Old Selector_Lever_Position</t>
        </is>
      </c>
      <c r="D2015" s="399" t="inlineStr">
        <is>
          <t>New Selector_Lever_Position</t>
        </is>
      </c>
      <c r="E2015" s="471" t="n"/>
      <c r="F2015" s="471" t="n"/>
      <c r="G2015" s="471" t="n"/>
      <c r="H2015" s="748" t="n"/>
      <c r="I2015" s="748" t="n"/>
      <c r="J2015" s="748" t="n"/>
      <c r="K2015" s="748" t="n"/>
      <c r="L2015" s="748" t="n"/>
      <c r="M2015" s="748" t="n"/>
      <c r="N2015" s="748" t="n"/>
      <c r="O2015" s="748" t="n"/>
      <c r="P2015" s="748" t="n"/>
      <c r="Q2015" s="748" t="n"/>
      <c r="R2015" s="748" t="n"/>
      <c r="S2015" s="748" t="n"/>
      <c r="T2015" s="748" t="n"/>
      <c r="U2015" s="748" t="n"/>
      <c r="V2015" s="748" t="n"/>
      <c r="W2015" s="748" t="n"/>
      <c r="X2015" s="748" t="n"/>
      <c r="Y2015" s="748" t="n"/>
      <c r="Z2015" s="748" t="n"/>
      <c r="AA2015" s="748" t="n"/>
      <c r="AB2015" s="748" t="n"/>
      <c r="AC2015" s="748" t="n"/>
      <c r="AD2015" s="748" t="n"/>
      <c r="AE2015" s="748" t="n"/>
      <c r="AF2015" s="748" t="n"/>
      <c r="AG2015" s="748" t="n"/>
      <c r="AH2015" s="748" t="n"/>
    </row>
    <row r="2016" hidden="1" outlineLevel="1" ht="15.75" customHeight="1" thickBot="1">
      <c r="A2016" s="756" t="inlineStr"/>
      <c r="B2016" s="277" t="inlineStr">
        <is>
          <t>Verification Ligne</t>
        </is>
      </c>
      <c r="C2016" s="952" t="inlineStr">
        <is>
          <t>Verification Colonne G-D</t>
        </is>
      </c>
      <c r="D2016" s="1258" t="n"/>
      <c r="E2016" s="1002" t="n"/>
      <c r="F2016" s="1002" t="n"/>
      <c r="G2016" s="1002" t="n"/>
      <c r="H2016" s="748" t="n"/>
      <c r="I2016" s="748" t="n"/>
      <c r="J2016" s="748" t="n"/>
      <c r="K2016" s="748" t="n"/>
      <c r="L2016" s="748" t="n"/>
      <c r="M2016" s="748" t="n"/>
      <c r="N2016" s="748" t="n"/>
      <c r="O2016" s="748" t="n"/>
      <c r="P2016" s="748" t="n"/>
      <c r="Q2016" s="748" t="n"/>
      <c r="R2016" s="748" t="n"/>
      <c r="S2016" s="748" t="n"/>
      <c r="T2016" s="748" t="n"/>
      <c r="U2016" s="748" t="n"/>
      <c r="V2016" s="748" t="n"/>
      <c r="W2016" s="748" t="n"/>
      <c r="X2016" s="748" t="n"/>
      <c r="Y2016" s="748" t="n"/>
      <c r="Z2016" s="748" t="n"/>
      <c r="AA2016" s="748" t="n"/>
      <c r="AB2016" s="748" t="n"/>
      <c r="AC2016" s="748" t="n"/>
      <c r="AD2016" s="748" t="n"/>
      <c r="AE2016" s="748" t="n"/>
      <c r="AF2016" s="748" t="n"/>
      <c r="AG2016" s="748" t="n"/>
      <c r="AH2016" s="748" t="n"/>
    </row>
    <row r="2017" hidden="1" outlineLevel="1" ht="15.75" customHeight="1" thickBot="1">
      <c r="A2017" s="756" t="inlineStr"/>
      <c r="B2017" s="383" t="inlineStr">
        <is>
          <t>INTERVALLE</t>
        </is>
      </c>
      <c r="C2017" s="384" t="inlineStr">
        <is>
          <t>EGALITE</t>
        </is>
      </c>
      <c r="D2017" s="385" t="inlineStr">
        <is>
          <t>EGALITE</t>
        </is>
      </c>
      <c r="E2017" s="471" t="n"/>
      <c r="F2017" s="471" t="n"/>
      <c r="G2017" s="471" t="n"/>
      <c r="H2017" s="748" t="n"/>
      <c r="I2017" s="748" t="n"/>
      <c r="J2017" s="748" t="n"/>
      <c r="K2017" s="748" t="n"/>
      <c r="L2017" s="748" t="n"/>
      <c r="M2017" s="748" t="n"/>
      <c r="N2017" s="748" t="n"/>
      <c r="O2017" s="748" t="n"/>
      <c r="P2017" s="748" t="n"/>
      <c r="Q2017" s="748" t="n"/>
      <c r="R2017" s="748" t="n"/>
      <c r="S2017" s="748" t="n"/>
      <c r="T2017" s="748" t="n"/>
      <c r="U2017" s="748" t="n"/>
      <c r="V2017" s="748" t="n"/>
      <c r="W2017" s="748" t="n"/>
      <c r="X2017" s="748" t="n"/>
      <c r="Y2017" s="748" t="n"/>
      <c r="Z2017" s="748" t="n"/>
      <c r="AA2017" s="748" t="n"/>
      <c r="AB2017" s="748" t="n"/>
      <c r="AC2017" s="748" t="n"/>
      <c r="AD2017" s="748" t="n"/>
      <c r="AE2017" s="748" t="n"/>
      <c r="AF2017" s="748" t="n"/>
      <c r="AG2017" s="748" t="n"/>
      <c r="AH2017" s="748" t="n"/>
    </row>
    <row r="2018" hidden="1" outlineLevel="1" ht="15" customHeight="1">
      <c r="A2018" s="756" t="inlineStr"/>
      <c r="B2018" s="748" t="n"/>
      <c r="C2018" s="748" t="n"/>
      <c r="D2018" s="753" t="n"/>
      <c r="E2018" s="753" t="n"/>
      <c r="F2018" s="753" t="n"/>
      <c r="G2018" s="753" t="n"/>
      <c r="H2018" s="748" t="n"/>
      <c r="I2018" s="748" t="n"/>
      <c r="J2018" s="748" t="n"/>
      <c r="K2018" s="748" t="n"/>
      <c r="L2018" s="748" t="n"/>
      <c r="M2018" s="748" t="n"/>
      <c r="N2018" s="748" t="n"/>
      <c r="O2018" s="748" t="n"/>
      <c r="P2018" s="748" t="n"/>
      <c r="Q2018" s="748" t="n"/>
      <c r="R2018" s="748" t="n"/>
      <c r="S2018" s="748" t="n"/>
      <c r="T2018" s="748" t="n"/>
      <c r="U2018" s="748" t="n"/>
      <c r="V2018" s="748" t="n"/>
      <c r="W2018" s="748" t="n"/>
      <c r="X2018" s="748" t="n"/>
      <c r="Y2018" s="748" t="n"/>
      <c r="Z2018" s="748" t="n"/>
      <c r="AA2018" s="748" t="n"/>
      <c r="AB2018" s="748" t="n"/>
      <c r="AC2018" s="748" t="n"/>
      <c r="AD2018" s="748" t="n"/>
      <c r="AE2018" s="748" t="n"/>
      <c r="AF2018" s="748" t="n"/>
      <c r="AG2018" s="748" t="n"/>
      <c r="AH2018" s="748" t="n"/>
    </row>
    <row r="2019" collapsed="1" ht="15" customHeight="1" thickBot="1">
      <c r="A2019" s="425" t="inlineStr">
        <is>
          <t>MANEUVERING AT CREEP SPEED</t>
        </is>
      </c>
      <c r="B2019" s="954" t="n"/>
      <c r="C2019" s="1253" t="n"/>
      <c r="D2019" s="1253" t="n"/>
      <c r="E2019" s="1253" t="n"/>
      <c r="F2019" s="1253" t="n"/>
      <c r="G2019" s="1253" t="n"/>
      <c r="H2019" s="1253" t="n"/>
      <c r="I2019" s="1253" t="n"/>
      <c r="J2019" s="1253" t="n"/>
      <c r="K2019" s="1253" t="n"/>
      <c r="L2019" s="1253" t="n"/>
      <c r="M2019" s="1253" t="n"/>
      <c r="N2019" s="1253" t="n"/>
      <c r="O2019" s="1253" t="n"/>
      <c r="P2019" s="1253" t="n"/>
      <c r="Q2019" s="1253" t="n"/>
      <c r="R2019" s="1253" t="n"/>
      <c r="S2019" s="1253" t="n"/>
      <c r="T2019" s="1253" t="n"/>
      <c r="U2019" s="1253" t="n"/>
      <c r="V2019" s="1253" t="n"/>
      <c r="W2019" s="1253" t="n"/>
      <c r="X2019" s="1253" t="n"/>
      <c r="Y2019" s="1253" t="n"/>
      <c r="Z2019" s="1253" t="n"/>
      <c r="AA2019" s="1253" t="n"/>
      <c r="AB2019" s="1253" t="n"/>
      <c r="AC2019" s="1253" t="n"/>
      <c r="AD2019" s="1253" t="n"/>
      <c r="AE2019" s="1253" t="n"/>
      <c r="AF2019" s="1253" t="n"/>
      <c r="AG2019" s="1253" t="n"/>
      <c r="AH2019" s="1253" t="n"/>
    </row>
    <row r="2020" hidden="1" outlineLevel="1" ht="15.75" customHeight="1" thickBot="1">
      <c r="A2020" s="853" t="inlineStr"/>
      <c r="B2020" s="956" t="inlineStr">
        <is>
          <t>Config n°1 : GLOBAL wo MT</t>
        </is>
      </c>
      <c r="C2020" s="1249" t="n"/>
      <c r="D2020" s="1249" t="n"/>
      <c r="E2020" s="1249" t="n"/>
      <c r="F2020" s="1249" t="n"/>
      <c r="G2020" s="1249" t="n"/>
      <c r="H2020" s="1249" t="n"/>
      <c r="I2020" s="1249" t="n"/>
      <c r="J2020" s="1249" t="n"/>
      <c r="K2020" s="1249" t="n"/>
      <c r="L2020" s="1249" t="n"/>
      <c r="M2020" s="1249" t="n"/>
      <c r="N2020" s="1249" t="n"/>
      <c r="O2020" s="1249" t="n"/>
      <c r="P2020" s="1249" t="n"/>
      <c r="Q2020" s="1249" t="n"/>
      <c r="R2020" s="1249" t="n"/>
      <c r="S2020" s="1249" t="n"/>
      <c r="T2020" s="1249" t="n"/>
      <c r="U2020" s="1249" t="n"/>
      <c r="V2020" s="1249" t="n"/>
      <c r="W2020" s="1249" t="n"/>
      <c r="X2020" s="1249" t="n"/>
      <c r="Y2020" s="1249" t="n"/>
      <c r="Z2020" s="1249" t="n"/>
      <c r="AA2020" s="1249" t="n"/>
      <c r="AB2020" s="1249" t="n"/>
      <c r="AC2020" s="1249" t="n"/>
      <c r="AD2020" s="1249" t="n"/>
      <c r="AE2020" s="1249" t="n"/>
      <c r="AF2020" s="1249" t="n"/>
      <c r="AG2020" s="1249" t="n"/>
      <c r="AH2020" s="1249" t="n"/>
    </row>
    <row r="2021" hidden="1" outlineLevel="1" ht="15.75" customHeight="1" thickBot="1">
      <c r="A2021" s="853" t="inlineStr"/>
      <c r="B2021" s="297" t="inlineStr">
        <is>
          <t>Engine type</t>
        </is>
      </c>
      <c r="C2021" s="854" t="n"/>
      <c r="D2021" s="855" t="n"/>
      <c r="E2021" s="297" t="inlineStr">
        <is>
          <t>Gearbox type</t>
        </is>
      </c>
      <c r="F2021" s="856" t="n"/>
      <c r="G2021" s="857" t="n"/>
      <c r="H2021" s="387" t="n"/>
      <c r="I2021" s="278" t="inlineStr">
        <is>
          <t>Veh. Speed (km/h)</t>
        </is>
      </c>
      <c r="J2021" s="959" t="n">
        <v>0</v>
      </c>
      <c r="K2021" s="961" t="n">
        <v>5</v>
      </c>
      <c r="L2021" s="959" t="n">
        <v>10</v>
      </c>
      <c r="M2021" s="961" t="n">
        <v>15</v>
      </c>
      <c r="N2021" s="858" t="n"/>
      <c r="O2021" s="858" t="n"/>
      <c r="P2021" s="858" t="n"/>
      <c r="Q2021" s="858" t="n"/>
      <c r="R2021" s="858" t="n"/>
      <c r="S2021" s="858" t="n"/>
      <c r="T2021" s="858" t="n"/>
      <c r="U2021" s="858" t="n"/>
      <c r="V2021" s="858" t="n"/>
      <c r="W2021" s="858" t="n"/>
      <c r="X2021" s="858" t="n"/>
      <c r="Y2021" s="858" t="n"/>
      <c r="Z2021" s="858" t="n"/>
      <c r="AA2021" s="858" t="n"/>
      <c r="AB2021" s="858" t="n"/>
      <c r="AC2021" s="858" t="n"/>
      <c r="AD2021" s="858" t="n"/>
      <c r="AE2021" s="858" t="n"/>
      <c r="AF2021" s="858" t="n"/>
      <c r="AG2021" s="858" t="n"/>
      <c r="AH2021" s="858" t="n"/>
      <c r="AI2021" s="858" t="n"/>
    </row>
    <row r="2022" hidden="1" outlineLevel="1" ht="15.75" customHeight="1" thickBot="1">
      <c r="A2022" s="853" t="inlineStr"/>
      <c r="B2022" s="859" t="n"/>
      <c r="C2022" s="296" t="inlineStr">
        <is>
          <t>GASOLINE</t>
        </is>
      </c>
      <c r="D2022" s="281" t="inlineStr">
        <is>
          <t>X</t>
        </is>
      </c>
      <c r="E2022" s="859" t="n"/>
      <c r="F2022" s="304" t="inlineStr">
        <is>
          <t>EAT</t>
        </is>
      </c>
      <c r="G2022" s="305" t="inlineStr">
        <is>
          <t>X</t>
        </is>
      </c>
      <c r="H2022" s="269" t="inlineStr">
        <is>
          <t>Lever Old</t>
        </is>
      </c>
      <c r="I2022" s="270" t="inlineStr">
        <is>
          <t>Lever New</t>
        </is>
      </c>
      <c r="J2022" s="1281" t="n"/>
      <c r="K2022" s="1282" t="n"/>
      <c r="L2022" s="1281" t="n"/>
      <c r="M2022" s="1282" t="n"/>
      <c r="N2022" s="858" t="n"/>
      <c r="O2022" s="858" t="n"/>
      <c r="P2022" s="858" t="n"/>
      <c r="Q2022" s="858" t="n"/>
      <c r="R2022" s="858" t="n"/>
      <c r="S2022" s="858" t="n"/>
      <c r="T2022" s="858" t="n"/>
      <c r="U2022" s="858" t="n"/>
      <c r="V2022" s="858" t="n"/>
      <c r="W2022" s="858" t="n"/>
      <c r="X2022" s="858" t="n"/>
      <c r="Y2022" s="858" t="n"/>
      <c r="Z2022" s="858" t="n"/>
      <c r="AA2022" s="858" t="n"/>
      <c r="AB2022" s="858" t="n"/>
      <c r="AC2022" s="858" t="n"/>
      <c r="AD2022" s="858" t="n"/>
      <c r="AE2022" s="858" t="n"/>
      <c r="AF2022" s="858" t="n"/>
      <c r="AG2022" s="858" t="n"/>
      <c r="AH2022" s="858" t="n"/>
      <c r="AI2022" s="858" t="n"/>
    </row>
    <row r="2023" hidden="1" outlineLevel="1" ht="15.75" customHeight="1" thickBot="1">
      <c r="A2023" s="853" t="inlineStr"/>
      <c r="B2023" s="859" t="n"/>
      <c r="C2023" s="296" t="inlineStr">
        <is>
          <t>DIESEL</t>
        </is>
      </c>
      <c r="D2023" s="281" t="inlineStr">
        <is>
          <t>X</t>
        </is>
      </c>
      <c r="E2023" s="859" t="n"/>
      <c r="F2023" s="296" t="inlineStr">
        <is>
          <t>EDCT</t>
        </is>
      </c>
      <c r="G2023" s="268" t="inlineStr">
        <is>
          <t>X</t>
        </is>
      </c>
      <c r="H2023" s="271" t="inlineStr">
        <is>
          <t>R</t>
        </is>
      </c>
      <c r="I2023" s="272" t="inlineStr">
        <is>
          <t>D</t>
        </is>
      </c>
      <c r="J2023" s="401" t="n">
        <v>1</v>
      </c>
      <c r="K2023" s="401" t="n">
        <v>2</v>
      </c>
      <c r="L2023" s="401" t="n">
        <v>3</v>
      </c>
      <c r="M2023" s="402" t="n"/>
      <c r="N2023" s="858" t="n"/>
      <c r="O2023" s="858" t="n"/>
      <c r="P2023" s="858" t="n"/>
      <c r="Q2023" s="858" t="n"/>
      <c r="R2023" s="858" t="n"/>
      <c r="S2023" s="858" t="n"/>
      <c r="T2023" s="858" t="n"/>
      <c r="U2023" s="858" t="n"/>
      <c r="V2023" s="858" t="n"/>
      <c r="W2023" s="858" t="n"/>
      <c r="X2023" s="858" t="n"/>
      <c r="Y2023" s="858" t="n"/>
      <c r="Z2023" s="858" t="n"/>
      <c r="AA2023" s="858" t="n"/>
      <c r="AB2023" s="858" t="n"/>
      <c r="AC2023" s="858" t="n"/>
      <c r="AD2023" s="858" t="n"/>
      <c r="AE2023" s="858" t="n"/>
      <c r="AF2023" s="858" t="n"/>
      <c r="AG2023" s="858" t="n"/>
      <c r="AH2023" s="858" t="n"/>
      <c r="AI2023" s="858" t="n"/>
    </row>
    <row r="2024" hidden="1" outlineLevel="1" ht="15.75" customHeight="1" thickBot="1">
      <c r="A2024" s="853" t="inlineStr"/>
      <c r="B2024" s="859" t="n"/>
      <c r="C2024" s="296" t="n"/>
      <c r="D2024" s="281" t="n"/>
      <c r="E2024" s="859" t="n"/>
      <c r="F2024" s="296" t="n"/>
      <c r="G2024" s="268" t="n"/>
      <c r="H2024" s="274" t="inlineStr">
        <is>
          <t>D</t>
        </is>
      </c>
      <c r="I2024" s="275" t="inlineStr">
        <is>
          <t>R</t>
        </is>
      </c>
      <c r="J2024" s="401" t="n">
        <v>2</v>
      </c>
      <c r="K2024" s="401" t="n">
        <v>3</v>
      </c>
      <c r="L2024" s="401" t="n">
        <v>3</v>
      </c>
      <c r="M2024" s="402" t="n"/>
      <c r="N2024" s="858" t="n"/>
      <c r="O2024" s="858" t="n"/>
      <c r="P2024" s="858" t="n"/>
      <c r="Q2024" s="858" t="n"/>
      <c r="R2024" s="858" t="n"/>
      <c r="S2024" s="858" t="n"/>
      <c r="T2024" s="858" t="n"/>
      <c r="U2024" s="858" t="n"/>
      <c r="V2024" s="858" t="n"/>
      <c r="W2024" s="858" t="n"/>
      <c r="X2024" s="858" t="n"/>
      <c r="Y2024" s="858" t="n"/>
      <c r="Z2024" s="858" t="n"/>
      <c r="AA2024" s="858" t="n"/>
      <c r="AB2024" s="858" t="n"/>
      <c r="AC2024" s="858" t="n"/>
      <c r="AD2024" s="858" t="n"/>
      <c r="AE2024" s="858" t="n"/>
      <c r="AF2024" s="858" t="n"/>
      <c r="AG2024" s="858" t="n"/>
      <c r="AH2024" s="858" t="n"/>
      <c r="AI2024" s="858" t="n"/>
    </row>
    <row r="2025" hidden="1" outlineLevel="1" ht="15" customHeight="1">
      <c r="A2025" s="853" t="inlineStr"/>
      <c r="B2025" s="859" t="n"/>
      <c r="C2025" s="296" t="n"/>
      <c r="D2025" s="281" t="n"/>
      <c r="E2025" s="859" t="n"/>
      <c r="F2025" s="296" t="n"/>
      <c r="G2025" s="268" t="n"/>
      <c r="H2025" s="858" t="n"/>
      <c r="I2025" s="858" t="n"/>
      <c r="J2025" s="858" t="n"/>
      <c r="K2025" s="858" t="n"/>
      <c r="L2025" s="858" t="n"/>
      <c r="M2025" s="858" t="n"/>
      <c r="N2025" s="858" t="n"/>
      <c r="O2025" s="858" t="n"/>
      <c r="P2025" s="858" t="n"/>
      <c r="Q2025" s="858" t="n"/>
      <c r="R2025" s="858" t="n"/>
      <c r="S2025" s="858" t="n"/>
      <c r="T2025" s="858" t="n"/>
      <c r="U2025" s="858" t="n"/>
      <c r="V2025" s="858" t="n"/>
      <c r="W2025" s="858" t="n"/>
      <c r="X2025" s="858" t="n"/>
      <c r="Y2025" s="858" t="n"/>
      <c r="Z2025" s="858" t="n"/>
      <c r="AA2025" s="858" t="n"/>
      <c r="AB2025" s="858" t="n"/>
      <c r="AC2025" s="858" t="n"/>
      <c r="AD2025" s="858" t="n"/>
      <c r="AE2025" s="858" t="n"/>
      <c r="AF2025" s="858" t="n"/>
      <c r="AG2025" s="858" t="n"/>
      <c r="AH2025" s="858" t="n"/>
    </row>
    <row r="2026" hidden="1" outlineLevel="1" ht="15" customHeight="1">
      <c r="A2026" s="853" t="inlineStr"/>
      <c r="B2026" s="859" t="n"/>
      <c r="C2026" s="296" t="n"/>
      <c r="D2026" s="281" t="n"/>
      <c r="E2026" s="859" t="n"/>
      <c r="F2026" s="300" t="n"/>
      <c r="G2026" s="268" t="n"/>
    </row>
    <row r="2027" hidden="1" outlineLevel="1" ht="15" customHeight="1">
      <c r="A2027" s="853" t="inlineStr"/>
      <c r="B2027" s="859" t="n"/>
      <c r="C2027" s="296" t="n"/>
      <c r="D2027" s="281" t="n"/>
      <c r="E2027" s="859" t="n"/>
      <c r="F2027" s="296" t="n"/>
      <c r="G2027" s="268" t="n"/>
    </row>
    <row r="2028" hidden="1" outlineLevel="1" ht="15" customHeight="1">
      <c r="A2028" s="853" t="inlineStr"/>
      <c r="B2028" s="859" t="n"/>
      <c r="C2028" s="296" t="n"/>
      <c r="D2028" s="281" t="n"/>
      <c r="E2028" s="859" t="n"/>
      <c r="F2028" s="296" t="n"/>
      <c r="G2028" s="268" t="n"/>
    </row>
    <row r="2029" hidden="1" outlineLevel="1" ht="15" customHeight="1">
      <c r="A2029" s="853" t="inlineStr"/>
      <c r="B2029" s="396" t="n"/>
      <c r="C2029" s="296" t="n"/>
      <c r="D2029" s="281" t="n"/>
      <c r="E2029" s="859" t="n"/>
      <c r="F2029" s="296" t="n"/>
      <c r="G2029" s="268" t="n"/>
    </row>
    <row r="2030" hidden="1" outlineLevel="1" ht="15" customHeight="1">
      <c r="A2030" s="853" t="inlineStr"/>
      <c r="B2030" s="396" t="n"/>
      <c r="C2030" s="296" t="n"/>
      <c r="D2030" s="281" t="n"/>
      <c r="E2030" s="859" t="n"/>
      <c r="F2030" s="296" t="n"/>
      <c r="G2030" s="268" t="n"/>
    </row>
    <row r="2031" hidden="1" outlineLevel="1" ht="15" customHeight="1">
      <c r="A2031" s="853" t="inlineStr"/>
      <c r="B2031" s="396" t="n"/>
      <c r="C2031" s="296" t="n"/>
      <c r="D2031" s="281" t="n"/>
      <c r="E2031" s="859" t="n"/>
      <c r="F2031" s="296" t="n"/>
      <c r="G2031" s="268" t="n"/>
    </row>
    <row r="2032" hidden="1" outlineLevel="1" ht="15.75" customHeight="1" thickBot="1">
      <c r="A2032" s="853" t="inlineStr"/>
      <c r="B2032" s="397" t="n"/>
      <c r="C2032" s="296" t="n"/>
      <c r="D2032" s="281" t="n"/>
      <c r="E2032" s="860" t="n"/>
      <c r="F2032" s="296" t="n"/>
      <c r="G2032" s="268" t="n"/>
    </row>
    <row r="2033" hidden="1" outlineLevel="1" ht="15" customHeight="1">
      <c r="A2033" s="853" t="inlineStr"/>
      <c r="B2033" s="273" t="inlineStr">
        <is>
          <t>Number of gears</t>
        </is>
      </c>
      <c r="C2033" s="861" t="n"/>
      <c r="D2033" s="862" t="n"/>
      <c r="E2033" s="297" t="inlineStr">
        <is>
          <t>Area</t>
        </is>
      </c>
      <c r="F2033" s="861" t="n"/>
      <c r="G2033" s="863" t="n"/>
    </row>
    <row r="2034" hidden="1" outlineLevel="1" ht="15" customHeight="1">
      <c r="A2034" s="853" t="inlineStr"/>
      <c r="B2034" s="864" t="n"/>
      <c r="C2034" s="288" t="inlineStr">
        <is>
          <t>6</t>
        </is>
      </c>
      <c r="D2034" s="281" t="inlineStr">
        <is>
          <t>X</t>
        </is>
      </c>
      <c r="E2034" s="859" t="n"/>
      <c r="F2034" s="296" t="inlineStr">
        <is>
          <t>EUROPE</t>
        </is>
      </c>
      <c r="G2034" s="268" t="inlineStr">
        <is>
          <t>X</t>
        </is>
      </c>
    </row>
    <row r="2035" hidden="1" outlineLevel="1" ht="15" customHeight="1">
      <c r="A2035" s="853" t="inlineStr"/>
      <c r="B2035" s="864" t="n"/>
      <c r="C2035" s="288" t="inlineStr">
        <is>
          <t>7</t>
        </is>
      </c>
      <c r="D2035" s="281" t="inlineStr">
        <is>
          <t>X</t>
        </is>
      </c>
      <c r="E2035" s="859" t="n"/>
      <c r="F2035" s="296" t="inlineStr">
        <is>
          <t>CHINA</t>
        </is>
      </c>
      <c r="G2035" s="268" t="inlineStr">
        <is>
          <t>X</t>
        </is>
      </c>
    </row>
    <row r="2036" hidden="1" outlineLevel="1" ht="15" customHeight="1">
      <c r="A2036" s="853" t="inlineStr"/>
      <c r="B2036" s="864" t="n"/>
      <c r="C2036" s="288" t="inlineStr">
        <is>
          <t>8</t>
        </is>
      </c>
      <c r="D2036" s="281" t="inlineStr">
        <is>
          <t>X</t>
        </is>
      </c>
      <c r="E2036" s="859" t="n"/>
      <c r="F2036" s="303" t="inlineStr">
        <is>
          <t>North America</t>
        </is>
      </c>
      <c r="G2036" s="268" t="inlineStr">
        <is>
          <t>X</t>
        </is>
      </c>
    </row>
    <row r="2037" hidden="1" outlineLevel="1" ht="15" customHeight="1">
      <c r="A2037" s="853" t="inlineStr"/>
      <c r="B2037" s="864" t="n"/>
      <c r="C2037" s="288" t="n"/>
      <c r="D2037" s="281" t="n"/>
      <c r="E2037" s="859" t="n"/>
      <c r="F2037" s="301" t="inlineStr">
        <is>
          <t>LATAM</t>
        </is>
      </c>
      <c r="G2037" s="268" t="inlineStr">
        <is>
          <t>X</t>
        </is>
      </c>
    </row>
    <row r="2038" hidden="1" outlineLevel="1" ht="15" customHeight="1">
      <c r="A2038" s="853" t="inlineStr"/>
      <c r="B2038" s="864" t="n"/>
      <c r="C2038" s="288" t="n"/>
      <c r="D2038" s="281" t="n"/>
      <c r="E2038" s="859" t="n"/>
      <c r="F2038" s="301" t="inlineStr">
        <is>
          <t>India</t>
        </is>
      </c>
      <c r="G2038" s="268" t="inlineStr">
        <is>
          <t>X</t>
        </is>
      </c>
    </row>
    <row r="2039" hidden="1" outlineLevel="1" ht="15" customHeight="1">
      <c r="A2039" s="853" t="inlineStr"/>
      <c r="B2039" s="864" t="n"/>
      <c r="C2039" s="288" t="n"/>
      <c r="D2039" s="281" t="n"/>
      <c r="E2039" s="859" t="n"/>
      <c r="F2039" s="301" t="inlineStr">
        <is>
          <t>World</t>
        </is>
      </c>
      <c r="G2039" s="268" t="inlineStr">
        <is>
          <t>X</t>
        </is>
      </c>
    </row>
    <row r="2040" hidden="1" outlineLevel="1" ht="15" customHeight="1">
      <c r="A2040" s="853" t="inlineStr"/>
      <c r="B2040" s="864" t="n"/>
      <c r="C2040" s="288" t="n"/>
      <c r="D2040" s="281" t="n"/>
      <c r="E2040" s="859" t="n"/>
      <c r="F2040" s="301" t="n"/>
      <c r="G2040" s="276" t="n"/>
    </row>
    <row r="2041" hidden="1" outlineLevel="1" ht="15" customHeight="1">
      <c r="A2041" s="853" t="inlineStr"/>
      <c r="B2041" s="864" t="n"/>
      <c r="C2041" s="288" t="n"/>
      <c r="D2041" s="281" t="n"/>
      <c r="E2041" s="396" t="n"/>
      <c r="F2041" s="296" t="n"/>
      <c r="G2041" s="268" t="n"/>
    </row>
    <row r="2042" hidden="1" outlineLevel="1" ht="15" customHeight="1">
      <c r="A2042" s="853" t="inlineStr"/>
      <c r="B2042" s="864" t="n"/>
      <c r="C2042" s="288" t="n"/>
      <c r="D2042" s="281" t="n"/>
      <c r="E2042" s="396" t="n"/>
      <c r="F2042" s="296" t="n"/>
      <c r="G2042" s="268" t="n"/>
      <c r="H2042" s="858" t="n"/>
      <c r="I2042" s="858" t="n"/>
      <c r="J2042" s="858" t="n"/>
      <c r="K2042" s="858" t="n"/>
      <c r="L2042" s="858" t="n"/>
      <c r="M2042" s="858" t="n"/>
      <c r="N2042" s="858" t="n"/>
      <c r="O2042" s="858" t="n"/>
      <c r="P2042" s="858" t="n"/>
      <c r="Q2042" s="858" t="n"/>
      <c r="R2042" s="858" t="n"/>
      <c r="S2042" s="858" t="n"/>
      <c r="T2042" s="858" t="n"/>
      <c r="U2042" s="858" t="n"/>
      <c r="V2042" s="858" t="n"/>
      <c r="W2042" s="858" t="n"/>
      <c r="X2042" s="858" t="n"/>
      <c r="Y2042" s="858" t="n"/>
      <c r="Z2042" s="858" t="n"/>
      <c r="AA2042" s="858" t="n"/>
      <c r="AB2042" s="858" t="n"/>
      <c r="AC2042" s="858" t="n"/>
      <c r="AD2042" s="858" t="n"/>
      <c r="AE2042" s="858" t="n"/>
      <c r="AF2042" s="858" t="n"/>
      <c r="AG2042" s="858" t="n"/>
      <c r="AH2042" s="858" t="n"/>
    </row>
    <row r="2043" hidden="1" outlineLevel="1" ht="15" customHeight="1">
      <c r="A2043" s="853" t="inlineStr"/>
      <c r="B2043" s="864" t="n"/>
      <c r="C2043" s="288" t="n"/>
      <c r="D2043" s="281" t="n"/>
      <c r="E2043" s="396" t="n"/>
      <c r="F2043" s="296" t="n"/>
      <c r="G2043" s="268" t="n"/>
      <c r="H2043" s="858" t="n"/>
      <c r="I2043" s="858" t="n"/>
      <c r="J2043" s="858" t="n"/>
      <c r="K2043" s="858" t="n"/>
      <c r="L2043" s="858" t="n"/>
      <c r="M2043" s="858" t="n"/>
      <c r="N2043" s="858" t="n"/>
      <c r="O2043" s="858" t="n"/>
      <c r="P2043" s="858" t="n"/>
      <c r="Q2043" s="858" t="n"/>
      <c r="R2043" s="858" t="n"/>
      <c r="S2043" s="858" t="n"/>
      <c r="T2043" s="858" t="n"/>
      <c r="U2043" s="858" t="n"/>
      <c r="V2043" s="858" t="n"/>
      <c r="W2043" s="858" t="n"/>
      <c r="X2043" s="858" t="n"/>
      <c r="Y2043" s="858" t="n"/>
      <c r="Z2043" s="858" t="n"/>
      <c r="AA2043" s="858" t="n"/>
      <c r="AB2043" s="858" t="n"/>
      <c r="AC2043" s="858" t="n"/>
      <c r="AD2043" s="858" t="n"/>
      <c r="AE2043" s="858" t="n"/>
      <c r="AF2043" s="858" t="n"/>
      <c r="AG2043" s="858" t="n"/>
      <c r="AH2043" s="858" t="n"/>
    </row>
    <row r="2044" hidden="1" outlineLevel="1" ht="15" customHeight="1">
      <c r="A2044" s="853" t="inlineStr"/>
      <c r="B2044" s="864" t="n"/>
      <c r="C2044" s="288" t="n"/>
      <c r="D2044" s="281" t="n"/>
      <c r="E2044" s="396" t="n"/>
      <c r="F2044" s="296" t="n"/>
      <c r="G2044" s="268" t="n"/>
      <c r="H2044" s="858" t="n"/>
      <c r="I2044" s="858" t="n"/>
      <c r="J2044" s="858" t="n"/>
      <c r="K2044" s="858" t="n"/>
      <c r="L2044" s="858" t="n"/>
      <c r="M2044" s="858" t="n"/>
      <c r="N2044" s="858" t="n"/>
      <c r="O2044" s="858" t="n"/>
      <c r="P2044" s="858" t="n"/>
      <c r="Q2044" s="858" t="n"/>
      <c r="R2044" s="858" t="n"/>
      <c r="S2044" s="858" t="n"/>
      <c r="T2044" s="858" t="n"/>
      <c r="U2044" s="858" t="n"/>
      <c r="V2044" s="858" t="n"/>
      <c r="W2044" s="858" t="n"/>
      <c r="X2044" s="858" t="n"/>
      <c r="Y2044" s="858" t="n"/>
      <c r="Z2044" s="858" t="n"/>
      <c r="AA2044" s="858" t="n"/>
      <c r="AB2044" s="858" t="n"/>
      <c r="AC2044" s="858" t="n"/>
      <c r="AD2044" s="858" t="n"/>
      <c r="AE2044" s="858" t="n"/>
      <c r="AF2044" s="858" t="n"/>
      <c r="AG2044" s="858" t="n"/>
      <c r="AH2044" s="858" t="n"/>
    </row>
    <row r="2045" hidden="1" outlineLevel="1" ht="15.75" customHeight="1" thickBot="1">
      <c r="A2045" s="853" t="inlineStr"/>
      <c r="B2045" s="864" t="n"/>
      <c r="C2045" s="288" t="n"/>
      <c r="D2045" s="281" t="n"/>
      <c r="E2045" s="397" t="n"/>
      <c r="F2045" s="296" t="n"/>
      <c r="G2045" s="268" t="n"/>
      <c r="H2045" s="858" t="n"/>
      <c r="I2045" s="858" t="n"/>
      <c r="J2045" s="858" t="n"/>
      <c r="K2045" s="858" t="n"/>
      <c r="L2045" s="858" t="n"/>
      <c r="M2045" s="858" t="n"/>
      <c r="N2045" s="858" t="n"/>
      <c r="O2045" s="858" t="n"/>
      <c r="P2045" s="858" t="n"/>
      <c r="Q2045" s="858" t="n"/>
      <c r="R2045" s="858" t="n"/>
      <c r="S2045" s="858" t="n"/>
      <c r="T2045" s="858" t="n"/>
      <c r="U2045" s="858" t="n"/>
      <c r="V2045" s="858" t="n"/>
      <c r="W2045" s="858" t="n"/>
      <c r="X2045" s="858" t="n"/>
      <c r="Y2045" s="858" t="n"/>
      <c r="Z2045" s="858" t="n"/>
      <c r="AA2045" s="858" t="n"/>
      <c r="AB2045" s="858" t="n"/>
      <c r="AC2045" s="858" t="n"/>
      <c r="AD2045" s="858" t="n"/>
      <c r="AE2045" s="858" t="n"/>
      <c r="AF2045" s="858" t="n"/>
      <c r="AG2045" s="858" t="n"/>
      <c r="AH2045" s="858" t="n"/>
    </row>
    <row r="2046" hidden="1" outlineLevel="1" ht="15.75" customHeight="1" thickBot="1">
      <c r="A2046" s="853" t="inlineStr"/>
      <c r="B2046" s="277" t="inlineStr">
        <is>
          <t>Référence Ligne</t>
        </is>
      </c>
      <c r="C2046" s="952" t="n"/>
      <c r="D2046" s="1258" t="n"/>
      <c r="E2046" s="1002" t="n"/>
      <c r="F2046" s="1002" t="n"/>
      <c r="G2046" s="1002" t="n"/>
      <c r="H2046" s="858" t="n"/>
      <c r="I2046" s="858" t="n"/>
      <c r="J2046" s="858" t="n"/>
      <c r="K2046" s="858" t="n"/>
      <c r="L2046" s="858" t="n"/>
      <c r="M2046" s="858" t="n"/>
      <c r="N2046" s="858" t="n"/>
      <c r="O2046" s="858" t="n"/>
      <c r="P2046" s="858" t="n"/>
      <c r="Q2046" s="858" t="n"/>
      <c r="R2046" s="858" t="n"/>
      <c r="S2046" s="858" t="n"/>
      <c r="T2046" s="858" t="n"/>
      <c r="U2046" s="858" t="n"/>
      <c r="V2046" s="858" t="n"/>
      <c r="W2046" s="858" t="n"/>
      <c r="X2046" s="858" t="n"/>
      <c r="Y2046" s="858" t="n"/>
      <c r="Z2046" s="858" t="n"/>
      <c r="AA2046" s="858" t="n"/>
      <c r="AB2046" s="858" t="n"/>
      <c r="AC2046" s="858" t="n"/>
      <c r="AD2046" s="858" t="n"/>
      <c r="AE2046" s="858" t="n"/>
      <c r="AF2046" s="858" t="n"/>
      <c r="AG2046" s="858" t="n"/>
      <c r="AH2046" s="858" t="n"/>
    </row>
    <row r="2047" hidden="1" outlineLevel="1" ht="29.25" customHeight="1" thickBot="1">
      <c r="A2047" s="853" t="inlineStr"/>
      <c r="B2047" s="403" t="inlineStr">
        <is>
          <t>Vehicle Speed</t>
        </is>
      </c>
      <c r="C2047" s="404" t="inlineStr">
        <is>
          <t>Old Selector_Lever_Position</t>
        </is>
      </c>
      <c r="D2047" s="399" t="inlineStr">
        <is>
          <t>New Selector_Lever_Position</t>
        </is>
      </c>
      <c r="E2047" s="471" t="n"/>
      <c r="F2047" s="471" t="n"/>
      <c r="G2047" s="471" t="n"/>
      <c r="H2047" s="858" t="n"/>
      <c r="I2047" s="858" t="n"/>
      <c r="J2047" s="858" t="n"/>
      <c r="K2047" s="858" t="n"/>
      <c r="L2047" s="858" t="n"/>
      <c r="M2047" s="858" t="n"/>
      <c r="N2047" s="858" t="n"/>
      <c r="O2047" s="858" t="n"/>
      <c r="P2047" s="858" t="n"/>
      <c r="Q2047" s="858" t="n"/>
      <c r="R2047" s="858" t="n"/>
      <c r="S2047" s="858" t="n"/>
      <c r="T2047" s="858" t="n"/>
      <c r="U2047" s="858" t="n"/>
      <c r="V2047" s="858" t="n"/>
      <c r="W2047" s="858" t="n"/>
      <c r="X2047" s="858" t="n"/>
      <c r="Y2047" s="858" t="n"/>
      <c r="Z2047" s="858" t="n"/>
      <c r="AA2047" s="858" t="n"/>
      <c r="AB2047" s="858" t="n"/>
      <c r="AC2047" s="858" t="n"/>
      <c r="AD2047" s="858" t="n"/>
      <c r="AE2047" s="858" t="n"/>
      <c r="AF2047" s="858" t="n"/>
      <c r="AG2047" s="858" t="n"/>
      <c r="AH2047" s="858" t="n"/>
    </row>
    <row r="2048" hidden="1" outlineLevel="1" ht="15.75" customHeight="1" thickBot="1">
      <c r="A2048" s="853" t="inlineStr"/>
      <c r="B2048" s="277" t="inlineStr">
        <is>
          <t>Verification Ligne</t>
        </is>
      </c>
      <c r="C2048" s="952" t="inlineStr">
        <is>
          <t>Verification Colonne G-D</t>
        </is>
      </c>
      <c r="D2048" s="1258" t="n"/>
      <c r="E2048" s="1002" t="n"/>
      <c r="F2048" s="1002" t="n"/>
      <c r="G2048" s="1002" t="n"/>
      <c r="H2048" s="858" t="n"/>
      <c r="I2048" s="858" t="n"/>
      <c r="J2048" s="858" t="n"/>
      <c r="K2048" s="858" t="n"/>
      <c r="L2048" s="858" t="n"/>
      <c r="M2048" s="858" t="n"/>
      <c r="N2048" s="858" t="n"/>
      <c r="O2048" s="858" t="n"/>
      <c r="P2048" s="858" t="n"/>
      <c r="Q2048" s="858" t="n"/>
      <c r="R2048" s="858" t="n"/>
      <c r="S2048" s="858" t="n"/>
      <c r="T2048" s="858" t="n"/>
      <c r="U2048" s="858" t="n"/>
      <c r="V2048" s="858" t="n"/>
      <c r="W2048" s="858" t="n"/>
      <c r="X2048" s="858" t="n"/>
      <c r="Y2048" s="858" t="n"/>
      <c r="Z2048" s="858" t="n"/>
      <c r="AA2048" s="858" t="n"/>
      <c r="AB2048" s="858" t="n"/>
      <c r="AC2048" s="858" t="n"/>
      <c r="AD2048" s="858" t="n"/>
      <c r="AE2048" s="858" t="n"/>
      <c r="AF2048" s="858" t="n"/>
      <c r="AG2048" s="858" t="n"/>
      <c r="AH2048" s="858" t="n"/>
    </row>
    <row r="2049" hidden="1" outlineLevel="1" ht="15.75" customHeight="1" thickBot="1">
      <c r="A2049" s="853" t="inlineStr"/>
      <c r="B2049" s="383" t="inlineStr">
        <is>
          <t>INTERVALLE</t>
        </is>
      </c>
      <c r="C2049" s="384" t="inlineStr">
        <is>
          <t>EGALITE</t>
        </is>
      </c>
      <c r="D2049" s="385" t="inlineStr">
        <is>
          <t>EGALITE</t>
        </is>
      </c>
      <c r="E2049" s="471" t="n"/>
      <c r="F2049" s="471" t="n"/>
      <c r="G2049" s="471" t="n"/>
      <c r="H2049" s="858" t="n"/>
      <c r="I2049" s="858" t="n"/>
      <c r="J2049" s="858" t="n"/>
      <c r="K2049" s="858" t="n"/>
      <c r="L2049" s="858" t="n"/>
      <c r="M2049" s="858" t="n"/>
      <c r="N2049" s="858" t="n"/>
      <c r="O2049" s="858" t="n"/>
      <c r="P2049" s="858" t="n"/>
      <c r="Q2049" s="858" t="n"/>
      <c r="R2049" s="858" t="n"/>
      <c r="S2049" s="858" t="n"/>
      <c r="T2049" s="858" t="n"/>
      <c r="U2049" s="858" t="n"/>
      <c r="V2049" s="858" t="n"/>
      <c r="W2049" s="858" t="n"/>
      <c r="X2049" s="858" t="n"/>
      <c r="Y2049" s="858" t="n"/>
      <c r="Z2049" s="858" t="n"/>
      <c r="AA2049" s="858" t="n"/>
      <c r="AB2049" s="858" t="n"/>
      <c r="AC2049" s="858" t="n"/>
      <c r="AD2049" s="858" t="n"/>
      <c r="AE2049" s="858" t="n"/>
      <c r="AF2049" s="858" t="n"/>
      <c r="AG2049" s="858" t="n"/>
      <c r="AH2049" s="858" t="n"/>
    </row>
    <row r="2050" hidden="1" outlineLevel="1" ht="15" customHeight="1">
      <c r="A2050" s="853" t="inlineStr"/>
      <c r="B2050" s="858" t="n"/>
      <c r="C2050" s="858" t="n"/>
      <c r="D2050" s="862" t="n"/>
      <c r="E2050" s="862" t="n"/>
      <c r="F2050" s="862" t="n"/>
      <c r="G2050" s="862" t="n"/>
      <c r="H2050" s="858" t="n"/>
      <c r="I2050" s="858" t="n"/>
      <c r="J2050" s="858" t="n"/>
      <c r="K2050" s="858" t="n"/>
      <c r="L2050" s="858" t="n"/>
      <c r="M2050" s="858" t="n"/>
      <c r="N2050" s="858" t="n"/>
      <c r="O2050" s="858" t="n"/>
      <c r="P2050" s="858" t="n"/>
      <c r="Q2050" s="858" t="n"/>
      <c r="R2050" s="858" t="n"/>
      <c r="S2050" s="858" t="n"/>
      <c r="T2050" s="858" t="n"/>
      <c r="U2050" s="858" t="n"/>
      <c r="V2050" s="858" t="n"/>
      <c r="W2050" s="858" t="n"/>
      <c r="X2050" s="858" t="n"/>
      <c r="Y2050" s="858" t="n"/>
      <c r="Z2050" s="858" t="n"/>
      <c r="AA2050" s="858" t="n"/>
      <c r="AB2050" s="858" t="n"/>
      <c r="AC2050" s="858" t="n"/>
      <c r="AD2050" s="858" t="n"/>
      <c r="AE2050" s="858" t="n"/>
      <c r="AF2050" s="858" t="n"/>
      <c r="AG2050" s="858" t="n"/>
      <c r="AH2050" s="858" t="n"/>
    </row>
  </sheetData>
  <mergeCells count="1431">
    <mergeCell ref="R805:R806"/>
    <mergeCell ref="AE1925:AE1926"/>
    <mergeCell ref="C1374:D1374"/>
    <mergeCell ref="M581:M582"/>
    <mergeCell ref="H870:I870"/>
    <mergeCell ref="T869:T870"/>
    <mergeCell ref="J1477:J1478"/>
    <mergeCell ref="S933:S934"/>
    <mergeCell ref="Z37:Z38"/>
    <mergeCell ref="H741:I741"/>
    <mergeCell ref="T325:T326"/>
    <mergeCell ref="J453:J454"/>
    <mergeCell ref="L1541:L1542"/>
    <mergeCell ref="K421:K422"/>
    <mergeCell ref="K1605:K1606"/>
    <mergeCell ref="AA1061:AA1062"/>
    <mergeCell ref="Z1125:Z1126"/>
    <mergeCell ref="W965:W966"/>
    <mergeCell ref="S805:S806"/>
    <mergeCell ref="C1726:D1726"/>
    <mergeCell ref="M1573:M1574"/>
    <mergeCell ref="R1797:R1798"/>
    <mergeCell ref="O1637:O1638"/>
    <mergeCell ref="T197:T198"/>
    <mergeCell ref="C30:D30"/>
    <mergeCell ref="C1598:D1598"/>
    <mergeCell ref="V261:V262"/>
    <mergeCell ref="C384:D384"/>
    <mergeCell ref="AD1669:AD1670"/>
    <mergeCell ref="X325:X326"/>
    <mergeCell ref="T69:T70"/>
    <mergeCell ref="N933:N934"/>
    <mergeCell ref="AE613:AE614"/>
    <mergeCell ref="U37:U38"/>
    <mergeCell ref="K773:K774"/>
    <mergeCell ref="P1445:P1446"/>
    <mergeCell ref="K1957:K1958"/>
    <mergeCell ref="U197:U198"/>
    <mergeCell ref="AC421:AC422"/>
    <mergeCell ref="M2021:M2022"/>
    <mergeCell ref="C1440:D1440"/>
    <mergeCell ref="N773:N774"/>
    <mergeCell ref="O293:O294"/>
    <mergeCell ref="K485:K486"/>
    <mergeCell ref="J1893:J1894"/>
    <mergeCell ref="L581:L582"/>
    <mergeCell ref="K645:K646"/>
    <mergeCell ref="S869:S870"/>
    <mergeCell ref="M1733:M1734"/>
    <mergeCell ref="B676:AH676"/>
    <mergeCell ref="B1732:AE1732"/>
    <mergeCell ref="M709:M710"/>
    <mergeCell ref="B547:AH547"/>
    <mergeCell ref="C128:D128"/>
    <mergeCell ref="T997:T998"/>
    <mergeCell ref="N1285:N1286"/>
    <mergeCell ref="C94:D94"/>
    <mergeCell ref="AE965:AE966"/>
    <mergeCell ref="U1573:U1574"/>
    <mergeCell ref="Z1797:Z1798"/>
    <mergeCell ref="L1669:L1670"/>
    <mergeCell ref="T901:T902"/>
    <mergeCell ref="W1637:W1638"/>
    <mergeCell ref="N69:N70"/>
    <mergeCell ref="V1701:V1702"/>
    <mergeCell ref="X389:X390"/>
    <mergeCell ref="C1822:D1822"/>
    <mergeCell ref="N1733:N1734"/>
    <mergeCell ref="C640:D640"/>
    <mergeCell ref="P133:P134"/>
    <mergeCell ref="T1509:T1510"/>
    <mergeCell ref="U261:U262"/>
    <mergeCell ref="AC1893:AC1894"/>
    <mergeCell ref="L965:L966"/>
    <mergeCell ref="W325:W326"/>
    <mergeCell ref="M933:M934"/>
    <mergeCell ref="AE1733:AE1734"/>
    <mergeCell ref="AD613:AD614"/>
    <mergeCell ref="B931:AH931"/>
    <mergeCell ref="H1317:I1317"/>
    <mergeCell ref="Q421:Q422"/>
    <mergeCell ref="O997:O998"/>
    <mergeCell ref="L2021:L2022"/>
    <mergeCell ref="S485:S486"/>
    <mergeCell ref="K229:K230"/>
    <mergeCell ref="S645:S646"/>
    <mergeCell ref="C1568:D1568"/>
    <mergeCell ref="B1987:AH1987"/>
    <mergeCell ref="Z1861:Z1862"/>
    <mergeCell ref="K1317:K1318"/>
    <mergeCell ref="C798:D798"/>
    <mergeCell ref="R421:R422"/>
    <mergeCell ref="C352:D352"/>
    <mergeCell ref="H1030:I1030"/>
    <mergeCell ref="R1605:R1606"/>
    <mergeCell ref="AB1925:AB1926"/>
    <mergeCell ref="C1438:D1438"/>
    <mergeCell ref="T1669:T1670"/>
    <mergeCell ref="Y1797:Y1798"/>
    <mergeCell ref="B1700:AH1700"/>
    <mergeCell ref="AA197:AA198"/>
    <mergeCell ref="AB165:AB166"/>
    <mergeCell ref="U1701:U1702"/>
    <mergeCell ref="AA1861:AA1862"/>
    <mergeCell ref="AC261:AC262"/>
    <mergeCell ref="O133:O134"/>
    <mergeCell ref="H1381:I1381"/>
    <mergeCell ref="U933:U934"/>
    <mergeCell ref="AB37:AB38"/>
    <mergeCell ref="Q837:Q838"/>
    <mergeCell ref="AB197:AB198"/>
    <mergeCell ref="S901:S902"/>
    <mergeCell ref="O5:O6"/>
    <mergeCell ref="V293:V294"/>
    <mergeCell ref="R485:R486"/>
    <mergeCell ref="Z1637:Z1638"/>
    <mergeCell ref="M1445:M1446"/>
    <mergeCell ref="R645:R646"/>
    <mergeCell ref="T1733:T1734"/>
    <mergeCell ref="Z1605:Z1606"/>
    <mergeCell ref="T709:T710"/>
    <mergeCell ref="J133:J134"/>
    <mergeCell ref="J1317:J1318"/>
    <mergeCell ref="B1316:AH1316"/>
    <mergeCell ref="Q1605:Q1606"/>
    <mergeCell ref="Y837:Y838"/>
    <mergeCell ref="AA1925:AA1926"/>
    <mergeCell ref="L1381:L1382"/>
    <mergeCell ref="AC325:AC326"/>
    <mergeCell ref="S1669:S1670"/>
    <mergeCell ref="V37:V38"/>
    <mergeCell ref="AE389:AE390"/>
    <mergeCell ref="U1733:U1734"/>
    <mergeCell ref="U997:U998"/>
    <mergeCell ref="B1764:AE1764"/>
    <mergeCell ref="C160:D160"/>
    <mergeCell ref="W1061:W1062"/>
    <mergeCell ref="B739:AH739"/>
    <mergeCell ref="AB261:AB262"/>
    <mergeCell ref="V1125:V1126"/>
    <mergeCell ref="S965:S966"/>
    <mergeCell ref="O805:O806"/>
    <mergeCell ref="AD325:AD326"/>
    <mergeCell ref="T933:T934"/>
    <mergeCell ref="B1827:AH1827"/>
    <mergeCell ref="K1637:K1638"/>
    <mergeCell ref="P197:P198"/>
    <mergeCell ref="P837:P838"/>
    <mergeCell ref="L1605:L1606"/>
    <mergeCell ref="R261:R262"/>
    <mergeCell ref="Z485:Z486"/>
    <mergeCell ref="H293:I293"/>
    <mergeCell ref="Y549:Y550"/>
    <mergeCell ref="J5:J6"/>
    <mergeCell ref="C1280:D1280"/>
    <mergeCell ref="P69:P70"/>
    <mergeCell ref="AA613:AA614"/>
    <mergeCell ref="L1445:L1446"/>
    <mergeCell ref="K325:K326"/>
    <mergeCell ref="B1540:AH1540"/>
    <mergeCell ref="Q197:Q198"/>
    <mergeCell ref="AC581:AC582"/>
    <mergeCell ref="Y421:Y422"/>
    <mergeCell ref="B1411:AH1411"/>
    <mergeCell ref="T677:T678"/>
    <mergeCell ref="O869:O870"/>
    <mergeCell ref="AD389:AD390"/>
    <mergeCell ref="H1093:I1093"/>
    <mergeCell ref="P997:P998"/>
    <mergeCell ref="AD1765:AD1766"/>
    <mergeCell ref="V1061:V1062"/>
    <mergeCell ref="H1766:H1776"/>
    <mergeCell ref="B836:AH836"/>
    <mergeCell ref="V1797:V1798"/>
    <mergeCell ref="N805:N806"/>
    <mergeCell ref="C894:D894"/>
    <mergeCell ref="J69:J70"/>
    <mergeCell ref="H6:H16"/>
    <mergeCell ref="X837:X838"/>
    <mergeCell ref="W1189:W1190"/>
    <mergeCell ref="Z1925:Z1926"/>
    <mergeCell ref="C1344:D1344"/>
    <mergeCell ref="P869:P870"/>
    <mergeCell ref="B740:AH740"/>
    <mergeCell ref="J1637:J1638"/>
    <mergeCell ref="B1795:AH1795"/>
    <mergeCell ref="L133:L134"/>
    <mergeCell ref="P1509:P1510"/>
    <mergeCell ref="O1861:O1862"/>
    <mergeCell ref="Q261:Q262"/>
    <mergeCell ref="Y1893:Y1894"/>
    <mergeCell ref="B99:AH99"/>
    <mergeCell ref="Q1925:Q1926"/>
    <mergeCell ref="B1283:AH1283"/>
    <mergeCell ref="S325:S326"/>
    <mergeCell ref="B1124:AH1124"/>
    <mergeCell ref="S1509:S1510"/>
    <mergeCell ref="AA1733:AA1734"/>
    <mergeCell ref="W1701:W1702"/>
    <mergeCell ref="Z613:Z614"/>
    <mergeCell ref="AB677:AB678"/>
    <mergeCell ref="Q1317:Q1318"/>
    <mergeCell ref="C1662:D1662"/>
    <mergeCell ref="C190:D190"/>
    <mergeCell ref="J293:J294"/>
    <mergeCell ref="H1157:I1157"/>
    <mergeCell ref="AB1765:AB1766"/>
    <mergeCell ref="V933:V934"/>
    <mergeCell ref="L357:L358"/>
    <mergeCell ref="AC37:AC38"/>
    <mergeCell ref="B452:AH452"/>
    <mergeCell ref="N421:N422"/>
    <mergeCell ref="H1190:I1190"/>
    <mergeCell ref="B451:AH451"/>
    <mergeCell ref="N1605:N1606"/>
    <mergeCell ref="H1061:I1061"/>
    <mergeCell ref="AC1125:AC1126"/>
    <mergeCell ref="Z965:Z966"/>
    <mergeCell ref="P1669:P1670"/>
    <mergeCell ref="J773:J774"/>
    <mergeCell ref="K293:K294"/>
    <mergeCell ref="Q1061:Q1062"/>
    <mergeCell ref="H1221:I1221"/>
    <mergeCell ref="U1797:U1798"/>
    <mergeCell ref="B163:AH163"/>
    <mergeCell ref="AA1093:AA1094"/>
    <mergeCell ref="W197:W198"/>
    <mergeCell ref="Q1701:Q1702"/>
    <mergeCell ref="S389:S390"/>
    <mergeCell ref="H5:I5"/>
    <mergeCell ref="C2016:D2016"/>
    <mergeCell ref="Y261:Y262"/>
    <mergeCell ref="K133:K134"/>
    <mergeCell ref="S1765:S1766"/>
    <mergeCell ref="X1893:X1894"/>
    <mergeCell ref="Q933:Q934"/>
    <mergeCell ref="X37:X38"/>
    <mergeCell ref="Q1573:Q1574"/>
    <mergeCell ref="R325:R326"/>
    <mergeCell ref="C256:D256"/>
    <mergeCell ref="M837:M838"/>
    <mergeCell ref="C1920:D1920"/>
    <mergeCell ref="AD965:AD966"/>
    <mergeCell ref="T389:T390"/>
    <mergeCell ref="O901:O902"/>
    <mergeCell ref="T1573:T1574"/>
    <mergeCell ref="J997:J998"/>
    <mergeCell ref="AA677:AA678"/>
    <mergeCell ref="N485:N486"/>
    <mergeCell ref="V1637:V1638"/>
    <mergeCell ref="L1061:L1062"/>
    <mergeCell ref="N645:N646"/>
    <mergeCell ref="AA1765:AA1766"/>
    <mergeCell ref="H1446:I1446"/>
    <mergeCell ref="K357:K358"/>
    <mergeCell ref="AE1253:AE1254"/>
    <mergeCell ref="P709:P710"/>
    <mergeCell ref="M421:M422"/>
    <mergeCell ref="M1605:M1606"/>
    <mergeCell ref="B548:AH548"/>
    <mergeCell ref="B1603:AH1603"/>
    <mergeCell ref="AB1125:AB1126"/>
    <mergeCell ref="O485:O486"/>
    <mergeCell ref="O1669:O1670"/>
    <mergeCell ref="W901:W902"/>
    <mergeCell ref="B579:AH579"/>
    <mergeCell ref="Q69:Q70"/>
    <mergeCell ref="R37:R38"/>
    <mergeCell ref="T1797:T1798"/>
    <mergeCell ref="Z1093:Z1094"/>
    <mergeCell ref="K2021:K2022"/>
    <mergeCell ref="S133:S134"/>
    <mergeCell ref="V1861:V1862"/>
    <mergeCell ref="C1984:D1984"/>
    <mergeCell ref="X261:X262"/>
    <mergeCell ref="R1765:R1766"/>
    <mergeCell ref="K805:K806"/>
    <mergeCell ref="C960:D960"/>
    <mergeCell ref="AE101:AE102"/>
    <mergeCell ref="Z325:Z326"/>
    <mergeCell ref="P933:P934"/>
    <mergeCell ref="C926:D926"/>
    <mergeCell ref="W37:W38"/>
    <mergeCell ref="H1158:I1158"/>
    <mergeCell ref="V101:V102"/>
    <mergeCell ref="L837:L838"/>
    <mergeCell ref="C928:D928"/>
    <mergeCell ref="B932:AH932"/>
    <mergeCell ref="X165:X166"/>
    <mergeCell ref="N901:N902"/>
    <mergeCell ref="B803:AH803"/>
    <mergeCell ref="B132:AE132"/>
    <mergeCell ref="H869:I869"/>
    <mergeCell ref="U1093:U1094"/>
    <mergeCell ref="Y581:Y582"/>
    <mergeCell ref="M197:M198"/>
    <mergeCell ref="U1605:U1606"/>
    <mergeCell ref="O709:O710"/>
    <mergeCell ref="Q773:Q774"/>
    <mergeCell ref="C670:D670"/>
    <mergeCell ref="B516:AH516"/>
    <mergeCell ref="R293:R294"/>
    <mergeCell ref="AB1797:AB1798"/>
    <mergeCell ref="N1669:N1670"/>
    <mergeCell ref="K869:K870"/>
    <mergeCell ref="Z389:Z390"/>
    <mergeCell ref="B484:AE484"/>
    <mergeCell ref="P1733:P1734"/>
    <mergeCell ref="L997:L998"/>
    <mergeCell ref="Z1765:Z1766"/>
    <mergeCell ref="C1150:D1150"/>
    <mergeCell ref="W261:W262"/>
    <mergeCell ref="AE1893:AE1894"/>
    <mergeCell ref="J805:J806"/>
    <mergeCell ref="H69:I69"/>
    <mergeCell ref="AD101:AD102"/>
    <mergeCell ref="Y325:Y326"/>
    <mergeCell ref="T837:T838"/>
    <mergeCell ref="S1189:S1190"/>
    <mergeCell ref="AA389:AA390"/>
    <mergeCell ref="Q997:Q998"/>
    <mergeCell ref="L1509:L1510"/>
    <mergeCell ref="C1054:D1054"/>
    <mergeCell ref="M261:M262"/>
    <mergeCell ref="AC1637:AC1638"/>
    <mergeCell ref="O325:O326"/>
    <mergeCell ref="V613:V614"/>
    <mergeCell ref="X677:X678"/>
    <mergeCell ref="L197:L198"/>
    <mergeCell ref="X1861:X1862"/>
    <mergeCell ref="B1315:AH1315"/>
    <mergeCell ref="T1605:T1606"/>
    <mergeCell ref="AD1925:AD1926"/>
    <mergeCell ref="AD453:AD454"/>
    <mergeCell ref="V1669:V1670"/>
    <mergeCell ref="U549:U550"/>
    <mergeCell ref="C1792:D1792"/>
    <mergeCell ref="Y37:Y38"/>
    <mergeCell ref="AA1797:AA1798"/>
    <mergeCell ref="C768:D768"/>
    <mergeCell ref="C32:D32"/>
    <mergeCell ref="J421:J422"/>
    <mergeCell ref="AC1861:AC1862"/>
    <mergeCell ref="B3:AH3"/>
    <mergeCell ref="Y1125:Y1126"/>
    <mergeCell ref="Y1765:Y1766"/>
    <mergeCell ref="AC1253:AC1254"/>
    <mergeCell ref="M1061:M1062"/>
    <mergeCell ref="Q1797:Q1798"/>
    <mergeCell ref="N1637:N1638"/>
    <mergeCell ref="AB581:AB582"/>
    <mergeCell ref="AC101:AC102"/>
    <mergeCell ref="R1189:R1190"/>
    <mergeCell ref="M1701:M1702"/>
    <mergeCell ref="AB1221:AB1222"/>
    <mergeCell ref="AE165:AE166"/>
    <mergeCell ref="B515:AH515"/>
    <mergeCell ref="U901:U902"/>
    <mergeCell ref="T1253:T1254"/>
    <mergeCell ref="O1765:O1766"/>
    <mergeCell ref="H581:I581"/>
    <mergeCell ref="C992:D992"/>
    <mergeCell ref="H1765:I1765"/>
    <mergeCell ref="B356:AH356"/>
    <mergeCell ref="N325:N326"/>
    <mergeCell ref="AB1093:AB1094"/>
    <mergeCell ref="N1509:N1510"/>
    <mergeCell ref="P389:P390"/>
    <mergeCell ref="AE645:AE646"/>
    <mergeCell ref="P1573:P1574"/>
    <mergeCell ref="W677:W678"/>
    <mergeCell ref="AC1221:AC1222"/>
    <mergeCell ref="W1861:W1862"/>
    <mergeCell ref="B228:AH228"/>
    <mergeCell ref="X773:X774"/>
    <mergeCell ref="R1637:R1638"/>
    <mergeCell ref="H1669:I1669"/>
    <mergeCell ref="C1472:D1472"/>
    <mergeCell ref="N1381:N1382"/>
    <mergeCell ref="Y1925:Y1926"/>
    <mergeCell ref="W1765:W1766"/>
    <mergeCell ref="B1443:AH1443"/>
    <mergeCell ref="O1509:O1510"/>
    <mergeCell ref="L709:L710"/>
    <mergeCell ref="S997:S998"/>
    <mergeCell ref="X1125:X1126"/>
    <mergeCell ref="U1061:U1062"/>
    <mergeCell ref="K1669:K1670"/>
    <mergeCell ref="C1824:D1824"/>
    <mergeCell ref="P1797:P1798"/>
    <mergeCell ref="C1790:D1790"/>
    <mergeCell ref="B1156:AH1156"/>
    <mergeCell ref="V1093:V1094"/>
    <mergeCell ref="R197:R198"/>
    <mergeCell ref="AB1253:AB1254"/>
    <mergeCell ref="C766:D766"/>
    <mergeCell ref="R1861:R1862"/>
    <mergeCell ref="T261:T262"/>
    <mergeCell ref="C1216:D1216"/>
    <mergeCell ref="AB1893:AB1894"/>
    <mergeCell ref="N1765:N1766"/>
    <mergeCell ref="J1605:J1606"/>
    <mergeCell ref="AA549:AA550"/>
    <mergeCell ref="B1667:AH1667"/>
    <mergeCell ref="V325:V326"/>
    <mergeCell ref="V965:V966"/>
    <mergeCell ref="P1829:P1830"/>
    <mergeCell ref="L933:L934"/>
    <mergeCell ref="AC613:AC614"/>
    <mergeCell ref="S37:S38"/>
    <mergeCell ref="H1733:I1733"/>
    <mergeCell ref="C478:D478"/>
    <mergeCell ref="R101:R102"/>
    <mergeCell ref="B1028:AH1028"/>
    <mergeCell ref="M325:M326"/>
    <mergeCell ref="AE677:AE678"/>
    <mergeCell ref="H709:I709"/>
    <mergeCell ref="S197:S198"/>
    <mergeCell ref="Y965:Y966"/>
    <mergeCell ref="O389:O390"/>
    <mergeCell ref="O1573:O1574"/>
    <mergeCell ref="C1504:D1504"/>
    <mergeCell ref="AB549:AB550"/>
    <mergeCell ref="Q1637:Q1638"/>
    <mergeCell ref="C1534:D1534"/>
    <mergeCell ref="K709:K710"/>
    <mergeCell ref="R997:R998"/>
    <mergeCell ref="M773:M774"/>
    <mergeCell ref="C830:D830"/>
    <mergeCell ref="N293:N294"/>
    <mergeCell ref="T1061:T1062"/>
    <mergeCell ref="J485:J486"/>
    <mergeCell ref="X1797:X1798"/>
    <mergeCell ref="J1669:J1670"/>
    <mergeCell ref="C832:D832"/>
    <mergeCell ref="H933:I933"/>
    <mergeCell ref="R901:R902"/>
    <mergeCell ref="AD1093:AD1094"/>
    <mergeCell ref="L69:L70"/>
    <mergeCell ref="T1701:T1702"/>
    <mergeCell ref="V389:V390"/>
    <mergeCell ref="L1733:L1734"/>
    <mergeCell ref="T965:T966"/>
    <mergeCell ref="B36:AE36"/>
    <mergeCell ref="N133:N134"/>
    <mergeCell ref="AA1253:AA1254"/>
    <mergeCell ref="V1765:V1766"/>
    <mergeCell ref="B1828:AH1828"/>
    <mergeCell ref="B35:AH35"/>
    <mergeCell ref="Q1861:Q1862"/>
    <mergeCell ref="W1157:W1158"/>
    <mergeCell ref="S261:S262"/>
    <mergeCell ref="AA1893:AA1894"/>
    <mergeCell ref="J965:J966"/>
    <mergeCell ref="S1925:S1926"/>
    <mergeCell ref="Z101:Z102"/>
    <mergeCell ref="U325:U326"/>
    <mergeCell ref="O1189:O1190"/>
    <mergeCell ref="K933:K934"/>
    <mergeCell ref="AB613:AB614"/>
    <mergeCell ref="C126:D126"/>
    <mergeCell ref="N37:N38"/>
    <mergeCell ref="W389:W390"/>
    <mergeCell ref="M997:M998"/>
    <mergeCell ref="AD677:AD678"/>
    <mergeCell ref="U1413:U1414"/>
    <mergeCell ref="C1632:D1632"/>
    <mergeCell ref="T581:T582"/>
    <mergeCell ref="P421:P422"/>
    <mergeCell ref="C414:D414"/>
    <mergeCell ref="P1605:P1606"/>
    <mergeCell ref="R1157:R1158"/>
    <mergeCell ref="J709:J710"/>
    <mergeCell ref="AE1125:AE1126"/>
    <mergeCell ref="AD5:AD6"/>
    <mergeCell ref="B1892:AH1892"/>
    <mergeCell ref="R1669:R1670"/>
    <mergeCell ref="Q549:Q550"/>
    <mergeCell ref="L773:L774"/>
    <mergeCell ref="C1502:D1502"/>
    <mergeCell ref="B868:AH868"/>
    <mergeCell ref="W1797:W1798"/>
    <mergeCell ref="Z165:Z166"/>
    <mergeCell ref="S1701:S1702"/>
    <mergeCell ref="Y1861:Y1862"/>
    <mergeCell ref="C286:D286"/>
    <mergeCell ref="AA261:AA262"/>
    <mergeCell ref="M133:M134"/>
    <mergeCell ref="B1379:AH1379"/>
    <mergeCell ref="U1765:U1766"/>
    <mergeCell ref="C1854:D1854"/>
    <mergeCell ref="Z1893:Z1894"/>
    <mergeCell ref="W1829:W1830"/>
    <mergeCell ref="H1445:I1445"/>
    <mergeCell ref="C1856:D1856"/>
    <mergeCell ref="X581:X582"/>
    <mergeCell ref="Y101:Y102"/>
    <mergeCell ref="O837:O838"/>
    <mergeCell ref="N1189:N1190"/>
    <mergeCell ref="C158:D158"/>
    <mergeCell ref="X1221:X1222"/>
    <mergeCell ref="Z197:Z198"/>
    <mergeCell ref="AA165:AA166"/>
    <mergeCell ref="Q901:Q902"/>
    <mergeCell ref="P1253:P1254"/>
    <mergeCell ref="W1541:W1542"/>
    <mergeCell ref="B1092:AH1092"/>
    <mergeCell ref="X1637:X1638"/>
    <mergeCell ref="L485:L486"/>
    <mergeCell ref="J325:J326"/>
    <mergeCell ref="X1093:X1094"/>
    <mergeCell ref="C638:D638"/>
    <mergeCell ref="Q613:Q614"/>
    <mergeCell ref="L389:L390"/>
    <mergeCell ref="S677:S678"/>
    <mergeCell ref="S1861:S1862"/>
    <mergeCell ref="J1381:J1382"/>
    <mergeCell ref="S837:S838"/>
    <mergeCell ref="U1925:U1926"/>
    <mergeCell ref="H645:I645"/>
    <mergeCell ref="P549:P550"/>
    <mergeCell ref="T37:T38"/>
    <mergeCell ref="K1509:K1510"/>
    <mergeCell ref="C990:D990"/>
    <mergeCell ref="S1733:S1734"/>
    <mergeCell ref="R613:R614"/>
    <mergeCell ref="AC1765:AC1766"/>
    <mergeCell ref="C1630:D1630"/>
    <mergeCell ref="T1125:T1126"/>
    <mergeCell ref="T1765:T1766"/>
    <mergeCell ref="R1701:R1702"/>
    <mergeCell ref="V1189:V1190"/>
    <mergeCell ref="V1829:V1830"/>
    <mergeCell ref="R1093:R1094"/>
    <mergeCell ref="X1253:X1254"/>
    <mergeCell ref="H389:I389"/>
    <mergeCell ref="AC453:AC454"/>
    <mergeCell ref="B68:AE68"/>
    <mergeCell ref="B1891:AH1891"/>
    <mergeCell ref="H1573:I1573"/>
    <mergeCell ref="T1157:T1158"/>
    <mergeCell ref="O1253:O1254"/>
    <mergeCell ref="J1765:J1766"/>
    <mergeCell ref="U1125:U1126"/>
    <mergeCell ref="H357:I357"/>
    <mergeCell ref="R965:R966"/>
    <mergeCell ref="L1829:L1830"/>
    <mergeCell ref="N101:N102"/>
    <mergeCell ref="B131:AH131"/>
    <mergeCell ref="O197:O198"/>
    <mergeCell ref="U965:U966"/>
    <mergeCell ref="K389:K390"/>
    <mergeCell ref="K1573:K1574"/>
    <mergeCell ref="R677:R678"/>
    <mergeCell ref="H1286:I1286"/>
    <mergeCell ref="X549:X550"/>
    <mergeCell ref="S773:S774"/>
    <mergeCell ref="M1637:M1638"/>
    <mergeCell ref="R1317:R1318"/>
    <mergeCell ref="R837:R838"/>
    <mergeCell ref="T1925:T1926"/>
    <mergeCell ref="J1349:J1350"/>
    <mergeCell ref="H1797:I1797"/>
    <mergeCell ref="J1509:J1510"/>
    <mergeCell ref="B1508:AH1508"/>
    <mergeCell ref="N997:N998"/>
    <mergeCell ref="H101:I101"/>
    <mergeCell ref="N453:N454"/>
    <mergeCell ref="P1061:P1062"/>
    <mergeCell ref="AE581:AE582"/>
    <mergeCell ref="U1189:U1190"/>
    <mergeCell ref="AE1221:AE1222"/>
    <mergeCell ref="W1253:W1254"/>
    <mergeCell ref="S1157:S1158"/>
    <mergeCell ref="O261:O262"/>
    <mergeCell ref="O1925:O1926"/>
    <mergeCell ref="B835:AH835"/>
    <mergeCell ref="Q325:Q326"/>
    <mergeCell ref="B2019:AH2019"/>
    <mergeCell ref="C222:D222"/>
    <mergeCell ref="K1829:K1830"/>
    <mergeCell ref="X613:X614"/>
    <mergeCell ref="Z677:Z678"/>
    <mergeCell ref="N197:N198"/>
    <mergeCell ref="C1278:D1278"/>
    <mergeCell ref="O165:O166"/>
    <mergeCell ref="AE805:AE806"/>
    <mergeCell ref="P261:P262"/>
    <mergeCell ref="C254:D254"/>
    <mergeCell ref="W549:W550"/>
    <mergeCell ref="H165:I165"/>
    <mergeCell ref="L1637:L1638"/>
    <mergeCell ref="R1989:R1990"/>
    <mergeCell ref="AA37:AA38"/>
    <mergeCell ref="R1509:R1510"/>
    <mergeCell ref="Y613:Y614"/>
    <mergeCell ref="L421:L422"/>
    <mergeCell ref="Z5:Z6"/>
    <mergeCell ref="M549:M550"/>
    <mergeCell ref="AB69:AB70"/>
    <mergeCell ref="O1061:O1062"/>
    <mergeCell ref="S1797:S1798"/>
    <mergeCell ref="AD581:AD582"/>
    <mergeCell ref="Y1093:Y1094"/>
    <mergeCell ref="O1701:O1702"/>
    <mergeCell ref="H1285:I1285"/>
    <mergeCell ref="U1861:U1862"/>
    <mergeCell ref="Q1765:Q1766"/>
    <mergeCell ref="V1893:V1894"/>
    <mergeCell ref="S1829:S1830"/>
    <mergeCell ref="B1956:AH1956"/>
    <mergeCell ref="J261:J262"/>
    <mergeCell ref="U101:U102"/>
    <mergeCell ref="P325:P326"/>
    <mergeCell ref="C318:D318"/>
    <mergeCell ref="R1125:R1126"/>
    <mergeCell ref="V197:V198"/>
    <mergeCell ref="W165:W166"/>
    <mergeCell ref="P1701:P1702"/>
    <mergeCell ref="R389:R390"/>
    <mergeCell ref="H421:I421"/>
    <mergeCell ref="C320:D320"/>
    <mergeCell ref="H1605:I1605"/>
    <mergeCell ref="Q453:Q454"/>
    <mergeCell ref="Y677:Y678"/>
    <mergeCell ref="T1189:T1190"/>
    <mergeCell ref="S1541:S1542"/>
    <mergeCell ref="J1061:J1062"/>
    <mergeCell ref="H1509:I1509"/>
    <mergeCell ref="T1093:T1094"/>
    <mergeCell ref="P1413:P1414"/>
    <mergeCell ref="M613:M614"/>
    <mergeCell ref="R1477:R1478"/>
    <mergeCell ref="O677:O678"/>
    <mergeCell ref="M485:M486"/>
    <mergeCell ref="M1669:M1670"/>
    <mergeCell ref="L549:L550"/>
    <mergeCell ref="W517:W518"/>
    <mergeCell ref="AA69:AA70"/>
    <mergeCell ref="B644:AH644"/>
    <mergeCell ref="M645:M646"/>
    <mergeCell ref="O1733:O1734"/>
    <mergeCell ref="N613:N614"/>
    <mergeCell ref="B643:AH643"/>
    <mergeCell ref="N1797:N1798"/>
    <mergeCell ref="AD1253:AD1254"/>
    <mergeCell ref="AC133:AC134"/>
    <mergeCell ref="H1253:I1253"/>
    <mergeCell ref="T1861:T1862"/>
    <mergeCell ref="AD1893:AD1894"/>
    <mergeCell ref="P1765:P1766"/>
    <mergeCell ref="N1701:N1702"/>
    <mergeCell ref="U805:U806"/>
    <mergeCell ref="U1989:U1990"/>
    <mergeCell ref="B355:AH355"/>
    <mergeCell ref="R1829:R1830"/>
    <mergeCell ref="Q1893:Q1894"/>
    <mergeCell ref="J933:J934"/>
    <mergeCell ref="T101:T102"/>
    <mergeCell ref="Q37:Q38"/>
    <mergeCell ref="H197:I197"/>
    <mergeCell ref="B995:AH995"/>
    <mergeCell ref="Y453:Y454"/>
    <mergeCell ref="V165:V166"/>
    <mergeCell ref="L901:L902"/>
    <mergeCell ref="B996:AH996"/>
    <mergeCell ref="Q1125:Q1126"/>
    <mergeCell ref="N965:N966"/>
    <mergeCell ref="S1637:S1638"/>
    <mergeCell ref="C448:D448"/>
    <mergeCell ref="B196:AE196"/>
    <mergeCell ref="B867:AH867"/>
    <mergeCell ref="AD1637:AD1638"/>
    <mergeCell ref="K197:K198"/>
    <mergeCell ref="K837:K838"/>
    <mergeCell ref="AE1605:AE1606"/>
    <mergeCell ref="N677:N678"/>
    <mergeCell ref="T1221:T1222"/>
    <mergeCell ref="T549:T550"/>
    <mergeCell ref="N1317:N1318"/>
    <mergeCell ref="N837:N838"/>
    <mergeCell ref="P1925:P1926"/>
    <mergeCell ref="B580:AH580"/>
    <mergeCell ref="P1381:P1382"/>
    <mergeCell ref="P901:P902"/>
    <mergeCell ref="M1797:M1798"/>
    <mergeCell ref="H1670:H1680"/>
    <mergeCell ref="X1765:X1766"/>
    <mergeCell ref="H261:I261"/>
    <mergeCell ref="H1925:I1925"/>
    <mergeCell ref="W1093:W1094"/>
    <mergeCell ref="AA581:AA582"/>
    <mergeCell ref="B1699:AH1699"/>
    <mergeCell ref="AB101:AB102"/>
    <mergeCell ref="Q1189:Q1190"/>
    <mergeCell ref="B1027:AH1027"/>
    <mergeCell ref="AD165:AD166"/>
    <mergeCell ref="P37:P38"/>
    <mergeCell ref="S1253:S1254"/>
    <mergeCell ref="X453:X454"/>
    <mergeCell ref="O1157:O1158"/>
    <mergeCell ref="K997:K998"/>
    <mergeCell ref="P1125:P1126"/>
    <mergeCell ref="C480:D480"/>
    <mergeCell ref="C1118:D1118"/>
    <mergeCell ref="W1413:W1414"/>
    <mergeCell ref="T613:T614"/>
    <mergeCell ref="B1412:AH1412"/>
    <mergeCell ref="C1120:D1120"/>
    <mergeCell ref="V677:V678"/>
    <mergeCell ref="J197:J198"/>
    <mergeCell ref="P965:P966"/>
    <mergeCell ref="L261:L262"/>
    <mergeCell ref="S549:S550"/>
    <mergeCell ref="U613:U614"/>
    <mergeCell ref="H965:I965"/>
    <mergeCell ref="C1342:D1342"/>
    <mergeCell ref="V5:V6"/>
    <mergeCell ref="K1061:K1062"/>
    <mergeCell ref="B707:AH707"/>
    <mergeCell ref="Z581:Z582"/>
    <mergeCell ref="K517:K518"/>
    <mergeCell ref="AA101:AA102"/>
    <mergeCell ref="AC165:AC166"/>
    <mergeCell ref="C1184:D1184"/>
    <mergeCell ref="R1253:R1254"/>
    <mergeCell ref="Q101:Q102"/>
    <mergeCell ref="L325:L326"/>
    <mergeCell ref="B420:AH420"/>
    <mergeCell ref="S165:S166"/>
    <mergeCell ref="L1701:L1702"/>
    <mergeCell ref="N389:N390"/>
    <mergeCell ref="M453:M454"/>
    <mergeCell ref="U677:U678"/>
    <mergeCell ref="AA1221:AA1222"/>
    <mergeCell ref="O1541:O1542"/>
    <mergeCell ref="J165:J166"/>
    <mergeCell ref="U1317:U1318"/>
    <mergeCell ref="K261:K262"/>
    <mergeCell ref="S1893:S1894"/>
    <mergeCell ref="W1925:W1926"/>
    <mergeCell ref="L229:L230"/>
    <mergeCell ref="L1413:L1414"/>
    <mergeCell ref="W1381:W1382"/>
    <mergeCell ref="M1509:M1510"/>
    <mergeCell ref="N1477:N1478"/>
    <mergeCell ref="B1507:AH1507"/>
    <mergeCell ref="AD645:AD646"/>
    <mergeCell ref="B1380:AH1380"/>
    <mergeCell ref="W69:W70"/>
    <mergeCell ref="K1733:K1734"/>
    <mergeCell ref="J613:J614"/>
    <mergeCell ref="C1888:D1888"/>
    <mergeCell ref="J1797:J1798"/>
    <mergeCell ref="Z1253:Z1254"/>
    <mergeCell ref="Y133:Y134"/>
    <mergeCell ref="P1861:P1862"/>
    <mergeCell ref="AE453:AE454"/>
    <mergeCell ref="V1157:V1158"/>
    <mergeCell ref="B1220:AH1220"/>
    <mergeCell ref="L1765:L1766"/>
    <mergeCell ref="C2014:D2014"/>
    <mergeCell ref="B1860:AH1860"/>
    <mergeCell ref="W1125:W1126"/>
    <mergeCell ref="Q1989:Q1990"/>
    <mergeCell ref="N1829:N1830"/>
    <mergeCell ref="B1731:AH1731"/>
    <mergeCell ref="M1893:M1894"/>
    <mergeCell ref="O581:O582"/>
    <mergeCell ref="P101:P102"/>
    <mergeCell ref="M37:M38"/>
    <mergeCell ref="O1797:O1798"/>
    <mergeCell ref="U453:U454"/>
    <mergeCell ref="AC677:AC678"/>
    <mergeCell ref="C542:D542"/>
    <mergeCell ref="R165:R166"/>
    <mergeCell ref="K1701:K1702"/>
    <mergeCell ref="M389:M390"/>
    <mergeCell ref="H773:I773"/>
    <mergeCell ref="C544:D544"/>
    <mergeCell ref="AD805:AD806"/>
    <mergeCell ref="M1765:M1766"/>
    <mergeCell ref="Z549:Z550"/>
    <mergeCell ref="T1413:T1414"/>
    <mergeCell ref="N517:N518"/>
    <mergeCell ref="V1925:V1926"/>
    <mergeCell ref="B1444:AH1444"/>
    <mergeCell ref="AE837:AE838"/>
    <mergeCell ref="W869:W870"/>
    <mergeCell ref="H485:I485"/>
    <mergeCell ref="AA1605:AA1606"/>
    <mergeCell ref="J677:J678"/>
    <mergeCell ref="P1221:P1222"/>
    <mergeCell ref="AC5:AC6"/>
    <mergeCell ref="U1893:U1894"/>
    <mergeCell ref="J837:J838"/>
    <mergeCell ref="AE69:AE70"/>
    <mergeCell ref="R1061:R1062"/>
    <mergeCell ref="B260:AE260"/>
    <mergeCell ref="J1733:J1734"/>
    <mergeCell ref="C896:D896"/>
    <mergeCell ref="H997:I997"/>
    <mergeCell ref="Y1253:Y1254"/>
    <mergeCell ref="K677:K678"/>
    <mergeCell ref="B771:AH771"/>
    <mergeCell ref="B100:AE100"/>
    <mergeCell ref="U1157:U1158"/>
    <mergeCell ref="K1861:K1862"/>
    <mergeCell ref="S1093:S1094"/>
    <mergeCell ref="X101:X102"/>
    <mergeCell ref="C1982:D1982"/>
    <mergeCell ref="P1989:P1990"/>
    <mergeCell ref="M1829:M1830"/>
    <mergeCell ref="C800:D800"/>
    <mergeCell ref="C958:D958"/>
    <mergeCell ref="L37:L38"/>
    <mergeCell ref="T453:T454"/>
    <mergeCell ref="V1541:V1542"/>
    <mergeCell ref="H710:I710"/>
    <mergeCell ref="Q165:Q166"/>
    <mergeCell ref="V517:V518"/>
    <mergeCell ref="L1125:L1126"/>
    <mergeCell ref="AC805:AC806"/>
    <mergeCell ref="S1413:S1414"/>
    <mergeCell ref="AE133:AE134"/>
    <mergeCell ref="B1091:AH1091"/>
    <mergeCell ref="U1477:U1478"/>
    <mergeCell ref="Y1637:Y1638"/>
    <mergeCell ref="J1093:J1094"/>
    <mergeCell ref="H1829:I1829"/>
    <mergeCell ref="C1696:D1696"/>
    <mergeCell ref="O1221:O1222"/>
    <mergeCell ref="B483:AH483"/>
    <mergeCell ref="AB5:AB6"/>
    <mergeCell ref="O549:O550"/>
    <mergeCell ref="Q1285:Q1286"/>
    <mergeCell ref="AD69:AD70"/>
    <mergeCell ref="U773:U774"/>
    <mergeCell ref="B1571:AH1571"/>
    <mergeCell ref="H70:H80"/>
    <mergeCell ref="K901:K902"/>
    <mergeCell ref="M965:M966"/>
    <mergeCell ref="C1022:D1022"/>
    <mergeCell ref="C350:D350"/>
    <mergeCell ref="H1798:H1808"/>
    <mergeCell ref="J1861:J1862"/>
    <mergeCell ref="C1024:D1024"/>
    <mergeCell ref="T1893:T1894"/>
    <mergeCell ref="V581:V582"/>
    <mergeCell ref="W101:W102"/>
    <mergeCell ref="L1925:L1926"/>
    <mergeCell ref="AB453:AB454"/>
    <mergeCell ref="B1284:AH1284"/>
    <mergeCell ref="B1924:AH1924"/>
    <mergeCell ref="B227:AH227"/>
    <mergeCell ref="Y165:Y166"/>
    <mergeCell ref="K37:K38"/>
    <mergeCell ref="N1253:N1254"/>
    <mergeCell ref="S453:S454"/>
    <mergeCell ref="U1541:U1542"/>
    <mergeCell ref="U517:U518"/>
    <mergeCell ref="K1125:K1126"/>
    <mergeCell ref="W581:W582"/>
    <mergeCell ref="M1189:M1190"/>
    <mergeCell ref="J389:J390"/>
    <mergeCell ref="Q677:Q678"/>
    <mergeCell ref="W1221:W1222"/>
    <mergeCell ref="H837:I837"/>
    <mergeCell ref="N549:N550"/>
    <mergeCell ref="W933:W934"/>
    <mergeCell ref="T773:T774"/>
    <mergeCell ref="P613:P614"/>
    <mergeCell ref="Z645:Z646"/>
    <mergeCell ref="C608:D608"/>
    <mergeCell ref="C1694:D1694"/>
    <mergeCell ref="B1060:AH1060"/>
    <mergeCell ref="V1253:V1254"/>
    <mergeCell ref="U133:U134"/>
    <mergeCell ref="AA453:AA454"/>
    <mergeCell ref="AB421:AB422"/>
    <mergeCell ref="AB1605:AB1606"/>
    <mergeCell ref="M1253:M1254"/>
    <mergeCell ref="B899:AH899"/>
    <mergeCell ref="H1637:I1637"/>
    <mergeCell ref="S1125:S1126"/>
    <mergeCell ref="M1989:M1990"/>
    <mergeCell ref="R5:R6"/>
    <mergeCell ref="Y293:Y294"/>
    <mergeCell ref="L101:L102"/>
    <mergeCell ref="Q1093:Q1094"/>
    <mergeCell ref="N165:N166"/>
    <mergeCell ref="B195:AH195"/>
    <mergeCell ref="P677:P678"/>
    <mergeCell ref="V1221:V1222"/>
    <mergeCell ref="V549:V550"/>
    <mergeCell ref="J517:J518"/>
    <mergeCell ref="C672:D672"/>
    <mergeCell ref="AE933:AE934"/>
    <mergeCell ref="N1893:N1894"/>
    <mergeCell ref="R1925:R1926"/>
    <mergeCell ref="AB773:AB774"/>
    <mergeCell ref="C1758:D1758"/>
    <mergeCell ref="AA837:AA838"/>
    <mergeCell ref="M101:M102"/>
    <mergeCell ref="H1990:I1990"/>
    <mergeCell ref="C1760:D1760"/>
    <mergeCell ref="H1861:I1861"/>
    <mergeCell ref="T1445:T1446"/>
    <mergeCell ref="Y645:Y646"/>
    <mergeCell ref="J1573:J1574"/>
    <mergeCell ref="K1541:K1542"/>
    <mergeCell ref="N1061:N1062"/>
    <mergeCell ref="B963:AH963"/>
    <mergeCell ref="M1125:M1126"/>
    <mergeCell ref="R69:R70"/>
    <mergeCell ref="C1664:D1664"/>
    <mergeCell ref="U1253:U1254"/>
    <mergeCell ref="T133:T134"/>
    <mergeCell ref="Z453:Z454"/>
    <mergeCell ref="T1317:T1318"/>
    <mergeCell ref="AA421:AA422"/>
    <mergeCell ref="Q1157:Q1158"/>
    <mergeCell ref="C416:D416"/>
    <mergeCell ref="M1925:M1926"/>
    <mergeCell ref="V1381:V1382"/>
    <mergeCell ref="L1989:L1990"/>
    <mergeCell ref="AC1669:AC1670"/>
    <mergeCell ref="Q389:Q390"/>
    <mergeCell ref="P453:P454"/>
    <mergeCell ref="AD1221:AD1222"/>
    <mergeCell ref="P1093:P1094"/>
    <mergeCell ref="J1957:J1958"/>
    <mergeCell ref="M165:M166"/>
    <mergeCell ref="R517:R518"/>
    <mergeCell ref="H549:I549"/>
    <mergeCell ref="Y805:Y806"/>
    <mergeCell ref="O1413:O1414"/>
    <mergeCell ref="C1536:D1536"/>
    <mergeCell ref="B323:AH323"/>
    <mergeCell ref="AD933:AD934"/>
    <mergeCell ref="B1348:AH1348"/>
    <mergeCell ref="W613:W614"/>
    <mergeCell ref="Q1477:Q1478"/>
    <mergeCell ref="U1637:U1638"/>
    <mergeCell ref="K581:K582"/>
    <mergeCell ref="K1765:K1766"/>
    <mergeCell ref="K1221:K1222"/>
    <mergeCell ref="X5:X6"/>
    <mergeCell ref="K549:K550"/>
    <mergeCell ref="M1285:M1286"/>
    <mergeCell ref="C1214:D1214"/>
    <mergeCell ref="Z69:Z70"/>
    <mergeCell ref="B1636:AE1636"/>
    <mergeCell ref="AB133:AB134"/>
    <mergeCell ref="H1350:I1350"/>
    <mergeCell ref="T1989:T1990"/>
    <mergeCell ref="Y5:Y6"/>
    <mergeCell ref="N1093:N1094"/>
    <mergeCell ref="Q1829:Q1830"/>
    <mergeCell ref="AE773:AE774"/>
    <mergeCell ref="U1381:U1382"/>
    <mergeCell ref="P1893:P1894"/>
    <mergeCell ref="R581:R582"/>
    <mergeCell ref="H613:I613"/>
    <mergeCell ref="S101:S102"/>
    <mergeCell ref="B2020:AH2020"/>
    <mergeCell ref="C1600:D1600"/>
    <mergeCell ref="U165:U166"/>
    <mergeCell ref="O453:O454"/>
    <mergeCell ref="Q1541:Q1542"/>
    <mergeCell ref="Q517:Q518"/>
    <mergeCell ref="X805:X806"/>
    <mergeCell ref="S581:S582"/>
    <mergeCell ref="AD1605:AD1606"/>
    <mergeCell ref="P1477:P1478"/>
    <mergeCell ref="C1470:D1470"/>
    <mergeCell ref="S1221:S1222"/>
    <mergeCell ref="C446:D446"/>
    <mergeCell ref="R1541:R1542"/>
    <mergeCell ref="J1221:J1222"/>
    <mergeCell ref="J549:J550"/>
    <mergeCell ref="L1285:L1286"/>
    <mergeCell ref="Y69:Y70"/>
    <mergeCell ref="P773:P774"/>
    <mergeCell ref="L613:L614"/>
    <mergeCell ref="L1797:L1798"/>
    <mergeCell ref="B708:AH708"/>
    <mergeCell ref="AA133:AA134"/>
    <mergeCell ref="N1861:N1862"/>
    <mergeCell ref="S1989:S1990"/>
    <mergeCell ref="AC837:AC838"/>
    <mergeCell ref="O1893:O1894"/>
    <mergeCell ref="O37:O38"/>
    <mergeCell ref="W453:W454"/>
    <mergeCell ref="X421:X422"/>
    <mergeCell ref="T165:T166"/>
    <mergeCell ref="B1059:AH1059"/>
    <mergeCell ref="AD197:AD198"/>
    <mergeCell ref="O1125:O1126"/>
    <mergeCell ref="N5:N6"/>
    <mergeCell ref="V1413:V1414"/>
    <mergeCell ref="U293:U294"/>
    <mergeCell ref="C510:D510"/>
    <mergeCell ref="Q485:Q486"/>
    <mergeCell ref="AE1797:AE1798"/>
    <mergeCell ref="AB1637:AB1638"/>
    <mergeCell ref="C512:D512"/>
    <mergeCell ref="M1093:M1094"/>
    <mergeCell ref="AC1605:AC1606"/>
    <mergeCell ref="L677:L678"/>
    <mergeCell ref="R1221:R1222"/>
    <mergeCell ref="AE5:AE6"/>
    <mergeCell ref="T1829:T1830"/>
    <mergeCell ref="B772:AH772"/>
    <mergeCell ref="R549:R550"/>
    <mergeCell ref="AE1669:AE1670"/>
    <mergeCell ref="T1285:T1286"/>
    <mergeCell ref="N1925:N1926"/>
    <mergeCell ref="M805:M806"/>
    <mergeCell ref="K613:K614"/>
    <mergeCell ref="K1797:K1798"/>
    <mergeCell ref="U645:U646"/>
    <mergeCell ref="M677:M678"/>
    <mergeCell ref="M1861:M1862"/>
    <mergeCell ref="H325:I325"/>
    <mergeCell ref="W1893:W1894"/>
    <mergeCell ref="C736:D736"/>
    <mergeCell ref="M1317:M1318"/>
    <mergeCell ref="AB837:AB838"/>
    <mergeCell ref="Q1253:Q1254"/>
    <mergeCell ref="V453:V454"/>
    <mergeCell ref="P1317:P1318"/>
    <mergeCell ref="W421:W422"/>
    <mergeCell ref="M1157:M1158"/>
    <mergeCell ref="AC293:AC294"/>
    <mergeCell ref="R1381:R1382"/>
    <mergeCell ref="H1413:I1413"/>
    <mergeCell ref="Y485:Y486"/>
    <mergeCell ref="N1125:N1126"/>
    <mergeCell ref="M5:M6"/>
    <mergeCell ref="Y1669:Y1670"/>
    <mergeCell ref="AC645:AC646"/>
    <mergeCell ref="J1029:J1030"/>
    <mergeCell ref="P1189:P1190"/>
    <mergeCell ref="C1182:D1182"/>
    <mergeCell ref="O69:O70"/>
    <mergeCell ref="Z1221:Z1222"/>
    <mergeCell ref="L1093:L1094"/>
    <mergeCell ref="K1445:K1446"/>
    <mergeCell ref="Q1221:Q1222"/>
    <mergeCell ref="N1157:N1158"/>
    <mergeCell ref="X1605:X1606"/>
    <mergeCell ref="B419:AH419"/>
    <mergeCell ref="B388:AE388"/>
    <mergeCell ref="K1413:K1414"/>
    <mergeCell ref="S1285:S1286"/>
    <mergeCell ref="Z933:Z934"/>
    <mergeCell ref="W773:W774"/>
    <mergeCell ref="S613:S614"/>
    <mergeCell ref="M1477:M1478"/>
    <mergeCell ref="M901:M902"/>
    <mergeCell ref="N869:N870"/>
    <mergeCell ref="T5:T6"/>
    <mergeCell ref="O965:O966"/>
    <mergeCell ref="Z805:Z806"/>
    <mergeCell ref="H38:H48"/>
    <mergeCell ref="V69:V70"/>
    <mergeCell ref="AE1093:AE1094"/>
    <mergeCell ref="AA933:AA934"/>
    <mergeCell ref="AE421:AE422"/>
    <mergeCell ref="H453:I453"/>
    <mergeCell ref="J645:J646"/>
    <mergeCell ref="H1478:I1478"/>
    <mergeCell ref="L1253:L1254"/>
    <mergeCell ref="U5:U6"/>
    <mergeCell ref="C1248:D1248"/>
    <mergeCell ref="AA773:AA774"/>
    <mergeCell ref="AB293:AB294"/>
    <mergeCell ref="Q1381:Q1382"/>
    <mergeCell ref="X485:X486"/>
    <mergeCell ref="B1219:AH1219"/>
    <mergeCell ref="B1123:AH1123"/>
    <mergeCell ref="C1408:D1408"/>
    <mergeCell ref="S1445:S1446"/>
    <mergeCell ref="B1859:AH1859"/>
    <mergeCell ref="Z1733:Z1734"/>
    <mergeCell ref="K453:K454"/>
    <mergeCell ref="Y1221:Y1222"/>
    <mergeCell ref="C1310:D1310"/>
    <mergeCell ref="M517:M518"/>
    <mergeCell ref="T805:T806"/>
    <mergeCell ref="J229:J230"/>
    <mergeCell ref="J1413:J1414"/>
    <mergeCell ref="C1312:D1312"/>
    <mergeCell ref="V869:V870"/>
    <mergeCell ref="L1477:L1478"/>
    <mergeCell ref="P1157:P1158"/>
    <mergeCell ref="B1572:AH1572"/>
    <mergeCell ref="L453:L454"/>
    <mergeCell ref="N1541:N1542"/>
    <mergeCell ref="AC1061:AC1062"/>
    <mergeCell ref="U69:U70"/>
    <mergeCell ref="W133:W134"/>
    <mergeCell ref="AD421:AD422"/>
    <mergeCell ref="H1125:I1125"/>
    <mergeCell ref="B259:AH259"/>
    <mergeCell ref="B1923:AH1923"/>
    <mergeCell ref="K1253:K1254"/>
    <mergeCell ref="O1989:O1990"/>
    <mergeCell ref="Z773:Z774"/>
    <mergeCell ref="U1285:U1286"/>
    <mergeCell ref="K1893:K1894"/>
    <mergeCell ref="B1796:AE1796"/>
    <mergeCell ref="K1157:K1158"/>
    <mergeCell ref="C192:D192"/>
    <mergeCell ref="J101:J102"/>
    <mergeCell ref="C1376:D1376"/>
    <mergeCell ref="M1957:M1958"/>
    <mergeCell ref="P165:P166"/>
    <mergeCell ref="H1510:I1510"/>
    <mergeCell ref="C606:D606"/>
    <mergeCell ref="AB805:AB806"/>
    <mergeCell ref="R1413:R1414"/>
    <mergeCell ref="Q293:Q294"/>
    <mergeCell ref="L517:L518"/>
    <mergeCell ref="B612:AH612"/>
    <mergeCell ref="T1477:T1478"/>
    <mergeCell ref="L1893:L1894"/>
    <mergeCell ref="N581:N582"/>
    <mergeCell ref="O101:O102"/>
    <mergeCell ref="U869:U870"/>
    <mergeCell ref="Y1605:Y1606"/>
    <mergeCell ref="K1477:K1478"/>
    <mergeCell ref="N1221:N1222"/>
    <mergeCell ref="AA5:AA6"/>
    <mergeCell ref="U1509:U1510"/>
    <mergeCell ref="M1541:M1542"/>
    <mergeCell ref="P1285:P1286"/>
    <mergeCell ref="AC69:AC70"/>
    <mergeCell ref="W1573:W1574"/>
    <mergeCell ref="H1189:I1189"/>
    <mergeCell ref="Q645:Q646"/>
    <mergeCell ref="V133:V134"/>
    <mergeCell ref="S709:S710"/>
    <mergeCell ref="N1989:N1990"/>
    <mergeCell ref="K1925:K1926"/>
    <mergeCell ref="H902:I902"/>
    <mergeCell ref="C2046:D2046"/>
    <mergeCell ref="J37:J38"/>
    <mergeCell ref="O933:O934"/>
    <mergeCell ref="R453:R454"/>
    <mergeCell ref="S421:S422"/>
    <mergeCell ref="L1957:L1958"/>
    <mergeCell ref="C2048:D2048"/>
    <mergeCell ref="K165:K166"/>
    <mergeCell ref="T517:T518"/>
    <mergeCell ref="U485:U486"/>
    <mergeCell ref="J1125:J1126"/>
    <mergeCell ref="AA805:AA806"/>
    <mergeCell ref="Q1413:Q1414"/>
    <mergeCell ref="P293:P294"/>
    <mergeCell ref="L1189:L1190"/>
    <mergeCell ref="K69:K70"/>
    <mergeCell ref="C734:D734"/>
    <mergeCell ref="S1477:S1478"/>
    <mergeCell ref="AB1861:AB1862"/>
    <mergeCell ref="T421:T422"/>
    <mergeCell ref="M1221:M1222"/>
    <mergeCell ref="O1829:O1830"/>
    <mergeCell ref="Z1669:Z1670"/>
    <mergeCell ref="O1285:O1286"/>
    <mergeCell ref="V1573:V1574"/>
    <mergeCell ref="O613:O614"/>
    <mergeCell ref="AD133:AD134"/>
    <mergeCell ref="H133:I133"/>
    <mergeCell ref="AC197:AC198"/>
    <mergeCell ref="Y389:Y390"/>
    <mergeCell ref="B1604:AE1604"/>
    <mergeCell ref="K965:K966"/>
    <mergeCell ref="AE261:AE262"/>
    <mergeCell ref="C1086:D1086"/>
    <mergeCell ref="R709:R710"/>
    <mergeCell ref="L1573:L1574"/>
    <mergeCell ref="H1318:I1318"/>
    <mergeCell ref="R1893:R1894"/>
    <mergeCell ref="J1925:J1926"/>
    <mergeCell ref="AD37:AD38"/>
    <mergeCell ref="C1088:D1088"/>
    <mergeCell ref="B1539:AH1539"/>
    <mergeCell ref="U709:U710"/>
    <mergeCell ref="B292:AE292"/>
    <mergeCell ref="Q5:Q6"/>
    <mergeCell ref="B291:AH291"/>
    <mergeCell ref="X293:X294"/>
    <mergeCell ref="S517:S518"/>
    <mergeCell ref="M1381:M1382"/>
    <mergeCell ref="AD1061:AD1062"/>
    <mergeCell ref="T485:T486"/>
    <mergeCell ref="U581:U582"/>
    <mergeCell ref="O1445:O1446"/>
    <mergeCell ref="K1189:K1190"/>
    <mergeCell ref="T645:T646"/>
    <mergeCell ref="V1733:V1734"/>
    <mergeCell ref="C382:D382"/>
    <mergeCell ref="U1221:U1222"/>
    <mergeCell ref="X133:X134"/>
    <mergeCell ref="B1252:AH1252"/>
    <mergeCell ref="L1317:L1318"/>
    <mergeCell ref="T1541:T1542"/>
    <mergeCell ref="H901:I901"/>
    <mergeCell ref="S1605:S1606"/>
    <mergeCell ref="P805:P806"/>
    <mergeCell ref="AC1925:AC1926"/>
    <mergeCell ref="AE325:AE326"/>
    <mergeCell ref="U1669:U1670"/>
    <mergeCell ref="R869:R870"/>
    <mergeCell ref="L1157:L1158"/>
    <mergeCell ref="H1349:I1349"/>
    <mergeCell ref="B675:AH675"/>
    <mergeCell ref="C1152:D1152"/>
    <mergeCell ref="J1541:J1542"/>
    <mergeCell ref="H1989:I1989"/>
    <mergeCell ref="Y1061:Y1062"/>
    <mergeCell ref="AD261:AD262"/>
    <mergeCell ref="Q805:Q806"/>
    <mergeCell ref="B1763:AH1763"/>
    <mergeCell ref="C1056:D1056"/>
    <mergeCell ref="Z421:Z422"/>
    <mergeCell ref="B1635:AH1635"/>
    <mergeCell ref="AB485:AB486"/>
    <mergeCell ref="P5:P6"/>
    <mergeCell ref="AB1669:AB1670"/>
    <mergeCell ref="V773:V774"/>
    <mergeCell ref="W293:W294"/>
    <mergeCell ref="AB645:AB646"/>
    <mergeCell ref="AD1733:AD1734"/>
    <mergeCell ref="B1476:AH1476"/>
    <mergeCell ref="O1093:O1094"/>
    <mergeCell ref="N1445:N1446"/>
    <mergeCell ref="L165:L166"/>
    <mergeCell ref="AC965:AC966"/>
    <mergeCell ref="AE1765:AE1766"/>
    <mergeCell ref="M293:M294"/>
    <mergeCell ref="AC933:AC934"/>
    <mergeCell ref="J581:J582"/>
    <mergeCell ref="K101:K102"/>
    <mergeCell ref="Q869:Q870"/>
    <mergeCell ref="AE1637:AE1638"/>
    <mergeCell ref="H1029:I1029"/>
    <mergeCell ref="Q1509:Q1510"/>
    <mergeCell ref="B1347:AH1347"/>
    <mergeCell ref="X1061:X1062"/>
    <mergeCell ref="S1573:S1574"/>
    <mergeCell ref="C96:D96"/>
    <mergeCell ref="C62:D62"/>
    <mergeCell ref="Z837:Z838"/>
    <mergeCell ref="C64:D64"/>
    <mergeCell ref="R133:R134"/>
    <mergeCell ref="H742:I742"/>
    <mergeCell ref="C1728:D1728"/>
    <mergeCell ref="C1886:D1886"/>
    <mergeCell ref="AD773:AD774"/>
    <mergeCell ref="AE293:AE294"/>
    <mergeCell ref="T1381:T1382"/>
    <mergeCell ref="AA485:AA486"/>
    <mergeCell ref="J1989:J1990"/>
    <mergeCell ref="AA1669:AA1670"/>
    <mergeCell ref="AA1125:AA1126"/>
    <mergeCell ref="AA645:AA646"/>
    <mergeCell ref="AC1733:AC1734"/>
    <mergeCell ref="B324:AE324"/>
    <mergeCell ref="S1317:S1318"/>
    <mergeCell ref="P517:P518"/>
    <mergeCell ref="J2021:J2022"/>
    <mergeCell ref="W805:W806"/>
    <mergeCell ref="M229:M230"/>
    <mergeCell ref="M1413:M1414"/>
    <mergeCell ref="L293:L294"/>
    <mergeCell ref="K1989:K1990"/>
    <mergeCell ref="AB933:AB934"/>
    <mergeCell ref="O1477:O1478"/>
    <mergeCell ref="B387:AH387"/>
    <mergeCell ref="K1381:K1382"/>
    <mergeCell ref="C864:D864"/>
    <mergeCell ref="K1285:K1286"/>
    <mergeCell ref="AB965:AB966"/>
    <mergeCell ref="X69:X70"/>
    <mergeCell ref="H998:I998"/>
    <mergeCell ref="C1950:D1950"/>
    <mergeCell ref="R1573:R1574"/>
    <mergeCell ref="N1413:N1414"/>
    <mergeCell ref="Z133:Z134"/>
    <mergeCell ref="C1952:D1952"/>
    <mergeCell ref="T1637:T1638"/>
    <mergeCell ref="Y197:Y198"/>
    <mergeCell ref="U389:U390"/>
    <mergeCell ref="L645:L646"/>
    <mergeCell ref="Q133:Q134"/>
    <mergeCell ref="W5:W6"/>
    <mergeCell ref="B1155:AH1155"/>
    <mergeCell ref="AC773:AC774"/>
    <mergeCell ref="N709:N710"/>
    <mergeCell ref="AD293:AD294"/>
    <mergeCell ref="S1381:S1382"/>
    <mergeCell ref="B611:AH611"/>
    <mergeCell ref="U1445:U1446"/>
    <mergeCell ref="H677:I677"/>
    <mergeCell ref="AB1733:AB1734"/>
    <mergeCell ref="C1246:D1246"/>
    <mergeCell ref="B1668:AE1668"/>
    <mergeCell ref="T293:T294"/>
    <mergeCell ref="O517:O518"/>
    <mergeCell ref="Z1061:Z1062"/>
    <mergeCell ref="P485:P486"/>
    <mergeCell ref="V805:V806"/>
    <mergeCell ref="Q581:Q582"/>
    <mergeCell ref="P645:P646"/>
    <mergeCell ref="R1733:R1734"/>
    <mergeCell ref="P1541:P1542"/>
    <mergeCell ref="O421:O422"/>
    <mergeCell ref="O1605:O1606"/>
    <mergeCell ref="W837:W838"/>
    <mergeCell ref="AE1061:AE1062"/>
    <mergeCell ref="AD1125:AD1126"/>
    <mergeCell ref="AA325:AA326"/>
    <mergeCell ref="J1285:J1286"/>
    <mergeCell ref="AA965:AA966"/>
    <mergeCell ref="Q1669:Q1670"/>
    <mergeCell ref="U1829:U1830"/>
    <mergeCell ref="S69:S70"/>
    <mergeCell ref="W1733:W1734"/>
    <mergeCell ref="AC389:AC390"/>
    <mergeCell ref="B1988:AH1988"/>
    <mergeCell ref="X197:X198"/>
    <mergeCell ref="L1861:L1862"/>
    <mergeCell ref="B164:AE164"/>
    <mergeCell ref="C1406:D1406"/>
    <mergeCell ref="Z261:Z262"/>
    <mergeCell ref="Q965:Q966"/>
    <mergeCell ref="C862:D862"/>
    <mergeCell ref="C224:D224"/>
    <mergeCell ref="AB325:AB326"/>
    <mergeCell ref="H1638:H1648"/>
    <mergeCell ref="R933:R934"/>
    <mergeCell ref="O773:O774"/>
    <mergeCell ref="C1918:D1918"/>
    <mergeCell ref="L5:L6"/>
    <mergeCell ref="R773:R774"/>
    <mergeCell ref="H805:I805"/>
    <mergeCell ref="S293:S294"/>
    <mergeCell ref="X645:X646"/>
    <mergeCell ref="AC1797:AC1798"/>
    <mergeCell ref="P581:P582"/>
    <mergeCell ref="K1093:K1094"/>
    <mergeCell ref="J1445:J1446"/>
    <mergeCell ref="AE1861:AE1862"/>
    <mergeCell ref="O645:O646"/>
    <mergeCell ref="Q1733:Q1734"/>
    <mergeCell ref="H1893:I1893"/>
    <mergeCell ref="H37:I37"/>
    <mergeCell ref="C576:D576"/>
    <mergeCell ref="W1605:W1606"/>
    <mergeCell ref="Q709:Q710"/>
    <mergeCell ref="L1221:L1222"/>
    <mergeCell ref="R1285:R1286"/>
    <mergeCell ref="X1925:X1926"/>
    <mergeCell ref="B1187:AH1187"/>
    <mergeCell ref="AD1797:AD1798"/>
    <mergeCell ref="C288:D288"/>
    <mergeCell ref="M869:M870"/>
    <mergeCell ref="AA1637:AA1638"/>
    <mergeCell ref="AB389:AB390"/>
    <mergeCell ref="C1566:D1566"/>
    <mergeCell ref="J741:J742"/>
    <mergeCell ref="L805:L806"/>
    <mergeCell ref="V837:V838"/>
    <mergeCell ref="B900:AH900"/>
    <mergeCell ref="B804:AH804"/>
    <mergeCell ref="U421:U422"/>
    <mergeCell ref="B4:AE4"/>
    <mergeCell ref="AA293:AA294"/>
    <mergeCell ref="W485:W486"/>
    <mergeCell ref="K5:K6"/>
    <mergeCell ref="W1669:W1670"/>
    <mergeCell ref="R1445:R1446"/>
    <mergeCell ref="H1477:I1477"/>
    <mergeCell ref="W645:W646"/>
    <mergeCell ref="M69:M70"/>
    <mergeCell ref="Y1733:Y1734"/>
    <mergeCell ref="B67:AH67"/>
    <mergeCell ref="B1251:AH1251"/>
    <mergeCell ref="AD1861:AD1862"/>
    <mergeCell ref="O1317:O1318"/>
    <mergeCell ref="V421:V422"/>
    <mergeCell ref="V1605:V1606"/>
    <mergeCell ref="AD837:AD838"/>
    <mergeCell ref="C702:D702"/>
    <mergeCell ref="X1669:X1670"/>
    <mergeCell ref="X933:X934"/>
    <mergeCell ref="AE37:AE38"/>
    <mergeCell ref="C704:D704"/>
    <mergeCell ref="J357:J358"/>
    <mergeCell ref="L869:L870"/>
    <mergeCell ref="AE197:AE198"/>
    <mergeCell ref="V901:V902"/>
    <mergeCell ref="B964:AH964"/>
    <mergeCell ref="AB1061:AB1062"/>
    <mergeCell ref="C574:D574"/>
    <mergeCell ref="X965:X966"/>
    <mergeCell ref="S1061:S1062"/>
    <mergeCell ref="N1573:N1574"/>
    <mergeCell ref="B1475:AH1475"/>
    <mergeCell ref="AC1093:AC1094"/>
    <mergeCell ref="Y933:Y934"/>
    <mergeCell ref="P1637:P1638"/>
    <mergeCell ref="U837:U838"/>
    <mergeCell ref="H1541:I1541"/>
    <mergeCell ref="J1253:J1254"/>
    <mergeCell ref="H517:I517"/>
    <mergeCell ref="S5:S6"/>
    <mergeCell ref="H1701:I1701"/>
    <mergeCell ref="Y773:Y774"/>
    <mergeCell ref="Z293:Z294"/>
    <mergeCell ref="O1381:O1382"/>
    <mergeCell ref="N261:N262"/>
    <mergeCell ref="V485:V486"/>
    <mergeCell ref="B1955:AH1955"/>
    <mergeCell ref="Q1445:Q1446"/>
    <mergeCell ref="B1188:AH1188"/>
    <mergeCell ref="V645:V646"/>
    <mergeCell ref="X1733:X1734"/>
  </mergeCells>
  <conditionalFormatting sqref="A228 J228:AH228">
    <cfRule type="cellIs" priority="4197" operator="equal" dxfId="2673">
      <formula>"X"</formula>
    </cfRule>
  </conditionalFormatting>
  <conditionalFormatting sqref="A356">
    <cfRule type="cellIs" priority="4196" operator="equal" dxfId="2673">
      <formula>"X"</formula>
    </cfRule>
  </conditionalFormatting>
  <conditionalFormatting sqref="A420">
    <cfRule type="cellIs" priority="4182" operator="equal" dxfId="2673">
      <formula>"X"</formula>
    </cfRule>
  </conditionalFormatting>
  <conditionalFormatting sqref="A452">
    <cfRule type="cellIs" priority="4180" operator="equal" dxfId="2673">
      <formula>"X"</formula>
    </cfRule>
  </conditionalFormatting>
  <conditionalFormatting sqref="J583:AA592 J1447:U1453">
    <cfRule type="cellIs" priority="4176" operator="equal" dxfId="2691">
      <formula>2</formula>
    </cfRule>
    <cfRule type="cellIs" priority="4177" operator="equal" dxfId="2690">
      <formula>1</formula>
    </cfRule>
    <cfRule type="cellIs" priority="4178" operator="equal" dxfId="2689">
      <formula>3</formula>
    </cfRule>
  </conditionalFormatting>
  <conditionalFormatting sqref="A516">
    <cfRule type="cellIs" priority="4179" operator="equal" dxfId="2673">
      <formula>"X"</formula>
    </cfRule>
  </conditionalFormatting>
  <conditionalFormatting sqref="J552:P562">
    <cfRule type="cellIs" priority="4172" operator="equal" dxfId="2691">
      <formula>2</formula>
    </cfRule>
    <cfRule type="cellIs" priority="4173" operator="equal" dxfId="2690">
      <formula>1</formula>
    </cfRule>
    <cfRule type="cellIs" priority="4174" operator="equal" dxfId="2689">
      <formula>3</formula>
    </cfRule>
    <cfRule type="cellIs" priority="4169" operator="equal" dxfId="2691">
      <formula>2</formula>
    </cfRule>
    <cfRule type="cellIs" priority="4170" operator="equal" dxfId="2690">
      <formula>1</formula>
    </cfRule>
    <cfRule type="cellIs" priority="4171" operator="equal" dxfId="2689">
      <formula>3</formula>
    </cfRule>
  </conditionalFormatting>
  <conditionalFormatting sqref="J356:AH356">
    <cfRule type="cellIs" priority="4195" operator="equal" dxfId="2673">
      <formula>"X"</formula>
    </cfRule>
  </conditionalFormatting>
  <conditionalFormatting sqref="J371:K372">
    <cfRule type="cellIs" priority="4189" operator="equal" dxfId="2691">
      <formula>2</formula>
    </cfRule>
    <cfRule type="cellIs" priority="4190" operator="equal" dxfId="2690">
      <formula>1</formula>
    </cfRule>
    <cfRule type="cellIs" priority="4191" operator="equal" dxfId="2689">
      <formula>3</formula>
    </cfRule>
  </conditionalFormatting>
  <conditionalFormatting sqref="J359:K370">
    <cfRule type="cellIs" priority="4192" operator="equal" dxfId="2691">
      <formula>2</formula>
    </cfRule>
    <cfRule type="cellIs" priority="4193" operator="equal" dxfId="2690">
      <formula>1</formula>
    </cfRule>
    <cfRule type="cellIs" priority="4194" operator="equal" dxfId="2689">
      <formula>3</formula>
    </cfRule>
  </conditionalFormatting>
  <conditionalFormatting sqref="J420:AH420">
    <cfRule type="cellIs" priority="4181" operator="equal" dxfId="2673">
      <formula>"X"</formula>
    </cfRule>
  </conditionalFormatting>
  <conditionalFormatting sqref="A548">
    <cfRule type="cellIs" priority="4175" operator="equal" dxfId="2673">
      <formula>"X"</formula>
    </cfRule>
  </conditionalFormatting>
  <conditionalFormatting sqref="J580:AH580">
    <cfRule type="cellIs" priority="4164" operator="equal" dxfId="2673">
      <formula>"X"</formula>
    </cfRule>
  </conditionalFormatting>
  <conditionalFormatting sqref="A707 J707:AH707">
    <cfRule type="cellIs" priority="4036" operator="equal" dxfId="2673">
      <formula>"X"</formula>
    </cfRule>
  </conditionalFormatting>
  <conditionalFormatting sqref="A739 J739:AH739">
    <cfRule type="cellIs" priority="4035" operator="equal" dxfId="2673">
      <formula>"X"</formula>
    </cfRule>
  </conditionalFormatting>
  <conditionalFormatting sqref="A995 J995:AH995">
    <cfRule type="cellIs" priority="4034" operator="equal" dxfId="2673">
      <formula>"X"</formula>
    </cfRule>
  </conditionalFormatting>
  <conditionalFormatting sqref="A1027 J1027:AH1027">
    <cfRule type="cellIs" priority="4033" operator="equal" dxfId="2673">
      <formula>"X"</formula>
    </cfRule>
  </conditionalFormatting>
  <conditionalFormatting sqref="A1283 J1283:AH1283">
    <cfRule type="cellIs" priority="4032" operator="equal" dxfId="2673">
      <formula>"X"</formula>
    </cfRule>
  </conditionalFormatting>
  <conditionalFormatting sqref="A1315 J1315:AH1315">
    <cfRule type="cellIs" priority="4031" operator="equal" dxfId="2673">
      <formula>"X"</formula>
    </cfRule>
  </conditionalFormatting>
  <conditionalFormatting sqref="A1347 J1347:AH1347">
    <cfRule type="cellIs" priority="4030" operator="equal" dxfId="2673">
      <formula>"X"</formula>
    </cfRule>
  </conditionalFormatting>
  <conditionalFormatting sqref="A1443 J1443:AH1443">
    <cfRule type="cellIs" priority="4029" operator="equal" dxfId="2673">
      <formula>"X"</formula>
    </cfRule>
  </conditionalFormatting>
  <conditionalFormatting sqref="A1475 J1475:AH1475">
    <cfRule type="cellIs" priority="4028" operator="equal" dxfId="2673">
      <formula>"X"</formula>
    </cfRule>
  </conditionalFormatting>
  <conditionalFormatting sqref="A1507 J1507:AH1507">
    <cfRule type="cellIs" priority="4027" operator="equal" dxfId="2673">
      <formula>"X"</formula>
    </cfRule>
  </conditionalFormatting>
  <conditionalFormatting sqref="J593:AA593">
    <cfRule type="cellIs" priority="4019" operator="equal" dxfId="2691">
      <formula>2</formula>
    </cfRule>
    <cfRule type="cellIs" priority="4020" operator="equal" dxfId="2690">
      <formula>1</formula>
    </cfRule>
    <cfRule type="cellIs" priority="4021" operator="equal" dxfId="2689">
      <formula>3</formula>
    </cfRule>
  </conditionalFormatting>
  <conditionalFormatting sqref="J7:AA15">
    <cfRule type="cellIs" priority="4016" operator="equal" dxfId="2691">
      <formula>2</formula>
    </cfRule>
    <cfRule type="cellIs" priority="4017" operator="equal" dxfId="2690">
      <formula>1</formula>
    </cfRule>
    <cfRule type="cellIs" priority="4018" operator="equal" dxfId="2689">
      <formula>3</formula>
    </cfRule>
  </conditionalFormatting>
  <conditionalFormatting sqref="J16:AA16">
    <cfRule type="cellIs" priority="4013" operator="equal" dxfId="2691">
      <formula>2</formula>
    </cfRule>
    <cfRule type="cellIs" priority="4014" operator="equal" dxfId="2690">
      <formula>1</formula>
    </cfRule>
    <cfRule type="cellIs" priority="4015" operator="equal" dxfId="2689">
      <formula>3</formula>
    </cfRule>
  </conditionalFormatting>
  <conditionalFormatting sqref="J263:AA272">
    <cfRule type="cellIs" priority="4010" operator="equal" dxfId="2691">
      <formula>2</formula>
    </cfRule>
    <cfRule type="cellIs" priority="4011" operator="equal" dxfId="2690">
      <formula>1</formula>
    </cfRule>
    <cfRule type="cellIs" priority="4012" operator="equal" dxfId="2689">
      <formula>3</formula>
    </cfRule>
  </conditionalFormatting>
  <conditionalFormatting sqref="J272:AA272">
    <cfRule type="cellIs" priority="4007" operator="equal" dxfId="2691">
      <formula>2</formula>
    </cfRule>
    <cfRule type="cellIs" priority="4008" operator="equal" dxfId="2690">
      <formula>1</formula>
    </cfRule>
    <cfRule type="cellIs" priority="4009" operator="equal" dxfId="2689">
      <formula>3</formula>
    </cfRule>
  </conditionalFormatting>
  <conditionalFormatting sqref="J391:AA399">
    <cfRule type="cellIs" priority="4004" operator="equal" dxfId="2691">
      <formula>2</formula>
    </cfRule>
    <cfRule type="cellIs" priority="4005" operator="equal" dxfId="2690">
      <formula>1</formula>
    </cfRule>
    <cfRule type="cellIs" priority="4006" operator="equal" dxfId="2689">
      <formula>3</formula>
    </cfRule>
  </conditionalFormatting>
  <conditionalFormatting sqref="J400:AA400">
    <cfRule type="cellIs" priority="4001" operator="equal" dxfId="2691">
      <formula>2</formula>
    </cfRule>
    <cfRule type="cellIs" priority="4002" operator="equal" dxfId="2690">
      <formula>1</formula>
    </cfRule>
    <cfRule type="cellIs" priority="4003" operator="equal" dxfId="2689">
      <formula>3</formula>
    </cfRule>
    <cfRule type="cellIs" priority="3770" operator="equal" dxfId="2691">
      <formula>2</formula>
    </cfRule>
    <cfRule type="cellIs" priority="3771" operator="equal" dxfId="2690">
      <formula>1</formula>
    </cfRule>
    <cfRule type="cellIs" priority="3772" operator="equal" dxfId="2689">
      <formula>3</formula>
    </cfRule>
  </conditionalFormatting>
  <conditionalFormatting sqref="J71:AA79">
    <cfRule type="cellIs" priority="3998" operator="equal" dxfId="2691">
      <formula>2</formula>
    </cfRule>
    <cfRule type="cellIs" priority="3999" operator="equal" dxfId="2690">
      <formula>1</formula>
    </cfRule>
    <cfRule type="cellIs" priority="4000" operator="equal" dxfId="2689">
      <formula>3</formula>
    </cfRule>
  </conditionalFormatting>
  <conditionalFormatting sqref="J80:AA80">
    <cfRule type="cellIs" priority="3995" operator="equal" dxfId="2691">
      <formula>2</formula>
    </cfRule>
    <cfRule type="cellIs" priority="3996" operator="equal" dxfId="2690">
      <formula>1</formula>
    </cfRule>
    <cfRule type="cellIs" priority="3997" operator="equal" dxfId="2689">
      <formula>3</formula>
    </cfRule>
  </conditionalFormatting>
  <conditionalFormatting sqref="J612:AH612">
    <cfRule type="cellIs" priority="3994" operator="equal" dxfId="2673">
      <formula>"X"</formula>
    </cfRule>
  </conditionalFormatting>
  <conditionalFormatting sqref="J644:AH644">
    <cfRule type="cellIs" priority="3993" operator="equal" dxfId="2673">
      <formula>"X"</formula>
    </cfRule>
  </conditionalFormatting>
  <conditionalFormatting sqref="J676:AH676">
    <cfRule type="cellIs" priority="3992" operator="equal" dxfId="2673">
      <formula>"X"</formula>
    </cfRule>
  </conditionalFormatting>
  <conditionalFormatting sqref="A1476">
    <cfRule type="cellIs" priority="3991" operator="equal" dxfId="2673">
      <formula>"X"</formula>
    </cfRule>
  </conditionalFormatting>
  <conditionalFormatting sqref="A1508">
    <cfRule type="cellIs" priority="3990" operator="equal" dxfId="2673">
      <formula>"X"</formula>
    </cfRule>
  </conditionalFormatting>
  <conditionalFormatting sqref="A1988">
    <cfRule type="cellIs" priority="3989" operator="equal" dxfId="2673">
      <formula>"X"</formula>
    </cfRule>
  </conditionalFormatting>
  <conditionalFormatting sqref="J1991:T1992 W1991">
    <cfRule type="cellIs" priority="3986" operator="equal" dxfId="2691">
      <formula>2</formula>
    </cfRule>
    <cfRule type="cellIs" priority="3987" operator="equal" dxfId="2690">
      <formula>1</formula>
    </cfRule>
    <cfRule type="cellIs" priority="3988" operator="equal" dxfId="2689">
      <formula>3</formula>
    </cfRule>
  </conditionalFormatting>
  <conditionalFormatting sqref="A740">
    <cfRule type="cellIs" priority="3985" operator="equal" dxfId="2673">
      <formula>"X"</formula>
    </cfRule>
  </conditionalFormatting>
  <conditionalFormatting sqref="J740:AH740">
    <cfRule type="cellIs" priority="3984" operator="equal" dxfId="2673">
      <formula>"X"</formula>
    </cfRule>
  </conditionalFormatting>
  <conditionalFormatting sqref="J743">
    <cfRule type="cellIs" priority="3981" operator="equal" dxfId="2691">
      <formula>2</formula>
    </cfRule>
    <cfRule type="cellIs" priority="3982" operator="equal" dxfId="2690">
      <formula>1</formula>
    </cfRule>
    <cfRule type="cellIs" priority="3983" operator="equal" dxfId="2689">
      <formula>3</formula>
    </cfRule>
  </conditionalFormatting>
  <conditionalFormatting sqref="A1028">
    <cfRule type="cellIs" priority="3980" operator="equal" dxfId="2673">
      <formula>"X"</formula>
    </cfRule>
  </conditionalFormatting>
  <conditionalFormatting sqref="J1028:AH1028">
    <cfRule type="cellIs" priority="3979" operator="equal" dxfId="2673">
      <formula>"X"</formula>
    </cfRule>
  </conditionalFormatting>
  <conditionalFormatting sqref="J1031">
    <cfRule type="cellIs" priority="3976" operator="equal" dxfId="2691">
      <formula>2</formula>
    </cfRule>
    <cfRule type="cellIs" priority="3977" operator="equal" dxfId="2690">
      <formula>1</formula>
    </cfRule>
    <cfRule type="cellIs" priority="3978" operator="equal" dxfId="2689">
      <formula>3</formula>
    </cfRule>
  </conditionalFormatting>
  <conditionalFormatting sqref="A1348">
    <cfRule type="cellIs" priority="3975" operator="equal" dxfId="2673">
      <formula>"X"</formula>
    </cfRule>
  </conditionalFormatting>
  <conditionalFormatting sqref="J1348:AH1348">
    <cfRule type="cellIs" priority="3974" operator="equal" dxfId="2673">
      <formula>"X"</formula>
    </cfRule>
  </conditionalFormatting>
  <conditionalFormatting sqref="J1351">
    <cfRule type="cellIs" priority="3971" operator="equal" dxfId="2691">
      <formula>2</formula>
    </cfRule>
    <cfRule type="cellIs" priority="3972" operator="equal" dxfId="2690">
      <formula>1</formula>
    </cfRule>
    <cfRule type="cellIs" priority="3973" operator="equal" dxfId="2689">
      <formula>3</formula>
    </cfRule>
  </conditionalFormatting>
  <conditionalFormatting sqref="J836:AH836">
    <cfRule type="cellIs" priority="3970" operator="equal" dxfId="2673">
      <formula>"X"</formula>
    </cfRule>
  </conditionalFormatting>
  <conditionalFormatting sqref="J1060:AH1060">
    <cfRule type="cellIs" priority="3969" operator="equal" dxfId="2673">
      <formula>"X"</formula>
    </cfRule>
  </conditionalFormatting>
  <conditionalFormatting sqref="A1284">
    <cfRule type="cellIs" priority="3968" operator="equal" dxfId="2673">
      <formula>"X"</formula>
    </cfRule>
  </conditionalFormatting>
  <conditionalFormatting sqref="J1284:AH1284">
    <cfRule type="cellIs" priority="3967" operator="equal" dxfId="2673">
      <formula>"X"</formula>
    </cfRule>
  </conditionalFormatting>
  <conditionalFormatting sqref="J1860:AH1860">
    <cfRule type="cellIs" priority="3966" operator="equal" dxfId="2673">
      <formula>"X"</formula>
    </cfRule>
  </conditionalFormatting>
  <conditionalFormatting sqref="J1924:AH1924">
    <cfRule type="cellIs" priority="3965" operator="equal" dxfId="2673">
      <formula>"X"</formula>
    </cfRule>
  </conditionalFormatting>
  <conditionalFormatting sqref="J1607:AA1615">
    <cfRule type="cellIs" priority="3962" operator="equal" dxfId="2691">
      <formula>2</formula>
    </cfRule>
    <cfRule type="cellIs" priority="3963" operator="equal" dxfId="2690">
      <formula>1</formula>
    </cfRule>
    <cfRule type="cellIs" priority="3964" operator="equal" dxfId="2689">
      <formula>3</formula>
    </cfRule>
  </conditionalFormatting>
  <conditionalFormatting sqref="J1616:AA1616">
    <cfRule type="cellIs" priority="3959" operator="equal" dxfId="2691">
      <formula>2</formula>
    </cfRule>
    <cfRule type="cellIs" priority="3960" operator="equal" dxfId="2690">
      <formula>1</formula>
    </cfRule>
    <cfRule type="cellIs" priority="3961" operator="equal" dxfId="2689">
      <formula>3</formula>
    </cfRule>
  </conditionalFormatting>
  <conditionalFormatting sqref="Q871:V871">
    <cfRule type="cellIs" priority="3955" operator="equal" dxfId="2691">
      <formula>2</formula>
    </cfRule>
    <cfRule type="cellIs" priority="3956" operator="equal" dxfId="2690">
      <formula>1</formula>
    </cfRule>
    <cfRule type="cellIs" priority="3957" operator="equal" dxfId="2689">
      <formula>3</formula>
    </cfRule>
  </conditionalFormatting>
  <conditionalFormatting sqref="A868">
    <cfRule type="cellIs" priority="3958" operator="equal" dxfId="2673">
      <formula>"X"</formula>
    </cfRule>
  </conditionalFormatting>
  <conditionalFormatting sqref="J871:J875">
    <cfRule type="cellIs" priority="3949" operator="equal" dxfId="2691">
      <formula>2</formula>
    </cfRule>
    <cfRule type="cellIs" priority="3950" operator="equal" dxfId="2690">
      <formula>1</formula>
    </cfRule>
    <cfRule type="cellIs" priority="3951" operator="equal" dxfId="2689">
      <formula>3</formula>
    </cfRule>
  </conditionalFormatting>
  <conditionalFormatting sqref="K871:O871">
    <cfRule type="cellIs" priority="3952" operator="equal" dxfId="2691">
      <formula>2</formula>
    </cfRule>
    <cfRule type="cellIs" priority="3953" operator="equal" dxfId="2690">
      <formula>1</formula>
    </cfRule>
    <cfRule type="cellIs" priority="3954" operator="equal" dxfId="2689">
      <formula>3</formula>
    </cfRule>
  </conditionalFormatting>
  <conditionalFormatting sqref="J868:AH868">
    <cfRule type="cellIs" priority="3939" operator="equal" dxfId="2673">
      <formula>"X"</formula>
    </cfRule>
  </conditionalFormatting>
  <conditionalFormatting sqref="Q903:V903">
    <cfRule type="cellIs" priority="3935" operator="equal" dxfId="2691">
      <formula>2</formula>
    </cfRule>
    <cfRule type="cellIs" priority="3936" operator="equal" dxfId="2690">
      <formula>1</formula>
    </cfRule>
    <cfRule type="cellIs" priority="3937" operator="equal" dxfId="2689">
      <formula>3</formula>
    </cfRule>
  </conditionalFormatting>
  <conditionalFormatting sqref="A900">
    <cfRule type="cellIs" priority="3938" operator="equal" dxfId="2673">
      <formula>"X"</formula>
    </cfRule>
  </conditionalFormatting>
  <conditionalFormatting sqref="J903:J907">
    <cfRule type="cellIs" priority="3929" operator="equal" dxfId="2691">
      <formula>2</formula>
    </cfRule>
    <cfRule type="cellIs" priority="3930" operator="equal" dxfId="2690">
      <formula>1</formula>
    </cfRule>
    <cfRule type="cellIs" priority="3931" operator="equal" dxfId="2689">
      <formula>3</formula>
    </cfRule>
  </conditionalFormatting>
  <conditionalFormatting sqref="K903:O903">
    <cfRule type="cellIs" priority="3932" operator="equal" dxfId="2691">
      <formula>2</formula>
    </cfRule>
    <cfRule type="cellIs" priority="3933" operator="equal" dxfId="2690">
      <formula>1</formula>
    </cfRule>
    <cfRule type="cellIs" priority="3934" operator="equal" dxfId="2689">
      <formula>3</formula>
    </cfRule>
  </conditionalFormatting>
  <conditionalFormatting sqref="J900:AH900">
    <cfRule type="cellIs" priority="3919" operator="equal" dxfId="2673">
      <formula>"X"</formula>
    </cfRule>
  </conditionalFormatting>
  <conditionalFormatting sqref="Q1159:V1159">
    <cfRule type="cellIs" priority="3915" operator="equal" dxfId="2691">
      <formula>2</formula>
    </cfRule>
    <cfRule type="cellIs" priority="3916" operator="equal" dxfId="2690">
      <formula>1</formula>
    </cfRule>
    <cfRule type="cellIs" priority="3917" operator="equal" dxfId="2689">
      <formula>3</formula>
    </cfRule>
  </conditionalFormatting>
  <conditionalFormatting sqref="A1156">
    <cfRule type="cellIs" priority="3918" operator="equal" dxfId="2673">
      <formula>"X"</formula>
    </cfRule>
  </conditionalFormatting>
  <conditionalFormatting sqref="J1159:J1163">
    <cfRule type="cellIs" priority="3909" operator="equal" dxfId="2691">
      <formula>2</formula>
    </cfRule>
    <cfRule type="cellIs" priority="3910" operator="equal" dxfId="2690">
      <formula>1</formula>
    </cfRule>
    <cfRule type="cellIs" priority="3911" operator="equal" dxfId="2689">
      <formula>3</formula>
    </cfRule>
  </conditionalFormatting>
  <conditionalFormatting sqref="K1159:O1159">
    <cfRule type="cellIs" priority="3912" operator="equal" dxfId="2691">
      <formula>2</formula>
    </cfRule>
    <cfRule type="cellIs" priority="3913" operator="equal" dxfId="2690">
      <formula>1</formula>
    </cfRule>
    <cfRule type="cellIs" priority="3914" operator="equal" dxfId="2689">
      <formula>3</formula>
    </cfRule>
  </conditionalFormatting>
  <conditionalFormatting sqref="J1156:AH1156">
    <cfRule type="cellIs" priority="3899" operator="equal" dxfId="2673">
      <formula>"X"</formula>
    </cfRule>
  </conditionalFormatting>
  <conditionalFormatting sqref="Q1191:V1191">
    <cfRule type="cellIs" priority="3895" operator="equal" dxfId="2691">
      <formula>2</formula>
    </cfRule>
    <cfRule type="cellIs" priority="3896" operator="equal" dxfId="2690">
      <formula>1</formula>
    </cfRule>
    <cfRule type="cellIs" priority="3897" operator="equal" dxfId="2689">
      <formula>3</formula>
    </cfRule>
  </conditionalFormatting>
  <conditionalFormatting sqref="A1188">
    <cfRule type="cellIs" priority="3898" operator="equal" dxfId="2673">
      <formula>"X"</formula>
    </cfRule>
  </conditionalFormatting>
  <conditionalFormatting sqref="J1191:J1195">
    <cfRule type="cellIs" priority="3889" operator="equal" dxfId="2691">
      <formula>2</formula>
    </cfRule>
    <cfRule type="cellIs" priority="3890" operator="equal" dxfId="2690">
      <formula>1</formula>
    </cfRule>
    <cfRule type="cellIs" priority="3891" operator="equal" dxfId="2689">
      <formula>3</formula>
    </cfRule>
  </conditionalFormatting>
  <conditionalFormatting sqref="K1191:O1191">
    <cfRule type="cellIs" priority="3892" operator="equal" dxfId="2691">
      <formula>2</formula>
    </cfRule>
    <cfRule type="cellIs" priority="3893" operator="equal" dxfId="2690">
      <formula>1</formula>
    </cfRule>
    <cfRule type="cellIs" priority="3894" operator="equal" dxfId="2689">
      <formula>3</formula>
    </cfRule>
  </conditionalFormatting>
  <conditionalFormatting sqref="J1188:AH1188">
    <cfRule type="cellIs" priority="3879" operator="equal" dxfId="2673">
      <formula>"X"</formula>
    </cfRule>
  </conditionalFormatting>
  <conditionalFormatting sqref="A1380">
    <cfRule type="cellIs" priority="3878" operator="equal" dxfId="2673">
      <formula>"X"</formula>
    </cfRule>
  </conditionalFormatting>
  <conditionalFormatting sqref="A1412">
    <cfRule type="cellIs" priority="3877" operator="equal" dxfId="2673">
      <formula>"X"</formula>
    </cfRule>
  </conditionalFormatting>
  <conditionalFormatting sqref="A1540">
    <cfRule type="cellIs" priority="3876" operator="equal" dxfId="2673">
      <formula>"X"</formula>
    </cfRule>
  </conditionalFormatting>
  <conditionalFormatting sqref="Q1543:V1543">
    <cfRule type="cellIs" priority="3873" operator="equal" dxfId="2691">
      <formula>2</formula>
    </cfRule>
    <cfRule type="cellIs" priority="3874" operator="equal" dxfId="2690">
      <formula>1</formula>
    </cfRule>
    <cfRule type="cellIs" priority="3875" operator="equal" dxfId="2689">
      <formula>3</formula>
    </cfRule>
  </conditionalFormatting>
  <conditionalFormatting sqref="L1543:O1543">
    <cfRule type="cellIs" priority="3870" operator="equal" dxfId="2691">
      <formula>2</formula>
    </cfRule>
    <cfRule type="cellIs" priority="3871" operator="equal" dxfId="2690">
      <formula>1</formula>
    </cfRule>
    <cfRule type="cellIs" priority="3872" operator="equal" dxfId="2689">
      <formula>3</formula>
    </cfRule>
  </conditionalFormatting>
  <conditionalFormatting sqref="J1545:J1546">
    <cfRule type="cellIs" priority="3867" operator="equal" dxfId="2691">
      <formula>2</formula>
    </cfRule>
    <cfRule type="cellIs" priority="3868" operator="equal" dxfId="2690">
      <formula>1</formula>
    </cfRule>
    <cfRule type="cellIs" priority="3869" operator="equal" dxfId="2689">
      <formula>3</formula>
    </cfRule>
  </conditionalFormatting>
  <conditionalFormatting sqref="J1543:J1544">
    <cfRule type="cellIs" priority="3864" operator="equal" dxfId="2691">
      <formula>2</formula>
    </cfRule>
    <cfRule type="cellIs" priority="3865" operator="equal" dxfId="2690">
      <formula>1</formula>
    </cfRule>
    <cfRule type="cellIs" priority="3866" operator="equal" dxfId="2689">
      <formula>3</formula>
    </cfRule>
  </conditionalFormatting>
  <conditionalFormatting sqref="A1572">
    <cfRule type="cellIs" priority="3863" operator="equal" dxfId="2673">
      <formula>"X"</formula>
    </cfRule>
  </conditionalFormatting>
  <conditionalFormatting sqref="A1700">
    <cfRule type="cellIs" priority="3862" operator="equal" dxfId="2673">
      <formula>"X"</formula>
    </cfRule>
  </conditionalFormatting>
  <conditionalFormatting sqref="Q1703:V1703">
    <cfRule type="cellIs" priority="3858" operator="equal" dxfId="2691">
      <formula>2</formula>
    </cfRule>
    <cfRule type="cellIs" priority="3859" operator="equal" dxfId="2690">
      <formula>1</formula>
    </cfRule>
    <cfRule type="cellIs" priority="3860" operator="equal" dxfId="2689">
      <formula>3</formula>
    </cfRule>
  </conditionalFormatting>
  <conditionalFormatting sqref="K1703:O1703">
    <cfRule type="cellIs" priority="3855" operator="equal" dxfId="2691">
      <formula>2</formula>
    </cfRule>
    <cfRule type="cellIs" priority="3856" operator="equal" dxfId="2690">
      <formula>1</formula>
    </cfRule>
    <cfRule type="cellIs" priority="3857" operator="equal" dxfId="2689">
      <formula>3</formula>
    </cfRule>
  </conditionalFormatting>
  <conditionalFormatting sqref="J1700:AH1700">
    <cfRule type="cellIs" priority="3861" operator="equal" dxfId="2673">
      <formula>"X"</formula>
    </cfRule>
  </conditionalFormatting>
  <conditionalFormatting sqref="J1705:J1706">
    <cfRule type="cellIs" priority="3852" operator="equal" dxfId="2691">
      <formula>2</formula>
    </cfRule>
    <cfRule type="cellIs" priority="3853" operator="equal" dxfId="2690">
      <formula>1</formula>
    </cfRule>
    <cfRule type="cellIs" priority="3854" operator="equal" dxfId="2689">
      <formula>3</formula>
    </cfRule>
  </conditionalFormatting>
  <conditionalFormatting sqref="J1703:J1704">
    <cfRule type="cellIs" priority="3849" operator="equal" dxfId="2691">
      <formula>2</formula>
    </cfRule>
    <cfRule type="cellIs" priority="3850" operator="equal" dxfId="2690">
      <formula>1</formula>
    </cfRule>
    <cfRule type="cellIs" priority="3851" operator="equal" dxfId="2689">
      <formula>3</formula>
    </cfRule>
  </conditionalFormatting>
  <conditionalFormatting sqref="A1828">
    <cfRule type="cellIs" priority="3848" operator="equal" dxfId="2673">
      <formula>"X"</formula>
    </cfRule>
  </conditionalFormatting>
  <conditionalFormatting sqref="A1956 J1956:AH1956">
    <cfRule type="cellIs" priority="3847" operator="equal" dxfId="2673">
      <formula>"X"</formula>
    </cfRule>
  </conditionalFormatting>
  <conditionalFormatting sqref="J1959:L1960">
    <cfRule type="cellIs" priority="3844" operator="equal" dxfId="2691">
      <formula>2</formula>
    </cfRule>
    <cfRule type="cellIs" priority="3845" operator="equal" dxfId="2690">
      <formula>1</formula>
    </cfRule>
    <cfRule type="cellIs" priority="3846" operator="equal" dxfId="2689">
      <formula>3</formula>
    </cfRule>
  </conditionalFormatting>
  <conditionalFormatting sqref="A1444">
    <cfRule type="cellIs" priority="3843" operator="equal" dxfId="2673">
      <formula>"X"</formula>
    </cfRule>
  </conditionalFormatting>
  <conditionalFormatting sqref="A996">
    <cfRule type="cellIs" priority="3842" operator="equal" dxfId="2673">
      <formula>"X"</formula>
    </cfRule>
  </conditionalFormatting>
  <conditionalFormatting sqref="A708">
    <cfRule type="cellIs" priority="3841" operator="equal" dxfId="2673">
      <formula>"X"</formula>
    </cfRule>
  </conditionalFormatting>
  <conditionalFormatting sqref="J708:AH708">
    <cfRule type="cellIs" priority="3840" operator="equal" dxfId="2673">
      <formula>"X"</formula>
    </cfRule>
  </conditionalFormatting>
  <conditionalFormatting sqref="A1316">
    <cfRule type="cellIs" priority="3838" operator="equal" dxfId="2673">
      <formula>"X"</formula>
    </cfRule>
  </conditionalFormatting>
  <conditionalFormatting sqref="J1316:AH1316">
    <cfRule type="cellIs" priority="3837" operator="equal" dxfId="2673">
      <formula>"X"</formula>
    </cfRule>
  </conditionalFormatting>
  <conditionalFormatting sqref="J996:AH996">
    <cfRule type="cellIs" priority="3836" operator="equal" dxfId="2673">
      <formula>"X"</formula>
    </cfRule>
  </conditionalFormatting>
  <conditionalFormatting sqref="J1319:U1319">
    <cfRule type="cellIs" priority="3833" operator="equal" dxfId="2691">
      <formula>2</formula>
    </cfRule>
    <cfRule type="cellIs" priority="3834" operator="equal" dxfId="2690">
      <formula>1</formula>
    </cfRule>
    <cfRule type="cellIs" priority="3835" operator="equal" dxfId="2689">
      <formula>3</formula>
    </cfRule>
  </conditionalFormatting>
  <conditionalFormatting sqref="J1444:AH1444">
    <cfRule type="cellIs" priority="3832" operator="equal" dxfId="2673">
      <formula>"X"</formula>
    </cfRule>
  </conditionalFormatting>
  <conditionalFormatting sqref="J1476:AH1476">
    <cfRule type="cellIs" priority="3831" operator="equal" dxfId="2673">
      <formula>"X"</formula>
    </cfRule>
  </conditionalFormatting>
  <conditionalFormatting sqref="J1479:U1479">
    <cfRule type="cellIs" priority="3828" operator="equal" dxfId="2691">
      <formula>2</formula>
    </cfRule>
    <cfRule type="cellIs" priority="3829" operator="equal" dxfId="2690">
      <formula>1</formula>
    </cfRule>
    <cfRule type="cellIs" priority="3830" operator="equal" dxfId="2689">
      <formula>3</formula>
    </cfRule>
  </conditionalFormatting>
  <conditionalFormatting sqref="J1508:AH1508">
    <cfRule type="cellIs" priority="3827" operator="equal" dxfId="2673">
      <formula>"X"</formula>
    </cfRule>
  </conditionalFormatting>
  <conditionalFormatting sqref="J1511:U1511">
    <cfRule type="cellIs" priority="3824" operator="equal" dxfId="2691">
      <formula>2</formula>
    </cfRule>
    <cfRule type="cellIs" priority="3825" operator="equal" dxfId="2690">
      <formula>1</formula>
    </cfRule>
    <cfRule type="cellIs" priority="3826" operator="equal" dxfId="2689">
      <formula>3</formula>
    </cfRule>
  </conditionalFormatting>
  <conditionalFormatting sqref="J1287:U1289 J1290:T1290">
    <cfRule type="cellIs" priority="3821" operator="equal" dxfId="2691">
      <formula>2</formula>
    </cfRule>
    <cfRule type="cellIs" priority="3822" operator="equal" dxfId="2690">
      <formula>1</formula>
    </cfRule>
    <cfRule type="cellIs" priority="3823" operator="equal" dxfId="2689">
      <formula>3</formula>
    </cfRule>
  </conditionalFormatting>
  <conditionalFormatting sqref="J999:U1005">
    <cfRule type="cellIs" priority="3818" operator="equal" dxfId="2691">
      <formula>2</formula>
    </cfRule>
    <cfRule type="cellIs" priority="3819" operator="equal" dxfId="2690">
      <formula>1</formula>
    </cfRule>
    <cfRule type="cellIs" priority="3820" operator="equal" dxfId="2689">
      <formula>3</formula>
    </cfRule>
  </conditionalFormatting>
  <conditionalFormatting sqref="J711:U717">
    <cfRule type="cellIs" priority="3815" operator="equal" dxfId="2691">
      <formula>2</formula>
    </cfRule>
    <cfRule type="cellIs" priority="3816" operator="equal" dxfId="2690">
      <formula>1</formula>
    </cfRule>
    <cfRule type="cellIs" priority="3817" operator="equal" dxfId="2689">
      <formula>3</formula>
    </cfRule>
  </conditionalFormatting>
  <conditionalFormatting sqref="A1059 J1059:AH1059">
    <cfRule type="cellIs" priority="3811" operator="equal" dxfId="2673">
      <formula>"X"</formula>
    </cfRule>
  </conditionalFormatting>
  <conditionalFormatting sqref="A771 J771:AH771">
    <cfRule type="cellIs" priority="3810" operator="equal" dxfId="2673">
      <formula>"X"</formula>
    </cfRule>
  </conditionalFormatting>
  <conditionalFormatting sqref="J1892:AH1892">
    <cfRule type="cellIs" priority="3809" operator="equal" dxfId="2673">
      <formula>"X"</formula>
    </cfRule>
  </conditionalFormatting>
  <conditionalFormatting sqref="A1859 J1859:AH1859">
    <cfRule type="cellIs" priority="3808" operator="equal" dxfId="2673">
      <formula>"X"</formula>
    </cfRule>
  </conditionalFormatting>
  <conditionalFormatting sqref="A1891 J1891:AH1891">
    <cfRule type="cellIs" priority="3807" operator="equal" dxfId="2673">
      <formula>"X"</formula>
    </cfRule>
  </conditionalFormatting>
  <conditionalFormatting sqref="A579 J579:AH579">
    <cfRule type="cellIs" priority="3806" operator="equal" dxfId="2673">
      <formula>"X"</formula>
    </cfRule>
  </conditionalFormatting>
  <conditionalFormatting sqref="J615:AA624">
    <cfRule type="cellIs" priority="3803" operator="equal" dxfId="2691">
      <formula>2</formula>
    </cfRule>
    <cfRule type="cellIs" priority="3804" operator="equal" dxfId="2690">
      <formula>1</formula>
    </cfRule>
    <cfRule type="cellIs" priority="3805" operator="equal" dxfId="2689">
      <formula>3</formula>
    </cfRule>
  </conditionalFormatting>
  <conditionalFormatting sqref="J625:AA625">
    <cfRule type="cellIs" priority="3800" operator="equal" dxfId="2691">
      <formula>2</formula>
    </cfRule>
    <cfRule type="cellIs" priority="3801" operator="equal" dxfId="2690">
      <formula>1</formula>
    </cfRule>
    <cfRule type="cellIs" priority="3802" operator="equal" dxfId="2689">
      <formula>3</formula>
    </cfRule>
  </conditionalFormatting>
  <conditionalFormatting sqref="A611 J611:AH611">
    <cfRule type="cellIs" priority="3799" operator="equal" dxfId="2673">
      <formula>"X"</formula>
    </cfRule>
  </conditionalFormatting>
  <conditionalFormatting sqref="A1603 J1603:AH1603">
    <cfRule type="cellIs" priority="3798" operator="equal" dxfId="2673">
      <formula>"X"</formula>
    </cfRule>
  </conditionalFormatting>
  <conditionalFormatting sqref="A1731 J1731:AH1731">
    <cfRule type="cellIs" priority="3797" operator="equal" dxfId="2673">
      <formula>"X"</formula>
    </cfRule>
  </conditionalFormatting>
  <conditionalFormatting sqref="J1735:AA1743">
    <cfRule type="cellIs" priority="3794" operator="equal" dxfId="2691">
      <formula>2</formula>
    </cfRule>
    <cfRule type="cellIs" priority="3795" operator="equal" dxfId="2690">
      <formula>1</formula>
    </cfRule>
    <cfRule type="cellIs" priority="3796" operator="equal" dxfId="2689">
      <formula>3</formula>
    </cfRule>
  </conditionalFormatting>
  <conditionalFormatting sqref="J1744:AA1744">
    <cfRule type="cellIs" priority="3791" operator="equal" dxfId="2691">
      <formula>2</formula>
    </cfRule>
    <cfRule type="cellIs" priority="3792" operator="equal" dxfId="2690">
      <formula>1</formula>
    </cfRule>
    <cfRule type="cellIs" priority="3793" operator="equal" dxfId="2689">
      <formula>3</formula>
    </cfRule>
  </conditionalFormatting>
  <conditionalFormatting sqref="A1667 J1667:AH1667">
    <cfRule type="cellIs" priority="3790" operator="equal" dxfId="2673">
      <formula>"X"</formula>
    </cfRule>
  </conditionalFormatting>
  <conditionalFormatting sqref="J1799:AA1807">
    <cfRule type="cellIs" priority="3787" operator="equal" dxfId="2691">
      <formula>2</formula>
    </cfRule>
    <cfRule type="cellIs" priority="3788" operator="equal" dxfId="2690">
      <formula>1</formula>
    </cfRule>
    <cfRule type="cellIs" priority="3789" operator="equal" dxfId="2689">
      <formula>3</formula>
    </cfRule>
  </conditionalFormatting>
  <conditionalFormatting sqref="J1808:AA1808">
    <cfRule type="cellIs" priority="3784" operator="equal" dxfId="2691">
      <formula>2</formula>
    </cfRule>
    <cfRule type="cellIs" priority="3785" operator="equal" dxfId="2690">
      <formula>1</formula>
    </cfRule>
    <cfRule type="cellIs" priority="3786" operator="equal" dxfId="2689">
      <formula>3</formula>
    </cfRule>
  </conditionalFormatting>
  <conditionalFormatting sqref="A1795 J1795:AH1795">
    <cfRule type="cellIs" priority="3783" operator="equal" dxfId="2673">
      <formula>"X"</formula>
    </cfRule>
  </conditionalFormatting>
  <conditionalFormatting sqref="A323 J323:AH323">
    <cfRule type="cellIs" priority="3782" operator="equal" dxfId="2673">
      <formula>"X"</formula>
    </cfRule>
  </conditionalFormatting>
  <conditionalFormatting sqref="A291 J291:AH291">
    <cfRule type="cellIs" priority="3781" operator="equal" dxfId="2673">
      <formula>"X"</formula>
    </cfRule>
  </conditionalFormatting>
  <conditionalFormatting sqref="A387 J387:AH387">
    <cfRule type="cellIs" priority="3780" operator="equal" dxfId="2673">
      <formula>"X"</formula>
    </cfRule>
  </conditionalFormatting>
  <conditionalFormatting sqref="J199:AA207">
    <cfRule type="cellIs" priority="3777" operator="equal" dxfId="2691">
      <formula>2</formula>
    </cfRule>
    <cfRule type="cellIs" priority="3778" operator="equal" dxfId="2690">
      <formula>1</formula>
    </cfRule>
    <cfRule type="cellIs" priority="3779" operator="equal" dxfId="2689">
      <formula>3</formula>
    </cfRule>
  </conditionalFormatting>
  <conditionalFormatting sqref="J208:AA209">
    <cfRule type="cellIs" priority="3774" operator="equal" dxfId="2691">
      <formula>2</formula>
    </cfRule>
    <cfRule type="cellIs" priority="3775" operator="equal" dxfId="2690">
      <formula>1</formula>
    </cfRule>
    <cfRule type="cellIs" priority="3776" operator="equal" dxfId="2689">
      <formula>3</formula>
    </cfRule>
  </conditionalFormatting>
  <conditionalFormatting sqref="A195 J195:AH195">
    <cfRule type="cellIs" priority="3773" operator="equal" dxfId="2673">
      <formula>"X"</formula>
    </cfRule>
  </conditionalFormatting>
  <conditionalFormatting sqref="J401:AA401">
    <cfRule type="cellIs" priority="3767" operator="equal" dxfId="2691">
      <formula>2</formula>
    </cfRule>
    <cfRule type="cellIs" priority="3768" operator="equal" dxfId="2690">
      <formula>1</formula>
    </cfRule>
    <cfRule type="cellIs" priority="3769" operator="equal" dxfId="2689">
      <formula>3</formula>
    </cfRule>
  </conditionalFormatting>
  <conditionalFormatting sqref="A67 J67:AH67">
    <cfRule type="cellIs" priority="3766" operator="equal" dxfId="2673">
      <formula>"X"</formula>
    </cfRule>
  </conditionalFormatting>
  <conditionalFormatting sqref="J273:AA273">
    <cfRule type="cellIs" priority="3763" operator="equal" dxfId="2691">
      <formula>2</formula>
    </cfRule>
    <cfRule type="cellIs" priority="3764" operator="equal" dxfId="2690">
      <formula>1</formula>
    </cfRule>
    <cfRule type="cellIs" priority="3765" operator="equal" dxfId="2689">
      <formula>3</formula>
    </cfRule>
  </conditionalFormatting>
  <conditionalFormatting sqref="A259 J259:AH259">
    <cfRule type="cellIs" priority="3762" operator="equal" dxfId="2673">
      <formula>"X"</formula>
    </cfRule>
  </conditionalFormatting>
  <conditionalFormatting sqref="J103:AA112">
    <cfRule type="cellIs" priority="3759" operator="equal" dxfId="2691">
      <formula>2</formula>
    </cfRule>
    <cfRule type="cellIs" priority="3760" operator="equal" dxfId="2690">
      <formula>1</formula>
    </cfRule>
    <cfRule type="cellIs" priority="3761" operator="equal" dxfId="2689">
      <formula>3</formula>
    </cfRule>
  </conditionalFormatting>
  <conditionalFormatting sqref="J112:AA112">
    <cfRule type="cellIs" priority="3756" operator="equal" dxfId="2691">
      <formula>2</formula>
    </cfRule>
    <cfRule type="cellIs" priority="3757" operator="equal" dxfId="2690">
      <formula>1</formula>
    </cfRule>
    <cfRule type="cellIs" priority="3758" operator="equal" dxfId="2689">
      <formula>3</formula>
    </cfRule>
  </conditionalFormatting>
  <conditionalFormatting sqref="J113:AA113">
    <cfRule type="cellIs" priority="3753" operator="equal" dxfId="2691">
      <formula>2</formula>
    </cfRule>
    <cfRule type="cellIs" priority="3754" operator="equal" dxfId="2690">
      <formula>1</formula>
    </cfRule>
    <cfRule type="cellIs" priority="3755" operator="equal" dxfId="2689">
      <formula>3</formula>
    </cfRule>
  </conditionalFormatting>
  <conditionalFormatting sqref="X135:AA144">
    <cfRule type="cellIs" priority="3750" operator="equal" dxfId="2691">
      <formula>2</formula>
    </cfRule>
    <cfRule type="cellIs" priority="3751" operator="equal" dxfId="2690">
      <formula>1</formula>
    </cfRule>
    <cfRule type="cellIs" priority="3752" operator="equal" dxfId="2689">
      <formula>3</formula>
    </cfRule>
  </conditionalFormatting>
  <conditionalFormatting sqref="X144:AA144">
    <cfRule type="cellIs" priority="3747" operator="equal" dxfId="2691">
      <formula>2</formula>
    </cfRule>
    <cfRule type="cellIs" priority="3748" operator="equal" dxfId="2690">
      <formula>1</formula>
    </cfRule>
    <cfRule type="cellIs" priority="3749" operator="equal" dxfId="2689">
      <formula>3</formula>
    </cfRule>
  </conditionalFormatting>
  <conditionalFormatting sqref="X145:AA145">
    <cfRule type="cellIs" priority="3744" operator="equal" dxfId="2691">
      <formula>2</formula>
    </cfRule>
    <cfRule type="cellIs" priority="3745" operator="equal" dxfId="2690">
      <formula>1</formula>
    </cfRule>
    <cfRule type="cellIs" priority="3746" operator="equal" dxfId="2689">
      <formula>3</formula>
    </cfRule>
  </conditionalFormatting>
  <conditionalFormatting sqref="A99 J99:AH99">
    <cfRule type="cellIs" priority="3743" operator="equal" dxfId="2673">
      <formula>"X"</formula>
    </cfRule>
  </conditionalFormatting>
  <conditionalFormatting sqref="A131 J131:AH131">
    <cfRule type="cellIs" priority="3742" operator="equal" dxfId="2673">
      <formula>"X"</formula>
    </cfRule>
  </conditionalFormatting>
  <conditionalFormatting sqref="J167:AA176">
    <cfRule type="cellIs" priority="3739" operator="equal" dxfId="2691">
      <formula>2</formula>
    </cfRule>
    <cfRule type="cellIs" priority="3740" operator="equal" dxfId="2690">
      <formula>1</formula>
    </cfRule>
    <cfRule type="cellIs" priority="3741" operator="equal" dxfId="2689">
      <formula>3</formula>
    </cfRule>
  </conditionalFormatting>
  <conditionalFormatting sqref="J176:AA176">
    <cfRule type="cellIs" priority="3736" operator="equal" dxfId="2691">
      <formula>2</formula>
    </cfRule>
    <cfRule type="cellIs" priority="3737" operator="equal" dxfId="2690">
      <formula>1</formula>
    </cfRule>
    <cfRule type="cellIs" priority="3738" operator="equal" dxfId="2689">
      <formula>3</formula>
    </cfRule>
  </conditionalFormatting>
  <conditionalFormatting sqref="J177:AA177">
    <cfRule type="cellIs" priority="3733" operator="equal" dxfId="2691">
      <formula>2</formula>
    </cfRule>
    <cfRule type="cellIs" priority="3734" operator="equal" dxfId="2690">
      <formula>1</formula>
    </cfRule>
    <cfRule type="cellIs" priority="3735" operator="equal" dxfId="2689">
      <formula>3</formula>
    </cfRule>
  </conditionalFormatting>
  <conditionalFormatting sqref="A163 J163:AH163">
    <cfRule type="cellIs" priority="3732" operator="equal" dxfId="2673">
      <formula>"X"</formula>
    </cfRule>
  </conditionalFormatting>
  <conditionalFormatting sqref="A3 J3:AH3">
    <cfRule type="cellIs" priority="3731" operator="equal" dxfId="2673">
      <formula>"X"</formula>
    </cfRule>
  </conditionalFormatting>
  <conditionalFormatting sqref="A35 J35:AH35">
    <cfRule type="cellIs" priority="3730" operator="equal" dxfId="2673">
      <formula>"X"</formula>
    </cfRule>
  </conditionalFormatting>
  <conditionalFormatting sqref="J39:AA47">
    <cfRule type="cellIs" priority="3727" operator="equal" dxfId="2691">
      <formula>2</formula>
    </cfRule>
    <cfRule type="cellIs" priority="3728" operator="equal" dxfId="2690">
      <formula>1</formula>
    </cfRule>
    <cfRule type="cellIs" priority="3729" operator="equal" dxfId="2689">
      <formula>3</formula>
    </cfRule>
  </conditionalFormatting>
  <conditionalFormatting sqref="J48:AA48">
    <cfRule type="cellIs" priority="3724" operator="equal" dxfId="2691">
      <formula>2</formula>
    </cfRule>
    <cfRule type="cellIs" priority="3725" operator="equal" dxfId="2690">
      <formula>1</formula>
    </cfRule>
    <cfRule type="cellIs" priority="3726" operator="equal" dxfId="2689">
      <formula>3</formula>
    </cfRule>
  </conditionalFormatting>
  <conditionalFormatting sqref="J1927:AA1935">
    <cfRule type="cellIs" priority="3721" operator="equal" dxfId="2691">
      <formula>2</formula>
    </cfRule>
    <cfRule type="cellIs" priority="3722" operator="equal" dxfId="2690">
      <formula>1</formula>
    </cfRule>
    <cfRule type="cellIs" priority="3723" operator="equal" dxfId="2689">
      <formula>3</formula>
    </cfRule>
  </conditionalFormatting>
  <conditionalFormatting sqref="J1936:AA1936">
    <cfRule type="cellIs" priority="3718" operator="equal" dxfId="2691">
      <formula>2</formula>
    </cfRule>
    <cfRule type="cellIs" priority="3719" operator="equal" dxfId="2690">
      <formula>1</formula>
    </cfRule>
    <cfRule type="cellIs" priority="3720" operator="equal" dxfId="2689">
      <formula>3</formula>
    </cfRule>
    <cfRule type="cellIs" priority="3715" operator="equal" dxfId="2691">
      <formula>2</formula>
    </cfRule>
    <cfRule type="cellIs" priority="3716" operator="equal" dxfId="2690">
      <formula>1</formula>
    </cfRule>
    <cfRule type="cellIs" priority="3717" operator="equal" dxfId="2689">
      <formula>3</formula>
    </cfRule>
  </conditionalFormatting>
  <conditionalFormatting sqref="J1937:AA1937">
    <cfRule type="cellIs" priority="3712" operator="equal" dxfId="2691">
      <formula>2</formula>
    </cfRule>
    <cfRule type="cellIs" priority="3713" operator="equal" dxfId="2690">
      <formula>1</formula>
    </cfRule>
    <cfRule type="cellIs" priority="3714" operator="equal" dxfId="2689">
      <formula>3</formula>
    </cfRule>
  </conditionalFormatting>
  <conditionalFormatting sqref="A1923 J1923:AH1923">
    <cfRule type="cellIs" priority="3711" operator="equal" dxfId="2673">
      <formula>"X"</formula>
    </cfRule>
  </conditionalFormatting>
  <conditionalFormatting sqref="A355 J355:AH355">
    <cfRule type="cellIs" priority="3710" operator="equal" dxfId="2673">
      <formula>"X"</formula>
    </cfRule>
  </conditionalFormatting>
  <conditionalFormatting sqref="J295:AA304">
    <cfRule type="cellIs" priority="3707" operator="equal" dxfId="2691">
      <formula>2</formula>
    </cfRule>
    <cfRule type="cellIs" priority="3708" operator="equal" dxfId="2690">
      <formula>1</formula>
    </cfRule>
    <cfRule type="cellIs" priority="3709" operator="equal" dxfId="2689">
      <formula>3</formula>
    </cfRule>
  </conditionalFormatting>
  <conditionalFormatting sqref="J304:AA304">
    <cfRule type="cellIs" priority="3704" operator="equal" dxfId="2691">
      <formula>2</formula>
    </cfRule>
    <cfRule type="cellIs" priority="3705" operator="equal" dxfId="2690">
      <formula>1</formula>
    </cfRule>
    <cfRule type="cellIs" priority="3706" operator="equal" dxfId="2689">
      <formula>3</formula>
    </cfRule>
  </conditionalFormatting>
  <conditionalFormatting sqref="J305:AA305">
    <cfRule type="cellIs" priority="3701" operator="equal" dxfId="2691">
      <formula>2</formula>
    </cfRule>
    <cfRule type="cellIs" priority="3702" operator="equal" dxfId="2690">
      <formula>1</formula>
    </cfRule>
    <cfRule type="cellIs" priority="3703" operator="equal" dxfId="2689">
      <formula>3</formula>
    </cfRule>
  </conditionalFormatting>
  <conditionalFormatting sqref="J551:AA551">
    <cfRule type="cellIs" priority="3698" operator="equal" dxfId="2691">
      <formula>2</formula>
    </cfRule>
    <cfRule type="cellIs" priority="3699" operator="equal" dxfId="2690">
      <formula>1</formula>
    </cfRule>
    <cfRule type="cellIs" priority="3700" operator="equal" dxfId="2689">
      <formula>3</formula>
    </cfRule>
  </conditionalFormatting>
  <conditionalFormatting sqref="Y647:AA656">
    <cfRule type="cellIs" priority="3695" operator="equal" dxfId="2691">
      <formula>2</formula>
    </cfRule>
    <cfRule type="cellIs" priority="3696" operator="equal" dxfId="2690">
      <formula>1</formula>
    </cfRule>
    <cfRule type="cellIs" priority="3697" operator="equal" dxfId="2689">
      <formula>3</formula>
    </cfRule>
  </conditionalFormatting>
  <conditionalFormatting sqref="Y656:AA656">
    <cfRule type="cellIs" priority="3692" operator="equal" dxfId="2691">
      <formula>2</formula>
    </cfRule>
    <cfRule type="cellIs" priority="3693" operator="equal" dxfId="2690">
      <formula>1</formula>
    </cfRule>
    <cfRule type="cellIs" priority="3694" operator="equal" dxfId="2689">
      <formula>3</formula>
    </cfRule>
  </conditionalFormatting>
  <conditionalFormatting sqref="Y657:AA657">
    <cfRule type="cellIs" priority="3689" operator="equal" dxfId="2691">
      <formula>2</formula>
    </cfRule>
    <cfRule type="cellIs" priority="3690" operator="equal" dxfId="2690">
      <formula>1</formula>
    </cfRule>
    <cfRule type="cellIs" priority="3691" operator="equal" dxfId="2689">
      <formula>3</formula>
    </cfRule>
  </conditionalFormatting>
  <conditionalFormatting sqref="J775:AA784">
    <cfRule type="cellIs" priority="3686" operator="equal" dxfId="2691">
      <formula>2</formula>
    </cfRule>
    <cfRule type="cellIs" priority="3687" operator="equal" dxfId="2690">
      <formula>1</formula>
    </cfRule>
    <cfRule type="cellIs" priority="3688" operator="equal" dxfId="2689">
      <formula>3</formula>
    </cfRule>
  </conditionalFormatting>
  <conditionalFormatting sqref="J784:AA784">
    <cfRule type="cellIs" priority="3683" operator="equal" dxfId="2691">
      <formula>2</formula>
    </cfRule>
    <cfRule type="cellIs" priority="3684" operator="equal" dxfId="2690">
      <formula>1</formula>
    </cfRule>
    <cfRule type="cellIs" priority="3685" operator="equal" dxfId="2689">
      <formula>3</formula>
    </cfRule>
  </conditionalFormatting>
  <conditionalFormatting sqref="J785:AA785">
    <cfRule type="cellIs" priority="3680" operator="equal" dxfId="2691">
      <formula>2</formula>
    </cfRule>
    <cfRule type="cellIs" priority="3681" operator="equal" dxfId="2690">
      <formula>1</formula>
    </cfRule>
    <cfRule type="cellIs" priority="3682" operator="equal" dxfId="2689">
      <formula>3</formula>
    </cfRule>
  </conditionalFormatting>
  <conditionalFormatting sqref="J967:AA976">
    <cfRule type="cellIs" priority="3677" operator="equal" dxfId="2691">
      <formula>2</formula>
    </cfRule>
    <cfRule type="cellIs" priority="3678" operator="equal" dxfId="2690">
      <formula>1</formula>
    </cfRule>
    <cfRule type="cellIs" priority="3679" operator="equal" dxfId="2689">
      <formula>3</formula>
    </cfRule>
  </conditionalFormatting>
  <conditionalFormatting sqref="J976:AA976">
    <cfRule type="cellIs" priority="3674" operator="equal" dxfId="2691">
      <formula>2</formula>
    </cfRule>
    <cfRule type="cellIs" priority="3675" operator="equal" dxfId="2690">
      <formula>1</formula>
    </cfRule>
    <cfRule type="cellIs" priority="3676" operator="equal" dxfId="2689">
      <formula>3</formula>
    </cfRule>
  </conditionalFormatting>
  <conditionalFormatting sqref="J977:AA977">
    <cfRule type="cellIs" priority="3671" operator="equal" dxfId="2691">
      <formula>2</formula>
    </cfRule>
    <cfRule type="cellIs" priority="3672" operator="equal" dxfId="2690">
      <formula>1</formula>
    </cfRule>
    <cfRule type="cellIs" priority="3673" operator="equal" dxfId="2689">
      <formula>3</formula>
    </cfRule>
  </conditionalFormatting>
  <conditionalFormatting sqref="J1095:AA1104">
    <cfRule type="cellIs" priority="3668" operator="equal" dxfId="2691">
      <formula>2</formula>
    </cfRule>
    <cfRule type="cellIs" priority="3669" operator="equal" dxfId="2690">
      <formula>1</formula>
    </cfRule>
    <cfRule type="cellIs" priority="3670" operator="equal" dxfId="2689">
      <formula>3</formula>
    </cfRule>
  </conditionalFormatting>
  <conditionalFormatting sqref="J1104:AA1104">
    <cfRule type="cellIs" priority="3665" operator="equal" dxfId="2691">
      <formula>2</formula>
    </cfRule>
    <cfRule type="cellIs" priority="3666" operator="equal" dxfId="2690">
      <formula>1</formula>
    </cfRule>
    <cfRule type="cellIs" priority="3667" operator="equal" dxfId="2689">
      <formula>3</formula>
    </cfRule>
  </conditionalFormatting>
  <conditionalFormatting sqref="J1105:AA1105">
    <cfRule type="cellIs" priority="3662" operator="equal" dxfId="2691">
      <formula>2</formula>
    </cfRule>
    <cfRule type="cellIs" priority="3663" operator="equal" dxfId="2690">
      <formula>1</formula>
    </cfRule>
    <cfRule type="cellIs" priority="3664" operator="equal" dxfId="2689">
      <formula>3</formula>
    </cfRule>
  </conditionalFormatting>
  <conditionalFormatting sqref="J1863:AA1872">
    <cfRule type="cellIs" priority="3659" operator="equal" dxfId="2691">
      <formula>2</formula>
    </cfRule>
    <cfRule type="cellIs" priority="3660" operator="equal" dxfId="2690">
      <formula>1</formula>
    </cfRule>
    <cfRule type="cellIs" priority="3661" operator="equal" dxfId="2689">
      <formula>3</formula>
    </cfRule>
  </conditionalFormatting>
  <conditionalFormatting sqref="J1872:AA1872">
    <cfRule type="cellIs" priority="3656" operator="equal" dxfId="2691">
      <formula>2</formula>
    </cfRule>
    <cfRule type="cellIs" priority="3657" operator="equal" dxfId="2690">
      <formula>1</formula>
    </cfRule>
    <cfRule type="cellIs" priority="3658" operator="equal" dxfId="2689">
      <formula>3</formula>
    </cfRule>
  </conditionalFormatting>
  <conditionalFormatting sqref="J1873:AA1873">
    <cfRule type="cellIs" priority="3653" operator="equal" dxfId="2691">
      <formula>2</formula>
    </cfRule>
    <cfRule type="cellIs" priority="3654" operator="equal" dxfId="2690">
      <formula>1</formula>
    </cfRule>
    <cfRule type="cellIs" priority="3655" operator="equal" dxfId="2689">
      <formula>3</formula>
    </cfRule>
  </conditionalFormatting>
  <conditionalFormatting sqref="J1895:AA1904">
    <cfRule type="cellIs" priority="3650" operator="equal" dxfId="2691">
      <formula>2</formula>
    </cfRule>
    <cfRule type="cellIs" priority="3651" operator="equal" dxfId="2690">
      <formula>1</formula>
    </cfRule>
    <cfRule type="cellIs" priority="3652" operator="equal" dxfId="2689">
      <formula>3</formula>
    </cfRule>
  </conditionalFormatting>
  <conditionalFormatting sqref="J1904:AA1904">
    <cfRule type="cellIs" priority="3647" operator="equal" dxfId="2691">
      <formula>2</formula>
    </cfRule>
    <cfRule type="cellIs" priority="3648" operator="equal" dxfId="2690">
      <formula>1</formula>
    </cfRule>
    <cfRule type="cellIs" priority="3649" operator="equal" dxfId="2689">
      <formula>3</formula>
    </cfRule>
  </conditionalFormatting>
  <conditionalFormatting sqref="J1905:AA1905">
    <cfRule type="cellIs" priority="3644" operator="equal" dxfId="2691">
      <formula>2</formula>
    </cfRule>
    <cfRule type="cellIs" priority="3645" operator="equal" dxfId="2690">
      <formula>1</formula>
    </cfRule>
    <cfRule type="cellIs" priority="3646" operator="equal" dxfId="2689">
      <formula>3</formula>
    </cfRule>
  </conditionalFormatting>
  <conditionalFormatting sqref="J487:AA488">
    <cfRule type="cellIs" priority="3641" operator="equal" dxfId="2691">
      <formula>2</formula>
    </cfRule>
    <cfRule type="cellIs" priority="3642" operator="equal" dxfId="2690">
      <formula>1</formula>
    </cfRule>
    <cfRule type="cellIs" priority="3643" operator="equal" dxfId="2689">
      <formula>3</formula>
    </cfRule>
  </conditionalFormatting>
  <conditionalFormatting sqref="J1639:AA1647">
    <cfRule type="cellIs" priority="3638" operator="equal" dxfId="2691">
      <formula>2</formula>
    </cfRule>
    <cfRule type="cellIs" priority="3639" operator="equal" dxfId="2690">
      <formula>1</formula>
    </cfRule>
    <cfRule type="cellIs" priority="3640" operator="equal" dxfId="2689">
      <formula>3</formula>
    </cfRule>
  </conditionalFormatting>
  <conditionalFormatting sqref="J1648:AA1648">
    <cfRule type="cellIs" priority="3635" operator="equal" dxfId="2691">
      <formula>2</formula>
    </cfRule>
    <cfRule type="cellIs" priority="3636" operator="equal" dxfId="2690">
      <formula>1</formula>
    </cfRule>
    <cfRule type="cellIs" priority="3637" operator="equal" dxfId="2689">
      <formula>3</formula>
    </cfRule>
  </conditionalFormatting>
  <conditionalFormatting sqref="A1635 J1635:AH1635">
    <cfRule type="cellIs" priority="3634" operator="equal" dxfId="2673">
      <formula>"X"</formula>
    </cfRule>
  </conditionalFormatting>
  <conditionalFormatting sqref="J1767:AA1775">
    <cfRule type="cellIs" priority="3631" operator="equal" dxfId="2691">
      <formula>2</formula>
    </cfRule>
    <cfRule type="cellIs" priority="3632" operator="equal" dxfId="2690">
      <formula>1</formula>
    </cfRule>
    <cfRule type="cellIs" priority="3633" operator="equal" dxfId="2689">
      <formula>3</formula>
    </cfRule>
  </conditionalFormatting>
  <conditionalFormatting sqref="J1776:AA1776">
    <cfRule type="cellIs" priority="3628" operator="equal" dxfId="2691">
      <formula>2</formula>
    </cfRule>
    <cfRule type="cellIs" priority="3629" operator="equal" dxfId="2690">
      <formula>1</formula>
    </cfRule>
    <cfRule type="cellIs" priority="3630" operator="equal" dxfId="2689">
      <formula>3</formula>
    </cfRule>
  </conditionalFormatting>
  <conditionalFormatting sqref="A1763 J1763:AH1763">
    <cfRule type="cellIs" priority="3627" operator="equal" dxfId="2673">
      <formula>"X"</formula>
    </cfRule>
  </conditionalFormatting>
  <conditionalFormatting sqref="J327:AA336">
    <cfRule type="cellIs" priority="3624" operator="equal" dxfId="2691">
      <formula>2</formula>
    </cfRule>
    <cfRule type="cellIs" priority="3625" operator="equal" dxfId="2690">
      <formula>1</formula>
    </cfRule>
    <cfRule type="cellIs" priority="3626" operator="equal" dxfId="2689">
      <formula>3</formula>
    </cfRule>
  </conditionalFormatting>
  <conditionalFormatting sqref="J336:AA336">
    <cfRule type="cellIs" priority="3621" operator="equal" dxfId="2691">
      <formula>2</formula>
    </cfRule>
    <cfRule type="cellIs" priority="3622" operator="equal" dxfId="2690">
      <formula>1</formula>
    </cfRule>
    <cfRule type="cellIs" priority="3623" operator="equal" dxfId="2689">
      <formula>3</formula>
    </cfRule>
  </conditionalFormatting>
  <conditionalFormatting sqref="J337:AA337">
    <cfRule type="cellIs" priority="3618" operator="equal" dxfId="2691">
      <formula>2</formula>
    </cfRule>
    <cfRule type="cellIs" priority="3619" operator="equal" dxfId="2690">
      <formula>1</formula>
    </cfRule>
    <cfRule type="cellIs" priority="3620" operator="equal" dxfId="2689">
      <formula>3</formula>
    </cfRule>
  </conditionalFormatting>
  <conditionalFormatting sqref="J1063:AA1072">
    <cfRule type="cellIs" priority="3615" operator="equal" dxfId="2691">
      <formula>2</formula>
    </cfRule>
    <cfRule type="cellIs" priority="3616" operator="equal" dxfId="2690">
      <formula>1</formula>
    </cfRule>
    <cfRule type="cellIs" priority="3617" operator="equal" dxfId="2689">
      <formula>3</formula>
    </cfRule>
  </conditionalFormatting>
  <conditionalFormatting sqref="J1072:AA1072">
    <cfRule type="cellIs" priority="3612" operator="equal" dxfId="2691">
      <formula>2</formula>
    </cfRule>
    <cfRule type="cellIs" priority="3613" operator="equal" dxfId="2690">
      <formula>1</formula>
    </cfRule>
    <cfRule type="cellIs" priority="3614" operator="equal" dxfId="2689">
      <formula>3</formula>
    </cfRule>
  </conditionalFormatting>
  <conditionalFormatting sqref="J1073:AA1073">
    <cfRule type="cellIs" priority="3609" operator="equal" dxfId="2691">
      <formula>2</formula>
    </cfRule>
    <cfRule type="cellIs" priority="3610" operator="equal" dxfId="2690">
      <formula>1</formula>
    </cfRule>
    <cfRule type="cellIs" priority="3611" operator="equal" dxfId="2689">
      <formula>3</formula>
    </cfRule>
  </conditionalFormatting>
  <conditionalFormatting sqref="A643 J643:AH643">
    <cfRule type="cellIs" priority="3608" operator="equal" dxfId="2673">
      <formula>"X"</formula>
    </cfRule>
  </conditionalFormatting>
  <conditionalFormatting sqref="A675 J675:AH675">
    <cfRule type="cellIs" priority="3607" operator="equal" dxfId="2673">
      <formula>"X"</formula>
    </cfRule>
  </conditionalFormatting>
  <conditionalFormatting sqref="J804:AH804">
    <cfRule type="cellIs" priority="3606" operator="equal" dxfId="2673">
      <formula>"X"</formula>
    </cfRule>
  </conditionalFormatting>
  <conditionalFormatting sqref="J772:AH772">
    <cfRule type="cellIs" priority="3605" operator="equal" dxfId="2673">
      <formula>"X"</formula>
    </cfRule>
  </conditionalFormatting>
  <conditionalFormatting sqref="J932:AH932">
    <cfRule type="cellIs" priority="3604" operator="equal" dxfId="2673">
      <formula>"X"</formula>
    </cfRule>
  </conditionalFormatting>
  <conditionalFormatting sqref="J964:AH964">
    <cfRule type="cellIs" priority="3603" operator="equal" dxfId="2673">
      <formula>"X"</formula>
    </cfRule>
  </conditionalFormatting>
  <conditionalFormatting sqref="J1092:AH1092">
    <cfRule type="cellIs" priority="3602" operator="equal" dxfId="2673">
      <formula>"X"</formula>
    </cfRule>
  </conditionalFormatting>
  <conditionalFormatting sqref="J1124:AH1124">
    <cfRule type="cellIs" priority="3601" operator="equal" dxfId="2673">
      <formula>"X"</formula>
    </cfRule>
  </conditionalFormatting>
  <conditionalFormatting sqref="J1220:AH1220">
    <cfRule type="cellIs" priority="3600" operator="equal" dxfId="2673">
      <formula>"X"</formula>
    </cfRule>
  </conditionalFormatting>
  <conditionalFormatting sqref="J1252:AH1252">
    <cfRule type="cellIs" priority="3599" operator="equal" dxfId="2673">
      <formula>"X"</formula>
    </cfRule>
  </conditionalFormatting>
  <conditionalFormatting sqref="J1540:AH1540">
    <cfRule type="cellIs" priority="3598" operator="equal" dxfId="2673">
      <formula>"X"</formula>
    </cfRule>
  </conditionalFormatting>
  <conditionalFormatting sqref="Q1831:V1831">
    <cfRule type="cellIs" priority="3594" operator="equal" dxfId="2691">
      <formula>2</formula>
    </cfRule>
    <cfRule type="cellIs" priority="3595" operator="equal" dxfId="2690">
      <formula>1</formula>
    </cfRule>
    <cfRule type="cellIs" priority="3596" operator="equal" dxfId="2689">
      <formula>3</formula>
    </cfRule>
  </conditionalFormatting>
  <conditionalFormatting sqref="K1831:O1831">
    <cfRule type="cellIs" priority="3591" operator="equal" dxfId="2691">
      <formula>2</formula>
    </cfRule>
    <cfRule type="cellIs" priority="3592" operator="equal" dxfId="2690">
      <formula>1</formula>
    </cfRule>
    <cfRule type="cellIs" priority="3593" operator="equal" dxfId="2689">
      <formula>3</formula>
    </cfRule>
  </conditionalFormatting>
  <conditionalFormatting sqref="J1828:AH1828">
    <cfRule type="cellIs" priority="3597" operator="equal" dxfId="2673">
      <formula>"X"</formula>
    </cfRule>
  </conditionalFormatting>
  <conditionalFormatting sqref="J1833:J1834">
    <cfRule type="cellIs" priority="3588" operator="equal" dxfId="2691">
      <formula>2</formula>
    </cfRule>
    <cfRule type="cellIs" priority="3589" operator="equal" dxfId="2690">
      <formula>1</formula>
    </cfRule>
    <cfRule type="cellIs" priority="3590" operator="equal" dxfId="2689">
      <formula>3</formula>
    </cfRule>
  </conditionalFormatting>
  <conditionalFormatting sqref="J1831:J1832">
    <cfRule type="cellIs" priority="3585" operator="equal" dxfId="2691">
      <formula>2</formula>
    </cfRule>
    <cfRule type="cellIs" priority="3586" operator="equal" dxfId="2690">
      <formula>1</formula>
    </cfRule>
    <cfRule type="cellIs" priority="3587" operator="equal" dxfId="2689">
      <formula>3</formula>
    </cfRule>
  </conditionalFormatting>
  <conditionalFormatting sqref="J548:AH548">
    <cfRule type="cellIs" priority="3584" operator="equal" dxfId="2673">
      <formula>"X"</formula>
    </cfRule>
  </conditionalFormatting>
  <conditionalFormatting sqref="J1988:AH1988">
    <cfRule type="cellIs" priority="3583" operator="equal" dxfId="2673">
      <formula>"X"</formula>
    </cfRule>
  </conditionalFormatting>
  <conditionalFormatting sqref="J135:W144">
    <cfRule type="cellIs" priority="3580" operator="equal" dxfId="2691">
      <formula>2</formula>
    </cfRule>
    <cfRule type="cellIs" priority="3581" operator="equal" dxfId="2690">
      <formula>1</formula>
    </cfRule>
    <cfRule type="cellIs" priority="3582" operator="equal" dxfId="2689">
      <formula>3</formula>
    </cfRule>
  </conditionalFormatting>
  <conditionalFormatting sqref="J144:W144">
    <cfRule type="cellIs" priority="3577" operator="equal" dxfId="2691">
      <formula>2</formula>
    </cfRule>
    <cfRule type="cellIs" priority="3578" operator="equal" dxfId="2690">
      <formula>1</formula>
    </cfRule>
    <cfRule type="cellIs" priority="3579" operator="equal" dxfId="2689">
      <formula>3</formula>
    </cfRule>
  </conditionalFormatting>
  <conditionalFormatting sqref="J145:W145">
    <cfRule type="cellIs" priority="3574" operator="equal" dxfId="2691">
      <formula>2</formula>
    </cfRule>
    <cfRule type="cellIs" priority="3575" operator="equal" dxfId="2690">
      <formula>1</formula>
    </cfRule>
    <cfRule type="cellIs" priority="3576" operator="equal" dxfId="2689">
      <formula>3</formula>
    </cfRule>
  </conditionalFormatting>
  <conditionalFormatting sqref="A227 J227:AH227">
    <cfRule type="cellIs" priority="3573" operator="equal" dxfId="2673">
      <formula>"X"</formula>
    </cfRule>
  </conditionalFormatting>
  <conditionalFormatting sqref="A1955 J1955:AH1955">
    <cfRule type="cellIs" priority="3572" operator="equal" dxfId="2673">
      <formula>"X"</formula>
    </cfRule>
  </conditionalFormatting>
  <conditionalFormatting sqref="A1987 J1987:AH1987">
    <cfRule type="cellIs" priority="3571" operator="equal" dxfId="2673">
      <formula>"X"</formula>
    </cfRule>
  </conditionalFormatting>
  <conditionalFormatting sqref="A803 J803:AH803">
    <cfRule type="cellIs" priority="3570" operator="equal" dxfId="2673">
      <formula>"X"</formula>
    </cfRule>
  </conditionalFormatting>
  <conditionalFormatting sqref="A1091 J1091:AH1091">
    <cfRule type="cellIs" priority="3569" operator="equal" dxfId="2673">
      <formula>"X"</formula>
    </cfRule>
  </conditionalFormatting>
  <conditionalFormatting sqref="J679:AA688">
    <cfRule type="cellIs" priority="3566" operator="equal" dxfId="2691">
      <formula>2</formula>
    </cfRule>
    <cfRule type="cellIs" priority="3567" operator="equal" dxfId="2690">
      <formula>1</formula>
    </cfRule>
    <cfRule type="cellIs" priority="3568" operator="equal" dxfId="2689">
      <formula>3</formula>
    </cfRule>
  </conditionalFormatting>
  <conditionalFormatting sqref="J688:AA688">
    <cfRule type="cellIs" priority="3563" operator="equal" dxfId="2691">
      <formula>2</formula>
    </cfRule>
    <cfRule type="cellIs" priority="3564" operator="equal" dxfId="2690">
      <formula>1</formula>
    </cfRule>
    <cfRule type="cellIs" priority="3565" operator="equal" dxfId="2689">
      <formula>3</formula>
    </cfRule>
  </conditionalFormatting>
  <conditionalFormatting sqref="J689:AA689">
    <cfRule type="cellIs" priority="3560" operator="equal" dxfId="2691">
      <formula>2</formula>
    </cfRule>
    <cfRule type="cellIs" priority="3561" operator="equal" dxfId="2690">
      <formula>1</formula>
    </cfRule>
    <cfRule type="cellIs" priority="3562" operator="equal" dxfId="2689">
      <formula>3</formula>
    </cfRule>
  </conditionalFormatting>
  <conditionalFormatting sqref="J647:X655">
    <cfRule type="cellIs" priority="3557" operator="equal" dxfId="2691">
      <formula>2</formula>
    </cfRule>
    <cfRule type="cellIs" priority="3558" operator="equal" dxfId="2690">
      <formula>1</formula>
    </cfRule>
    <cfRule type="cellIs" priority="3559" operator="equal" dxfId="2689">
      <formula>3</formula>
    </cfRule>
  </conditionalFormatting>
  <conditionalFormatting sqref="J656:X656">
    <cfRule type="cellIs" priority="3554" operator="equal" dxfId="2691">
      <formula>2</formula>
    </cfRule>
    <cfRule type="cellIs" priority="3555" operator="equal" dxfId="2690">
      <formula>1</formula>
    </cfRule>
    <cfRule type="cellIs" priority="3556" operator="equal" dxfId="2689">
      <formula>3</formula>
    </cfRule>
    <cfRule type="cellIs" priority="3551" operator="equal" dxfId="2691">
      <formula>2</formula>
    </cfRule>
    <cfRule type="cellIs" priority="3552" operator="equal" dxfId="2690">
      <formula>1</formula>
    </cfRule>
    <cfRule type="cellIs" priority="3553" operator="equal" dxfId="2689">
      <formula>3</formula>
    </cfRule>
  </conditionalFormatting>
  <conditionalFormatting sqref="J657:X657">
    <cfRule type="cellIs" priority="3548" operator="equal" dxfId="2691">
      <formula>2</formula>
    </cfRule>
    <cfRule type="cellIs" priority="3549" operator="equal" dxfId="2690">
      <formula>1</formula>
    </cfRule>
    <cfRule type="cellIs" priority="3550" operator="equal" dxfId="2689">
      <formula>3</formula>
    </cfRule>
  </conditionalFormatting>
  <conditionalFormatting sqref="J231:L232">
    <cfRule type="cellIs" priority="3545" operator="equal" dxfId="2691">
      <formula>2</formula>
    </cfRule>
    <cfRule type="cellIs" priority="3546" operator="equal" dxfId="2690">
      <formula>1</formula>
    </cfRule>
    <cfRule type="cellIs" priority="3547" operator="equal" dxfId="2689">
      <formula>3</formula>
    </cfRule>
  </conditionalFormatting>
  <conditionalFormatting sqref="J1127:AA1136">
    <cfRule type="cellIs" priority="3542" operator="equal" dxfId="2691">
      <formula>2</formula>
    </cfRule>
    <cfRule type="cellIs" priority="3543" operator="equal" dxfId="2690">
      <formula>1</formula>
    </cfRule>
    <cfRule type="cellIs" priority="3544" operator="equal" dxfId="2689">
      <formula>3</formula>
    </cfRule>
  </conditionalFormatting>
  <conditionalFormatting sqref="J1136:AA1136">
    <cfRule type="cellIs" priority="3539" operator="equal" dxfId="2691">
      <formula>2</formula>
    </cfRule>
    <cfRule type="cellIs" priority="3540" operator="equal" dxfId="2690">
      <formula>1</formula>
    </cfRule>
    <cfRule type="cellIs" priority="3541" operator="equal" dxfId="2689">
      <formula>3</formula>
    </cfRule>
  </conditionalFormatting>
  <conditionalFormatting sqref="J1137:AA1137">
    <cfRule type="cellIs" priority="3536" operator="equal" dxfId="2691">
      <formula>2</formula>
    </cfRule>
    <cfRule type="cellIs" priority="3537" operator="equal" dxfId="2690">
      <formula>1</formula>
    </cfRule>
    <cfRule type="cellIs" priority="3538" operator="equal" dxfId="2689">
      <formula>3</formula>
    </cfRule>
  </conditionalFormatting>
  <conditionalFormatting sqref="A1123 J1123:AH1123">
    <cfRule type="cellIs" priority="3535" operator="equal" dxfId="2673">
      <formula>"X"</formula>
    </cfRule>
  </conditionalFormatting>
  <conditionalFormatting sqref="A835 J835:AH835">
    <cfRule type="cellIs" priority="3534" operator="equal" dxfId="2673">
      <formula>"X"</formula>
    </cfRule>
  </conditionalFormatting>
  <conditionalFormatting sqref="A1155 J1155:AH1155">
    <cfRule type="cellIs" priority="3533" operator="equal" dxfId="2673">
      <formula>"X"</formula>
    </cfRule>
  </conditionalFormatting>
  <conditionalFormatting sqref="A867 J867:AH867">
    <cfRule type="cellIs" priority="3532" operator="equal" dxfId="2673">
      <formula>"X"</formula>
    </cfRule>
  </conditionalFormatting>
  <conditionalFormatting sqref="A1187 J1187:AH1187">
    <cfRule type="cellIs" priority="3531" operator="equal" dxfId="2673">
      <formula>"X"</formula>
    </cfRule>
  </conditionalFormatting>
  <conditionalFormatting sqref="A899 J899:AH899">
    <cfRule type="cellIs" priority="3530" operator="equal" dxfId="2673">
      <formula>"X"</formula>
    </cfRule>
  </conditionalFormatting>
  <conditionalFormatting sqref="K1543:K1544">
    <cfRule type="cellIs" priority="3527" operator="equal" dxfId="2691">
      <formula>2</formula>
    </cfRule>
    <cfRule type="cellIs" priority="3528" operator="equal" dxfId="2690">
      <formula>1</formula>
    </cfRule>
    <cfRule type="cellIs" priority="3529" operator="equal" dxfId="2689">
      <formula>3</formula>
    </cfRule>
  </conditionalFormatting>
  <conditionalFormatting sqref="A1539 J1539:AH1539">
    <cfRule type="cellIs" priority="3526" operator="equal" dxfId="2673">
      <formula>"X"</formula>
    </cfRule>
  </conditionalFormatting>
  <conditionalFormatting sqref="Q1383:V1383">
    <cfRule type="cellIs" priority="3523" operator="equal" dxfId="2691">
      <formula>2</formula>
    </cfRule>
    <cfRule type="cellIs" priority="3524" operator="equal" dxfId="2690">
      <formula>1</formula>
    </cfRule>
    <cfRule type="cellIs" priority="3525" operator="equal" dxfId="2689">
      <formula>3</formula>
    </cfRule>
  </conditionalFormatting>
  <conditionalFormatting sqref="L1383:O1383">
    <cfRule type="cellIs" priority="3520" operator="equal" dxfId="2691">
      <formula>2</formula>
    </cfRule>
    <cfRule type="cellIs" priority="3521" operator="equal" dxfId="2690">
      <formula>1</formula>
    </cfRule>
    <cfRule type="cellIs" priority="3522" operator="equal" dxfId="2689">
      <formula>3</formula>
    </cfRule>
  </conditionalFormatting>
  <conditionalFormatting sqref="J1385:J1386">
    <cfRule type="cellIs" priority="3517" operator="equal" dxfId="2691">
      <formula>2</formula>
    </cfRule>
    <cfRule type="cellIs" priority="3518" operator="equal" dxfId="2690">
      <formula>1</formula>
    </cfRule>
    <cfRule type="cellIs" priority="3519" operator="equal" dxfId="2689">
      <formula>3</formula>
    </cfRule>
  </conditionalFormatting>
  <conditionalFormatting sqref="J1383:J1384">
    <cfRule type="cellIs" priority="3514" operator="equal" dxfId="2691">
      <formula>2</formula>
    </cfRule>
    <cfRule type="cellIs" priority="3515" operator="equal" dxfId="2690">
      <formula>1</formula>
    </cfRule>
    <cfRule type="cellIs" priority="3516" operator="equal" dxfId="2689">
      <formula>3</formula>
    </cfRule>
  </conditionalFormatting>
  <conditionalFormatting sqref="J1380:AH1380">
    <cfRule type="cellIs" priority="3513" operator="equal" dxfId="2673">
      <formula>"X"</formula>
    </cfRule>
  </conditionalFormatting>
  <conditionalFormatting sqref="K1383:K1384">
    <cfRule type="cellIs" priority="3510" operator="equal" dxfId="2691">
      <formula>2</formula>
    </cfRule>
    <cfRule type="cellIs" priority="3511" operator="equal" dxfId="2690">
      <formula>1</formula>
    </cfRule>
    <cfRule type="cellIs" priority="3512" operator="equal" dxfId="2689">
      <formula>3</formula>
    </cfRule>
  </conditionalFormatting>
  <conditionalFormatting sqref="Q1415:V1415">
    <cfRule type="cellIs" priority="3507" operator="equal" dxfId="2691">
      <formula>2</formula>
    </cfRule>
    <cfRule type="cellIs" priority="3508" operator="equal" dxfId="2690">
      <formula>1</formula>
    </cfRule>
    <cfRule type="cellIs" priority="3509" operator="equal" dxfId="2689">
      <formula>3</formula>
    </cfRule>
  </conditionalFormatting>
  <conditionalFormatting sqref="L1415:O1415">
    <cfRule type="cellIs" priority="3504" operator="equal" dxfId="2691">
      <formula>2</formula>
    </cfRule>
    <cfRule type="cellIs" priority="3505" operator="equal" dxfId="2690">
      <formula>1</formula>
    </cfRule>
    <cfRule type="cellIs" priority="3506" operator="equal" dxfId="2689">
      <formula>3</formula>
    </cfRule>
  </conditionalFormatting>
  <conditionalFormatting sqref="J1417:J1418">
    <cfRule type="cellIs" priority="3501" operator="equal" dxfId="2691">
      <formula>2</formula>
    </cfRule>
    <cfRule type="cellIs" priority="3502" operator="equal" dxfId="2690">
      <formula>1</formula>
    </cfRule>
    <cfRule type="cellIs" priority="3503" operator="equal" dxfId="2689">
      <formula>3</formula>
    </cfRule>
  </conditionalFormatting>
  <conditionalFormatting sqref="J1415:J1416">
    <cfRule type="cellIs" priority="3498" operator="equal" dxfId="2691">
      <formula>2</formula>
    </cfRule>
    <cfRule type="cellIs" priority="3499" operator="equal" dxfId="2690">
      <formula>1</formula>
    </cfRule>
    <cfRule type="cellIs" priority="3500" operator="equal" dxfId="2689">
      <formula>3</formula>
    </cfRule>
  </conditionalFormatting>
  <conditionalFormatting sqref="J1412:AH1412">
    <cfRule type="cellIs" priority="3497" operator="equal" dxfId="2673">
      <formula>"X"</formula>
    </cfRule>
  </conditionalFormatting>
  <conditionalFormatting sqref="K1415:K1416">
    <cfRule type="cellIs" priority="3494" operator="equal" dxfId="2691">
      <formula>2</formula>
    </cfRule>
    <cfRule type="cellIs" priority="3495" operator="equal" dxfId="2690">
      <formula>1</formula>
    </cfRule>
    <cfRule type="cellIs" priority="3496" operator="equal" dxfId="2689">
      <formula>3</formula>
    </cfRule>
  </conditionalFormatting>
  <conditionalFormatting sqref="A1379 J1379:AH1379">
    <cfRule type="cellIs" priority="3493" operator="equal" dxfId="2673">
      <formula>"X"</formula>
    </cfRule>
  </conditionalFormatting>
  <conditionalFormatting sqref="A1411 J1411:AH1411">
    <cfRule type="cellIs" priority="3492" operator="equal" dxfId="2673">
      <formula>"X"</formula>
    </cfRule>
  </conditionalFormatting>
  <conditionalFormatting sqref="Q519:V519">
    <cfRule type="cellIs" priority="3489" operator="equal" dxfId="2691">
      <formula>2</formula>
    </cfRule>
    <cfRule type="cellIs" priority="3490" operator="equal" dxfId="2690">
      <formula>1</formula>
    </cfRule>
    <cfRule type="cellIs" priority="3491" operator="equal" dxfId="2689">
      <formula>3</formula>
    </cfRule>
  </conditionalFormatting>
  <conditionalFormatting sqref="L519:O519">
    <cfRule type="cellIs" priority="3486" operator="equal" dxfId="2691">
      <formula>2</formula>
    </cfRule>
    <cfRule type="cellIs" priority="3487" operator="equal" dxfId="2690">
      <formula>1</formula>
    </cfRule>
    <cfRule type="cellIs" priority="3488" operator="equal" dxfId="2689">
      <formula>3</formula>
    </cfRule>
  </conditionalFormatting>
  <conditionalFormatting sqref="J521:J522">
    <cfRule type="cellIs" priority="3483" operator="equal" dxfId="2691">
      <formula>2</formula>
    </cfRule>
    <cfRule type="cellIs" priority="3484" operator="equal" dxfId="2690">
      <formula>1</formula>
    </cfRule>
    <cfRule type="cellIs" priority="3485" operator="equal" dxfId="2689">
      <formula>3</formula>
    </cfRule>
  </conditionalFormatting>
  <conditionalFormatting sqref="J519">
    <cfRule type="cellIs" priority="3480" operator="equal" dxfId="2691">
      <formula>2</formula>
    </cfRule>
    <cfRule type="cellIs" priority="3481" operator="equal" dxfId="2690">
      <formula>1</formula>
    </cfRule>
    <cfRule type="cellIs" priority="3482" operator="equal" dxfId="2689">
      <formula>3</formula>
    </cfRule>
  </conditionalFormatting>
  <conditionalFormatting sqref="J516:AH516">
    <cfRule type="cellIs" priority="3479" operator="equal" dxfId="2673">
      <formula>"X"</formula>
    </cfRule>
  </conditionalFormatting>
  <conditionalFormatting sqref="K519">
    <cfRule type="cellIs" priority="3476" operator="equal" dxfId="2691">
      <formula>2</formula>
    </cfRule>
    <cfRule type="cellIs" priority="3477" operator="equal" dxfId="2690">
      <formula>1</formula>
    </cfRule>
    <cfRule type="cellIs" priority="3478" operator="equal" dxfId="2689">
      <formula>3</formula>
    </cfRule>
  </conditionalFormatting>
  <conditionalFormatting sqref="J520">
    <cfRule type="cellIs" priority="3473" operator="equal" dxfId="2691">
      <formula>2</formula>
    </cfRule>
    <cfRule type="cellIs" priority="3474" operator="equal" dxfId="2690">
      <formula>1</formula>
    </cfRule>
    <cfRule type="cellIs" priority="3475" operator="equal" dxfId="2689">
      <formula>3</formula>
    </cfRule>
  </conditionalFormatting>
  <conditionalFormatting sqref="Q1575:V1575">
    <cfRule type="cellIs" priority="3470" operator="equal" dxfId="2691">
      <formula>2</formula>
    </cfRule>
    <cfRule type="cellIs" priority="3471" operator="equal" dxfId="2690">
      <formula>1</formula>
    </cfRule>
    <cfRule type="cellIs" priority="3472" operator="equal" dxfId="2689">
      <formula>3</formula>
    </cfRule>
  </conditionalFormatting>
  <conditionalFormatting sqref="L1575:O1575">
    <cfRule type="cellIs" priority="3467" operator="equal" dxfId="2691">
      <formula>2</formula>
    </cfRule>
    <cfRule type="cellIs" priority="3468" operator="equal" dxfId="2690">
      <formula>1</formula>
    </cfRule>
    <cfRule type="cellIs" priority="3469" operator="equal" dxfId="2689">
      <formula>3</formula>
    </cfRule>
  </conditionalFormatting>
  <conditionalFormatting sqref="J1577:J1578">
    <cfRule type="cellIs" priority="3464" operator="equal" dxfId="2691">
      <formula>2</formula>
    </cfRule>
    <cfRule type="cellIs" priority="3465" operator="equal" dxfId="2690">
      <formula>1</formula>
    </cfRule>
    <cfRule type="cellIs" priority="3466" operator="equal" dxfId="2689">
      <formula>3</formula>
    </cfRule>
  </conditionalFormatting>
  <conditionalFormatting sqref="J1575">
    <cfRule type="cellIs" priority="3461" operator="equal" dxfId="2691">
      <formula>2</formula>
    </cfRule>
    <cfRule type="cellIs" priority="3462" operator="equal" dxfId="2690">
      <formula>1</formula>
    </cfRule>
    <cfRule type="cellIs" priority="3463" operator="equal" dxfId="2689">
      <formula>3</formula>
    </cfRule>
  </conditionalFormatting>
  <conditionalFormatting sqref="J1572:AH1572">
    <cfRule type="cellIs" priority="3460" operator="equal" dxfId="2673">
      <formula>"X"</formula>
    </cfRule>
  </conditionalFormatting>
  <conditionalFormatting sqref="K1575">
    <cfRule type="cellIs" priority="3457" operator="equal" dxfId="2691">
      <formula>2</formula>
    </cfRule>
    <cfRule type="cellIs" priority="3458" operator="equal" dxfId="2690">
      <formula>1</formula>
    </cfRule>
    <cfRule type="cellIs" priority="3459" operator="equal" dxfId="2689">
      <formula>3</formula>
    </cfRule>
  </conditionalFormatting>
  <conditionalFormatting sqref="J1576">
    <cfRule type="cellIs" priority="3454" operator="equal" dxfId="2691">
      <formula>2</formula>
    </cfRule>
    <cfRule type="cellIs" priority="3455" operator="equal" dxfId="2690">
      <formula>1</formula>
    </cfRule>
    <cfRule type="cellIs" priority="3456" operator="equal" dxfId="2689">
      <formula>3</formula>
    </cfRule>
  </conditionalFormatting>
  <conditionalFormatting sqref="A515 J515:AH515">
    <cfRule type="cellIs" priority="3453" operator="equal" dxfId="2673">
      <formula>"X"</formula>
    </cfRule>
  </conditionalFormatting>
  <conditionalFormatting sqref="A1571 J1571:AH1571">
    <cfRule type="cellIs" priority="3452" operator="equal" dxfId="2673">
      <formula>"X"</formula>
    </cfRule>
  </conditionalFormatting>
  <conditionalFormatting sqref="J423:AA432">
    <cfRule type="cellIs" priority="3449" operator="equal" dxfId="2691">
      <formula>2</formula>
    </cfRule>
    <cfRule type="cellIs" priority="3450" operator="equal" dxfId="2690">
      <formula>1</formula>
    </cfRule>
    <cfRule type="cellIs" priority="3451" operator="equal" dxfId="2689">
      <formula>3</formula>
    </cfRule>
  </conditionalFormatting>
  <conditionalFormatting sqref="J432:AA432">
    <cfRule type="cellIs" priority="3446" operator="equal" dxfId="2691">
      <formula>2</formula>
    </cfRule>
    <cfRule type="cellIs" priority="3447" operator="equal" dxfId="2690">
      <formula>1</formula>
    </cfRule>
    <cfRule type="cellIs" priority="3448" operator="equal" dxfId="2689">
      <formula>3</formula>
    </cfRule>
  </conditionalFormatting>
  <conditionalFormatting sqref="J433:AA433">
    <cfRule type="cellIs" priority="3443" operator="equal" dxfId="2691">
      <formula>2</formula>
    </cfRule>
    <cfRule type="cellIs" priority="3444" operator="equal" dxfId="2690">
      <formula>1</formula>
    </cfRule>
    <cfRule type="cellIs" priority="3445" operator="equal" dxfId="2689">
      <formula>3</formula>
    </cfRule>
  </conditionalFormatting>
  <conditionalFormatting sqref="J452:AH452">
    <cfRule type="cellIs" priority="3442" operator="equal" dxfId="2673">
      <formula>"X"</formula>
    </cfRule>
  </conditionalFormatting>
  <conditionalFormatting sqref="J455:AA464">
    <cfRule type="cellIs" priority="3439" operator="equal" dxfId="2691">
      <formula>2</formula>
    </cfRule>
    <cfRule type="cellIs" priority="3440" operator="equal" dxfId="2690">
      <formula>1</formula>
    </cfRule>
    <cfRule type="cellIs" priority="3441" operator="equal" dxfId="2689">
      <formula>3</formula>
    </cfRule>
  </conditionalFormatting>
  <conditionalFormatting sqref="J464:AA464">
    <cfRule type="cellIs" priority="3436" operator="equal" dxfId="2691">
      <formula>2</formula>
    </cfRule>
    <cfRule type="cellIs" priority="3437" operator="equal" dxfId="2690">
      <formula>1</formula>
    </cfRule>
    <cfRule type="cellIs" priority="3438" operator="equal" dxfId="2689">
      <formula>3</formula>
    </cfRule>
  </conditionalFormatting>
  <conditionalFormatting sqref="J465:AA465">
    <cfRule type="cellIs" priority="3433" operator="equal" dxfId="2691">
      <formula>2</formula>
    </cfRule>
    <cfRule type="cellIs" priority="3434" operator="equal" dxfId="2690">
      <formula>1</formula>
    </cfRule>
    <cfRule type="cellIs" priority="3435" operator="equal" dxfId="2689">
      <formula>3</formula>
    </cfRule>
  </conditionalFormatting>
  <conditionalFormatting sqref="A483 J483:AH483">
    <cfRule type="cellIs" priority="3432" operator="equal" dxfId="2673">
      <formula>"X"</formula>
    </cfRule>
  </conditionalFormatting>
  <conditionalFormatting sqref="A451 J451:AH451">
    <cfRule type="cellIs" priority="3431" operator="equal" dxfId="2673">
      <formula>"X"</formula>
    </cfRule>
  </conditionalFormatting>
  <conditionalFormatting sqref="A419 J419:AH419">
    <cfRule type="cellIs" priority="3430" operator="equal" dxfId="2673">
      <formula>"X"</formula>
    </cfRule>
  </conditionalFormatting>
  <conditionalFormatting sqref="A547 J547:AH547">
    <cfRule type="cellIs" priority="3429" operator="equal" dxfId="2673">
      <formula>"X"</formula>
    </cfRule>
  </conditionalFormatting>
  <conditionalFormatting sqref="J1223:AA1232">
    <cfRule type="cellIs" priority="3426" operator="equal" dxfId="2691">
      <formula>2</formula>
    </cfRule>
    <cfRule type="cellIs" priority="3427" operator="equal" dxfId="2690">
      <formula>1</formula>
    </cfRule>
    <cfRule type="cellIs" priority="3428" operator="equal" dxfId="2689">
      <formula>3</formula>
    </cfRule>
  </conditionalFormatting>
  <conditionalFormatting sqref="J1232:AA1232">
    <cfRule type="cellIs" priority="3423" operator="equal" dxfId="2691">
      <formula>2</formula>
    </cfRule>
    <cfRule type="cellIs" priority="3424" operator="equal" dxfId="2690">
      <formula>1</formula>
    </cfRule>
    <cfRule type="cellIs" priority="3425" operator="equal" dxfId="2689">
      <formula>3</formula>
    </cfRule>
  </conditionalFormatting>
  <conditionalFormatting sqref="J1233:AA1233">
    <cfRule type="cellIs" priority="3420" operator="equal" dxfId="2691">
      <formula>2</formula>
    </cfRule>
    <cfRule type="cellIs" priority="3421" operator="equal" dxfId="2690">
      <formula>1</formula>
    </cfRule>
    <cfRule type="cellIs" priority="3422" operator="equal" dxfId="2689">
      <formula>3</formula>
    </cfRule>
  </conditionalFormatting>
  <conditionalFormatting sqref="J1255:AA1264">
    <cfRule type="cellIs" priority="3417" operator="equal" dxfId="2691">
      <formula>2</formula>
    </cfRule>
    <cfRule type="cellIs" priority="3418" operator="equal" dxfId="2690">
      <formula>1</formula>
    </cfRule>
    <cfRule type="cellIs" priority="3419" operator="equal" dxfId="2689">
      <formula>3</formula>
    </cfRule>
  </conditionalFormatting>
  <conditionalFormatting sqref="J1264:AA1264">
    <cfRule type="cellIs" priority="3414" operator="equal" dxfId="2691">
      <formula>2</formula>
    </cfRule>
    <cfRule type="cellIs" priority="3415" operator="equal" dxfId="2690">
      <formula>1</formula>
    </cfRule>
    <cfRule type="cellIs" priority="3416" operator="equal" dxfId="2689">
      <formula>3</formula>
    </cfRule>
  </conditionalFormatting>
  <conditionalFormatting sqref="J1265:AA1265">
    <cfRule type="cellIs" priority="3411" operator="equal" dxfId="2691">
      <formula>2</formula>
    </cfRule>
    <cfRule type="cellIs" priority="3412" operator="equal" dxfId="2690">
      <formula>1</formula>
    </cfRule>
    <cfRule type="cellIs" priority="3413" operator="equal" dxfId="2689">
      <formula>3</formula>
    </cfRule>
  </conditionalFormatting>
  <conditionalFormatting sqref="J935:AA944">
    <cfRule type="cellIs" priority="3408" operator="equal" dxfId="2691">
      <formula>2</formula>
    </cfRule>
    <cfRule type="cellIs" priority="3409" operator="equal" dxfId="2690">
      <formula>1</formula>
    </cfRule>
    <cfRule type="cellIs" priority="3410" operator="equal" dxfId="2689">
      <formula>3</formula>
    </cfRule>
  </conditionalFormatting>
  <conditionalFormatting sqref="J944:AA944">
    <cfRule type="cellIs" priority="3405" operator="equal" dxfId="2691">
      <formula>2</formula>
    </cfRule>
    <cfRule type="cellIs" priority="3406" operator="equal" dxfId="2690">
      <formula>1</formula>
    </cfRule>
    <cfRule type="cellIs" priority="3407" operator="equal" dxfId="2689">
      <formula>3</formula>
    </cfRule>
  </conditionalFormatting>
  <conditionalFormatting sqref="J945:AA945">
    <cfRule type="cellIs" priority="3402" operator="equal" dxfId="2691">
      <formula>2</formula>
    </cfRule>
    <cfRule type="cellIs" priority="3403" operator="equal" dxfId="2690">
      <formula>1</formula>
    </cfRule>
    <cfRule type="cellIs" priority="3404" operator="equal" dxfId="2689">
      <formula>3</formula>
    </cfRule>
  </conditionalFormatting>
  <conditionalFormatting sqref="A931 J931:AH931">
    <cfRule type="cellIs" priority="3401" operator="equal" dxfId="2673">
      <formula>"X"</formula>
    </cfRule>
  </conditionalFormatting>
  <conditionalFormatting sqref="A1219 J1219:AH1219">
    <cfRule type="cellIs" priority="3400" operator="equal" dxfId="2673">
      <formula>"X"</formula>
    </cfRule>
  </conditionalFormatting>
  <conditionalFormatting sqref="A1251 J1251:AH1251">
    <cfRule type="cellIs" priority="3399" operator="equal" dxfId="2673">
      <formula>"X"</formula>
    </cfRule>
  </conditionalFormatting>
  <conditionalFormatting sqref="A963 J963:AH963">
    <cfRule type="cellIs" priority="3398" operator="equal" dxfId="2673">
      <formula>"X"</formula>
    </cfRule>
  </conditionalFormatting>
  <conditionalFormatting sqref="A1699 J1699:AH1699">
    <cfRule type="cellIs" priority="3397" operator="equal" dxfId="2673">
      <formula>"X"</formula>
    </cfRule>
  </conditionalFormatting>
  <conditionalFormatting sqref="A1827 J1827:AH1827">
    <cfRule type="cellIs" priority="3396" operator="equal" dxfId="2673">
      <formula>"X"</formula>
    </cfRule>
  </conditionalFormatting>
  <conditionalFormatting sqref="AB7:AC15">
    <cfRule type="cellIs" priority="3393" operator="equal" dxfId="2691">
      <formula>2</formula>
    </cfRule>
    <cfRule type="cellIs" priority="3394" operator="equal" dxfId="2690">
      <formula>1</formula>
    </cfRule>
    <cfRule type="cellIs" priority="3395" operator="equal" dxfId="2689">
      <formula>3</formula>
    </cfRule>
  </conditionalFormatting>
  <conditionalFormatting sqref="AB16:AC16">
    <cfRule type="cellIs" priority="3390" operator="equal" dxfId="2691">
      <formula>2</formula>
    </cfRule>
    <cfRule type="cellIs" priority="3391" operator="equal" dxfId="2690">
      <formula>1</formula>
    </cfRule>
    <cfRule type="cellIs" priority="3392" operator="equal" dxfId="2689">
      <formula>3</formula>
    </cfRule>
  </conditionalFormatting>
  <conditionalFormatting sqref="AD7:AD15">
    <cfRule type="cellIs" priority="3387" operator="equal" dxfId="2691">
      <formula>2</formula>
    </cfRule>
    <cfRule type="cellIs" priority="3388" operator="equal" dxfId="2690">
      <formula>1</formula>
    </cfRule>
    <cfRule type="cellIs" priority="3389" operator="equal" dxfId="2689">
      <formula>3</formula>
    </cfRule>
  </conditionalFormatting>
  <conditionalFormatting sqref="AD16">
    <cfRule type="cellIs" priority="3384" operator="equal" dxfId="2691">
      <formula>2</formula>
    </cfRule>
    <cfRule type="cellIs" priority="3385" operator="equal" dxfId="2690">
      <formula>1</formula>
    </cfRule>
    <cfRule type="cellIs" priority="3386" operator="equal" dxfId="2689">
      <formula>3</formula>
    </cfRule>
  </conditionalFormatting>
  <conditionalFormatting sqref="AB39:AC47">
    <cfRule type="cellIs" priority="3381" operator="equal" dxfId="2691">
      <formula>2</formula>
    </cfRule>
    <cfRule type="cellIs" priority="3382" operator="equal" dxfId="2690">
      <formula>1</formula>
    </cfRule>
    <cfRule type="cellIs" priority="3383" operator="equal" dxfId="2689">
      <formula>3</formula>
    </cfRule>
  </conditionalFormatting>
  <conditionalFormatting sqref="AB48:AC48">
    <cfRule type="cellIs" priority="3378" operator="equal" dxfId="2691">
      <formula>2</formula>
    </cfRule>
    <cfRule type="cellIs" priority="3379" operator="equal" dxfId="2690">
      <formula>1</formula>
    </cfRule>
    <cfRule type="cellIs" priority="3380" operator="equal" dxfId="2689">
      <formula>3</formula>
    </cfRule>
  </conditionalFormatting>
  <conditionalFormatting sqref="AD39:AD47">
    <cfRule type="cellIs" priority="3375" operator="equal" dxfId="2691">
      <formula>2</formula>
    </cfRule>
    <cfRule type="cellIs" priority="3376" operator="equal" dxfId="2690">
      <formula>1</formula>
    </cfRule>
    <cfRule type="cellIs" priority="3377" operator="equal" dxfId="2689">
      <formula>3</formula>
    </cfRule>
  </conditionalFormatting>
  <conditionalFormatting sqref="AD48">
    <cfRule type="cellIs" priority="3372" operator="equal" dxfId="2691">
      <formula>2</formula>
    </cfRule>
    <cfRule type="cellIs" priority="3373" operator="equal" dxfId="2690">
      <formula>1</formula>
    </cfRule>
    <cfRule type="cellIs" priority="3374" operator="equal" dxfId="2689">
      <formula>3</formula>
    </cfRule>
  </conditionalFormatting>
  <conditionalFormatting sqref="AB71:AC79">
    <cfRule type="cellIs" priority="3369" operator="equal" dxfId="2691">
      <formula>2</formula>
    </cfRule>
    <cfRule type="cellIs" priority="3370" operator="equal" dxfId="2690">
      <formula>1</formula>
    </cfRule>
    <cfRule type="cellIs" priority="3371" operator="equal" dxfId="2689">
      <formula>3</formula>
    </cfRule>
  </conditionalFormatting>
  <conditionalFormatting sqref="AB80:AC80">
    <cfRule type="cellIs" priority="3366" operator="equal" dxfId="2691">
      <formula>2</formula>
    </cfRule>
    <cfRule type="cellIs" priority="3367" operator="equal" dxfId="2690">
      <formula>1</formula>
    </cfRule>
    <cfRule type="cellIs" priority="3368" operator="equal" dxfId="2689">
      <formula>3</formula>
    </cfRule>
  </conditionalFormatting>
  <conditionalFormatting sqref="AD71:AD79">
    <cfRule type="cellIs" priority="3363" operator="equal" dxfId="2691">
      <formula>2</formula>
    </cfRule>
    <cfRule type="cellIs" priority="3364" operator="equal" dxfId="2690">
      <formula>1</formula>
    </cfRule>
    <cfRule type="cellIs" priority="3365" operator="equal" dxfId="2689">
      <formula>3</formula>
    </cfRule>
  </conditionalFormatting>
  <conditionalFormatting sqref="AD80">
    <cfRule type="cellIs" priority="3360" operator="equal" dxfId="2691">
      <formula>2</formula>
    </cfRule>
    <cfRule type="cellIs" priority="3361" operator="equal" dxfId="2690">
      <formula>1</formula>
    </cfRule>
    <cfRule type="cellIs" priority="3362" operator="equal" dxfId="2689">
      <formula>3</formula>
    </cfRule>
  </conditionalFormatting>
  <conditionalFormatting sqref="AB103:AC111">
    <cfRule type="cellIs" priority="3357" operator="equal" dxfId="2691">
      <formula>2</formula>
    </cfRule>
    <cfRule type="cellIs" priority="3358" operator="equal" dxfId="2690">
      <formula>1</formula>
    </cfRule>
    <cfRule type="cellIs" priority="3359" operator="equal" dxfId="2689">
      <formula>3</formula>
    </cfRule>
  </conditionalFormatting>
  <conditionalFormatting sqref="AB112:AC113">
    <cfRule type="cellIs" priority="3354" operator="equal" dxfId="2691">
      <formula>2</formula>
    </cfRule>
    <cfRule type="cellIs" priority="3355" operator="equal" dxfId="2690">
      <formula>1</formula>
    </cfRule>
    <cfRule type="cellIs" priority="3356" operator="equal" dxfId="2689">
      <formula>3</formula>
    </cfRule>
  </conditionalFormatting>
  <conditionalFormatting sqref="AD103:AD111">
    <cfRule type="cellIs" priority="3351" operator="equal" dxfId="2691">
      <formula>2</formula>
    </cfRule>
    <cfRule type="cellIs" priority="3352" operator="equal" dxfId="2690">
      <formula>1</formula>
    </cfRule>
    <cfRule type="cellIs" priority="3353" operator="equal" dxfId="2689">
      <formula>3</formula>
    </cfRule>
  </conditionalFormatting>
  <conditionalFormatting sqref="AD112:AD113">
    <cfRule type="cellIs" priority="3348" operator="equal" dxfId="2691">
      <formula>2</formula>
    </cfRule>
    <cfRule type="cellIs" priority="3349" operator="equal" dxfId="2690">
      <formula>1</formula>
    </cfRule>
    <cfRule type="cellIs" priority="3350" operator="equal" dxfId="2689">
      <formula>3</formula>
    </cfRule>
  </conditionalFormatting>
  <conditionalFormatting sqref="AB135:AC143">
    <cfRule type="cellIs" priority="3345" operator="equal" dxfId="2691">
      <formula>2</formula>
    </cfRule>
    <cfRule type="cellIs" priority="3346" operator="equal" dxfId="2690">
      <formula>1</formula>
    </cfRule>
    <cfRule type="cellIs" priority="3347" operator="equal" dxfId="2689">
      <formula>3</formula>
    </cfRule>
  </conditionalFormatting>
  <conditionalFormatting sqref="AB144:AC145">
    <cfRule type="cellIs" priority="3342" operator="equal" dxfId="2691">
      <formula>2</formula>
    </cfRule>
    <cfRule type="cellIs" priority="3343" operator="equal" dxfId="2690">
      <formula>1</formula>
    </cfRule>
    <cfRule type="cellIs" priority="3344" operator="equal" dxfId="2689">
      <formula>3</formula>
    </cfRule>
  </conditionalFormatting>
  <conditionalFormatting sqref="AD135:AD143">
    <cfRule type="cellIs" priority="3339" operator="equal" dxfId="2691">
      <formula>2</formula>
    </cfRule>
    <cfRule type="cellIs" priority="3340" operator="equal" dxfId="2690">
      <formula>1</formula>
    </cfRule>
    <cfRule type="cellIs" priority="3341" operator="equal" dxfId="2689">
      <formula>3</formula>
    </cfRule>
  </conditionalFormatting>
  <conditionalFormatting sqref="AD144:AD145">
    <cfRule type="cellIs" priority="3336" operator="equal" dxfId="2691">
      <formula>2</formula>
    </cfRule>
    <cfRule type="cellIs" priority="3337" operator="equal" dxfId="2690">
      <formula>1</formula>
    </cfRule>
    <cfRule type="cellIs" priority="3338" operator="equal" dxfId="2689">
      <formula>3</formula>
    </cfRule>
  </conditionalFormatting>
  <conditionalFormatting sqref="AB167:AC175">
    <cfRule type="cellIs" priority="3333" operator="equal" dxfId="2691">
      <formula>2</formula>
    </cfRule>
    <cfRule type="cellIs" priority="3334" operator="equal" dxfId="2690">
      <formula>1</formula>
    </cfRule>
    <cfRule type="cellIs" priority="3335" operator="equal" dxfId="2689">
      <formula>3</formula>
    </cfRule>
  </conditionalFormatting>
  <conditionalFormatting sqref="AB176:AC177">
    <cfRule type="cellIs" priority="3330" operator="equal" dxfId="2691">
      <formula>2</formula>
    </cfRule>
    <cfRule type="cellIs" priority="3331" operator="equal" dxfId="2690">
      <formula>1</formula>
    </cfRule>
    <cfRule type="cellIs" priority="3332" operator="equal" dxfId="2689">
      <formula>3</formula>
    </cfRule>
  </conditionalFormatting>
  <conditionalFormatting sqref="AD167:AD175">
    <cfRule type="cellIs" priority="3327" operator="equal" dxfId="2691">
      <formula>2</formula>
    </cfRule>
    <cfRule type="cellIs" priority="3328" operator="equal" dxfId="2690">
      <formula>1</formula>
    </cfRule>
    <cfRule type="cellIs" priority="3329" operator="equal" dxfId="2689">
      <formula>3</formula>
    </cfRule>
  </conditionalFormatting>
  <conditionalFormatting sqref="AD176:AD177">
    <cfRule type="cellIs" priority="3324" operator="equal" dxfId="2691">
      <formula>2</formula>
    </cfRule>
    <cfRule type="cellIs" priority="3325" operator="equal" dxfId="2690">
      <formula>1</formula>
    </cfRule>
    <cfRule type="cellIs" priority="3326" operator="equal" dxfId="2689">
      <formula>3</formula>
    </cfRule>
  </conditionalFormatting>
  <conditionalFormatting sqref="AB199:AC207">
    <cfRule type="cellIs" priority="3321" operator="equal" dxfId="2691">
      <formula>2</formula>
    </cfRule>
    <cfRule type="cellIs" priority="3322" operator="equal" dxfId="2690">
      <formula>1</formula>
    </cfRule>
    <cfRule type="cellIs" priority="3323" operator="equal" dxfId="2689">
      <formula>3</formula>
    </cfRule>
  </conditionalFormatting>
  <conditionalFormatting sqref="AB208:AC209">
    <cfRule type="cellIs" priority="3318" operator="equal" dxfId="2691">
      <formula>2</formula>
    </cfRule>
    <cfRule type="cellIs" priority="3319" operator="equal" dxfId="2690">
      <formula>1</formula>
    </cfRule>
    <cfRule type="cellIs" priority="3320" operator="equal" dxfId="2689">
      <formula>3</formula>
    </cfRule>
  </conditionalFormatting>
  <conditionalFormatting sqref="AD199:AD207">
    <cfRule type="cellIs" priority="3315" operator="equal" dxfId="2691">
      <formula>2</formula>
    </cfRule>
    <cfRule type="cellIs" priority="3316" operator="equal" dxfId="2690">
      <formula>1</formula>
    </cfRule>
    <cfRule type="cellIs" priority="3317" operator="equal" dxfId="2689">
      <formula>3</formula>
    </cfRule>
  </conditionalFormatting>
  <conditionalFormatting sqref="AD208:AD209">
    <cfRule type="cellIs" priority="3312" operator="equal" dxfId="2691">
      <formula>2</formula>
    </cfRule>
    <cfRule type="cellIs" priority="3313" operator="equal" dxfId="2690">
      <formula>1</formula>
    </cfRule>
    <cfRule type="cellIs" priority="3314" operator="equal" dxfId="2689">
      <formula>3</formula>
    </cfRule>
  </conditionalFormatting>
  <conditionalFormatting sqref="AB263:AC271">
    <cfRule type="cellIs" priority="3309" operator="equal" dxfId="2691">
      <formula>2</formula>
    </cfRule>
    <cfRule type="cellIs" priority="3310" operator="equal" dxfId="2690">
      <formula>1</formula>
    </cfRule>
    <cfRule type="cellIs" priority="3311" operator="equal" dxfId="2689">
      <formula>3</formula>
    </cfRule>
  </conditionalFormatting>
  <conditionalFormatting sqref="AB272:AC273">
    <cfRule type="cellIs" priority="3306" operator="equal" dxfId="2691">
      <formula>2</formula>
    </cfRule>
    <cfRule type="cellIs" priority="3307" operator="equal" dxfId="2690">
      <formula>1</formula>
    </cfRule>
    <cfRule type="cellIs" priority="3308" operator="equal" dxfId="2689">
      <formula>3</formula>
    </cfRule>
  </conditionalFormatting>
  <conditionalFormatting sqref="AD263:AD271">
    <cfRule type="cellIs" priority="3303" operator="equal" dxfId="2691">
      <formula>2</formula>
    </cfRule>
    <cfRule type="cellIs" priority="3304" operator="equal" dxfId="2690">
      <formula>1</formula>
    </cfRule>
    <cfRule type="cellIs" priority="3305" operator="equal" dxfId="2689">
      <formula>3</formula>
    </cfRule>
  </conditionalFormatting>
  <conditionalFormatting sqref="AD272:AD273">
    <cfRule type="cellIs" priority="3300" operator="equal" dxfId="2691">
      <formula>2</formula>
    </cfRule>
    <cfRule type="cellIs" priority="3301" operator="equal" dxfId="2690">
      <formula>1</formula>
    </cfRule>
    <cfRule type="cellIs" priority="3302" operator="equal" dxfId="2689">
      <formula>3</formula>
    </cfRule>
  </conditionalFormatting>
  <conditionalFormatting sqref="AB295:AC303">
    <cfRule type="cellIs" priority="3297" operator="equal" dxfId="2691">
      <formula>2</formula>
    </cfRule>
    <cfRule type="cellIs" priority="3298" operator="equal" dxfId="2690">
      <formula>1</formula>
    </cfRule>
    <cfRule type="cellIs" priority="3299" operator="equal" dxfId="2689">
      <formula>3</formula>
    </cfRule>
  </conditionalFormatting>
  <conditionalFormatting sqref="AB304:AC305">
    <cfRule type="cellIs" priority="3294" operator="equal" dxfId="2691">
      <formula>2</formula>
    </cfRule>
    <cfRule type="cellIs" priority="3295" operator="equal" dxfId="2690">
      <formula>1</formula>
    </cfRule>
    <cfRule type="cellIs" priority="3296" operator="equal" dxfId="2689">
      <formula>3</formula>
    </cfRule>
  </conditionalFormatting>
  <conditionalFormatting sqref="AD295:AD303">
    <cfRule type="cellIs" priority="3291" operator="equal" dxfId="2691">
      <formula>2</formula>
    </cfRule>
    <cfRule type="cellIs" priority="3292" operator="equal" dxfId="2690">
      <formula>1</formula>
    </cfRule>
    <cfRule type="cellIs" priority="3293" operator="equal" dxfId="2689">
      <formula>3</formula>
    </cfRule>
  </conditionalFormatting>
  <conditionalFormatting sqref="AD304:AD305">
    <cfRule type="cellIs" priority="3288" operator="equal" dxfId="2691">
      <formula>2</formula>
    </cfRule>
    <cfRule type="cellIs" priority="3289" operator="equal" dxfId="2690">
      <formula>1</formula>
    </cfRule>
    <cfRule type="cellIs" priority="3290" operator="equal" dxfId="2689">
      <formula>3</formula>
    </cfRule>
  </conditionalFormatting>
  <conditionalFormatting sqref="AB327:AC335">
    <cfRule type="cellIs" priority="3285" operator="equal" dxfId="2691">
      <formula>2</formula>
    </cfRule>
    <cfRule type="cellIs" priority="3286" operator="equal" dxfId="2690">
      <formula>1</formula>
    </cfRule>
    <cfRule type="cellIs" priority="3287" operator="equal" dxfId="2689">
      <formula>3</formula>
    </cfRule>
  </conditionalFormatting>
  <conditionalFormatting sqref="AB336:AC337">
    <cfRule type="cellIs" priority="3282" operator="equal" dxfId="2691">
      <formula>2</formula>
    </cfRule>
    <cfRule type="cellIs" priority="3283" operator="equal" dxfId="2690">
      <formula>1</formula>
    </cfRule>
    <cfRule type="cellIs" priority="3284" operator="equal" dxfId="2689">
      <formula>3</formula>
    </cfRule>
  </conditionalFormatting>
  <conditionalFormatting sqref="AD327:AD335">
    <cfRule type="cellIs" priority="3279" operator="equal" dxfId="2691">
      <formula>2</formula>
    </cfRule>
    <cfRule type="cellIs" priority="3280" operator="equal" dxfId="2690">
      <formula>1</formula>
    </cfRule>
    <cfRule type="cellIs" priority="3281" operator="equal" dxfId="2689">
      <formula>3</formula>
    </cfRule>
  </conditionalFormatting>
  <conditionalFormatting sqref="AD336:AD337">
    <cfRule type="cellIs" priority="3276" operator="equal" dxfId="2691">
      <formula>2</formula>
    </cfRule>
    <cfRule type="cellIs" priority="3277" operator="equal" dxfId="2690">
      <formula>1</formula>
    </cfRule>
    <cfRule type="cellIs" priority="3278" operator="equal" dxfId="2689">
      <formula>3</formula>
    </cfRule>
  </conditionalFormatting>
  <conditionalFormatting sqref="AB391:AC399">
    <cfRule type="cellIs" priority="3273" operator="equal" dxfId="2691">
      <formula>2</formula>
    </cfRule>
    <cfRule type="cellIs" priority="3274" operator="equal" dxfId="2690">
      <formula>1</formula>
    </cfRule>
    <cfRule type="cellIs" priority="3275" operator="equal" dxfId="2689">
      <formula>3</formula>
    </cfRule>
  </conditionalFormatting>
  <conditionalFormatting sqref="AB400:AC401">
    <cfRule type="cellIs" priority="3270" operator="equal" dxfId="2691">
      <formula>2</formula>
    </cfRule>
    <cfRule type="cellIs" priority="3271" operator="equal" dxfId="2690">
      <formula>1</formula>
    </cfRule>
    <cfRule type="cellIs" priority="3272" operator="equal" dxfId="2689">
      <formula>3</formula>
    </cfRule>
  </conditionalFormatting>
  <conditionalFormatting sqref="AD391:AD399">
    <cfRule type="cellIs" priority="3267" operator="equal" dxfId="2691">
      <formula>2</formula>
    </cfRule>
    <cfRule type="cellIs" priority="3268" operator="equal" dxfId="2690">
      <formula>1</formula>
    </cfRule>
    <cfRule type="cellIs" priority="3269" operator="equal" dxfId="2689">
      <formula>3</formula>
    </cfRule>
  </conditionalFormatting>
  <conditionalFormatting sqref="AD400:AD401">
    <cfRule type="cellIs" priority="3264" operator="equal" dxfId="2691">
      <formula>2</formula>
    </cfRule>
    <cfRule type="cellIs" priority="3265" operator="equal" dxfId="2690">
      <formula>1</formula>
    </cfRule>
    <cfRule type="cellIs" priority="3266" operator="equal" dxfId="2689">
      <formula>3</formula>
    </cfRule>
  </conditionalFormatting>
  <conditionalFormatting sqref="AB423:AC431">
    <cfRule type="cellIs" priority="3261" operator="equal" dxfId="2691">
      <formula>2</formula>
    </cfRule>
    <cfRule type="cellIs" priority="3262" operator="equal" dxfId="2690">
      <formula>1</formula>
    </cfRule>
    <cfRule type="cellIs" priority="3263" operator="equal" dxfId="2689">
      <formula>3</formula>
    </cfRule>
  </conditionalFormatting>
  <conditionalFormatting sqref="AB432:AC433">
    <cfRule type="cellIs" priority="3258" operator="equal" dxfId="2691">
      <formula>2</formula>
    </cfRule>
    <cfRule type="cellIs" priority="3259" operator="equal" dxfId="2690">
      <formula>1</formula>
    </cfRule>
    <cfRule type="cellIs" priority="3260" operator="equal" dxfId="2689">
      <formula>3</formula>
    </cfRule>
  </conditionalFormatting>
  <conditionalFormatting sqref="AD423:AD431">
    <cfRule type="cellIs" priority="3255" operator="equal" dxfId="2691">
      <formula>2</formula>
    </cfRule>
    <cfRule type="cellIs" priority="3256" operator="equal" dxfId="2690">
      <formula>1</formula>
    </cfRule>
    <cfRule type="cellIs" priority="3257" operator="equal" dxfId="2689">
      <formula>3</formula>
    </cfRule>
  </conditionalFormatting>
  <conditionalFormatting sqref="AD432:AD433">
    <cfRule type="cellIs" priority="3252" operator="equal" dxfId="2691">
      <formula>2</formula>
    </cfRule>
    <cfRule type="cellIs" priority="3253" operator="equal" dxfId="2690">
      <formula>1</formula>
    </cfRule>
    <cfRule type="cellIs" priority="3254" operator="equal" dxfId="2689">
      <formula>3</formula>
    </cfRule>
  </conditionalFormatting>
  <conditionalFormatting sqref="AB455:AC463">
    <cfRule type="cellIs" priority="3249" operator="equal" dxfId="2691">
      <formula>2</formula>
    </cfRule>
    <cfRule type="cellIs" priority="3250" operator="equal" dxfId="2690">
      <formula>1</formula>
    </cfRule>
    <cfRule type="cellIs" priority="3251" operator="equal" dxfId="2689">
      <formula>3</formula>
    </cfRule>
  </conditionalFormatting>
  <conditionalFormatting sqref="AB464:AC465">
    <cfRule type="cellIs" priority="3246" operator="equal" dxfId="2691">
      <formula>2</formula>
    </cfRule>
    <cfRule type="cellIs" priority="3247" operator="equal" dxfId="2690">
      <formula>1</formula>
    </cfRule>
    <cfRule type="cellIs" priority="3248" operator="equal" dxfId="2689">
      <formula>3</formula>
    </cfRule>
  </conditionalFormatting>
  <conditionalFormatting sqref="AD455:AD463">
    <cfRule type="cellIs" priority="3243" operator="equal" dxfId="2691">
      <formula>2</formula>
    </cfRule>
    <cfRule type="cellIs" priority="3244" operator="equal" dxfId="2690">
      <formula>1</formula>
    </cfRule>
    <cfRule type="cellIs" priority="3245" operator="equal" dxfId="2689">
      <formula>3</formula>
    </cfRule>
  </conditionalFormatting>
  <conditionalFormatting sqref="AD464:AD465">
    <cfRule type="cellIs" priority="3240" operator="equal" dxfId="2691">
      <formula>2</formula>
    </cfRule>
    <cfRule type="cellIs" priority="3241" operator="equal" dxfId="2690">
      <formula>1</formula>
    </cfRule>
    <cfRule type="cellIs" priority="3242" operator="equal" dxfId="2689">
      <formula>3</formula>
    </cfRule>
  </conditionalFormatting>
  <conditionalFormatting sqref="AB583:AC591">
    <cfRule type="cellIs" priority="3237" operator="equal" dxfId="2691">
      <formula>2</formula>
    </cfRule>
    <cfRule type="cellIs" priority="3238" operator="equal" dxfId="2690">
      <formula>1</formula>
    </cfRule>
    <cfRule type="cellIs" priority="3239" operator="equal" dxfId="2689">
      <formula>3</formula>
    </cfRule>
  </conditionalFormatting>
  <conditionalFormatting sqref="AB592:AC593">
    <cfRule type="cellIs" priority="3234" operator="equal" dxfId="2691">
      <formula>2</formula>
    </cfRule>
    <cfRule type="cellIs" priority="3235" operator="equal" dxfId="2690">
      <formula>1</formula>
    </cfRule>
    <cfRule type="cellIs" priority="3236" operator="equal" dxfId="2689">
      <formula>3</formula>
    </cfRule>
  </conditionalFormatting>
  <conditionalFormatting sqref="AD583:AD591">
    <cfRule type="cellIs" priority="3231" operator="equal" dxfId="2691">
      <formula>2</formula>
    </cfRule>
    <cfRule type="cellIs" priority="3232" operator="equal" dxfId="2690">
      <formula>1</formula>
    </cfRule>
    <cfRule type="cellIs" priority="3233" operator="equal" dxfId="2689">
      <formula>3</formula>
    </cfRule>
  </conditionalFormatting>
  <conditionalFormatting sqref="AD592:AD593">
    <cfRule type="cellIs" priority="3228" operator="equal" dxfId="2691">
      <formula>2</formula>
    </cfRule>
    <cfRule type="cellIs" priority="3229" operator="equal" dxfId="2690">
      <formula>1</formula>
    </cfRule>
    <cfRule type="cellIs" priority="3230" operator="equal" dxfId="2689">
      <formula>3</formula>
    </cfRule>
  </conditionalFormatting>
  <conditionalFormatting sqref="AB615:AC623">
    <cfRule type="cellIs" priority="3225" operator="equal" dxfId="2691">
      <formula>2</formula>
    </cfRule>
    <cfRule type="cellIs" priority="3226" operator="equal" dxfId="2690">
      <formula>1</formula>
    </cfRule>
    <cfRule type="cellIs" priority="3227" operator="equal" dxfId="2689">
      <formula>3</formula>
    </cfRule>
  </conditionalFormatting>
  <conditionalFormatting sqref="AB624:AC625">
    <cfRule type="cellIs" priority="3222" operator="equal" dxfId="2691">
      <formula>2</formula>
    </cfRule>
    <cfRule type="cellIs" priority="3223" operator="equal" dxfId="2690">
      <formula>1</formula>
    </cfRule>
    <cfRule type="cellIs" priority="3224" operator="equal" dxfId="2689">
      <formula>3</formula>
    </cfRule>
  </conditionalFormatting>
  <conditionalFormatting sqref="AD615:AD623">
    <cfRule type="cellIs" priority="3219" operator="equal" dxfId="2691">
      <formula>2</formula>
    </cfRule>
    <cfRule type="cellIs" priority="3220" operator="equal" dxfId="2690">
      <formula>1</formula>
    </cfRule>
    <cfRule type="cellIs" priority="3221" operator="equal" dxfId="2689">
      <formula>3</formula>
    </cfRule>
  </conditionalFormatting>
  <conditionalFormatting sqref="AD624:AD625">
    <cfRule type="cellIs" priority="3216" operator="equal" dxfId="2691">
      <formula>2</formula>
    </cfRule>
    <cfRule type="cellIs" priority="3217" operator="equal" dxfId="2690">
      <formula>1</formula>
    </cfRule>
    <cfRule type="cellIs" priority="3218" operator="equal" dxfId="2689">
      <formula>3</formula>
    </cfRule>
  </conditionalFormatting>
  <conditionalFormatting sqref="AB647:AC655">
    <cfRule type="cellIs" priority="3213" operator="equal" dxfId="2691">
      <formula>2</formula>
    </cfRule>
    <cfRule type="cellIs" priority="3214" operator="equal" dxfId="2690">
      <formula>1</formula>
    </cfRule>
    <cfRule type="cellIs" priority="3215" operator="equal" dxfId="2689">
      <formula>3</formula>
    </cfRule>
  </conditionalFormatting>
  <conditionalFormatting sqref="AB656:AC657">
    <cfRule type="cellIs" priority="3210" operator="equal" dxfId="2691">
      <formula>2</formula>
    </cfRule>
    <cfRule type="cellIs" priority="3211" operator="equal" dxfId="2690">
      <formula>1</formula>
    </cfRule>
    <cfRule type="cellIs" priority="3212" operator="equal" dxfId="2689">
      <formula>3</formula>
    </cfRule>
  </conditionalFormatting>
  <conditionalFormatting sqref="AD647:AD655">
    <cfRule type="cellIs" priority="3207" operator="equal" dxfId="2691">
      <formula>2</formula>
    </cfRule>
    <cfRule type="cellIs" priority="3208" operator="equal" dxfId="2690">
      <formula>1</formula>
    </cfRule>
    <cfRule type="cellIs" priority="3209" operator="equal" dxfId="2689">
      <formula>3</formula>
    </cfRule>
  </conditionalFormatting>
  <conditionalFormatting sqref="AD656:AD657">
    <cfRule type="cellIs" priority="3204" operator="equal" dxfId="2691">
      <formula>2</formula>
    </cfRule>
    <cfRule type="cellIs" priority="3205" operator="equal" dxfId="2690">
      <formula>1</formula>
    </cfRule>
    <cfRule type="cellIs" priority="3206" operator="equal" dxfId="2689">
      <formula>3</formula>
    </cfRule>
  </conditionalFormatting>
  <conditionalFormatting sqref="AB679:AC687">
    <cfRule type="cellIs" priority="3201" operator="equal" dxfId="2691">
      <formula>2</formula>
    </cfRule>
    <cfRule type="cellIs" priority="3202" operator="equal" dxfId="2690">
      <formula>1</formula>
    </cfRule>
    <cfRule type="cellIs" priority="3203" operator="equal" dxfId="2689">
      <formula>3</formula>
    </cfRule>
  </conditionalFormatting>
  <conditionalFormatting sqref="AB688:AC689">
    <cfRule type="cellIs" priority="3198" operator="equal" dxfId="2691">
      <formula>2</formula>
    </cfRule>
    <cfRule type="cellIs" priority="3199" operator="equal" dxfId="2690">
      <formula>1</formula>
    </cfRule>
    <cfRule type="cellIs" priority="3200" operator="equal" dxfId="2689">
      <formula>3</formula>
    </cfRule>
  </conditionalFormatting>
  <conditionalFormatting sqref="AD679:AD687">
    <cfRule type="cellIs" priority="3195" operator="equal" dxfId="2691">
      <formula>2</formula>
    </cfRule>
    <cfRule type="cellIs" priority="3196" operator="equal" dxfId="2690">
      <formula>1</formula>
    </cfRule>
    <cfRule type="cellIs" priority="3197" operator="equal" dxfId="2689">
      <formula>3</formula>
    </cfRule>
  </conditionalFormatting>
  <conditionalFormatting sqref="AD688:AD689">
    <cfRule type="cellIs" priority="3192" operator="equal" dxfId="2691">
      <formula>2</formula>
    </cfRule>
    <cfRule type="cellIs" priority="3193" operator="equal" dxfId="2690">
      <formula>1</formula>
    </cfRule>
    <cfRule type="cellIs" priority="3194" operator="equal" dxfId="2689">
      <formula>3</formula>
    </cfRule>
  </conditionalFormatting>
  <conditionalFormatting sqref="AB775:AC783">
    <cfRule type="cellIs" priority="3189" operator="equal" dxfId="2691">
      <formula>2</formula>
    </cfRule>
    <cfRule type="cellIs" priority="3190" operator="equal" dxfId="2690">
      <formula>1</formula>
    </cfRule>
    <cfRule type="cellIs" priority="3191" operator="equal" dxfId="2689">
      <formula>3</formula>
    </cfRule>
  </conditionalFormatting>
  <conditionalFormatting sqref="AB784:AC785">
    <cfRule type="cellIs" priority="3186" operator="equal" dxfId="2691">
      <formula>2</formula>
    </cfRule>
    <cfRule type="cellIs" priority="3187" operator="equal" dxfId="2690">
      <formula>1</formula>
    </cfRule>
    <cfRule type="cellIs" priority="3188" operator="equal" dxfId="2689">
      <formula>3</formula>
    </cfRule>
  </conditionalFormatting>
  <conditionalFormatting sqref="AD775:AD783">
    <cfRule type="cellIs" priority="3183" operator="equal" dxfId="2691">
      <formula>2</formula>
    </cfRule>
    <cfRule type="cellIs" priority="3184" operator="equal" dxfId="2690">
      <formula>1</formula>
    </cfRule>
    <cfRule type="cellIs" priority="3185" operator="equal" dxfId="2689">
      <formula>3</formula>
    </cfRule>
  </conditionalFormatting>
  <conditionalFormatting sqref="AD784:AD785">
    <cfRule type="cellIs" priority="3180" operator="equal" dxfId="2691">
      <formula>2</formula>
    </cfRule>
    <cfRule type="cellIs" priority="3181" operator="equal" dxfId="2690">
      <formula>1</formula>
    </cfRule>
    <cfRule type="cellIs" priority="3182" operator="equal" dxfId="2689">
      <formula>3</formula>
    </cfRule>
  </conditionalFormatting>
  <conditionalFormatting sqref="AB935:AC943">
    <cfRule type="cellIs" priority="3177" operator="equal" dxfId="2691">
      <formula>2</formula>
    </cfRule>
    <cfRule type="cellIs" priority="3178" operator="equal" dxfId="2690">
      <formula>1</formula>
    </cfRule>
    <cfRule type="cellIs" priority="3179" operator="equal" dxfId="2689">
      <formula>3</formula>
    </cfRule>
  </conditionalFormatting>
  <conditionalFormatting sqref="AB944:AC945">
    <cfRule type="cellIs" priority="3174" operator="equal" dxfId="2691">
      <formula>2</formula>
    </cfRule>
    <cfRule type="cellIs" priority="3175" operator="equal" dxfId="2690">
      <formula>1</formula>
    </cfRule>
    <cfRule type="cellIs" priority="3176" operator="equal" dxfId="2689">
      <formula>3</formula>
    </cfRule>
  </conditionalFormatting>
  <conditionalFormatting sqref="AD935:AD943">
    <cfRule type="cellIs" priority="3171" operator="equal" dxfId="2691">
      <formula>2</formula>
    </cfRule>
    <cfRule type="cellIs" priority="3172" operator="equal" dxfId="2690">
      <formula>1</formula>
    </cfRule>
    <cfRule type="cellIs" priority="3173" operator="equal" dxfId="2689">
      <formula>3</formula>
    </cfRule>
  </conditionalFormatting>
  <conditionalFormatting sqref="AD944:AD945">
    <cfRule type="cellIs" priority="3168" operator="equal" dxfId="2691">
      <formula>2</formula>
    </cfRule>
    <cfRule type="cellIs" priority="3169" operator="equal" dxfId="2690">
      <formula>1</formula>
    </cfRule>
    <cfRule type="cellIs" priority="3170" operator="equal" dxfId="2689">
      <formula>3</formula>
    </cfRule>
  </conditionalFormatting>
  <conditionalFormatting sqref="AB967:AC975">
    <cfRule type="cellIs" priority="3165" operator="equal" dxfId="2691">
      <formula>2</formula>
    </cfRule>
    <cfRule type="cellIs" priority="3166" operator="equal" dxfId="2690">
      <formula>1</formula>
    </cfRule>
    <cfRule type="cellIs" priority="3167" operator="equal" dxfId="2689">
      <formula>3</formula>
    </cfRule>
  </conditionalFormatting>
  <conditionalFormatting sqref="AB976:AC977">
    <cfRule type="cellIs" priority="3162" operator="equal" dxfId="2691">
      <formula>2</formula>
    </cfRule>
    <cfRule type="cellIs" priority="3163" operator="equal" dxfId="2690">
      <formula>1</formula>
    </cfRule>
    <cfRule type="cellIs" priority="3164" operator="equal" dxfId="2689">
      <formula>3</formula>
    </cfRule>
  </conditionalFormatting>
  <conditionalFormatting sqref="AD967:AD975">
    <cfRule type="cellIs" priority="3159" operator="equal" dxfId="2691">
      <formula>2</formula>
    </cfRule>
    <cfRule type="cellIs" priority="3160" operator="equal" dxfId="2690">
      <formula>1</formula>
    </cfRule>
    <cfRule type="cellIs" priority="3161" operator="equal" dxfId="2689">
      <formula>3</formula>
    </cfRule>
  </conditionalFormatting>
  <conditionalFormatting sqref="AD976:AD977">
    <cfRule type="cellIs" priority="3156" operator="equal" dxfId="2691">
      <formula>2</formula>
    </cfRule>
    <cfRule type="cellIs" priority="3157" operator="equal" dxfId="2690">
      <formula>1</formula>
    </cfRule>
    <cfRule type="cellIs" priority="3158" operator="equal" dxfId="2689">
      <formula>3</formula>
    </cfRule>
  </conditionalFormatting>
  <conditionalFormatting sqref="AB1063:AC1071">
    <cfRule type="cellIs" priority="3153" operator="equal" dxfId="2691">
      <formula>2</formula>
    </cfRule>
    <cfRule type="cellIs" priority="3154" operator="equal" dxfId="2690">
      <formula>1</formula>
    </cfRule>
    <cfRule type="cellIs" priority="3155" operator="equal" dxfId="2689">
      <formula>3</formula>
    </cfRule>
  </conditionalFormatting>
  <conditionalFormatting sqref="AB1072:AC1073">
    <cfRule type="cellIs" priority="3150" operator="equal" dxfId="2691">
      <formula>2</formula>
    </cfRule>
    <cfRule type="cellIs" priority="3151" operator="equal" dxfId="2690">
      <formula>1</formula>
    </cfRule>
    <cfRule type="cellIs" priority="3152" operator="equal" dxfId="2689">
      <formula>3</formula>
    </cfRule>
  </conditionalFormatting>
  <conditionalFormatting sqref="AD1063:AD1071">
    <cfRule type="cellIs" priority="3147" operator="equal" dxfId="2691">
      <formula>2</formula>
    </cfRule>
    <cfRule type="cellIs" priority="3148" operator="equal" dxfId="2690">
      <formula>1</formula>
    </cfRule>
    <cfRule type="cellIs" priority="3149" operator="equal" dxfId="2689">
      <formula>3</formula>
    </cfRule>
  </conditionalFormatting>
  <conditionalFormatting sqref="AD1072:AD1073">
    <cfRule type="cellIs" priority="3144" operator="equal" dxfId="2691">
      <formula>2</formula>
    </cfRule>
    <cfRule type="cellIs" priority="3145" operator="equal" dxfId="2690">
      <formula>1</formula>
    </cfRule>
    <cfRule type="cellIs" priority="3146" operator="equal" dxfId="2689">
      <formula>3</formula>
    </cfRule>
  </conditionalFormatting>
  <conditionalFormatting sqref="AB1095:AC1103">
    <cfRule type="cellIs" priority="3141" operator="equal" dxfId="2691">
      <formula>2</formula>
    </cfRule>
    <cfRule type="cellIs" priority="3142" operator="equal" dxfId="2690">
      <formula>1</formula>
    </cfRule>
    <cfRule type="cellIs" priority="3143" operator="equal" dxfId="2689">
      <formula>3</formula>
    </cfRule>
  </conditionalFormatting>
  <conditionalFormatting sqref="AB1104:AC1105">
    <cfRule type="cellIs" priority="3138" operator="equal" dxfId="2691">
      <formula>2</formula>
    </cfRule>
    <cfRule type="cellIs" priority="3139" operator="equal" dxfId="2690">
      <formula>1</formula>
    </cfRule>
    <cfRule type="cellIs" priority="3140" operator="equal" dxfId="2689">
      <formula>3</formula>
    </cfRule>
  </conditionalFormatting>
  <conditionalFormatting sqref="AD1095:AD1103">
    <cfRule type="cellIs" priority="3135" operator="equal" dxfId="2691">
      <formula>2</formula>
    </cfRule>
    <cfRule type="cellIs" priority="3136" operator="equal" dxfId="2690">
      <formula>1</formula>
    </cfRule>
    <cfRule type="cellIs" priority="3137" operator="equal" dxfId="2689">
      <formula>3</formula>
    </cfRule>
  </conditionalFormatting>
  <conditionalFormatting sqref="AD1104:AD1105">
    <cfRule type="cellIs" priority="3132" operator="equal" dxfId="2691">
      <formula>2</formula>
    </cfRule>
    <cfRule type="cellIs" priority="3133" operator="equal" dxfId="2690">
      <formula>1</formula>
    </cfRule>
    <cfRule type="cellIs" priority="3134" operator="equal" dxfId="2689">
      <formula>3</formula>
    </cfRule>
  </conditionalFormatting>
  <conditionalFormatting sqref="AB1127:AC1135">
    <cfRule type="cellIs" priority="3129" operator="equal" dxfId="2691">
      <formula>2</formula>
    </cfRule>
    <cfRule type="cellIs" priority="3130" operator="equal" dxfId="2690">
      <formula>1</formula>
    </cfRule>
    <cfRule type="cellIs" priority="3131" operator="equal" dxfId="2689">
      <formula>3</formula>
    </cfRule>
  </conditionalFormatting>
  <conditionalFormatting sqref="AB1136:AC1137">
    <cfRule type="cellIs" priority="3126" operator="equal" dxfId="2691">
      <formula>2</formula>
    </cfRule>
    <cfRule type="cellIs" priority="3127" operator="equal" dxfId="2690">
      <formula>1</formula>
    </cfRule>
    <cfRule type="cellIs" priority="3128" operator="equal" dxfId="2689">
      <formula>3</formula>
    </cfRule>
  </conditionalFormatting>
  <conditionalFormatting sqref="AD1127:AD1135">
    <cfRule type="cellIs" priority="3123" operator="equal" dxfId="2691">
      <formula>2</formula>
    </cfRule>
    <cfRule type="cellIs" priority="3124" operator="equal" dxfId="2690">
      <formula>1</formula>
    </cfRule>
    <cfRule type="cellIs" priority="3125" operator="equal" dxfId="2689">
      <formula>3</formula>
    </cfRule>
  </conditionalFormatting>
  <conditionalFormatting sqref="AD1136:AD1137">
    <cfRule type="cellIs" priority="3120" operator="equal" dxfId="2691">
      <formula>2</formula>
    </cfRule>
    <cfRule type="cellIs" priority="3121" operator="equal" dxfId="2690">
      <formula>1</formula>
    </cfRule>
    <cfRule type="cellIs" priority="3122" operator="equal" dxfId="2689">
      <formula>3</formula>
    </cfRule>
  </conditionalFormatting>
  <conditionalFormatting sqref="AB1223:AC1231">
    <cfRule type="cellIs" priority="3117" operator="equal" dxfId="2691">
      <formula>2</formula>
    </cfRule>
    <cfRule type="cellIs" priority="3118" operator="equal" dxfId="2690">
      <formula>1</formula>
    </cfRule>
    <cfRule type="cellIs" priority="3119" operator="equal" dxfId="2689">
      <formula>3</formula>
    </cfRule>
  </conditionalFormatting>
  <conditionalFormatting sqref="AB1232:AC1233">
    <cfRule type="cellIs" priority="3114" operator="equal" dxfId="2691">
      <formula>2</formula>
    </cfRule>
    <cfRule type="cellIs" priority="3115" operator="equal" dxfId="2690">
      <formula>1</formula>
    </cfRule>
    <cfRule type="cellIs" priority="3116" operator="equal" dxfId="2689">
      <formula>3</formula>
    </cfRule>
  </conditionalFormatting>
  <conditionalFormatting sqref="AD1223:AD1231">
    <cfRule type="cellIs" priority="3111" operator="equal" dxfId="2691">
      <formula>2</formula>
    </cfRule>
    <cfRule type="cellIs" priority="3112" operator="equal" dxfId="2690">
      <formula>1</formula>
    </cfRule>
    <cfRule type="cellIs" priority="3113" operator="equal" dxfId="2689">
      <formula>3</formula>
    </cfRule>
  </conditionalFormatting>
  <conditionalFormatting sqref="AD1232:AD1233">
    <cfRule type="cellIs" priority="3108" operator="equal" dxfId="2691">
      <formula>2</formula>
    </cfRule>
    <cfRule type="cellIs" priority="3109" operator="equal" dxfId="2690">
      <formula>1</formula>
    </cfRule>
    <cfRule type="cellIs" priority="3110" operator="equal" dxfId="2689">
      <formula>3</formula>
    </cfRule>
  </conditionalFormatting>
  <conditionalFormatting sqref="AB1255:AC1263">
    <cfRule type="cellIs" priority="3105" operator="equal" dxfId="2691">
      <formula>2</formula>
    </cfRule>
    <cfRule type="cellIs" priority="3106" operator="equal" dxfId="2690">
      <formula>1</formula>
    </cfRule>
    <cfRule type="cellIs" priority="3107" operator="equal" dxfId="2689">
      <formula>3</formula>
    </cfRule>
  </conditionalFormatting>
  <conditionalFormatting sqref="AB1264:AC1265">
    <cfRule type="cellIs" priority="3102" operator="equal" dxfId="2691">
      <formula>2</formula>
    </cfRule>
    <cfRule type="cellIs" priority="3103" operator="equal" dxfId="2690">
      <formula>1</formula>
    </cfRule>
    <cfRule type="cellIs" priority="3104" operator="equal" dxfId="2689">
      <formula>3</formula>
    </cfRule>
  </conditionalFormatting>
  <conditionalFormatting sqref="AD1255:AD1263">
    <cfRule type="cellIs" priority="3099" operator="equal" dxfId="2691">
      <formula>2</formula>
    </cfRule>
    <cfRule type="cellIs" priority="3100" operator="equal" dxfId="2690">
      <formula>1</formula>
    </cfRule>
    <cfRule type="cellIs" priority="3101" operator="equal" dxfId="2689">
      <formula>3</formula>
    </cfRule>
  </conditionalFormatting>
  <conditionalFormatting sqref="AD1264:AD1265">
    <cfRule type="cellIs" priority="3096" operator="equal" dxfId="2691">
      <formula>2</formula>
    </cfRule>
    <cfRule type="cellIs" priority="3097" operator="equal" dxfId="2690">
      <formula>1</formula>
    </cfRule>
    <cfRule type="cellIs" priority="3098" operator="equal" dxfId="2689">
      <formula>3</formula>
    </cfRule>
  </conditionalFormatting>
  <conditionalFormatting sqref="AB1607:AC1615">
    <cfRule type="cellIs" priority="3093" operator="equal" dxfId="2691">
      <formula>2</formula>
    </cfRule>
    <cfRule type="cellIs" priority="3094" operator="equal" dxfId="2690">
      <formula>1</formula>
    </cfRule>
    <cfRule type="cellIs" priority="3095" operator="equal" dxfId="2689">
      <formula>3</formula>
    </cfRule>
  </conditionalFormatting>
  <conditionalFormatting sqref="AB1616:AC1616">
    <cfRule type="cellIs" priority="3090" operator="equal" dxfId="2691">
      <formula>2</formula>
    </cfRule>
    <cfRule type="cellIs" priority="3091" operator="equal" dxfId="2690">
      <formula>1</formula>
    </cfRule>
    <cfRule type="cellIs" priority="3092" operator="equal" dxfId="2689">
      <formula>3</formula>
    </cfRule>
  </conditionalFormatting>
  <conditionalFormatting sqref="AD1607:AD1615">
    <cfRule type="cellIs" priority="3087" operator="equal" dxfId="2691">
      <formula>2</formula>
    </cfRule>
    <cfRule type="cellIs" priority="3088" operator="equal" dxfId="2690">
      <formula>1</formula>
    </cfRule>
    <cfRule type="cellIs" priority="3089" operator="equal" dxfId="2689">
      <formula>3</formula>
    </cfRule>
  </conditionalFormatting>
  <conditionalFormatting sqref="AD1616">
    <cfRule type="cellIs" priority="3084" operator="equal" dxfId="2691">
      <formula>2</formula>
    </cfRule>
    <cfRule type="cellIs" priority="3085" operator="equal" dxfId="2690">
      <formula>1</formula>
    </cfRule>
    <cfRule type="cellIs" priority="3086" operator="equal" dxfId="2689">
      <formula>3</formula>
    </cfRule>
  </conditionalFormatting>
  <conditionalFormatting sqref="AB1639:AC1647">
    <cfRule type="cellIs" priority="3081" operator="equal" dxfId="2691">
      <formula>2</formula>
    </cfRule>
    <cfRule type="cellIs" priority="3082" operator="equal" dxfId="2690">
      <formula>1</formula>
    </cfRule>
    <cfRule type="cellIs" priority="3083" operator="equal" dxfId="2689">
      <formula>3</formula>
    </cfRule>
  </conditionalFormatting>
  <conditionalFormatting sqref="AB1648:AC1648">
    <cfRule type="cellIs" priority="3078" operator="equal" dxfId="2691">
      <formula>2</formula>
    </cfRule>
    <cfRule type="cellIs" priority="3079" operator="equal" dxfId="2690">
      <formula>1</formula>
    </cfRule>
    <cfRule type="cellIs" priority="3080" operator="equal" dxfId="2689">
      <formula>3</formula>
    </cfRule>
  </conditionalFormatting>
  <conditionalFormatting sqref="AD1639:AD1647">
    <cfRule type="cellIs" priority="3075" operator="equal" dxfId="2691">
      <formula>2</formula>
    </cfRule>
    <cfRule type="cellIs" priority="3076" operator="equal" dxfId="2690">
      <formula>1</formula>
    </cfRule>
    <cfRule type="cellIs" priority="3077" operator="equal" dxfId="2689">
      <formula>3</formula>
    </cfRule>
  </conditionalFormatting>
  <conditionalFormatting sqref="AD1648">
    <cfRule type="cellIs" priority="3072" operator="equal" dxfId="2691">
      <formula>2</formula>
    </cfRule>
    <cfRule type="cellIs" priority="3073" operator="equal" dxfId="2690">
      <formula>1</formula>
    </cfRule>
    <cfRule type="cellIs" priority="3074" operator="equal" dxfId="2689">
      <formula>3</formula>
    </cfRule>
  </conditionalFormatting>
  <conditionalFormatting sqref="AB1735:AC1743">
    <cfRule type="cellIs" priority="3069" operator="equal" dxfId="2691">
      <formula>2</formula>
    </cfRule>
    <cfRule type="cellIs" priority="3070" operator="equal" dxfId="2690">
      <formula>1</formula>
    </cfRule>
    <cfRule type="cellIs" priority="3071" operator="equal" dxfId="2689">
      <formula>3</formula>
    </cfRule>
  </conditionalFormatting>
  <conditionalFormatting sqref="AB1744:AC1744">
    <cfRule type="cellIs" priority="3066" operator="equal" dxfId="2691">
      <formula>2</formula>
    </cfRule>
    <cfRule type="cellIs" priority="3067" operator="equal" dxfId="2690">
      <formula>1</formula>
    </cfRule>
    <cfRule type="cellIs" priority="3068" operator="equal" dxfId="2689">
      <formula>3</formula>
    </cfRule>
  </conditionalFormatting>
  <conditionalFormatting sqref="AD1735:AD1743">
    <cfRule type="cellIs" priority="3063" operator="equal" dxfId="2691">
      <formula>2</formula>
    </cfRule>
    <cfRule type="cellIs" priority="3064" operator="equal" dxfId="2690">
      <formula>1</formula>
    </cfRule>
    <cfRule type="cellIs" priority="3065" operator="equal" dxfId="2689">
      <formula>3</formula>
    </cfRule>
  </conditionalFormatting>
  <conditionalFormatting sqref="AD1744">
    <cfRule type="cellIs" priority="3060" operator="equal" dxfId="2691">
      <formula>2</formula>
    </cfRule>
    <cfRule type="cellIs" priority="3061" operator="equal" dxfId="2690">
      <formula>1</formula>
    </cfRule>
    <cfRule type="cellIs" priority="3062" operator="equal" dxfId="2689">
      <formula>3</formula>
    </cfRule>
  </conditionalFormatting>
  <conditionalFormatting sqref="AB1767:AC1775">
    <cfRule type="cellIs" priority="3057" operator="equal" dxfId="2691">
      <formula>2</formula>
    </cfRule>
    <cfRule type="cellIs" priority="3058" operator="equal" dxfId="2690">
      <formula>1</formula>
    </cfRule>
    <cfRule type="cellIs" priority="3059" operator="equal" dxfId="2689">
      <formula>3</formula>
    </cfRule>
  </conditionalFormatting>
  <conditionalFormatting sqref="AB1776:AC1776">
    <cfRule type="cellIs" priority="3054" operator="equal" dxfId="2691">
      <formula>2</formula>
    </cfRule>
    <cfRule type="cellIs" priority="3055" operator="equal" dxfId="2690">
      <formula>1</formula>
    </cfRule>
    <cfRule type="cellIs" priority="3056" operator="equal" dxfId="2689">
      <formula>3</formula>
    </cfRule>
  </conditionalFormatting>
  <conditionalFormatting sqref="AD1767:AD1775">
    <cfRule type="cellIs" priority="3051" operator="equal" dxfId="2691">
      <formula>2</formula>
    </cfRule>
    <cfRule type="cellIs" priority="3052" operator="equal" dxfId="2690">
      <formula>1</formula>
    </cfRule>
    <cfRule type="cellIs" priority="3053" operator="equal" dxfId="2689">
      <formula>3</formula>
    </cfRule>
  </conditionalFormatting>
  <conditionalFormatting sqref="AD1776">
    <cfRule type="cellIs" priority="3048" operator="equal" dxfId="2691">
      <formula>2</formula>
    </cfRule>
    <cfRule type="cellIs" priority="3049" operator="equal" dxfId="2690">
      <formula>1</formula>
    </cfRule>
    <cfRule type="cellIs" priority="3050" operator="equal" dxfId="2689">
      <formula>3</formula>
    </cfRule>
  </conditionalFormatting>
  <conditionalFormatting sqref="AB1799:AC1807">
    <cfRule type="cellIs" priority="3045" operator="equal" dxfId="2691">
      <formula>2</formula>
    </cfRule>
    <cfRule type="cellIs" priority="3046" operator="equal" dxfId="2690">
      <formula>1</formula>
    </cfRule>
    <cfRule type="cellIs" priority="3047" operator="equal" dxfId="2689">
      <formula>3</formula>
    </cfRule>
  </conditionalFormatting>
  <conditionalFormatting sqref="AB1808:AC1808">
    <cfRule type="cellIs" priority="3042" operator="equal" dxfId="2691">
      <formula>2</formula>
    </cfRule>
    <cfRule type="cellIs" priority="3043" operator="equal" dxfId="2690">
      <formula>1</formula>
    </cfRule>
    <cfRule type="cellIs" priority="3044" operator="equal" dxfId="2689">
      <formula>3</formula>
    </cfRule>
  </conditionalFormatting>
  <conditionalFormatting sqref="AD1799:AD1807">
    <cfRule type="cellIs" priority="3039" operator="equal" dxfId="2691">
      <formula>2</formula>
    </cfRule>
    <cfRule type="cellIs" priority="3040" operator="equal" dxfId="2690">
      <formula>1</formula>
    </cfRule>
    <cfRule type="cellIs" priority="3041" operator="equal" dxfId="2689">
      <formula>3</formula>
    </cfRule>
  </conditionalFormatting>
  <conditionalFormatting sqref="AD1808">
    <cfRule type="cellIs" priority="3036" operator="equal" dxfId="2691">
      <formula>2</formula>
    </cfRule>
    <cfRule type="cellIs" priority="3037" operator="equal" dxfId="2690">
      <formula>1</formula>
    </cfRule>
    <cfRule type="cellIs" priority="3038" operator="equal" dxfId="2689">
      <formula>3</formula>
    </cfRule>
  </conditionalFormatting>
  <conditionalFormatting sqref="AB1863:AC1871">
    <cfRule type="cellIs" priority="3033" operator="equal" dxfId="2691">
      <formula>2</formula>
    </cfRule>
    <cfRule type="cellIs" priority="3034" operator="equal" dxfId="2690">
      <formula>1</formula>
    </cfRule>
    <cfRule type="cellIs" priority="3035" operator="equal" dxfId="2689">
      <formula>3</formula>
    </cfRule>
  </conditionalFormatting>
  <conditionalFormatting sqref="AB1872:AC1873">
    <cfRule type="cellIs" priority="3030" operator="equal" dxfId="2691">
      <formula>2</formula>
    </cfRule>
    <cfRule type="cellIs" priority="3031" operator="equal" dxfId="2690">
      <formula>1</formula>
    </cfRule>
    <cfRule type="cellIs" priority="3032" operator="equal" dxfId="2689">
      <formula>3</formula>
    </cfRule>
  </conditionalFormatting>
  <conditionalFormatting sqref="AD1863:AD1871">
    <cfRule type="cellIs" priority="3027" operator="equal" dxfId="2691">
      <formula>2</formula>
    </cfRule>
    <cfRule type="cellIs" priority="3028" operator="equal" dxfId="2690">
      <formula>1</formula>
    </cfRule>
    <cfRule type="cellIs" priority="3029" operator="equal" dxfId="2689">
      <formula>3</formula>
    </cfRule>
  </conditionalFormatting>
  <conditionalFormatting sqref="AD1872:AD1873">
    <cfRule type="cellIs" priority="3024" operator="equal" dxfId="2691">
      <formula>2</formula>
    </cfRule>
    <cfRule type="cellIs" priority="3025" operator="equal" dxfId="2690">
      <formula>1</formula>
    </cfRule>
    <cfRule type="cellIs" priority="3026" operator="equal" dxfId="2689">
      <formula>3</formula>
    </cfRule>
  </conditionalFormatting>
  <conditionalFormatting sqref="AB1895:AC1903">
    <cfRule type="cellIs" priority="3021" operator="equal" dxfId="2691">
      <formula>2</formula>
    </cfRule>
    <cfRule type="cellIs" priority="3022" operator="equal" dxfId="2690">
      <formula>1</formula>
    </cfRule>
    <cfRule type="cellIs" priority="3023" operator="equal" dxfId="2689">
      <formula>3</formula>
    </cfRule>
  </conditionalFormatting>
  <conditionalFormatting sqref="AB1904:AC1905">
    <cfRule type="cellIs" priority="3018" operator="equal" dxfId="2691">
      <formula>2</formula>
    </cfRule>
    <cfRule type="cellIs" priority="3019" operator="equal" dxfId="2690">
      <formula>1</formula>
    </cfRule>
    <cfRule type="cellIs" priority="3020" operator="equal" dxfId="2689">
      <formula>3</formula>
    </cfRule>
  </conditionalFormatting>
  <conditionalFormatting sqref="AD1895:AD1903">
    <cfRule type="cellIs" priority="3015" operator="equal" dxfId="2691">
      <formula>2</formula>
    </cfRule>
    <cfRule type="cellIs" priority="3016" operator="equal" dxfId="2690">
      <formula>1</formula>
    </cfRule>
    <cfRule type="cellIs" priority="3017" operator="equal" dxfId="2689">
      <formula>3</formula>
    </cfRule>
  </conditionalFormatting>
  <conditionalFormatting sqref="AD1904:AD1905">
    <cfRule type="cellIs" priority="3012" operator="equal" dxfId="2691">
      <formula>2</formula>
    </cfRule>
    <cfRule type="cellIs" priority="3013" operator="equal" dxfId="2690">
      <formula>1</formula>
    </cfRule>
    <cfRule type="cellIs" priority="3014" operator="equal" dxfId="2689">
      <formula>3</formula>
    </cfRule>
  </conditionalFormatting>
  <conditionalFormatting sqref="AB1927:AC1935">
    <cfRule type="cellIs" priority="3009" operator="equal" dxfId="2691">
      <formula>2</formula>
    </cfRule>
    <cfRule type="cellIs" priority="3010" operator="equal" dxfId="2690">
      <formula>1</formula>
    </cfRule>
    <cfRule type="cellIs" priority="3011" operator="equal" dxfId="2689">
      <formula>3</formula>
    </cfRule>
  </conditionalFormatting>
  <conditionalFormatting sqref="AB1936:AC1937">
    <cfRule type="cellIs" priority="3006" operator="equal" dxfId="2691">
      <formula>2</formula>
    </cfRule>
    <cfRule type="cellIs" priority="3007" operator="equal" dxfId="2690">
      <formula>1</formula>
    </cfRule>
    <cfRule type="cellIs" priority="3008" operator="equal" dxfId="2689">
      <formula>3</formula>
    </cfRule>
  </conditionalFormatting>
  <conditionalFormatting sqref="AD1927:AD1935">
    <cfRule type="cellIs" priority="3003" operator="equal" dxfId="2691">
      <formula>2</formula>
    </cfRule>
    <cfRule type="cellIs" priority="3004" operator="equal" dxfId="2690">
      <formula>1</formula>
    </cfRule>
    <cfRule type="cellIs" priority="3005" operator="equal" dxfId="2689">
      <formula>3</formula>
    </cfRule>
  </conditionalFormatting>
  <conditionalFormatting sqref="AD1936:AD1937">
    <cfRule type="cellIs" priority="3000" operator="equal" dxfId="2691">
      <formula>2</formula>
    </cfRule>
    <cfRule type="cellIs" priority="3001" operator="equal" dxfId="2690">
      <formula>1</formula>
    </cfRule>
    <cfRule type="cellIs" priority="3002" operator="equal" dxfId="2689">
      <formula>3</formula>
    </cfRule>
  </conditionalFormatting>
  <conditionalFormatting sqref="J1671:AA1679">
    <cfRule type="cellIs" priority="2994" operator="equal" dxfId="2691">
      <formula>2</formula>
    </cfRule>
    <cfRule type="cellIs" priority="2995" operator="equal" dxfId="2690">
      <formula>1</formula>
    </cfRule>
    <cfRule type="cellIs" priority="2996" operator="equal" dxfId="2689">
      <formula>3</formula>
    </cfRule>
  </conditionalFormatting>
  <conditionalFormatting sqref="J1680:AA1680">
    <cfRule type="cellIs" priority="2991" operator="equal" dxfId="2691">
      <formula>2</formula>
    </cfRule>
    <cfRule type="cellIs" priority="2992" operator="equal" dxfId="2690">
      <formula>1</formula>
    </cfRule>
    <cfRule type="cellIs" priority="2993" operator="equal" dxfId="2689">
      <formula>3</formula>
    </cfRule>
  </conditionalFormatting>
  <conditionalFormatting sqref="AB1671:AC1679">
    <cfRule type="cellIs" priority="2988" operator="equal" dxfId="2691">
      <formula>2</formula>
    </cfRule>
    <cfRule type="cellIs" priority="2989" operator="equal" dxfId="2690">
      <formula>1</formula>
    </cfRule>
    <cfRule type="cellIs" priority="2990" operator="equal" dxfId="2689">
      <formula>3</formula>
    </cfRule>
  </conditionalFormatting>
  <conditionalFormatting sqref="AB1680:AC1680">
    <cfRule type="cellIs" priority="2985" operator="equal" dxfId="2691">
      <formula>2</formula>
    </cfRule>
    <cfRule type="cellIs" priority="2986" operator="equal" dxfId="2690">
      <formula>1</formula>
    </cfRule>
    <cfRule type="cellIs" priority="2987" operator="equal" dxfId="2689">
      <formula>3</formula>
    </cfRule>
  </conditionalFormatting>
  <conditionalFormatting sqref="AD1671:AD1679">
    <cfRule type="cellIs" priority="2982" operator="equal" dxfId="2691">
      <formula>2</formula>
    </cfRule>
    <cfRule type="cellIs" priority="2983" operator="equal" dxfId="2690">
      <formula>1</formula>
    </cfRule>
    <cfRule type="cellIs" priority="2984" operator="equal" dxfId="2689">
      <formula>3</formula>
    </cfRule>
  </conditionalFormatting>
  <conditionalFormatting sqref="AD1680">
    <cfRule type="cellIs" priority="2979" operator="equal" dxfId="2691">
      <formula>2</formula>
    </cfRule>
    <cfRule type="cellIs" priority="2980" operator="equal" dxfId="2690">
      <formula>1</formula>
    </cfRule>
    <cfRule type="cellIs" priority="2981" operator="equal" dxfId="2689">
      <formula>3</formula>
    </cfRule>
  </conditionalFormatting>
  <conditionalFormatting sqref="J807:AA807">
    <cfRule type="cellIs" priority="2976" operator="equal" dxfId="2691">
      <formula>2</formula>
    </cfRule>
    <cfRule type="cellIs" priority="2977" operator="equal" dxfId="2690">
      <formula>1</formula>
    </cfRule>
    <cfRule type="cellIs" priority="2978" operator="equal" dxfId="2689">
      <formula>3</formula>
    </cfRule>
  </conditionalFormatting>
  <conditionalFormatting sqref="AB807:AC807">
    <cfRule type="cellIs" priority="2973" operator="equal" dxfId="2691">
      <formula>2</formula>
    </cfRule>
    <cfRule type="cellIs" priority="2974" operator="equal" dxfId="2690">
      <formula>1</formula>
    </cfRule>
    <cfRule type="cellIs" priority="2975" operator="equal" dxfId="2689">
      <formula>3</formula>
    </cfRule>
  </conditionalFormatting>
  <conditionalFormatting sqref="AD807">
    <cfRule type="cellIs" priority="2970" operator="equal" dxfId="2691">
      <formula>2</formula>
    </cfRule>
    <cfRule type="cellIs" priority="2971" operator="equal" dxfId="2690">
      <formula>1</formula>
    </cfRule>
    <cfRule type="cellIs" priority="2972" operator="equal" dxfId="2689">
      <formula>3</formula>
    </cfRule>
  </conditionalFormatting>
  <conditionalFormatting sqref="J839:AA844">
    <cfRule type="cellIs" priority="2967" operator="equal" dxfId="2691">
      <formula>2</formula>
    </cfRule>
    <cfRule type="cellIs" priority="2968" operator="equal" dxfId="2690">
      <formula>1</formula>
    </cfRule>
    <cfRule type="cellIs" priority="2969" operator="equal" dxfId="2689">
      <formula>3</formula>
    </cfRule>
  </conditionalFormatting>
  <conditionalFormatting sqref="AB839:AC844">
    <cfRule type="cellIs" priority="2964" operator="equal" dxfId="2691">
      <formula>2</formula>
    </cfRule>
    <cfRule type="cellIs" priority="2965" operator="equal" dxfId="2690">
      <formula>1</formula>
    </cfRule>
    <cfRule type="cellIs" priority="2966" operator="equal" dxfId="2689">
      <formula>3</formula>
    </cfRule>
  </conditionalFormatting>
  <conditionalFormatting sqref="AD839:AD844">
    <cfRule type="cellIs" priority="2961" operator="equal" dxfId="2691">
      <formula>2</formula>
    </cfRule>
    <cfRule type="cellIs" priority="2962" operator="equal" dxfId="2690">
      <formula>1</formula>
    </cfRule>
    <cfRule type="cellIs" priority="2963" operator="equal" dxfId="2689">
      <formula>3</formula>
    </cfRule>
  </conditionalFormatting>
  <conditionalFormatting sqref="B608">
    <cfRule type="cellIs" priority="2937" operator="equal" dxfId="2673">
      <formula>"X"</formula>
    </cfRule>
  </conditionalFormatting>
  <conditionalFormatting sqref="B255">
    <cfRule type="cellIs" priority="2921" operator="equal" dxfId="2673">
      <formula>"X"</formula>
    </cfRule>
  </conditionalFormatting>
  <conditionalFormatting sqref="B228:C228 E228:I228">
    <cfRule type="cellIs" priority="2930" operator="equal" dxfId="2673">
      <formula>"X"</formula>
    </cfRule>
  </conditionalFormatting>
  <conditionalFormatting sqref="C256">
    <cfRule type="cellIs" priority="2928" operator="equal" dxfId="2673">
      <formula>"X"</formula>
    </cfRule>
  </conditionalFormatting>
  <conditionalFormatting sqref="B256">
    <cfRule type="cellIs" priority="2929" operator="equal" dxfId="2673">
      <formula>"X"</formula>
    </cfRule>
  </conditionalFormatting>
  <conditionalFormatting sqref="C257">
    <cfRule type="cellIs" priority="2927" operator="equal" dxfId="2673">
      <formula>"X"</formula>
    </cfRule>
  </conditionalFormatting>
  <conditionalFormatting sqref="B257">
    <cfRule type="cellIs" priority="2923" operator="equal" dxfId="2673">
      <formula>"X"</formula>
    </cfRule>
  </conditionalFormatting>
  <conditionalFormatting sqref="E255:G255">
    <cfRule type="cellIs" priority="2922" operator="equal" dxfId="2673">
      <formula>"X"</formula>
    </cfRule>
  </conditionalFormatting>
  <conditionalFormatting sqref="B384">
    <cfRule type="cellIs" priority="2920" operator="equal" dxfId="2673">
      <formula>"X"</formula>
    </cfRule>
  </conditionalFormatting>
  <conditionalFormatting sqref="C385">
    <cfRule type="cellIs" priority="2918" operator="equal" dxfId="2673">
      <formula>"X"</formula>
    </cfRule>
  </conditionalFormatting>
  <conditionalFormatting sqref="C384">
    <cfRule type="cellIs" priority="2919" operator="equal" dxfId="2673">
      <formula>"X"</formula>
    </cfRule>
  </conditionalFormatting>
  <conditionalFormatting sqref="E385:G385">
    <cfRule type="cellIs" priority="2917" operator="equal" dxfId="2673">
      <formula>"X"</formula>
    </cfRule>
  </conditionalFormatting>
  <conditionalFormatting sqref="E449:G449">
    <cfRule type="cellIs" priority="2899" operator="equal" dxfId="2673">
      <formula>"X"</formula>
    </cfRule>
  </conditionalFormatting>
  <conditionalFormatting sqref="H1454:H1455">
    <cfRule type="cellIs" priority="2894" operator="equal" dxfId="2691">
      <formula>2</formula>
    </cfRule>
    <cfRule type="cellIs" priority="2895" operator="equal" dxfId="2690">
      <formula>1</formula>
    </cfRule>
    <cfRule type="cellIs" priority="2896" operator="equal" dxfId="2689">
      <formula>3</formula>
    </cfRule>
  </conditionalFormatting>
  <conditionalFormatting sqref="B576">
    <cfRule type="cellIs" priority="2893" operator="equal" dxfId="2673">
      <formula>"X"</formula>
    </cfRule>
  </conditionalFormatting>
  <conditionalFormatting sqref="B607">
    <cfRule type="cellIs" priority="2867" operator="equal" dxfId="2673">
      <formula>"X"</formula>
    </cfRule>
  </conditionalFormatting>
  <conditionalFormatting sqref="B575">
    <cfRule type="cellIs" priority="2885" operator="equal" dxfId="2673">
      <formula>"X"</formula>
    </cfRule>
  </conditionalFormatting>
  <conditionalFormatting sqref="E575:G575">
    <cfRule type="cellIs" priority="2886" operator="equal" dxfId="2673">
      <formula>"X"</formula>
    </cfRule>
  </conditionalFormatting>
  <conditionalFormatting sqref="C577 E577:G577">
    <cfRule type="cellIs" priority="2888" operator="equal" dxfId="2673">
      <formula>"X"</formula>
    </cfRule>
  </conditionalFormatting>
  <conditionalFormatting sqref="C575">
    <cfRule type="cellIs" priority="2889" operator="equal" dxfId="2673">
      <formula>"X"</formula>
    </cfRule>
  </conditionalFormatting>
  <conditionalFormatting sqref="B577">
    <cfRule type="cellIs" priority="2887" operator="equal" dxfId="2673">
      <formula>"X"</formula>
    </cfRule>
  </conditionalFormatting>
  <conditionalFormatting sqref="E607:G607">
    <cfRule type="cellIs" priority="2869" operator="equal" dxfId="2673">
      <formula>"X"</formula>
    </cfRule>
  </conditionalFormatting>
  <conditionalFormatting sqref="E609:G609">
    <cfRule type="cellIs" priority="2868" operator="equal" dxfId="2673">
      <formula>"X"</formula>
    </cfRule>
  </conditionalFormatting>
  <conditionalFormatting sqref="B610:C610 E610:G610">
    <cfRule type="cellIs" priority="2836" operator="equal" dxfId="2673">
      <formula>"X"</formula>
    </cfRule>
  </conditionalFormatting>
  <conditionalFormatting sqref="B640">
    <cfRule type="cellIs" priority="2811" operator="equal" dxfId="2673">
      <formula>"X"</formula>
    </cfRule>
  </conditionalFormatting>
  <conditionalFormatting sqref="C640">
    <cfRule type="cellIs" priority="2810" operator="equal" dxfId="2673">
      <formula>"X"</formula>
    </cfRule>
  </conditionalFormatting>
  <conditionalFormatting sqref="B641">
    <cfRule type="cellIs" priority="2807" operator="equal" dxfId="2673">
      <formula>"X"</formula>
    </cfRule>
  </conditionalFormatting>
  <conditionalFormatting sqref="C641">
    <cfRule type="cellIs" priority="2805" operator="equal" dxfId="2673">
      <formula>"X"</formula>
    </cfRule>
  </conditionalFormatting>
  <conditionalFormatting sqref="C638">
    <cfRule type="cellIs" priority="2808" operator="equal" dxfId="2673">
      <formula>"X"</formula>
    </cfRule>
  </conditionalFormatting>
  <conditionalFormatting sqref="C639">
    <cfRule type="cellIs" priority="2806" operator="equal" dxfId="2673">
      <formula>"X"</formula>
    </cfRule>
  </conditionalFormatting>
  <conditionalFormatting sqref="B638">
    <cfRule type="cellIs" priority="2809" operator="equal" dxfId="2673">
      <formula>"X"</formula>
    </cfRule>
  </conditionalFormatting>
  <conditionalFormatting sqref="E641:G641">
    <cfRule type="cellIs" priority="2788" operator="equal" dxfId="2673">
      <formula>"X"</formula>
    </cfRule>
  </conditionalFormatting>
  <conditionalFormatting sqref="B639">
    <cfRule type="cellIs" priority="2787" operator="equal" dxfId="2673">
      <formula>"X"</formula>
    </cfRule>
  </conditionalFormatting>
  <conditionalFormatting sqref="E639:G639">
    <cfRule type="cellIs" priority="2789" operator="equal" dxfId="2673">
      <formula>"X"</formula>
    </cfRule>
  </conditionalFormatting>
  <conditionalFormatting sqref="B642:C642 E642:G642">
    <cfRule type="cellIs" priority="2756" operator="equal" dxfId="2673">
      <formula>"X"</formula>
    </cfRule>
  </conditionalFormatting>
  <conditionalFormatting sqref="B672">
    <cfRule type="cellIs" priority="2731" operator="equal" dxfId="2673">
      <formula>"X"</formula>
    </cfRule>
  </conditionalFormatting>
  <conditionalFormatting sqref="C672">
    <cfRule type="cellIs" priority="2730" operator="equal" dxfId="2673">
      <formula>"X"</formula>
    </cfRule>
  </conditionalFormatting>
  <conditionalFormatting sqref="B673">
    <cfRule type="cellIs" priority="2727" operator="equal" dxfId="2673">
      <formula>"X"</formula>
    </cfRule>
  </conditionalFormatting>
  <conditionalFormatting sqref="C673">
    <cfRule type="cellIs" priority="2725" operator="equal" dxfId="2673">
      <formula>"X"</formula>
    </cfRule>
  </conditionalFormatting>
  <conditionalFormatting sqref="C670">
    <cfRule type="cellIs" priority="2728" operator="equal" dxfId="2673">
      <formula>"X"</formula>
    </cfRule>
  </conditionalFormatting>
  <conditionalFormatting sqref="C671">
    <cfRule type="cellIs" priority="2726" operator="equal" dxfId="2673">
      <formula>"X"</formula>
    </cfRule>
  </conditionalFormatting>
  <conditionalFormatting sqref="B670">
    <cfRule type="cellIs" priority="2729" operator="equal" dxfId="2673">
      <formula>"X"</formula>
    </cfRule>
  </conditionalFormatting>
  <conditionalFormatting sqref="E673:G673">
    <cfRule type="cellIs" priority="2708" operator="equal" dxfId="2673">
      <formula>"X"</formula>
    </cfRule>
  </conditionalFormatting>
  <conditionalFormatting sqref="B671">
    <cfRule type="cellIs" priority="2707" operator="equal" dxfId="2673">
      <formula>"X"</formula>
    </cfRule>
  </conditionalFormatting>
  <conditionalFormatting sqref="E671:G671">
    <cfRule type="cellIs" priority="2709" operator="equal" dxfId="2673">
      <formula>"X"</formula>
    </cfRule>
  </conditionalFormatting>
  <conditionalFormatting sqref="B674:C674 E674:G674">
    <cfRule type="cellIs" priority="2675" operator="equal" dxfId="2673">
      <formula>"X"</formula>
    </cfRule>
  </conditionalFormatting>
  <conditionalFormatting sqref="B704">
    <cfRule type="cellIs" priority="2655" operator="equal" dxfId="2673">
      <formula>"X"</formula>
    </cfRule>
  </conditionalFormatting>
  <conditionalFormatting sqref="B705">
    <cfRule type="cellIs" priority="2653" operator="equal" dxfId="2673">
      <formula>"X"</formula>
    </cfRule>
  </conditionalFormatting>
  <conditionalFormatting sqref="B702">
    <cfRule type="cellIs" priority="2654" operator="equal" dxfId="2673">
      <formula>"X"</formula>
    </cfRule>
  </conditionalFormatting>
  <conditionalFormatting sqref="B703">
    <cfRule type="cellIs" priority="2643" operator="equal" dxfId="2673">
      <formula>"X"</formula>
    </cfRule>
  </conditionalFormatting>
  <conditionalFormatting sqref="C704">
    <cfRule type="cellIs" priority="2630" operator="equal" dxfId="2673">
      <formula>"X"</formula>
    </cfRule>
  </conditionalFormatting>
  <conditionalFormatting sqref="C703 E703:G703">
    <cfRule type="cellIs" priority="2628" operator="equal" dxfId="2673">
      <formula>"X"</formula>
    </cfRule>
  </conditionalFormatting>
  <conditionalFormatting sqref="C702">
    <cfRule type="cellIs" priority="2629" operator="equal" dxfId="2673">
      <formula>"X"</formula>
    </cfRule>
  </conditionalFormatting>
  <conditionalFormatting sqref="C705 E705:G705">
    <cfRule type="cellIs" priority="2627" operator="equal" dxfId="2673">
      <formula>"X"</formula>
    </cfRule>
  </conditionalFormatting>
  <conditionalFormatting sqref="C230:C236 C242:C253 F230:G240 F242:F247 F248:G248">
    <cfRule type="cellIs" priority="2626" operator="equal" dxfId="2673">
      <formula>"X"</formula>
    </cfRule>
  </conditionalFormatting>
  <conditionalFormatting sqref="B229">
    <cfRule type="cellIs" priority="2625" operator="equal" dxfId="2673">
      <formula>"X"</formula>
    </cfRule>
  </conditionalFormatting>
  <conditionalFormatting sqref="E229">
    <cfRule type="cellIs" priority="2624" operator="equal" dxfId="2673">
      <formula>"X"</formula>
    </cfRule>
  </conditionalFormatting>
  <conditionalFormatting sqref="B241">
    <cfRule type="cellIs" priority="2623" operator="equal" dxfId="2673">
      <formula>"X"</formula>
    </cfRule>
  </conditionalFormatting>
  <conditionalFormatting sqref="E241">
    <cfRule type="cellIs" priority="2622" operator="equal" dxfId="2673">
      <formula>"X"</formula>
    </cfRule>
  </conditionalFormatting>
  <conditionalFormatting sqref="C237:C240">
    <cfRule type="cellIs" priority="2621" operator="equal" dxfId="2673">
      <formula>"X"</formula>
    </cfRule>
  </conditionalFormatting>
  <conditionalFormatting sqref="F249:G253">
    <cfRule type="cellIs" priority="2620" operator="equal" dxfId="2673">
      <formula>"X"</formula>
    </cfRule>
  </conditionalFormatting>
  <conditionalFormatting sqref="C358:C364 C370:C381 F358:G363 F364 F365:G368 F370:F375 F376:G376">
    <cfRule type="cellIs" priority="2619" operator="equal" dxfId="2673">
      <formula>"X"</formula>
    </cfRule>
  </conditionalFormatting>
  <conditionalFormatting sqref="B357">
    <cfRule type="cellIs" priority="2618" operator="equal" dxfId="2673">
      <formula>"X"</formula>
    </cfRule>
  </conditionalFormatting>
  <conditionalFormatting sqref="E357">
    <cfRule type="cellIs" priority="2617" operator="equal" dxfId="2673">
      <formula>"X"</formula>
    </cfRule>
  </conditionalFormatting>
  <conditionalFormatting sqref="B369">
    <cfRule type="cellIs" priority="2616" operator="equal" dxfId="2673">
      <formula>"X"</formula>
    </cfRule>
  </conditionalFormatting>
  <conditionalFormatting sqref="E369">
    <cfRule type="cellIs" priority="2615" operator="equal" dxfId="2673">
      <formula>"X"</formula>
    </cfRule>
  </conditionalFormatting>
  <conditionalFormatting sqref="C365:C368">
    <cfRule type="cellIs" priority="2614" operator="equal" dxfId="2673">
      <formula>"X"</formula>
    </cfRule>
  </conditionalFormatting>
  <conditionalFormatting sqref="F377:G381">
    <cfRule type="cellIs" priority="2613" operator="equal" dxfId="2673">
      <formula>"X"</formula>
    </cfRule>
  </conditionalFormatting>
  <conditionalFormatting sqref="C422:C428 C434:C445 F422:G427 F428 F429:G432 F434:F439 F440:G440">
    <cfRule type="cellIs" priority="2605" operator="equal" dxfId="2673">
      <formula>"X"</formula>
    </cfRule>
  </conditionalFormatting>
  <conditionalFormatting sqref="B421">
    <cfRule type="cellIs" priority="2604" operator="equal" dxfId="2673">
      <formula>"X"</formula>
    </cfRule>
  </conditionalFormatting>
  <conditionalFormatting sqref="E421">
    <cfRule type="cellIs" priority="2603" operator="equal" dxfId="2673">
      <formula>"X"</formula>
    </cfRule>
  </conditionalFormatting>
  <conditionalFormatting sqref="B433">
    <cfRule type="cellIs" priority="2602" operator="equal" dxfId="2673">
      <formula>"X"</formula>
    </cfRule>
  </conditionalFormatting>
  <conditionalFormatting sqref="E433">
    <cfRule type="cellIs" priority="2601" operator="equal" dxfId="2673">
      <formula>"X"</formula>
    </cfRule>
  </conditionalFormatting>
  <conditionalFormatting sqref="C429:C432">
    <cfRule type="cellIs" priority="2600" operator="equal" dxfId="2673">
      <formula>"X"</formula>
    </cfRule>
  </conditionalFormatting>
  <conditionalFormatting sqref="F441:G445">
    <cfRule type="cellIs" priority="2599" operator="equal" dxfId="2673">
      <formula>"X"</formula>
    </cfRule>
  </conditionalFormatting>
  <conditionalFormatting sqref="C550:C556 C562:C573 F550:G555 F556 F557:G560 F562:F567 F568:G568">
    <cfRule type="cellIs" priority="2598" operator="equal" dxfId="2673">
      <formula>"X"</formula>
    </cfRule>
  </conditionalFormatting>
  <conditionalFormatting sqref="B549">
    <cfRule type="cellIs" priority="2597" operator="equal" dxfId="2673">
      <formula>"X"</formula>
    </cfRule>
  </conditionalFormatting>
  <conditionalFormatting sqref="E549">
    <cfRule type="cellIs" priority="2596" operator="equal" dxfId="2673">
      <formula>"X"</formula>
    </cfRule>
  </conditionalFormatting>
  <conditionalFormatting sqref="B561">
    <cfRule type="cellIs" priority="2595" operator="equal" dxfId="2673">
      <formula>"X"</formula>
    </cfRule>
  </conditionalFormatting>
  <conditionalFormatting sqref="E561">
    <cfRule type="cellIs" priority="2594" operator="equal" dxfId="2673">
      <formula>"X"</formula>
    </cfRule>
  </conditionalFormatting>
  <conditionalFormatting sqref="C557:C560">
    <cfRule type="cellIs" priority="2593" operator="equal" dxfId="2673">
      <formula>"X"</formula>
    </cfRule>
  </conditionalFormatting>
  <conditionalFormatting sqref="F569:G573">
    <cfRule type="cellIs" priority="2592" operator="equal" dxfId="2673">
      <formula>"X"</formula>
    </cfRule>
  </conditionalFormatting>
  <conditionalFormatting sqref="C582:C588 C594:C605 F582:G587 F588 F589:G592 F594:F599 F600:G600">
    <cfRule type="cellIs" priority="2479" operator="equal" dxfId="2673">
      <formula>"X"</formula>
    </cfRule>
  </conditionalFormatting>
  <conditionalFormatting sqref="B581">
    <cfRule type="cellIs" priority="2478" operator="equal" dxfId="2673">
      <formula>"X"</formula>
    </cfRule>
  </conditionalFormatting>
  <conditionalFormatting sqref="E581">
    <cfRule type="cellIs" priority="2477" operator="equal" dxfId="2673">
      <formula>"X"</formula>
    </cfRule>
  </conditionalFormatting>
  <conditionalFormatting sqref="B593">
    <cfRule type="cellIs" priority="2476" operator="equal" dxfId="2673">
      <formula>"X"</formula>
    </cfRule>
  </conditionalFormatting>
  <conditionalFormatting sqref="E593">
    <cfRule type="cellIs" priority="2475" operator="equal" dxfId="2673">
      <formula>"X"</formula>
    </cfRule>
  </conditionalFormatting>
  <conditionalFormatting sqref="C589:C592">
    <cfRule type="cellIs" priority="2474" operator="equal" dxfId="2673">
      <formula>"X"</formula>
    </cfRule>
  </conditionalFormatting>
  <conditionalFormatting sqref="F601:G605">
    <cfRule type="cellIs" priority="2473" operator="equal" dxfId="2673">
      <formula>"X"</formula>
    </cfRule>
  </conditionalFormatting>
  <conditionalFormatting sqref="C614:C620 C626:C637 F614:G619 F620 F621:G624 F626:F631 F632:G632">
    <cfRule type="cellIs" priority="2472" operator="equal" dxfId="2673">
      <formula>"X"</formula>
    </cfRule>
  </conditionalFormatting>
  <conditionalFormatting sqref="B613">
    <cfRule type="cellIs" priority="2471" operator="equal" dxfId="2673">
      <formula>"X"</formula>
    </cfRule>
  </conditionalFormatting>
  <conditionalFormatting sqref="E613">
    <cfRule type="cellIs" priority="2470" operator="equal" dxfId="2673">
      <formula>"X"</formula>
    </cfRule>
  </conditionalFormatting>
  <conditionalFormatting sqref="B625">
    <cfRule type="cellIs" priority="2469" operator="equal" dxfId="2673">
      <formula>"X"</formula>
    </cfRule>
  </conditionalFormatting>
  <conditionalFormatting sqref="E625">
    <cfRule type="cellIs" priority="2468" operator="equal" dxfId="2673">
      <formula>"X"</formula>
    </cfRule>
  </conditionalFormatting>
  <conditionalFormatting sqref="C621:C624">
    <cfRule type="cellIs" priority="2467" operator="equal" dxfId="2673">
      <formula>"X"</formula>
    </cfRule>
  </conditionalFormatting>
  <conditionalFormatting sqref="F633:G637">
    <cfRule type="cellIs" priority="2466" operator="equal" dxfId="2673">
      <formula>"X"</formula>
    </cfRule>
  </conditionalFormatting>
  <conditionalFormatting sqref="C646:C652 C658:C669 F646:G656 F658:F663 F664:G664">
    <cfRule type="cellIs" priority="2465" operator="equal" dxfId="2673">
      <formula>"X"</formula>
    </cfRule>
  </conditionalFormatting>
  <conditionalFormatting sqref="B645">
    <cfRule type="cellIs" priority="2464" operator="equal" dxfId="2673">
      <formula>"X"</formula>
    </cfRule>
  </conditionalFormatting>
  <conditionalFormatting sqref="E645">
    <cfRule type="cellIs" priority="2463" operator="equal" dxfId="2673">
      <formula>"X"</formula>
    </cfRule>
  </conditionalFormatting>
  <conditionalFormatting sqref="B657">
    <cfRule type="cellIs" priority="2462" operator="equal" dxfId="2673">
      <formula>"X"</formula>
    </cfRule>
  </conditionalFormatting>
  <conditionalFormatting sqref="E657">
    <cfRule type="cellIs" priority="2461" operator="equal" dxfId="2673">
      <formula>"X"</formula>
    </cfRule>
  </conditionalFormatting>
  <conditionalFormatting sqref="C653:C656">
    <cfRule type="cellIs" priority="2460" operator="equal" dxfId="2673">
      <formula>"X"</formula>
    </cfRule>
  </conditionalFormatting>
  <conditionalFormatting sqref="F665:G669">
    <cfRule type="cellIs" priority="2459" operator="equal" dxfId="2673">
      <formula>"X"</formula>
    </cfRule>
  </conditionalFormatting>
  <conditionalFormatting sqref="C678:C684 C690:C701 F678:G688 F690:F695 F696:G696">
    <cfRule type="cellIs" priority="2458" operator="equal" dxfId="2673">
      <formula>"X"</formula>
    </cfRule>
  </conditionalFormatting>
  <conditionalFormatting sqref="B677">
    <cfRule type="cellIs" priority="2457" operator="equal" dxfId="2673">
      <formula>"X"</formula>
    </cfRule>
  </conditionalFormatting>
  <conditionalFormatting sqref="E677">
    <cfRule type="cellIs" priority="2456" operator="equal" dxfId="2673">
      <formula>"X"</formula>
    </cfRule>
  </conditionalFormatting>
  <conditionalFormatting sqref="B689">
    <cfRule type="cellIs" priority="2455" operator="equal" dxfId="2673">
      <formula>"X"</formula>
    </cfRule>
  </conditionalFormatting>
  <conditionalFormatting sqref="E689">
    <cfRule type="cellIs" priority="2454" operator="equal" dxfId="2673">
      <formula>"X"</formula>
    </cfRule>
  </conditionalFormatting>
  <conditionalFormatting sqref="C685:C688">
    <cfRule type="cellIs" priority="2453" operator="equal" dxfId="2673">
      <formula>"X"</formula>
    </cfRule>
  </conditionalFormatting>
  <conditionalFormatting sqref="F697:G701">
    <cfRule type="cellIs" priority="2452" operator="equal" dxfId="2673">
      <formula>"X"</formula>
    </cfRule>
  </conditionalFormatting>
  <conditionalFormatting sqref="C255">
    <cfRule type="cellIs" priority="2451" operator="equal" dxfId="2673">
      <formula>"X"</formula>
    </cfRule>
  </conditionalFormatting>
  <conditionalFormatting sqref="C383">
    <cfRule type="cellIs" priority="2450" operator="equal" dxfId="2673">
      <formula>"X"</formula>
    </cfRule>
  </conditionalFormatting>
  <conditionalFormatting sqref="C606">
    <cfRule type="cellIs" priority="2934" operator="equal" dxfId="2673">
      <formula>"X"</formula>
    </cfRule>
  </conditionalFormatting>
  <conditionalFormatting sqref="B609">
    <cfRule type="cellIs" priority="2933" operator="equal" dxfId="2673">
      <formula>"X"</formula>
    </cfRule>
  </conditionalFormatting>
  <conditionalFormatting sqref="B606">
    <cfRule type="cellIs" priority="2935" operator="equal" dxfId="2673">
      <formula>"X"</formula>
    </cfRule>
  </conditionalFormatting>
  <conditionalFormatting sqref="C608">
    <cfRule type="cellIs" priority="2936" operator="equal" dxfId="2673">
      <formula>"X"</formula>
    </cfRule>
  </conditionalFormatting>
  <conditionalFormatting sqref="C607">
    <cfRule type="cellIs" priority="2932" operator="equal" dxfId="2673">
      <formula>"X"</formula>
    </cfRule>
  </conditionalFormatting>
  <conditionalFormatting sqref="C609">
    <cfRule type="cellIs" priority="2931" operator="equal" dxfId="2673">
      <formula>"X"</formula>
    </cfRule>
  </conditionalFormatting>
  <conditionalFormatting sqref="E257:G257">
    <cfRule type="cellIs" priority="2926" operator="equal" dxfId="2673">
      <formula>"X"</formula>
    </cfRule>
  </conditionalFormatting>
  <conditionalFormatting sqref="C254">
    <cfRule type="cellIs" priority="2924" operator="equal" dxfId="2673">
      <formula>"X"</formula>
    </cfRule>
  </conditionalFormatting>
  <conditionalFormatting sqref="B254">
    <cfRule type="cellIs" priority="2925" operator="equal" dxfId="2673">
      <formula>"X"</formula>
    </cfRule>
  </conditionalFormatting>
  <conditionalFormatting sqref="C382">
    <cfRule type="cellIs" priority="2915" operator="equal" dxfId="2673">
      <formula>"X"</formula>
    </cfRule>
  </conditionalFormatting>
  <conditionalFormatting sqref="B382">
    <cfRule type="cellIs" priority="2916" operator="equal" dxfId="2673">
      <formula>"X"</formula>
    </cfRule>
  </conditionalFormatting>
  <conditionalFormatting sqref="B356:C356 E356:I356">
    <cfRule type="cellIs" priority="2913" operator="equal" dxfId="2673">
      <formula>"X"</formula>
    </cfRule>
  </conditionalFormatting>
  <conditionalFormatting sqref="B385">
    <cfRule type="cellIs" priority="2914" operator="equal" dxfId="2673">
      <formula>"X"</formula>
    </cfRule>
  </conditionalFormatting>
  <conditionalFormatting sqref="E383:G383">
    <cfRule type="cellIs" priority="2912" operator="equal" dxfId="2673">
      <formula>"X"</formula>
    </cfRule>
  </conditionalFormatting>
  <conditionalFormatting sqref="B420:C420 E420:I420">
    <cfRule type="cellIs" priority="2897" operator="equal" dxfId="2673">
      <formula>"X"</formula>
    </cfRule>
  </conditionalFormatting>
  <conditionalFormatting sqref="E447:G447">
    <cfRule type="cellIs" priority="2898" operator="equal" dxfId="2673">
      <formula>"X"</formula>
    </cfRule>
  </conditionalFormatting>
  <conditionalFormatting sqref="C574">
    <cfRule type="cellIs" priority="2890" operator="equal" dxfId="2673">
      <formula>"X"</formula>
    </cfRule>
  </conditionalFormatting>
  <conditionalFormatting sqref="B574">
    <cfRule type="cellIs" priority="2891" operator="equal" dxfId="2673">
      <formula>"X"</formula>
    </cfRule>
  </conditionalFormatting>
  <conditionalFormatting sqref="C576">
    <cfRule type="cellIs" priority="2892" operator="equal" dxfId="2673">
      <formula>"X"</formula>
    </cfRule>
  </conditionalFormatting>
  <conditionalFormatting sqref="B580:C580 E580:I580">
    <cfRule type="cellIs" priority="2880" operator="equal" dxfId="2673">
      <formula>"X"</formula>
    </cfRule>
  </conditionalFormatting>
  <conditionalFormatting sqref="G620">
    <cfRule type="cellIs" priority="2441" operator="equal" dxfId="2673">
      <formula>"X"</formula>
    </cfRule>
  </conditionalFormatting>
  <conditionalFormatting sqref="G588">
    <cfRule type="cellIs" priority="2440" operator="equal" dxfId="2673">
      <formula>"X"</formula>
    </cfRule>
  </conditionalFormatting>
  <conditionalFormatting sqref="G556">
    <cfRule type="cellIs" priority="2439" operator="equal" dxfId="2673">
      <formula>"X"</formula>
    </cfRule>
  </conditionalFormatting>
  <conditionalFormatting sqref="G428">
    <cfRule type="cellIs" priority="2438" operator="equal" dxfId="2673">
      <formula>"X"</formula>
    </cfRule>
  </conditionalFormatting>
  <conditionalFormatting sqref="G364">
    <cfRule type="cellIs" priority="2436" operator="equal" dxfId="2673">
      <formula>"X"</formula>
    </cfRule>
  </conditionalFormatting>
  <conditionalFormatting sqref="B707:C707 E707:I707">
    <cfRule type="cellIs" priority="2435" operator="equal" dxfId="2673">
      <formula>"X"</formula>
    </cfRule>
  </conditionalFormatting>
  <conditionalFormatting sqref="B739:C739 E739:I739">
    <cfRule type="cellIs" priority="2434" operator="equal" dxfId="2673">
      <formula>"X"</formula>
    </cfRule>
  </conditionalFormatting>
  <conditionalFormatting sqref="B995:C995 E995:I995">
    <cfRule type="cellIs" priority="2433" operator="equal" dxfId="2673">
      <formula>"X"</formula>
    </cfRule>
  </conditionalFormatting>
  <conditionalFormatting sqref="B1027:C1027 E1027:I1027">
    <cfRule type="cellIs" priority="2432" operator="equal" dxfId="2673">
      <formula>"X"</formula>
    </cfRule>
  </conditionalFormatting>
  <conditionalFormatting sqref="B1283:C1283 E1283:I1283">
    <cfRule type="cellIs" priority="2431" operator="equal" dxfId="2673">
      <formula>"X"</formula>
    </cfRule>
  </conditionalFormatting>
  <conditionalFormatting sqref="B1315:C1315 E1315:I1315">
    <cfRule type="cellIs" priority="2430" operator="equal" dxfId="2673">
      <formula>"X"</formula>
    </cfRule>
  </conditionalFormatting>
  <conditionalFormatting sqref="B1347:C1347 E1347:I1347">
    <cfRule type="cellIs" priority="2429" operator="equal" dxfId="2673">
      <formula>"X"</formula>
    </cfRule>
  </conditionalFormatting>
  <conditionalFormatting sqref="B1443:C1443 E1443:I1443">
    <cfRule type="cellIs" priority="2428" operator="equal" dxfId="2673">
      <formula>"X"</formula>
    </cfRule>
  </conditionalFormatting>
  <conditionalFormatting sqref="B1475:C1475 E1475:I1475">
    <cfRule type="cellIs" priority="2427" operator="equal" dxfId="2673">
      <formula>"X"</formula>
    </cfRule>
  </conditionalFormatting>
  <conditionalFormatting sqref="B1507:C1507 E1507:I1507">
    <cfRule type="cellIs" priority="2426" operator="equal" dxfId="2673">
      <formula>"X"</formula>
    </cfRule>
  </conditionalFormatting>
  <conditionalFormatting sqref="B32">
    <cfRule type="cellIs" priority="2406" operator="equal" dxfId="2673">
      <formula>"X"</formula>
    </cfRule>
  </conditionalFormatting>
  <conditionalFormatting sqref="B31">
    <cfRule type="cellIs" priority="2397" operator="equal" dxfId="2673">
      <formula>"X"</formula>
    </cfRule>
  </conditionalFormatting>
  <conditionalFormatting sqref="E31:G31">
    <cfRule type="cellIs" priority="2399" operator="equal" dxfId="2673">
      <formula>"X"</formula>
    </cfRule>
  </conditionalFormatting>
  <conditionalFormatting sqref="E33:G33">
    <cfRule type="cellIs" priority="2398" operator="equal" dxfId="2673">
      <formula>"X"</formula>
    </cfRule>
  </conditionalFormatting>
  <conditionalFormatting sqref="C6:C12 C18:C29 F6:G11 F12 F13:G16 F18:G24">
    <cfRule type="cellIs" priority="2396" operator="equal" dxfId="2673">
      <formula>"X"</formula>
    </cfRule>
  </conditionalFormatting>
  <conditionalFormatting sqref="B5">
    <cfRule type="cellIs" priority="2395" operator="equal" dxfId="2673">
      <formula>"X"</formula>
    </cfRule>
  </conditionalFormatting>
  <conditionalFormatting sqref="E5">
    <cfRule type="cellIs" priority="2394" operator="equal" dxfId="2673">
      <formula>"X"</formula>
    </cfRule>
  </conditionalFormatting>
  <conditionalFormatting sqref="B17">
    <cfRule type="cellIs" priority="2393" operator="equal" dxfId="2673">
      <formula>"X"</formula>
    </cfRule>
  </conditionalFormatting>
  <conditionalFormatting sqref="E17">
    <cfRule type="cellIs" priority="2392" operator="equal" dxfId="2673">
      <formula>"X"</formula>
    </cfRule>
  </conditionalFormatting>
  <conditionalFormatting sqref="C13:C16">
    <cfRule type="cellIs" priority="2391" operator="equal" dxfId="2673">
      <formula>"X"</formula>
    </cfRule>
  </conditionalFormatting>
  <conditionalFormatting sqref="F25:G29">
    <cfRule type="cellIs" priority="2390" operator="equal" dxfId="2673">
      <formula>"X"</formula>
    </cfRule>
  </conditionalFormatting>
  <conditionalFormatting sqref="C30">
    <cfRule type="cellIs" priority="2403" operator="equal" dxfId="2673">
      <formula>"X"</formula>
    </cfRule>
  </conditionalFormatting>
  <conditionalFormatting sqref="B33">
    <cfRule type="cellIs" priority="2402" operator="equal" dxfId="2673">
      <formula>"X"</formula>
    </cfRule>
  </conditionalFormatting>
  <conditionalFormatting sqref="B30">
    <cfRule type="cellIs" priority="2404" operator="equal" dxfId="2673">
      <formula>"X"</formula>
    </cfRule>
  </conditionalFormatting>
  <conditionalFormatting sqref="C32">
    <cfRule type="cellIs" priority="2405" operator="equal" dxfId="2673">
      <formula>"X"</formula>
    </cfRule>
  </conditionalFormatting>
  <conditionalFormatting sqref="C31">
    <cfRule type="cellIs" priority="2401" operator="equal" dxfId="2673">
      <formula>"X"</formula>
    </cfRule>
  </conditionalFormatting>
  <conditionalFormatting sqref="C33">
    <cfRule type="cellIs" priority="2400" operator="equal" dxfId="2673">
      <formula>"X"</formula>
    </cfRule>
  </conditionalFormatting>
  <conditionalFormatting sqref="G12">
    <cfRule type="cellIs" priority="2389" operator="equal" dxfId="2673">
      <formula>"X"</formula>
    </cfRule>
  </conditionalFormatting>
  <conditionalFormatting sqref="B128">
    <cfRule type="cellIs" priority="2388" operator="equal" dxfId="2673">
      <formula>"X"</formula>
    </cfRule>
  </conditionalFormatting>
  <conditionalFormatting sqref="B127">
    <cfRule type="cellIs" priority="2379" operator="equal" dxfId="2673">
      <formula>"X"</formula>
    </cfRule>
  </conditionalFormatting>
  <conditionalFormatting sqref="E127:G127">
    <cfRule type="cellIs" priority="2381" operator="equal" dxfId="2673">
      <formula>"X"</formula>
    </cfRule>
  </conditionalFormatting>
  <conditionalFormatting sqref="E129:G129">
    <cfRule type="cellIs" priority="2380" operator="equal" dxfId="2673">
      <formula>"X"</formula>
    </cfRule>
  </conditionalFormatting>
  <conditionalFormatting sqref="C121:C125">
    <cfRule type="cellIs" priority="2378" operator="equal" dxfId="2673">
      <formula>"X"</formula>
    </cfRule>
  </conditionalFormatting>
  <conditionalFormatting sqref="B101">
    <cfRule type="cellIs" priority="2377" operator="equal" dxfId="2673">
      <formula>"X"</formula>
    </cfRule>
  </conditionalFormatting>
  <conditionalFormatting sqref="E101">
    <cfRule type="cellIs" priority="2376" operator="equal" dxfId="2673">
      <formula>"X"</formula>
    </cfRule>
  </conditionalFormatting>
  <conditionalFormatting sqref="B113">
    <cfRule type="cellIs" priority="2375" operator="equal" dxfId="2673">
      <formula>"X"</formula>
    </cfRule>
  </conditionalFormatting>
  <conditionalFormatting sqref="F121:G125">
    <cfRule type="cellIs" priority="2374" operator="equal" dxfId="2673">
      <formula>"X"</formula>
    </cfRule>
  </conditionalFormatting>
  <conditionalFormatting sqref="C126">
    <cfRule type="cellIs" priority="2385" operator="equal" dxfId="2673">
      <formula>"X"</formula>
    </cfRule>
  </conditionalFormatting>
  <conditionalFormatting sqref="B129">
    <cfRule type="cellIs" priority="2384" operator="equal" dxfId="2673">
      <formula>"X"</formula>
    </cfRule>
  </conditionalFormatting>
  <conditionalFormatting sqref="B126">
    <cfRule type="cellIs" priority="2386" operator="equal" dxfId="2673">
      <formula>"X"</formula>
    </cfRule>
  </conditionalFormatting>
  <conditionalFormatting sqref="C128">
    <cfRule type="cellIs" priority="2387" operator="equal" dxfId="2673">
      <formula>"X"</formula>
    </cfRule>
  </conditionalFormatting>
  <conditionalFormatting sqref="C127">
    <cfRule type="cellIs" priority="2383" operator="equal" dxfId="2673">
      <formula>"X"</formula>
    </cfRule>
  </conditionalFormatting>
  <conditionalFormatting sqref="C129">
    <cfRule type="cellIs" priority="2382" operator="equal" dxfId="2673">
      <formula>"X"</formula>
    </cfRule>
  </conditionalFormatting>
  <conditionalFormatting sqref="B160">
    <cfRule type="cellIs" priority="2373" operator="equal" dxfId="2673">
      <formula>"X"</formula>
    </cfRule>
  </conditionalFormatting>
  <conditionalFormatting sqref="B159">
    <cfRule type="cellIs" priority="2364" operator="equal" dxfId="2673">
      <formula>"X"</formula>
    </cfRule>
  </conditionalFormatting>
  <conditionalFormatting sqref="E159:G159">
    <cfRule type="cellIs" priority="2366" operator="equal" dxfId="2673">
      <formula>"X"</formula>
    </cfRule>
  </conditionalFormatting>
  <conditionalFormatting sqref="E161:G161">
    <cfRule type="cellIs" priority="2365" operator="equal" dxfId="2673">
      <formula>"X"</formula>
    </cfRule>
  </conditionalFormatting>
  <conditionalFormatting sqref="C153:C157">
    <cfRule type="cellIs" priority="2363" operator="equal" dxfId="2673">
      <formula>"X"</formula>
    </cfRule>
  </conditionalFormatting>
  <conditionalFormatting sqref="B133">
    <cfRule type="cellIs" priority="2362" operator="equal" dxfId="2673">
      <formula>"X"</formula>
    </cfRule>
  </conditionalFormatting>
  <conditionalFormatting sqref="E133">
    <cfRule type="cellIs" priority="2361" operator="equal" dxfId="2673">
      <formula>"X"</formula>
    </cfRule>
  </conditionalFormatting>
  <conditionalFormatting sqref="B145">
    <cfRule type="cellIs" priority="2360" operator="equal" dxfId="2673">
      <formula>"X"</formula>
    </cfRule>
  </conditionalFormatting>
  <conditionalFormatting sqref="F153:G157">
    <cfRule type="cellIs" priority="2359" operator="equal" dxfId="2673">
      <formula>"X"</formula>
    </cfRule>
  </conditionalFormatting>
  <conditionalFormatting sqref="C158">
    <cfRule type="cellIs" priority="2370" operator="equal" dxfId="2673">
      <formula>"X"</formula>
    </cfRule>
  </conditionalFormatting>
  <conditionalFormatting sqref="B161">
    <cfRule type="cellIs" priority="2369" operator="equal" dxfId="2673">
      <formula>"X"</formula>
    </cfRule>
  </conditionalFormatting>
  <conditionalFormatting sqref="B158">
    <cfRule type="cellIs" priority="2371" operator="equal" dxfId="2673">
      <formula>"X"</formula>
    </cfRule>
  </conditionalFormatting>
  <conditionalFormatting sqref="C160">
    <cfRule type="cellIs" priority="2372" operator="equal" dxfId="2673">
      <formula>"X"</formula>
    </cfRule>
  </conditionalFormatting>
  <conditionalFormatting sqref="C159">
    <cfRule type="cellIs" priority="2368" operator="equal" dxfId="2673">
      <formula>"X"</formula>
    </cfRule>
  </conditionalFormatting>
  <conditionalFormatting sqref="C161">
    <cfRule type="cellIs" priority="2367" operator="equal" dxfId="2673">
      <formula>"X"</formula>
    </cfRule>
  </conditionalFormatting>
  <conditionalFormatting sqref="B192">
    <cfRule type="cellIs" priority="2358" operator="equal" dxfId="2673">
      <formula>"X"</formula>
    </cfRule>
  </conditionalFormatting>
  <conditionalFormatting sqref="B191">
    <cfRule type="cellIs" priority="2349" operator="equal" dxfId="2673">
      <formula>"X"</formula>
    </cfRule>
  </conditionalFormatting>
  <conditionalFormatting sqref="E191:G191">
    <cfRule type="cellIs" priority="2351" operator="equal" dxfId="2673">
      <formula>"X"</formula>
    </cfRule>
  </conditionalFormatting>
  <conditionalFormatting sqref="E193:G193">
    <cfRule type="cellIs" priority="2350" operator="equal" dxfId="2673">
      <formula>"X"</formula>
    </cfRule>
  </conditionalFormatting>
  <conditionalFormatting sqref="C185:C189">
    <cfRule type="cellIs" priority="2348" operator="equal" dxfId="2673">
      <formula>"X"</formula>
    </cfRule>
  </conditionalFormatting>
  <conditionalFormatting sqref="B165">
    <cfRule type="cellIs" priority="2347" operator="equal" dxfId="2673">
      <formula>"X"</formula>
    </cfRule>
  </conditionalFormatting>
  <conditionalFormatting sqref="E165">
    <cfRule type="cellIs" priority="2346" operator="equal" dxfId="2673">
      <formula>"X"</formula>
    </cfRule>
  </conditionalFormatting>
  <conditionalFormatting sqref="B177">
    <cfRule type="cellIs" priority="2345" operator="equal" dxfId="2673">
      <formula>"X"</formula>
    </cfRule>
  </conditionalFormatting>
  <conditionalFormatting sqref="F185:G189">
    <cfRule type="cellIs" priority="2344" operator="equal" dxfId="2673">
      <formula>"X"</formula>
    </cfRule>
  </conditionalFormatting>
  <conditionalFormatting sqref="C190">
    <cfRule type="cellIs" priority="2355" operator="equal" dxfId="2673">
      <formula>"X"</formula>
    </cfRule>
  </conditionalFormatting>
  <conditionalFormatting sqref="B193">
    <cfRule type="cellIs" priority="2354" operator="equal" dxfId="2673">
      <formula>"X"</formula>
    </cfRule>
  </conditionalFormatting>
  <conditionalFormatting sqref="B190">
    <cfRule type="cellIs" priority="2356" operator="equal" dxfId="2673">
      <formula>"X"</formula>
    </cfRule>
  </conditionalFormatting>
  <conditionalFormatting sqref="C192">
    <cfRule type="cellIs" priority="2357" operator="equal" dxfId="2673">
      <formula>"X"</formula>
    </cfRule>
  </conditionalFormatting>
  <conditionalFormatting sqref="C191">
    <cfRule type="cellIs" priority="2353" operator="equal" dxfId="2673">
      <formula>"X"</formula>
    </cfRule>
  </conditionalFormatting>
  <conditionalFormatting sqref="C193">
    <cfRule type="cellIs" priority="2352" operator="equal" dxfId="2673">
      <formula>"X"</formula>
    </cfRule>
  </conditionalFormatting>
  <conditionalFormatting sqref="B224">
    <cfRule type="cellIs" priority="2343" operator="equal" dxfId="2673">
      <formula>"X"</formula>
    </cfRule>
  </conditionalFormatting>
  <conditionalFormatting sqref="B223">
    <cfRule type="cellIs" priority="2334" operator="equal" dxfId="2673">
      <formula>"X"</formula>
    </cfRule>
  </conditionalFormatting>
  <conditionalFormatting sqref="E223:G223">
    <cfRule type="cellIs" priority="2336" operator="equal" dxfId="2673">
      <formula>"X"</formula>
    </cfRule>
  </conditionalFormatting>
  <conditionalFormatting sqref="E225:G225">
    <cfRule type="cellIs" priority="2335" operator="equal" dxfId="2673">
      <formula>"X"</formula>
    </cfRule>
  </conditionalFormatting>
  <conditionalFormatting sqref="C217:C221">
    <cfRule type="cellIs" priority="2333" operator="equal" dxfId="2673">
      <formula>"X"</formula>
    </cfRule>
  </conditionalFormatting>
  <conditionalFormatting sqref="B197">
    <cfRule type="cellIs" priority="2332" operator="equal" dxfId="2673">
      <formula>"X"</formula>
    </cfRule>
  </conditionalFormatting>
  <conditionalFormatting sqref="E197">
    <cfRule type="cellIs" priority="2331" operator="equal" dxfId="2673">
      <formula>"X"</formula>
    </cfRule>
  </conditionalFormatting>
  <conditionalFormatting sqref="B209">
    <cfRule type="cellIs" priority="2330" operator="equal" dxfId="2673">
      <formula>"X"</formula>
    </cfRule>
  </conditionalFormatting>
  <conditionalFormatting sqref="F217:G221">
    <cfRule type="cellIs" priority="2329" operator="equal" dxfId="2673">
      <formula>"X"</formula>
    </cfRule>
  </conditionalFormatting>
  <conditionalFormatting sqref="C222">
    <cfRule type="cellIs" priority="2340" operator="equal" dxfId="2673">
      <formula>"X"</formula>
    </cfRule>
  </conditionalFormatting>
  <conditionalFormatting sqref="B225">
    <cfRule type="cellIs" priority="2339" operator="equal" dxfId="2673">
      <formula>"X"</formula>
    </cfRule>
  </conditionalFormatting>
  <conditionalFormatting sqref="B222">
    <cfRule type="cellIs" priority="2341" operator="equal" dxfId="2673">
      <formula>"X"</formula>
    </cfRule>
  </conditionalFormatting>
  <conditionalFormatting sqref="C224">
    <cfRule type="cellIs" priority="2342" operator="equal" dxfId="2673">
      <formula>"X"</formula>
    </cfRule>
  </conditionalFormatting>
  <conditionalFormatting sqref="C223">
    <cfRule type="cellIs" priority="2338" operator="equal" dxfId="2673">
      <formula>"X"</formula>
    </cfRule>
  </conditionalFormatting>
  <conditionalFormatting sqref="C225">
    <cfRule type="cellIs" priority="2337" operator="equal" dxfId="2673">
      <formula>"X"</formula>
    </cfRule>
  </conditionalFormatting>
  <conditionalFormatting sqref="B288">
    <cfRule type="cellIs" priority="2328" operator="equal" dxfId="2673">
      <formula>"X"</formula>
    </cfRule>
  </conditionalFormatting>
  <conditionalFormatting sqref="B287">
    <cfRule type="cellIs" priority="2319" operator="equal" dxfId="2673">
      <formula>"X"</formula>
    </cfRule>
  </conditionalFormatting>
  <conditionalFormatting sqref="E287:G287">
    <cfRule type="cellIs" priority="2321" operator="equal" dxfId="2673">
      <formula>"X"</formula>
    </cfRule>
  </conditionalFormatting>
  <conditionalFormatting sqref="E289:G289">
    <cfRule type="cellIs" priority="2320" operator="equal" dxfId="2673">
      <formula>"X"</formula>
    </cfRule>
  </conditionalFormatting>
  <conditionalFormatting sqref="C281:C285">
    <cfRule type="cellIs" priority="2318" operator="equal" dxfId="2673">
      <formula>"X"</formula>
    </cfRule>
  </conditionalFormatting>
  <conditionalFormatting sqref="B261">
    <cfRule type="cellIs" priority="2317" operator="equal" dxfId="2673">
      <formula>"X"</formula>
    </cfRule>
  </conditionalFormatting>
  <conditionalFormatting sqref="E261">
    <cfRule type="cellIs" priority="2316" operator="equal" dxfId="2673">
      <formula>"X"</formula>
    </cfRule>
  </conditionalFormatting>
  <conditionalFormatting sqref="B273">
    <cfRule type="cellIs" priority="2315" operator="equal" dxfId="2673">
      <formula>"X"</formula>
    </cfRule>
  </conditionalFormatting>
  <conditionalFormatting sqref="F281:G285">
    <cfRule type="cellIs" priority="2314" operator="equal" dxfId="2673">
      <formula>"X"</formula>
    </cfRule>
  </conditionalFormatting>
  <conditionalFormatting sqref="C286">
    <cfRule type="cellIs" priority="2325" operator="equal" dxfId="2673">
      <formula>"X"</formula>
    </cfRule>
  </conditionalFormatting>
  <conditionalFormatting sqref="B289">
    <cfRule type="cellIs" priority="2324" operator="equal" dxfId="2673">
      <formula>"X"</formula>
    </cfRule>
  </conditionalFormatting>
  <conditionalFormatting sqref="B286">
    <cfRule type="cellIs" priority="2326" operator="equal" dxfId="2673">
      <formula>"X"</formula>
    </cfRule>
  </conditionalFormatting>
  <conditionalFormatting sqref="C288">
    <cfRule type="cellIs" priority="2327" operator="equal" dxfId="2673">
      <formula>"X"</formula>
    </cfRule>
  </conditionalFormatting>
  <conditionalFormatting sqref="C287">
    <cfRule type="cellIs" priority="2323" operator="equal" dxfId="2673">
      <formula>"X"</formula>
    </cfRule>
  </conditionalFormatting>
  <conditionalFormatting sqref="C289">
    <cfRule type="cellIs" priority="2322" operator="equal" dxfId="2673">
      <formula>"X"</formula>
    </cfRule>
  </conditionalFormatting>
  <conditionalFormatting sqref="B320">
    <cfRule type="cellIs" priority="2313" operator="equal" dxfId="2673">
      <formula>"X"</formula>
    </cfRule>
  </conditionalFormatting>
  <conditionalFormatting sqref="B319">
    <cfRule type="cellIs" priority="2304" operator="equal" dxfId="2673">
      <formula>"X"</formula>
    </cfRule>
  </conditionalFormatting>
  <conditionalFormatting sqref="E319:G319">
    <cfRule type="cellIs" priority="2306" operator="equal" dxfId="2673">
      <formula>"X"</formula>
    </cfRule>
  </conditionalFormatting>
  <conditionalFormatting sqref="E321:G321">
    <cfRule type="cellIs" priority="2305" operator="equal" dxfId="2673">
      <formula>"X"</formula>
    </cfRule>
  </conditionalFormatting>
  <conditionalFormatting sqref="C313:C317">
    <cfRule type="cellIs" priority="2303" operator="equal" dxfId="2673">
      <formula>"X"</formula>
    </cfRule>
  </conditionalFormatting>
  <conditionalFormatting sqref="B293">
    <cfRule type="cellIs" priority="2302" operator="equal" dxfId="2673">
      <formula>"X"</formula>
    </cfRule>
  </conditionalFormatting>
  <conditionalFormatting sqref="E293">
    <cfRule type="cellIs" priority="2301" operator="equal" dxfId="2673">
      <formula>"X"</formula>
    </cfRule>
  </conditionalFormatting>
  <conditionalFormatting sqref="B305">
    <cfRule type="cellIs" priority="2300" operator="equal" dxfId="2673">
      <formula>"X"</formula>
    </cfRule>
  </conditionalFormatting>
  <conditionalFormatting sqref="F313:G317">
    <cfRule type="cellIs" priority="2299" operator="equal" dxfId="2673">
      <formula>"X"</formula>
    </cfRule>
  </conditionalFormatting>
  <conditionalFormatting sqref="C318">
    <cfRule type="cellIs" priority="2310" operator="equal" dxfId="2673">
      <formula>"X"</formula>
    </cfRule>
  </conditionalFormatting>
  <conditionalFormatting sqref="B321">
    <cfRule type="cellIs" priority="2309" operator="equal" dxfId="2673">
      <formula>"X"</formula>
    </cfRule>
  </conditionalFormatting>
  <conditionalFormatting sqref="B318">
    <cfRule type="cellIs" priority="2311" operator="equal" dxfId="2673">
      <formula>"X"</formula>
    </cfRule>
  </conditionalFormatting>
  <conditionalFormatting sqref="C320">
    <cfRule type="cellIs" priority="2312" operator="equal" dxfId="2673">
      <formula>"X"</formula>
    </cfRule>
  </conditionalFormatting>
  <conditionalFormatting sqref="C319">
    <cfRule type="cellIs" priority="2308" operator="equal" dxfId="2673">
      <formula>"X"</formula>
    </cfRule>
  </conditionalFormatting>
  <conditionalFormatting sqref="C321">
    <cfRule type="cellIs" priority="2307" operator="equal" dxfId="2673">
      <formula>"X"</formula>
    </cfRule>
  </conditionalFormatting>
  <conditionalFormatting sqref="B352">
    <cfRule type="cellIs" priority="2298" operator="equal" dxfId="2673">
      <formula>"X"</formula>
    </cfRule>
  </conditionalFormatting>
  <conditionalFormatting sqref="B351">
    <cfRule type="cellIs" priority="2289" operator="equal" dxfId="2673">
      <formula>"X"</formula>
    </cfRule>
  </conditionalFormatting>
  <conditionalFormatting sqref="E351:G351">
    <cfRule type="cellIs" priority="2291" operator="equal" dxfId="2673">
      <formula>"X"</formula>
    </cfRule>
  </conditionalFormatting>
  <conditionalFormatting sqref="E353:G353">
    <cfRule type="cellIs" priority="2290" operator="equal" dxfId="2673">
      <formula>"X"</formula>
    </cfRule>
  </conditionalFormatting>
  <conditionalFormatting sqref="C345:C349">
    <cfRule type="cellIs" priority="2288" operator="equal" dxfId="2673">
      <formula>"X"</formula>
    </cfRule>
  </conditionalFormatting>
  <conditionalFormatting sqref="B325">
    <cfRule type="cellIs" priority="2287" operator="equal" dxfId="2673">
      <formula>"X"</formula>
    </cfRule>
  </conditionalFormatting>
  <conditionalFormatting sqref="E325">
    <cfRule type="cellIs" priority="2286" operator="equal" dxfId="2673">
      <formula>"X"</formula>
    </cfRule>
  </conditionalFormatting>
  <conditionalFormatting sqref="B337">
    <cfRule type="cellIs" priority="2285" operator="equal" dxfId="2673">
      <formula>"X"</formula>
    </cfRule>
  </conditionalFormatting>
  <conditionalFormatting sqref="F345:G349">
    <cfRule type="cellIs" priority="2284" operator="equal" dxfId="2673">
      <formula>"X"</formula>
    </cfRule>
  </conditionalFormatting>
  <conditionalFormatting sqref="C350">
    <cfRule type="cellIs" priority="2295" operator="equal" dxfId="2673">
      <formula>"X"</formula>
    </cfRule>
  </conditionalFormatting>
  <conditionalFormatting sqref="B353">
    <cfRule type="cellIs" priority="2294" operator="equal" dxfId="2673">
      <formula>"X"</formula>
    </cfRule>
  </conditionalFormatting>
  <conditionalFormatting sqref="B350">
    <cfRule type="cellIs" priority="2296" operator="equal" dxfId="2673">
      <formula>"X"</formula>
    </cfRule>
  </conditionalFormatting>
  <conditionalFormatting sqref="C352">
    <cfRule type="cellIs" priority="2297" operator="equal" dxfId="2673">
      <formula>"X"</formula>
    </cfRule>
  </conditionalFormatting>
  <conditionalFormatting sqref="C351">
    <cfRule type="cellIs" priority="2293" operator="equal" dxfId="2673">
      <formula>"X"</formula>
    </cfRule>
  </conditionalFormatting>
  <conditionalFormatting sqref="C353">
    <cfRule type="cellIs" priority="2292" operator="equal" dxfId="2673">
      <formula>"X"</formula>
    </cfRule>
  </conditionalFormatting>
  <conditionalFormatting sqref="B416">
    <cfRule type="cellIs" priority="2283" operator="equal" dxfId="2673">
      <formula>"X"</formula>
    </cfRule>
  </conditionalFormatting>
  <conditionalFormatting sqref="B415">
    <cfRule type="cellIs" priority="2274" operator="equal" dxfId="2673">
      <formula>"X"</formula>
    </cfRule>
  </conditionalFormatting>
  <conditionalFormatting sqref="E415:G415">
    <cfRule type="cellIs" priority="2276" operator="equal" dxfId="2673">
      <formula>"X"</formula>
    </cfRule>
  </conditionalFormatting>
  <conditionalFormatting sqref="E417:G417">
    <cfRule type="cellIs" priority="2275" operator="equal" dxfId="2673">
      <formula>"X"</formula>
    </cfRule>
  </conditionalFormatting>
  <conditionalFormatting sqref="C409:C413">
    <cfRule type="cellIs" priority="2273" operator="equal" dxfId="2673">
      <formula>"X"</formula>
    </cfRule>
  </conditionalFormatting>
  <conditionalFormatting sqref="B389">
    <cfRule type="cellIs" priority="2272" operator="equal" dxfId="2673">
      <formula>"X"</formula>
    </cfRule>
  </conditionalFormatting>
  <conditionalFormatting sqref="E389">
    <cfRule type="cellIs" priority="2271" operator="equal" dxfId="2673">
      <formula>"X"</formula>
    </cfRule>
  </conditionalFormatting>
  <conditionalFormatting sqref="B401">
    <cfRule type="cellIs" priority="2270" operator="equal" dxfId="2673">
      <formula>"X"</formula>
    </cfRule>
  </conditionalFormatting>
  <conditionalFormatting sqref="F409:G413">
    <cfRule type="cellIs" priority="2269" operator="equal" dxfId="2673">
      <formula>"X"</formula>
    </cfRule>
  </conditionalFormatting>
  <conditionalFormatting sqref="C414">
    <cfRule type="cellIs" priority="2280" operator="equal" dxfId="2673">
      <formula>"X"</formula>
    </cfRule>
  </conditionalFormatting>
  <conditionalFormatting sqref="B417">
    <cfRule type="cellIs" priority="2279" operator="equal" dxfId="2673">
      <formula>"X"</formula>
    </cfRule>
  </conditionalFormatting>
  <conditionalFormatting sqref="B414">
    <cfRule type="cellIs" priority="2281" operator="equal" dxfId="2673">
      <formula>"X"</formula>
    </cfRule>
  </conditionalFormatting>
  <conditionalFormatting sqref="C416">
    <cfRule type="cellIs" priority="2282" operator="equal" dxfId="2673">
      <formula>"X"</formula>
    </cfRule>
  </conditionalFormatting>
  <conditionalFormatting sqref="C415">
    <cfRule type="cellIs" priority="2278" operator="equal" dxfId="2673">
      <formula>"X"</formula>
    </cfRule>
  </conditionalFormatting>
  <conditionalFormatting sqref="C417">
    <cfRule type="cellIs" priority="2277" operator="equal" dxfId="2673">
      <formula>"X"</formula>
    </cfRule>
  </conditionalFormatting>
  <conditionalFormatting sqref="C102:C108 C114:C120 F102:G107 F108 F109:G112 F114:F119 F120:G120">
    <cfRule type="cellIs" priority="2268" operator="equal" dxfId="2673">
      <formula>"X"</formula>
    </cfRule>
  </conditionalFormatting>
  <conditionalFormatting sqref="E113">
    <cfRule type="cellIs" priority="2267" operator="equal" dxfId="2673">
      <formula>"X"</formula>
    </cfRule>
  </conditionalFormatting>
  <conditionalFormatting sqref="C109:C112">
    <cfRule type="cellIs" priority="2266" operator="equal" dxfId="2673">
      <formula>"X"</formula>
    </cfRule>
  </conditionalFormatting>
  <conditionalFormatting sqref="G108">
    <cfRule type="cellIs" priority="2265" operator="equal" dxfId="2673">
      <formula>"X"</formula>
    </cfRule>
  </conditionalFormatting>
  <conditionalFormatting sqref="C134:C140 C146:C152 F134:G139 F140 F141:G144 F146:F151 F152:G152">
    <cfRule type="cellIs" priority="2264" operator="equal" dxfId="2673">
      <formula>"X"</formula>
    </cfRule>
  </conditionalFormatting>
  <conditionalFormatting sqref="E145">
    <cfRule type="cellIs" priority="2263" operator="equal" dxfId="2673">
      <formula>"X"</formula>
    </cfRule>
  </conditionalFormatting>
  <conditionalFormatting sqref="C141:C144">
    <cfRule type="cellIs" priority="2262" operator="equal" dxfId="2673">
      <formula>"X"</formula>
    </cfRule>
  </conditionalFormatting>
  <conditionalFormatting sqref="G140">
    <cfRule type="cellIs" priority="2261" operator="equal" dxfId="2673">
      <formula>"X"</formula>
    </cfRule>
  </conditionalFormatting>
  <conditionalFormatting sqref="C166:C172 C178:C184 F166:G171 F172 F173:G176 F178:F183 F184:G184">
    <cfRule type="cellIs" priority="2260" operator="equal" dxfId="2673">
      <formula>"X"</formula>
    </cfRule>
  </conditionalFormatting>
  <conditionalFormatting sqref="E177">
    <cfRule type="cellIs" priority="2259" operator="equal" dxfId="2673">
      <formula>"X"</formula>
    </cfRule>
  </conditionalFormatting>
  <conditionalFormatting sqref="C173:C176">
    <cfRule type="cellIs" priority="2258" operator="equal" dxfId="2673">
      <formula>"X"</formula>
    </cfRule>
  </conditionalFormatting>
  <conditionalFormatting sqref="G172">
    <cfRule type="cellIs" priority="2257" operator="equal" dxfId="2673">
      <formula>"X"</formula>
    </cfRule>
  </conditionalFormatting>
  <conditionalFormatting sqref="C198:C204 C210:C216 F198:G203 F204 F205:G208 F210:F215 F216:G216">
    <cfRule type="cellIs" priority="2256" operator="equal" dxfId="2673">
      <formula>"X"</formula>
    </cfRule>
  </conditionalFormatting>
  <conditionalFormatting sqref="E209">
    <cfRule type="cellIs" priority="2255" operator="equal" dxfId="2673">
      <formula>"X"</formula>
    </cfRule>
  </conditionalFormatting>
  <conditionalFormatting sqref="C205:C208">
    <cfRule type="cellIs" priority="2254" operator="equal" dxfId="2673">
      <formula>"X"</formula>
    </cfRule>
  </conditionalFormatting>
  <conditionalFormatting sqref="G204">
    <cfRule type="cellIs" priority="2253" operator="equal" dxfId="2673">
      <formula>"X"</formula>
    </cfRule>
  </conditionalFormatting>
  <conditionalFormatting sqref="C262:C268 C274:C280 F262:G267 F268 F269:G272 F274:F279 F280:G280">
    <cfRule type="cellIs" priority="2252" operator="equal" dxfId="2673">
      <formula>"X"</formula>
    </cfRule>
  </conditionalFormatting>
  <conditionalFormatting sqref="E273">
    <cfRule type="cellIs" priority="2251" operator="equal" dxfId="2673">
      <formula>"X"</formula>
    </cfRule>
  </conditionalFormatting>
  <conditionalFormatting sqref="C269:C272">
    <cfRule type="cellIs" priority="2250" operator="equal" dxfId="2673">
      <formula>"X"</formula>
    </cfRule>
  </conditionalFormatting>
  <conditionalFormatting sqref="G268">
    <cfRule type="cellIs" priority="2249" operator="equal" dxfId="2673">
      <formula>"X"</formula>
    </cfRule>
  </conditionalFormatting>
  <conditionalFormatting sqref="C294:C300 C306:C312 F294:G299 F300 F301:G304 F306:F311 F312:G312">
    <cfRule type="cellIs" priority="2248" operator="equal" dxfId="2673">
      <formula>"X"</formula>
    </cfRule>
  </conditionalFormatting>
  <conditionalFormatting sqref="E305">
    <cfRule type="cellIs" priority="2247" operator="equal" dxfId="2673">
      <formula>"X"</formula>
    </cfRule>
  </conditionalFormatting>
  <conditionalFormatting sqref="C301:C304">
    <cfRule type="cellIs" priority="2246" operator="equal" dxfId="2673">
      <formula>"X"</formula>
    </cfRule>
  </conditionalFormatting>
  <conditionalFormatting sqref="G300">
    <cfRule type="cellIs" priority="2245" operator="equal" dxfId="2673">
      <formula>"X"</formula>
    </cfRule>
  </conditionalFormatting>
  <conditionalFormatting sqref="C326:C332 C338:C344 F326:G331 F332 F333:G336 F338:F343 F344:G344">
    <cfRule type="cellIs" priority="2244" operator="equal" dxfId="2673">
      <formula>"X"</formula>
    </cfRule>
  </conditionalFormatting>
  <conditionalFormatting sqref="E337">
    <cfRule type="cellIs" priority="2243" operator="equal" dxfId="2673">
      <formula>"X"</formula>
    </cfRule>
  </conditionalFormatting>
  <conditionalFormatting sqref="C333:C336">
    <cfRule type="cellIs" priority="2242" operator="equal" dxfId="2673">
      <formula>"X"</formula>
    </cfRule>
  </conditionalFormatting>
  <conditionalFormatting sqref="G332">
    <cfRule type="cellIs" priority="2241" operator="equal" dxfId="2673">
      <formula>"X"</formula>
    </cfRule>
  </conditionalFormatting>
  <conditionalFormatting sqref="C390:C396 C402:C408 F390:G395 F396 F397:G400 F402:F407 F408:G408">
    <cfRule type="cellIs" priority="2240" operator="equal" dxfId="2673">
      <formula>"X"</formula>
    </cfRule>
  </conditionalFormatting>
  <conditionalFormatting sqref="E401">
    <cfRule type="cellIs" priority="2239" operator="equal" dxfId="2673">
      <formula>"X"</formula>
    </cfRule>
  </conditionalFormatting>
  <conditionalFormatting sqref="C397:C400">
    <cfRule type="cellIs" priority="2238" operator="equal" dxfId="2673">
      <formula>"X"</formula>
    </cfRule>
  </conditionalFormatting>
  <conditionalFormatting sqref="G396">
    <cfRule type="cellIs" priority="2237" operator="equal" dxfId="2673">
      <formula>"X"</formula>
    </cfRule>
  </conditionalFormatting>
  <conditionalFormatting sqref="B64">
    <cfRule type="cellIs" priority="2236" operator="equal" dxfId="2673">
      <formula>"X"</formula>
    </cfRule>
  </conditionalFormatting>
  <conditionalFormatting sqref="B63">
    <cfRule type="cellIs" priority="2227" operator="equal" dxfId="2673">
      <formula>"X"</formula>
    </cfRule>
  </conditionalFormatting>
  <conditionalFormatting sqref="E63:G63">
    <cfRule type="cellIs" priority="2229" operator="equal" dxfId="2673">
      <formula>"X"</formula>
    </cfRule>
  </conditionalFormatting>
  <conditionalFormatting sqref="E65:G65">
    <cfRule type="cellIs" priority="2228" operator="equal" dxfId="2673">
      <formula>"X"</formula>
    </cfRule>
  </conditionalFormatting>
  <conditionalFormatting sqref="C38:C44 C50:C61 F38:G43 F44 F45:G48 F50:F55 F56:G56">
    <cfRule type="cellIs" priority="2226" operator="equal" dxfId="2673">
      <formula>"X"</formula>
    </cfRule>
  </conditionalFormatting>
  <conditionalFormatting sqref="B37">
    <cfRule type="cellIs" priority="2225" operator="equal" dxfId="2673">
      <formula>"X"</formula>
    </cfRule>
  </conditionalFormatting>
  <conditionalFormatting sqref="E37">
    <cfRule type="cellIs" priority="2224" operator="equal" dxfId="2673">
      <formula>"X"</formula>
    </cfRule>
  </conditionalFormatting>
  <conditionalFormatting sqref="B49">
    <cfRule type="cellIs" priority="2223" operator="equal" dxfId="2673">
      <formula>"X"</formula>
    </cfRule>
  </conditionalFormatting>
  <conditionalFormatting sqref="E49">
    <cfRule type="cellIs" priority="2222" operator="equal" dxfId="2673">
      <formula>"X"</formula>
    </cfRule>
  </conditionalFormatting>
  <conditionalFormatting sqref="C45:C48">
    <cfRule type="cellIs" priority="2221" operator="equal" dxfId="2673">
      <formula>"X"</formula>
    </cfRule>
  </conditionalFormatting>
  <conditionalFormatting sqref="F57:G61">
    <cfRule type="cellIs" priority="2220" operator="equal" dxfId="2673">
      <formula>"X"</formula>
    </cfRule>
  </conditionalFormatting>
  <conditionalFormatting sqref="C62">
    <cfRule type="cellIs" priority="2233" operator="equal" dxfId="2673">
      <formula>"X"</formula>
    </cfRule>
  </conditionalFormatting>
  <conditionalFormatting sqref="B65">
    <cfRule type="cellIs" priority="2232" operator="equal" dxfId="2673">
      <formula>"X"</formula>
    </cfRule>
  </conditionalFormatting>
  <conditionalFormatting sqref="B62">
    <cfRule type="cellIs" priority="2234" operator="equal" dxfId="2673">
      <formula>"X"</formula>
    </cfRule>
  </conditionalFormatting>
  <conditionalFormatting sqref="C64">
    <cfRule type="cellIs" priority="2235" operator="equal" dxfId="2673">
      <formula>"X"</formula>
    </cfRule>
  </conditionalFormatting>
  <conditionalFormatting sqref="C63">
    <cfRule type="cellIs" priority="2231" operator="equal" dxfId="2673">
      <formula>"X"</formula>
    </cfRule>
  </conditionalFormatting>
  <conditionalFormatting sqref="C65">
    <cfRule type="cellIs" priority="2230" operator="equal" dxfId="2673">
      <formula>"X"</formula>
    </cfRule>
  </conditionalFormatting>
  <conditionalFormatting sqref="G44">
    <cfRule type="cellIs" priority="2219" operator="equal" dxfId="2673">
      <formula>"X"</formula>
    </cfRule>
  </conditionalFormatting>
  <conditionalFormatting sqref="B96">
    <cfRule type="cellIs" priority="2218" operator="equal" dxfId="2673">
      <formula>"X"</formula>
    </cfRule>
  </conditionalFormatting>
  <conditionalFormatting sqref="B95">
    <cfRule type="cellIs" priority="2209" operator="equal" dxfId="2673">
      <formula>"X"</formula>
    </cfRule>
  </conditionalFormatting>
  <conditionalFormatting sqref="E95:G95">
    <cfRule type="cellIs" priority="2211" operator="equal" dxfId="2673">
      <formula>"X"</formula>
    </cfRule>
  </conditionalFormatting>
  <conditionalFormatting sqref="E97:G97">
    <cfRule type="cellIs" priority="2210" operator="equal" dxfId="2673">
      <formula>"X"</formula>
    </cfRule>
  </conditionalFormatting>
  <conditionalFormatting sqref="C70:C76 C82:C93 F70:G75 F76 F77:G80 F82:F87 F88:G88">
    <cfRule type="cellIs" priority="2208" operator="equal" dxfId="2673">
      <formula>"X"</formula>
    </cfRule>
  </conditionalFormatting>
  <conditionalFormatting sqref="B69">
    <cfRule type="cellIs" priority="2207" operator="equal" dxfId="2673">
      <formula>"X"</formula>
    </cfRule>
  </conditionalFormatting>
  <conditionalFormatting sqref="E69">
    <cfRule type="cellIs" priority="2206" operator="equal" dxfId="2673">
      <formula>"X"</formula>
    </cfRule>
  </conditionalFormatting>
  <conditionalFormatting sqref="B81">
    <cfRule type="cellIs" priority="2205" operator="equal" dxfId="2673">
      <formula>"X"</formula>
    </cfRule>
  </conditionalFormatting>
  <conditionalFormatting sqref="E81">
    <cfRule type="cellIs" priority="2204" operator="equal" dxfId="2673">
      <formula>"X"</formula>
    </cfRule>
  </conditionalFormatting>
  <conditionalFormatting sqref="C77:C80">
    <cfRule type="cellIs" priority="2203" operator="equal" dxfId="2673">
      <formula>"X"</formula>
    </cfRule>
  </conditionalFormatting>
  <conditionalFormatting sqref="F89:G93">
    <cfRule type="cellIs" priority="2202" operator="equal" dxfId="2673">
      <formula>"X"</formula>
    </cfRule>
  </conditionalFormatting>
  <conditionalFormatting sqref="C94">
    <cfRule type="cellIs" priority="2215" operator="equal" dxfId="2673">
      <formula>"X"</formula>
    </cfRule>
  </conditionalFormatting>
  <conditionalFormatting sqref="B97">
    <cfRule type="cellIs" priority="2214" operator="equal" dxfId="2673">
      <formula>"X"</formula>
    </cfRule>
  </conditionalFormatting>
  <conditionalFormatting sqref="B94">
    <cfRule type="cellIs" priority="2216" operator="equal" dxfId="2673">
      <formula>"X"</formula>
    </cfRule>
  </conditionalFormatting>
  <conditionalFormatting sqref="C96">
    <cfRule type="cellIs" priority="2217" operator="equal" dxfId="2673">
      <formula>"X"</formula>
    </cfRule>
  </conditionalFormatting>
  <conditionalFormatting sqref="C95">
    <cfRule type="cellIs" priority="2213" operator="equal" dxfId="2673">
      <formula>"X"</formula>
    </cfRule>
  </conditionalFormatting>
  <conditionalFormatting sqref="C97">
    <cfRule type="cellIs" priority="2212" operator="equal" dxfId="2673">
      <formula>"X"</formula>
    </cfRule>
  </conditionalFormatting>
  <conditionalFormatting sqref="G76">
    <cfRule type="cellIs" priority="2201" operator="equal" dxfId="2673">
      <formula>"X"</formula>
    </cfRule>
  </conditionalFormatting>
  <conditionalFormatting sqref="B512">
    <cfRule type="cellIs" priority="2200" operator="equal" dxfId="2673">
      <formula>"X"</formula>
    </cfRule>
  </conditionalFormatting>
  <conditionalFormatting sqref="B511">
    <cfRule type="cellIs" priority="2191" operator="equal" dxfId="2673">
      <formula>"X"</formula>
    </cfRule>
  </conditionalFormatting>
  <conditionalFormatting sqref="E511:G511">
    <cfRule type="cellIs" priority="2193" operator="equal" dxfId="2673">
      <formula>"X"</formula>
    </cfRule>
  </conditionalFormatting>
  <conditionalFormatting sqref="E513:G513">
    <cfRule type="cellIs" priority="2192" operator="equal" dxfId="2673">
      <formula>"X"</formula>
    </cfRule>
  </conditionalFormatting>
  <conditionalFormatting sqref="C486:C492 C498:C509 F486:G491 F492 F493:G496 F498:F503 F504:G504">
    <cfRule type="cellIs" priority="2190" operator="equal" dxfId="2673">
      <formula>"X"</formula>
    </cfRule>
  </conditionalFormatting>
  <conditionalFormatting sqref="B485">
    <cfRule type="cellIs" priority="2189" operator="equal" dxfId="2673">
      <formula>"X"</formula>
    </cfRule>
  </conditionalFormatting>
  <conditionalFormatting sqref="E485">
    <cfRule type="cellIs" priority="2188" operator="equal" dxfId="2673">
      <formula>"X"</formula>
    </cfRule>
  </conditionalFormatting>
  <conditionalFormatting sqref="B497">
    <cfRule type="cellIs" priority="2187" operator="equal" dxfId="2673">
      <formula>"X"</formula>
    </cfRule>
  </conditionalFormatting>
  <conditionalFormatting sqref="E497">
    <cfRule type="cellIs" priority="2186" operator="equal" dxfId="2673">
      <formula>"X"</formula>
    </cfRule>
  </conditionalFormatting>
  <conditionalFormatting sqref="C493:C496">
    <cfRule type="cellIs" priority="2185" operator="equal" dxfId="2673">
      <formula>"X"</formula>
    </cfRule>
  </conditionalFormatting>
  <conditionalFormatting sqref="F505:G509">
    <cfRule type="cellIs" priority="2184" operator="equal" dxfId="2673">
      <formula>"X"</formula>
    </cfRule>
  </conditionalFormatting>
  <conditionalFormatting sqref="C510">
    <cfRule type="cellIs" priority="2197" operator="equal" dxfId="2673">
      <formula>"X"</formula>
    </cfRule>
  </conditionalFormatting>
  <conditionalFormatting sqref="B513">
    <cfRule type="cellIs" priority="2196" operator="equal" dxfId="2673">
      <formula>"X"</formula>
    </cfRule>
  </conditionalFormatting>
  <conditionalFormatting sqref="B510">
    <cfRule type="cellIs" priority="2198" operator="equal" dxfId="2673">
      <formula>"X"</formula>
    </cfRule>
  </conditionalFormatting>
  <conditionalFormatting sqref="C512">
    <cfRule type="cellIs" priority="2199" operator="equal" dxfId="2673">
      <formula>"X"</formula>
    </cfRule>
  </conditionalFormatting>
  <conditionalFormatting sqref="C511">
    <cfRule type="cellIs" priority="2195" operator="equal" dxfId="2673">
      <formula>"X"</formula>
    </cfRule>
  </conditionalFormatting>
  <conditionalFormatting sqref="C513">
    <cfRule type="cellIs" priority="2194" operator="equal" dxfId="2673">
      <formula>"X"</formula>
    </cfRule>
  </conditionalFormatting>
  <conditionalFormatting sqref="G492">
    <cfRule type="cellIs" priority="2183" operator="equal" dxfId="2673">
      <formula>"X"</formula>
    </cfRule>
  </conditionalFormatting>
  <conditionalFormatting sqref="B383">
    <cfRule type="cellIs" priority="2182" operator="equal" dxfId="2673">
      <formula>"X"</formula>
    </cfRule>
  </conditionalFormatting>
  <conditionalFormatting sqref="B612:C612 E612:I612">
    <cfRule type="cellIs" priority="2181" operator="equal" dxfId="2673">
      <formula>"X"</formula>
    </cfRule>
  </conditionalFormatting>
  <conditionalFormatting sqref="B644:C644 E644:I644">
    <cfRule type="cellIs" priority="2180" operator="equal" dxfId="2673">
      <formula>"X"</formula>
    </cfRule>
  </conditionalFormatting>
  <conditionalFormatting sqref="B676:C676 E676:I676">
    <cfRule type="cellIs" priority="2179" operator="equal" dxfId="2673">
      <formula>"X"</formula>
    </cfRule>
  </conditionalFormatting>
  <conditionalFormatting sqref="B2016">
    <cfRule type="cellIs" priority="2178" operator="equal" dxfId="2673">
      <formula>"X"</formula>
    </cfRule>
  </conditionalFormatting>
  <conditionalFormatting sqref="E2017:G2017">
    <cfRule type="cellIs" priority="2177" operator="equal" dxfId="2673">
      <formula>"X"</formula>
    </cfRule>
  </conditionalFormatting>
  <conditionalFormatting sqref="E2015:G2015">
    <cfRule type="cellIs" priority="2173" operator="equal" dxfId="2673">
      <formula>"X"</formula>
    </cfRule>
  </conditionalFormatting>
  <conditionalFormatting sqref="B2017">
    <cfRule type="cellIs" priority="2172" operator="equal" dxfId="2673">
      <formula>"X"</formula>
    </cfRule>
  </conditionalFormatting>
  <conditionalFormatting sqref="C1990:C1996 C2002:C2013 F1990:G1995 F1996 F1997:G2000 F2002:F2007 F2008:G2008">
    <cfRule type="cellIs" priority="2171" operator="equal" dxfId="2673">
      <formula>"X"</formula>
    </cfRule>
  </conditionalFormatting>
  <conditionalFormatting sqref="B1989">
    <cfRule type="cellIs" priority="2170" operator="equal" dxfId="2673">
      <formula>"X"</formula>
    </cfRule>
  </conditionalFormatting>
  <conditionalFormatting sqref="E1989">
    <cfRule type="cellIs" priority="2169" operator="equal" dxfId="2673">
      <formula>"X"</formula>
    </cfRule>
  </conditionalFormatting>
  <conditionalFormatting sqref="B2001">
    <cfRule type="cellIs" priority="2168" operator="equal" dxfId="2673">
      <formula>"X"</formula>
    </cfRule>
  </conditionalFormatting>
  <conditionalFormatting sqref="E2001">
    <cfRule type="cellIs" priority="2167" operator="equal" dxfId="2673">
      <formula>"X"</formula>
    </cfRule>
  </conditionalFormatting>
  <conditionalFormatting sqref="C1997:C2000">
    <cfRule type="cellIs" priority="2166" operator="equal" dxfId="2673">
      <formula>"X"</formula>
    </cfRule>
  </conditionalFormatting>
  <conditionalFormatting sqref="F2009:G2013">
    <cfRule type="cellIs" priority="2165" operator="equal" dxfId="2673">
      <formula>"X"</formula>
    </cfRule>
  </conditionalFormatting>
  <conditionalFormatting sqref="B2014">
    <cfRule type="cellIs" priority="2176" operator="equal" dxfId="2673">
      <formula>"X"</formula>
    </cfRule>
  </conditionalFormatting>
  <conditionalFormatting sqref="C2014">
    <cfRule type="cellIs" priority="2175" operator="equal" dxfId="2673">
      <formula>"X"</formula>
    </cfRule>
  </conditionalFormatting>
  <conditionalFormatting sqref="B2015">
    <cfRule type="cellIs" priority="2174" operator="equal" dxfId="2673">
      <formula>"X"</formula>
    </cfRule>
  </conditionalFormatting>
  <conditionalFormatting sqref="G1996">
    <cfRule type="cellIs" priority="2164" operator="equal" dxfId="2673">
      <formula>"X"</formula>
    </cfRule>
  </conditionalFormatting>
  <conditionalFormatting sqref="C768">
    <cfRule type="cellIs" priority="2162" operator="equal" dxfId="2673">
      <formula>"X"</formula>
    </cfRule>
  </conditionalFormatting>
  <conditionalFormatting sqref="E769:G769">
    <cfRule type="cellIs" priority="2160" operator="equal" dxfId="2673">
      <formula>"X"</formula>
    </cfRule>
  </conditionalFormatting>
  <conditionalFormatting sqref="B768">
    <cfRule type="cellIs" priority="2163" operator="equal" dxfId="2673">
      <formula>"X"</formula>
    </cfRule>
  </conditionalFormatting>
  <conditionalFormatting sqref="E767:G767">
    <cfRule type="cellIs" priority="2156" operator="equal" dxfId="2673">
      <formula>"X"</formula>
    </cfRule>
  </conditionalFormatting>
  <conditionalFormatting sqref="B769">
    <cfRule type="cellIs" priority="2155" operator="equal" dxfId="2673">
      <formula>"X"</formula>
    </cfRule>
  </conditionalFormatting>
  <conditionalFormatting sqref="C769">
    <cfRule type="cellIs" priority="2161" operator="equal" dxfId="2673">
      <formula>"X"</formula>
    </cfRule>
  </conditionalFormatting>
  <conditionalFormatting sqref="B740:C740 E740:I740">
    <cfRule type="cellIs" priority="2154" operator="equal" dxfId="2673">
      <formula>"X"</formula>
    </cfRule>
  </conditionalFormatting>
  <conditionalFormatting sqref="C742:C748 C754:C765 F742:G747 F748 F749:G752 F754:F759 F760:G760">
    <cfRule type="cellIs" priority="2153" operator="equal" dxfId="2673">
      <formula>"X"</formula>
    </cfRule>
  </conditionalFormatting>
  <conditionalFormatting sqref="B741">
    <cfRule type="cellIs" priority="2152" operator="equal" dxfId="2673">
      <formula>"X"</formula>
    </cfRule>
  </conditionalFormatting>
  <conditionalFormatting sqref="E741">
    <cfRule type="cellIs" priority="2151" operator="equal" dxfId="2673">
      <formula>"X"</formula>
    </cfRule>
  </conditionalFormatting>
  <conditionalFormatting sqref="B753">
    <cfRule type="cellIs" priority="2150" operator="equal" dxfId="2673">
      <formula>"X"</formula>
    </cfRule>
  </conditionalFormatting>
  <conditionalFormatting sqref="E753">
    <cfRule type="cellIs" priority="2149" operator="equal" dxfId="2673">
      <formula>"X"</formula>
    </cfRule>
  </conditionalFormatting>
  <conditionalFormatting sqref="C749:C752">
    <cfRule type="cellIs" priority="2148" operator="equal" dxfId="2673">
      <formula>"X"</formula>
    </cfRule>
  </conditionalFormatting>
  <conditionalFormatting sqref="F761:G765">
    <cfRule type="cellIs" priority="2147" operator="equal" dxfId="2673">
      <formula>"X"</formula>
    </cfRule>
  </conditionalFormatting>
  <conditionalFormatting sqref="C766">
    <cfRule type="cellIs" priority="2158" operator="equal" dxfId="2673">
      <formula>"X"</formula>
    </cfRule>
  </conditionalFormatting>
  <conditionalFormatting sqref="B766">
    <cfRule type="cellIs" priority="2159" operator="equal" dxfId="2673">
      <formula>"X"</formula>
    </cfRule>
  </conditionalFormatting>
  <conditionalFormatting sqref="B767:C767">
    <cfRule type="cellIs" priority="2157" operator="equal" dxfId="2673">
      <formula>"X"</formula>
    </cfRule>
  </conditionalFormatting>
  <conditionalFormatting sqref="G748">
    <cfRule type="cellIs" priority="2146" operator="equal" dxfId="2673">
      <formula>"X"</formula>
    </cfRule>
  </conditionalFormatting>
  <conditionalFormatting sqref="C1056">
    <cfRule type="cellIs" priority="2144" operator="equal" dxfId="2673">
      <formula>"X"</formula>
    </cfRule>
  </conditionalFormatting>
  <conditionalFormatting sqref="E1057:G1057">
    <cfRule type="cellIs" priority="2142" operator="equal" dxfId="2673">
      <formula>"X"</formula>
    </cfRule>
  </conditionalFormatting>
  <conditionalFormatting sqref="B1056">
    <cfRule type="cellIs" priority="2145" operator="equal" dxfId="2673">
      <formula>"X"</formula>
    </cfRule>
  </conditionalFormatting>
  <conditionalFormatting sqref="E1055:G1055">
    <cfRule type="cellIs" priority="2138" operator="equal" dxfId="2673">
      <formula>"X"</formula>
    </cfRule>
  </conditionalFormatting>
  <conditionalFormatting sqref="B1057">
    <cfRule type="cellIs" priority="2137" operator="equal" dxfId="2673">
      <formula>"X"</formula>
    </cfRule>
  </conditionalFormatting>
  <conditionalFormatting sqref="C1057">
    <cfRule type="cellIs" priority="2143" operator="equal" dxfId="2673">
      <formula>"X"</formula>
    </cfRule>
  </conditionalFormatting>
  <conditionalFormatting sqref="B1028:C1028 E1028:I1028">
    <cfRule type="cellIs" priority="2136" operator="equal" dxfId="2673">
      <formula>"X"</formula>
    </cfRule>
  </conditionalFormatting>
  <conditionalFormatting sqref="C1030:C1036 C1042:C1053 F1030:G1035 F1036 F1037:G1040 F1042:F1047 F1048:G1048">
    <cfRule type="cellIs" priority="2135" operator="equal" dxfId="2673">
      <formula>"X"</formula>
    </cfRule>
  </conditionalFormatting>
  <conditionalFormatting sqref="B1029">
    <cfRule type="cellIs" priority="2134" operator="equal" dxfId="2673">
      <formula>"X"</formula>
    </cfRule>
  </conditionalFormatting>
  <conditionalFormatting sqref="E1029">
    <cfRule type="cellIs" priority="2133" operator="equal" dxfId="2673">
      <formula>"X"</formula>
    </cfRule>
  </conditionalFormatting>
  <conditionalFormatting sqref="B1041">
    <cfRule type="cellIs" priority="2132" operator="equal" dxfId="2673">
      <formula>"X"</formula>
    </cfRule>
  </conditionalFormatting>
  <conditionalFormatting sqref="E1041">
    <cfRule type="cellIs" priority="2131" operator="equal" dxfId="2673">
      <formula>"X"</formula>
    </cfRule>
  </conditionalFormatting>
  <conditionalFormatting sqref="C1037:C1040">
    <cfRule type="cellIs" priority="2130" operator="equal" dxfId="2673">
      <formula>"X"</formula>
    </cfRule>
  </conditionalFormatting>
  <conditionalFormatting sqref="F1049:G1053">
    <cfRule type="cellIs" priority="2129" operator="equal" dxfId="2673">
      <formula>"X"</formula>
    </cfRule>
  </conditionalFormatting>
  <conditionalFormatting sqref="C1054">
    <cfRule type="cellIs" priority="2140" operator="equal" dxfId="2673">
      <formula>"X"</formula>
    </cfRule>
  </conditionalFormatting>
  <conditionalFormatting sqref="B1054">
    <cfRule type="cellIs" priority="2141" operator="equal" dxfId="2673">
      <formula>"X"</formula>
    </cfRule>
  </conditionalFormatting>
  <conditionalFormatting sqref="B1055:C1055">
    <cfRule type="cellIs" priority="2139" operator="equal" dxfId="2673">
      <formula>"X"</formula>
    </cfRule>
  </conditionalFormatting>
  <conditionalFormatting sqref="G1036">
    <cfRule type="cellIs" priority="2128" operator="equal" dxfId="2673">
      <formula>"X"</formula>
    </cfRule>
  </conditionalFormatting>
  <conditionalFormatting sqref="C1376">
    <cfRule type="cellIs" priority="2126" operator="equal" dxfId="2673">
      <formula>"X"</formula>
    </cfRule>
  </conditionalFormatting>
  <conditionalFormatting sqref="E1377:G1377">
    <cfRule type="cellIs" priority="2124" operator="equal" dxfId="2673">
      <formula>"X"</formula>
    </cfRule>
  </conditionalFormatting>
  <conditionalFormatting sqref="B1376">
    <cfRule type="cellIs" priority="2127" operator="equal" dxfId="2673">
      <formula>"X"</formula>
    </cfRule>
  </conditionalFormatting>
  <conditionalFormatting sqref="E1375:G1375">
    <cfRule type="cellIs" priority="2120" operator="equal" dxfId="2673">
      <formula>"X"</formula>
    </cfRule>
  </conditionalFormatting>
  <conditionalFormatting sqref="B1377">
    <cfRule type="cellIs" priority="2119" operator="equal" dxfId="2673">
      <formula>"X"</formula>
    </cfRule>
  </conditionalFormatting>
  <conditionalFormatting sqref="C1377">
    <cfRule type="cellIs" priority="2125" operator="equal" dxfId="2673">
      <formula>"X"</formula>
    </cfRule>
  </conditionalFormatting>
  <conditionalFormatting sqref="B1348:C1348 E1348:I1348">
    <cfRule type="cellIs" priority="2118" operator="equal" dxfId="2673">
      <formula>"X"</formula>
    </cfRule>
  </conditionalFormatting>
  <conditionalFormatting sqref="C1350:C1356 C1362:C1373 F1350:G1355 F1356 F1357:G1360 F1362:F1367 F1368:G1368">
    <cfRule type="cellIs" priority="2117" operator="equal" dxfId="2673">
      <formula>"X"</formula>
    </cfRule>
  </conditionalFormatting>
  <conditionalFormatting sqref="B1349">
    <cfRule type="cellIs" priority="2116" operator="equal" dxfId="2673">
      <formula>"X"</formula>
    </cfRule>
  </conditionalFormatting>
  <conditionalFormatting sqref="E1349">
    <cfRule type="cellIs" priority="2115" operator="equal" dxfId="2673">
      <formula>"X"</formula>
    </cfRule>
  </conditionalFormatting>
  <conditionalFormatting sqref="B1361">
    <cfRule type="cellIs" priority="2114" operator="equal" dxfId="2673">
      <formula>"X"</formula>
    </cfRule>
  </conditionalFormatting>
  <conditionalFormatting sqref="E1361">
    <cfRule type="cellIs" priority="2113" operator="equal" dxfId="2673">
      <formula>"X"</formula>
    </cfRule>
  </conditionalFormatting>
  <conditionalFormatting sqref="C1357:C1360">
    <cfRule type="cellIs" priority="2112" operator="equal" dxfId="2673">
      <formula>"X"</formula>
    </cfRule>
  </conditionalFormatting>
  <conditionalFormatting sqref="F1369:G1373">
    <cfRule type="cellIs" priority="2111" operator="equal" dxfId="2673">
      <formula>"X"</formula>
    </cfRule>
  </conditionalFormatting>
  <conditionalFormatting sqref="C1374">
    <cfRule type="cellIs" priority="2122" operator="equal" dxfId="2673">
      <formula>"X"</formula>
    </cfRule>
  </conditionalFormatting>
  <conditionalFormatting sqref="B1374">
    <cfRule type="cellIs" priority="2123" operator="equal" dxfId="2673">
      <formula>"X"</formula>
    </cfRule>
  </conditionalFormatting>
  <conditionalFormatting sqref="B1375:C1375">
    <cfRule type="cellIs" priority="2121" operator="equal" dxfId="2673">
      <formula>"X"</formula>
    </cfRule>
  </conditionalFormatting>
  <conditionalFormatting sqref="G1356">
    <cfRule type="cellIs" priority="2110" operator="equal" dxfId="2673">
      <formula>"X"</formula>
    </cfRule>
  </conditionalFormatting>
  <conditionalFormatting sqref="B800">
    <cfRule type="cellIs" priority="2109" operator="equal" dxfId="2673">
      <formula>"X"</formula>
    </cfRule>
  </conditionalFormatting>
  <conditionalFormatting sqref="B799">
    <cfRule type="cellIs" priority="2100" operator="equal" dxfId="2673">
      <formula>"X"</formula>
    </cfRule>
  </conditionalFormatting>
  <conditionalFormatting sqref="E799:G799">
    <cfRule type="cellIs" priority="2102" operator="equal" dxfId="2673">
      <formula>"X"</formula>
    </cfRule>
  </conditionalFormatting>
  <conditionalFormatting sqref="E801:G802">
    <cfRule type="cellIs" priority="2101" operator="equal" dxfId="2673">
      <formula>"X"</formula>
    </cfRule>
  </conditionalFormatting>
  <conditionalFormatting sqref="C774:C780 C786:C797 F774:G779 F780 F781:G784 F786:F791 F792:G792">
    <cfRule type="cellIs" priority="2099" operator="equal" dxfId="2673">
      <formula>"X"</formula>
    </cfRule>
  </conditionalFormatting>
  <conditionalFormatting sqref="B773">
    <cfRule type="cellIs" priority="2098" operator="equal" dxfId="2673">
      <formula>"X"</formula>
    </cfRule>
  </conditionalFormatting>
  <conditionalFormatting sqref="E773">
    <cfRule type="cellIs" priority="2097" operator="equal" dxfId="2673">
      <formula>"X"</formula>
    </cfRule>
  </conditionalFormatting>
  <conditionalFormatting sqref="B785">
    <cfRule type="cellIs" priority="2096" operator="equal" dxfId="2673">
      <formula>"X"</formula>
    </cfRule>
  </conditionalFormatting>
  <conditionalFormatting sqref="E785">
    <cfRule type="cellIs" priority="2095" operator="equal" dxfId="2673">
      <formula>"X"</formula>
    </cfRule>
  </conditionalFormatting>
  <conditionalFormatting sqref="C781:C784">
    <cfRule type="cellIs" priority="2094" operator="equal" dxfId="2673">
      <formula>"X"</formula>
    </cfRule>
  </conditionalFormatting>
  <conditionalFormatting sqref="F793:G797">
    <cfRule type="cellIs" priority="2093" operator="equal" dxfId="2673">
      <formula>"X"</formula>
    </cfRule>
  </conditionalFormatting>
  <conditionalFormatting sqref="C798">
    <cfRule type="cellIs" priority="2106" operator="equal" dxfId="2673">
      <formula>"X"</formula>
    </cfRule>
  </conditionalFormatting>
  <conditionalFormatting sqref="B801:B802">
    <cfRule type="cellIs" priority="2105" operator="equal" dxfId="2673">
      <formula>"X"</formula>
    </cfRule>
  </conditionalFormatting>
  <conditionalFormatting sqref="B798">
    <cfRule type="cellIs" priority="2107" operator="equal" dxfId="2673">
      <formula>"X"</formula>
    </cfRule>
  </conditionalFormatting>
  <conditionalFormatting sqref="C800">
    <cfRule type="cellIs" priority="2108" operator="equal" dxfId="2673">
      <formula>"X"</formula>
    </cfRule>
  </conditionalFormatting>
  <conditionalFormatting sqref="C799">
    <cfRule type="cellIs" priority="2104" operator="equal" dxfId="2673">
      <formula>"X"</formula>
    </cfRule>
  </conditionalFormatting>
  <conditionalFormatting sqref="C801:C802">
    <cfRule type="cellIs" priority="2103" operator="equal" dxfId="2673">
      <formula>"X"</formula>
    </cfRule>
  </conditionalFormatting>
  <conditionalFormatting sqref="G780">
    <cfRule type="cellIs" priority="2092" operator="equal" dxfId="2673">
      <formula>"X"</formula>
    </cfRule>
  </conditionalFormatting>
  <conditionalFormatting sqref="B832">
    <cfRule type="cellIs" priority="2091" operator="equal" dxfId="2673">
      <formula>"X"</formula>
    </cfRule>
  </conditionalFormatting>
  <conditionalFormatting sqref="B831">
    <cfRule type="cellIs" priority="2082" operator="equal" dxfId="2673">
      <formula>"X"</formula>
    </cfRule>
  </conditionalFormatting>
  <conditionalFormatting sqref="E831:G831">
    <cfRule type="cellIs" priority="2084" operator="equal" dxfId="2673">
      <formula>"X"</formula>
    </cfRule>
  </conditionalFormatting>
  <conditionalFormatting sqref="E833:G833">
    <cfRule type="cellIs" priority="2083" operator="equal" dxfId="2673">
      <formula>"X"</formula>
    </cfRule>
  </conditionalFormatting>
  <conditionalFormatting sqref="B834:C834 E834:G834">
    <cfRule type="cellIs" priority="2081" operator="equal" dxfId="2673">
      <formula>"X"</formula>
    </cfRule>
  </conditionalFormatting>
  <conditionalFormatting sqref="C806:C812 C818:C829 F806:G811 F812 F813:G816 F818:F823 F824:G824">
    <cfRule type="cellIs" priority="2080" operator="equal" dxfId="2673">
      <formula>"X"</formula>
    </cfRule>
  </conditionalFormatting>
  <conditionalFormatting sqref="B805">
    <cfRule type="cellIs" priority="2079" operator="equal" dxfId="2673">
      <formula>"X"</formula>
    </cfRule>
  </conditionalFormatting>
  <conditionalFormatting sqref="E805">
    <cfRule type="cellIs" priority="2078" operator="equal" dxfId="2673">
      <formula>"X"</formula>
    </cfRule>
  </conditionalFormatting>
  <conditionalFormatting sqref="B817">
    <cfRule type="cellIs" priority="2077" operator="equal" dxfId="2673">
      <formula>"X"</formula>
    </cfRule>
  </conditionalFormatting>
  <conditionalFormatting sqref="E817">
    <cfRule type="cellIs" priority="2076" operator="equal" dxfId="2673">
      <formula>"X"</formula>
    </cfRule>
  </conditionalFormatting>
  <conditionalFormatting sqref="C813:C816">
    <cfRule type="cellIs" priority="2075" operator="equal" dxfId="2673">
      <formula>"X"</formula>
    </cfRule>
  </conditionalFormatting>
  <conditionalFormatting sqref="F825:G829">
    <cfRule type="cellIs" priority="2074" operator="equal" dxfId="2673">
      <formula>"X"</formula>
    </cfRule>
  </conditionalFormatting>
  <conditionalFormatting sqref="C830">
    <cfRule type="cellIs" priority="2088" operator="equal" dxfId="2673">
      <formula>"X"</formula>
    </cfRule>
  </conditionalFormatting>
  <conditionalFormatting sqref="B833">
    <cfRule type="cellIs" priority="2087" operator="equal" dxfId="2673">
      <formula>"X"</formula>
    </cfRule>
  </conditionalFormatting>
  <conditionalFormatting sqref="B830">
    <cfRule type="cellIs" priority="2089" operator="equal" dxfId="2673">
      <formula>"X"</formula>
    </cfRule>
  </conditionalFormatting>
  <conditionalFormatting sqref="C832">
    <cfRule type="cellIs" priority="2090" operator="equal" dxfId="2673">
      <formula>"X"</formula>
    </cfRule>
  </conditionalFormatting>
  <conditionalFormatting sqref="C831">
    <cfRule type="cellIs" priority="2086" operator="equal" dxfId="2673">
      <formula>"X"</formula>
    </cfRule>
  </conditionalFormatting>
  <conditionalFormatting sqref="C833">
    <cfRule type="cellIs" priority="2085" operator="equal" dxfId="2673">
      <formula>"X"</formula>
    </cfRule>
  </conditionalFormatting>
  <conditionalFormatting sqref="G812">
    <cfRule type="cellIs" priority="2073" operator="equal" dxfId="2673">
      <formula>"X"</formula>
    </cfRule>
  </conditionalFormatting>
  <conditionalFormatting sqref="B864">
    <cfRule type="cellIs" priority="2072" operator="equal" dxfId="2673">
      <formula>"X"</formula>
    </cfRule>
  </conditionalFormatting>
  <conditionalFormatting sqref="B863">
    <cfRule type="cellIs" priority="2062" operator="equal" dxfId="2673">
      <formula>"X"</formula>
    </cfRule>
  </conditionalFormatting>
  <conditionalFormatting sqref="E863:G863">
    <cfRule type="cellIs" priority="2064" operator="equal" dxfId="2673">
      <formula>"X"</formula>
    </cfRule>
  </conditionalFormatting>
  <conditionalFormatting sqref="E865:G865">
    <cfRule type="cellIs" priority="2063" operator="equal" dxfId="2673">
      <formula>"X"</formula>
    </cfRule>
  </conditionalFormatting>
  <conditionalFormatting sqref="B866:C866 E866:G866">
    <cfRule type="cellIs" priority="2061" operator="equal" dxfId="2673">
      <formula>"X"</formula>
    </cfRule>
  </conditionalFormatting>
  <conditionalFormatting sqref="C838:C844 C850:C861 F838:G843 F844 F845:G848 F850:F855 F856:G856">
    <cfRule type="cellIs" priority="2060" operator="equal" dxfId="2673">
      <formula>"X"</formula>
    </cfRule>
  </conditionalFormatting>
  <conditionalFormatting sqref="B837">
    <cfRule type="cellIs" priority="2059" operator="equal" dxfId="2673">
      <formula>"X"</formula>
    </cfRule>
  </conditionalFormatting>
  <conditionalFormatting sqref="E837">
    <cfRule type="cellIs" priority="2058" operator="equal" dxfId="2673">
      <formula>"X"</formula>
    </cfRule>
  </conditionalFormatting>
  <conditionalFormatting sqref="B849">
    <cfRule type="cellIs" priority="2057" operator="equal" dxfId="2673">
      <formula>"X"</formula>
    </cfRule>
  </conditionalFormatting>
  <conditionalFormatting sqref="E849">
    <cfRule type="cellIs" priority="2056" operator="equal" dxfId="2673">
      <formula>"X"</formula>
    </cfRule>
  </conditionalFormatting>
  <conditionalFormatting sqref="C845:C848">
    <cfRule type="cellIs" priority="2055" operator="equal" dxfId="2673">
      <formula>"X"</formula>
    </cfRule>
  </conditionalFormatting>
  <conditionalFormatting sqref="F857:G861">
    <cfRule type="cellIs" priority="2054" operator="equal" dxfId="2673">
      <formula>"X"</formula>
    </cfRule>
  </conditionalFormatting>
  <conditionalFormatting sqref="C862">
    <cfRule type="cellIs" priority="2069" operator="equal" dxfId="2673">
      <formula>"X"</formula>
    </cfRule>
  </conditionalFormatting>
  <conditionalFormatting sqref="B865">
    <cfRule type="cellIs" priority="2068" operator="equal" dxfId="2673">
      <formula>"X"</formula>
    </cfRule>
  </conditionalFormatting>
  <conditionalFormatting sqref="B862">
    <cfRule type="cellIs" priority="2070" operator="equal" dxfId="2673">
      <formula>"X"</formula>
    </cfRule>
  </conditionalFormatting>
  <conditionalFormatting sqref="C864">
    <cfRule type="cellIs" priority="2071" operator="equal" dxfId="2673">
      <formula>"X"</formula>
    </cfRule>
  </conditionalFormatting>
  <conditionalFormatting sqref="C863">
    <cfRule type="cellIs" priority="2067" operator="equal" dxfId="2673">
      <formula>"X"</formula>
    </cfRule>
  </conditionalFormatting>
  <conditionalFormatting sqref="C865">
    <cfRule type="cellIs" priority="2066" operator="equal" dxfId="2673">
      <formula>"X"</formula>
    </cfRule>
  </conditionalFormatting>
  <conditionalFormatting sqref="B836:C836 E836:I836">
    <cfRule type="cellIs" priority="2065" operator="equal" dxfId="2673">
      <formula>"X"</formula>
    </cfRule>
  </conditionalFormatting>
  <conditionalFormatting sqref="G844">
    <cfRule type="cellIs" priority="2053" operator="equal" dxfId="2673">
      <formula>"X"</formula>
    </cfRule>
  </conditionalFormatting>
  <conditionalFormatting sqref="B960">
    <cfRule type="cellIs" priority="2052" operator="equal" dxfId="2673">
      <formula>"X"</formula>
    </cfRule>
  </conditionalFormatting>
  <conditionalFormatting sqref="B959">
    <cfRule type="cellIs" priority="2043" operator="equal" dxfId="2673">
      <formula>"X"</formula>
    </cfRule>
  </conditionalFormatting>
  <conditionalFormatting sqref="E959:G959">
    <cfRule type="cellIs" priority="2045" operator="equal" dxfId="2673">
      <formula>"X"</formula>
    </cfRule>
  </conditionalFormatting>
  <conditionalFormatting sqref="E961:G961">
    <cfRule type="cellIs" priority="2044" operator="equal" dxfId="2673">
      <formula>"X"</formula>
    </cfRule>
  </conditionalFormatting>
  <conditionalFormatting sqref="B962:C962 E962:G962">
    <cfRule type="cellIs" priority="2042" operator="equal" dxfId="2673">
      <formula>"X"</formula>
    </cfRule>
  </conditionalFormatting>
  <conditionalFormatting sqref="C934:C940 C946:C957 F934:G939 F940 F941:G944 F946:F951 F952:G952">
    <cfRule type="cellIs" priority="2041" operator="equal" dxfId="2673">
      <formula>"X"</formula>
    </cfRule>
  </conditionalFormatting>
  <conditionalFormatting sqref="B933">
    <cfRule type="cellIs" priority="2040" operator="equal" dxfId="2673">
      <formula>"X"</formula>
    </cfRule>
  </conditionalFormatting>
  <conditionalFormatting sqref="E933">
    <cfRule type="cellIs" priority="2039" operator="equal" dxfId="2673">
      <formula>"X"</formula>
    </cfRule>
  </conditionalFormatting>
  <conditionalFormatting sqref="B945">
    <cfRule type="cellIs" priority="2038" operator="equal" dxfId="2673">
      <formula>"X"</formula>
    </cfRule>
  </conditionalFormatting>
  <conditionalFormatting sqref="E945">
    <cfRule type="cellIs" priority="2037" operator="equal" dxfId="2673">
      <formula>"X"</formula>
    </cfRule>
  </conditionalFormatting>
  <conditionalFormatting sqref="C941:C944">
    <cfRule type="cellIs" priority="2036" operator="equal" dxfId="2673">
      <formula>"X"</formula>
    </cfRule>
  </conditionalFormatting>
  <conditionalFormatting sqref="F953:G957">
    <cfRule type="cellIs" priority="2035" operator="equal" dxfId="2673">
      <formula>"X"</formula>
    </cfRule>
  </conditionalFormatting>
  <conditionalFormatting sqref="C958">
    <cfRule type="cellIs" priority="2049" operator="equal" dxfId="2673">
      <formula>"X"</formula>
    </cfRule>
  </conditionalFormatting>
  <conditionalFormatting sqref="B961">
    <cfRule type="cellIs" priority="2048" operator="equal" dxfId="2673">
      <formula>"X"</formula>
    </cfRule>
  </conditionalFormatting>
  <conditionalFormatting sqref="B958">
    <cfRule type="cellIs" priority="2050" operator="equal" dxfId="2673">
      <formula>"X"</formula>
    </cfRule>
  </conditionalFormatting>
  <conditionalFormatting sqref="C960">
    <cfRule type="cellIs" priority="2051" operator="equal" dxfId="2673">
      <formula>"X"</formula>
    </cfRule>
  </conditionalFormatting>
  <conditionalFormatting sqref="C959">
    <cfRule type="cellIs" priority="2047" operator="equal" dxfId="2673">
      <formula>"X"</formula>
    </cfRule>
  </conditionalFormatting>
  <conditionalFormatting sqref="C961">
    <cfRule type="cellIs" priority="2046" operator="equal" dxfId="2673">
      <formula>"X"</formula>
    </cfRule>
  </conditionalFormatting>
  <conditionalFormatting sqref="G940">
    <cfRule type="cellIs" priority="2034" operator="equal" dxfId="2673">
      <formula>"X"</formula>
    </cfRule>
  </conditionalFormatting>
  <conditionalFormatting sqref="B992">
    <cfRule type="cellIs" priority="2033" operator="equal" dxfId="2673">
      <formula>"X"</formula>
    </cfRule>
  </conditionalFormatting>
  <conditionalFormatting sqref="B991">
    <cfRule type="cellIs" priority="2024" operator="equal" dxfId="2673">
      <formula>"X"</formula>
    </cfRule>
  </conditionalFormatting>
  <conditionalFormatting sqref="E991:G991">
    <cfRule type="cellIs" priority="2026" operator="equal" dxfId="2673">
      <formula>"X"</formula>
    </cfRule>
  </conditionalFormatting>
  <conditionalFormatting sqref="E993:G993">
    <cfRule type="cellIs" priority="2025" operator="equal" dxfId="2673">
      <formula>"X"</formula>
    </cfRule>
  </conditionalFormatting>
  <conditionalFormatting sqref="B994:C994 E994:G994">
    <cfRule type="cellIs" priority="2023" operator="equal" dxfId="2673">
      <formula>"X"</formula>
    </cfRule>
  </conditionalFormatting>
  <conditionalFormatting sqref="C966:C972 C978:C989 F966:G971 F972 F973:G976 F978:F983 F984:G984">
    <cfRule type="cellIs" priority="2022" operator="equal" dxfId="2673">
      <formula>"X"</formula>
    </cfRule>
  </conditionalFormatting>
  <conditionalFormatting sqref="B965">
    <cfRule type="cellIs" priority="2021" operator="equal" dxfId="2673">
      <formula>"X"</formula>
    </cfRule>
  </conditionalFormatting>
  <conditionalFormatting sqref="E965">
    <cfRule type="cellIs" priority="2020" operator="equal" dxfId="2673">
      <formula>"X"</formula>
    </cfRule>
  </conditionalFormatting>
  <conditionalFormatting sqref="B977">
    <cfRule type="cellIs" priority="2019" operator="equal" dxfId="2673">
      <formula>"X"</formula>
    </cfRule>
  </conditionalFormatting>
  <conditionalFormatting sqref="E977">
    <cfRule type="cellIs" priority="2018" operator="equal" dxfId="2673">
      <formula>"X"</formula>
    </cfRule>
  </conditionalFormatting>
  <conditionalFormatting sqref="C973:C976">
    <cfRule type="cellIs" priority="2017" operator="equal" dxfId="2673">
      <formula>"X"</formula>
    </cfRule>
  </conditionalFormatting>
  <conditionalFormatting sqref="F985:G989">
    <cfRule type="cellIs" priority="2016" operator="equal" dxfId="2673">
      <formula>"X"</formula>
    </cfRule>
  </conditionalFormatting>
  <conditionalFormatting sqref="C990">
    <cfRule type="cellIs" priority="2030" operator="equal" dxfId="2673">
      <formula>"X"</formula>
    </cfRule>
  </conditionalFormatting>
  <conditionalFormatting sqref="B993">
    <cfRule type="cellIs" priority="2029" operator="equal" dxfId="2673">
      <formula>"X"</formula>
    </cfRule>
  </conditionalFormatting>
  <conditionalFormatting sqref="B990">
    <cfRule type="cellIs" priority="2031" operator="equal" dxfId="2673">
      <formula>"X"</formula>
    </cfRule>
  </conditionalFormatting>
  <conditionalFormatting sqref="C992">
    <cfRule type="cellIs" priority="2032" operator="equal" dxfId="2673">
      <formula>"X"</formula>
    </cfRule>
  </conditionalFormatting>
  <conditionalFormatting sqref="C991">
    <cfRule type="cellIs" priority="2028" operator="equal" dxfId="2673">
      <formula>"X"</formula>
    </cfRule>
  </conditionalFormatting>
  <conditionalFormatting sqref="C993">
    <cfRule type="cellIs" priority="2027" operator="equal" dxfId="2673">
      <formula>"X"</formula>
    </cfRule>
  </conditionalFormatting>
  <conditionalFormatting sqref="G972">
    <cfRule type="cellIs" priority="2015" operator="equal" dxfId="2673">
      <formula>"X"</formula>
    </cfRule>
  </conditionalFormatting>
  <conditionalFormatting sqref="B1088">
    <cfRule type="cellIs" priority="2014" operator="equal" dxfId="2673">
      <formula>"X"</formula>
    </cfRule>
  </conditionalFormatting>
  <conditionalFormatting sqref="B1087">
    <cfRule type="cellIs" priority="2004" operator="equal" dxfId="2673">
      <formula>"X"</formula>
    </cfRule>
  </conditionalFormatting>
  <conditionalFormatting sqref="E1087:G1087">
    <cfRule type="cellIs" priority="2006" operator="equal" dxfId="2673">
      <formula>"X"</formula>
    </cfRule>
  </conditionalFormatting>
  <conditionalFormatting sqref="E1089:G1089">
    <cfRule type="cellIs" priority="2005" operator="equal" dxfId="2673">
      <formula>"X"</formula>
    </cfRule>
  </conditionalFormatting>
  <conditionalFormatting sqref="B1090:C1090 E1090:G1090">
    <cfRule type="cellIs" priority="2003" operator="equal" dxfId="2673">
      <formula>"X"</formula>
    </cfRule>
  </conditionalFormatting>
  <conditionalFormatting sqref="C1062:C1068 C1074:C1085 F1062:G1067 F1068 F1069:G1072 F1074:F1079 F1080:G1080">
    <cfRule type="cellIs" priority="2002" operator="equal" dxfId="2673">
      <formula>"X"</formula>
    </cfRule>
  </conditionalFormatting>
  <conditionalFormatting sqref="B1061">
    <cfRule type="cellIs" priority="2001" operator="equal" dxfId="2673">
      <formula>"X"</formula>
    </cfRule>
  </conditionalFormatting>
  <conditionalFormatting sqref="E1061">
    <cfRule type="cellIs" priority="2000" operator="equal" dxfId="2673">
      <formula>"X"</formula>
    </cfRule>
  </conditionalFormatting>
  <conditionalFormatting sqref="B1073">
    <cfRule type="cellIs" priority="1999" operator="equal" dxfId="2673">
      <formula>"X"</formula>
    </cfRule>
  </conditionalFormatting>
  <conditionalFormatting sqref="E1073">
    <cfRule type="cellIs" priority="1998" operator="equal" dxfId="2673">
      <formula>"X"</formula>
    </cfRule>
  </conditionalFormatting>
  <conditionalFormatting sqref="C1069:C1072">
    <cfRule type="cellIs" priority="1997" operator="equal" dxfId="2673">
      <formula>"X"</formula>
    </cfRule>
  </conditionalFormatting>
  <conditionalFormatting sqref="F1081:G1085">
    <cfRule type="cellIs" priority="1996" operator="equal" dxfId="2673">
      <formula>"X"</formula>
    </cfRule>
  </conditionalFormatting>
  <conditionalFormatting sqref="C1086">
    <cfRule type="cellIs" priority="2011" operator="equal" dxfId="2673">
      <formula>"X"</formula>
    </cfRule>
  </conditionalFormatting>
  <conditionalFormatting sqref="B1089">
    <cfRule type="cellIs" priority="2010" operator="equal" dxfId="2673">
      <formula>"X"</formula>
    </cfRule>
  </conditionalFormatting>
  <conditionalFormatting sqref="B1086">
    <cfRule type="cellIs" priority="2012" operator="equal" dxfId="2673">
      <formula>"X"</formula>
    </cfRule>
  </conditionalFormatting>
  <conditionalFormatting sqref="C1088">
    <cfRule type="cellIs" priority="2013" operator="equal" dxfId="2673">
      <formula>"X"</formula>
    </cfRule>
  </conditionalFormatting>
  <conditionalFormatting sqref="C1087">
    <cfRule type="cellIs" priority="2009" operator="equal" dxfId="2673">
      <formula>"X"</formula>
    </cfRule>
  </conditionalFormatting>
  <conditionalFormatting sqref="C1089">
    <cfRule type="cellIs" priority="2008" operator="equal" dxfId="2673">
      <formula>"X"</formula>
    </cfRule>
  </conditionalFormatting>
  <conditionalFormatting sqref="B1060:C1060 E1060:I1060">
    <cfRule type="cellIs" priority="2007" operator="equal" dxfId="2673">
      <formula>"X"</formula>
    </cfRule>
  </conditionalFormatting>
  <conditionalFormatting sqref="G1068">
    <cfRule type="cellIs" priority="1995" operator="equal" dxfId="2673">
      <formula>"X"</formula>
    </cfRule>
  </conditionalFormatting>
  <conditionalFormatting sqref="B1120">
    <cfRule type="cellIs" priority="1994" operator="equal" dxfId="2673">
      <formula>"X"</formula>
    </cfRule>
  </conditionalFormatting>
  <conditionalFormatting sqref="B1119">
    <cfRule type="cellIs" priority="1985" operator="equal" dxfId="2673">
      <formula>"X"</formula>
    </cfRule>
  </conditionalFormatting>
  <conditionalFormatting sqref="E1119:G1119">
    <cfRule type="cellIs" priority="1987" operator="equal" dxfId="2673">
      <formula>"X"</formula>
    </cfRule>
  </conditionalFormatting>
  <conditionalFormatting sqref="E1121:G1121">
    <cfRule type="cellIs" priority="1986" operator="equal" dxfId="2673">
      <formula>"X"</formula>
    </cfRule>
  </conditionalFormatting>
  <conditionalFormatting sqref="B1122:C1122 E1122:G1122">
    <cfRule type="cellIs" priority="1984" operator="equal" dxfId="2673">
      <formula>"X"</formula>
    </cfRule>
  </conditionalFormatting>
  <conditionalFormatting sqref="C1094:C1100 C1106:C1117 F1094:G1099 F1100 F1101:G1104 F1106:F1111 F1112:G1112">
    <cfRule type="cellIs" priority="1983" operator="equal" dxfId="2673">
      <formula>"X"</formula>
    </cfRule>
  </conditionalFormatting>
  <conditionalFormatting sqref="B1093">
    <cfRule type="cellIs" priority="1982" operator="equal" dxfId="2673">
      <formula>"X"</formula>
    </cfRule>
  </conditionalFormatting>
  <conditionalFormatting sqref="E1093">
    <cfRule type="cellIs" priority="1981" operator="equal" dxfId="2673">
      <formula>"X"</formula>
    </cfRule>
  </conditionalFormatting>
  <conditionalFormatting sqref="B1105">
    <cfRule type="cellIs" priority="1980" operator="equal" dxfId="2673">
      <formula>"X"</formula>
    </cfRule>
  </conditionalFormatting>
  <conditionalFormatting sqref="E1105">
    <cfRule type="cellIs" priority="1979" operator="equal" dxfId="2673">
      <formula>"X"</formula>
    </cfRule>
  </conditionalFormatting>
  <conditionalFormatting sqref="C1101:C1104">
    <cfRule type="cellIs" priority="1978" operator="equal" dxfId="2673">
      <formula>"X"</formula>
    </cfRule>
  </conditionalFormatting>
  <conditionalFormatting sqref="F1113:G1117">
    <cfRule type="cellIs" priority="1977" operator="equal" dxfId="2673">
      <formula>"X"</formula>
    </cfRule>
  </conditionalFormatting>
  <conditionalFormatting sqref="C1118">
    <cfRule type="cellIs" priority="1991" operator="equal" dxfId="2673">
      <formula>"X"</formula>
    </cfRule>
  </conditionalFormatting>
  <conditionalFormatting sqref="B1121">
    <cfRule type="cellIs" priority="1990" operator="equal" dxfId="2673">
      <formula>"X"</formula>
    </cfRule>
  </conditionalFormatting>
  <conditionalFormatting sqref="B1118">
    <cfRule type="cellIs" priority="1992" operator="equal" dxfId="2673">
      <formula>"X"</formula>
    </cfRule>
  </conditionalFormatting>
  <conditionalFormatting sqref="C1120">
    <cfRule type="cellIs" priority="1993" operator="equal" dxfId="2673">
      <formula>"X"</formula>
    </cfRule>
  </conditionalFormatting>
  <conditionalFormatting sqref="C1119">
    <cfRule type="cellIs" priority="1989" operator="equal" dxfId="2673">
      <formula>"X"</formula>
    </cfRule>
  </conditionalFormatting>
  <conditionalFormatting sqref="C1121">
    <cfRule type="cellIs" priority="1988" operator="equal" dxfId="2673">
      <formula>"X"</formula>
    </cfRule>
  </conditionalFormatting>
  <conditionalFormatting sqref="G1100">
    <cfRule type="cellIs" priority="1976" operator="equal" dxfId="2673">
      <formula>"X"</formula>
    </cfRule>
  </conditionalFormatting>
  <conditionalFormatting sqref="B1152">
    <cfRule type="cellIs" priority="1975" operator="equal" dxfId="2673">
      <formula>"X"</formula>
    </cfRule>
  </conditionalFormatting>
  <conditionalFormatting sqref="B1151">
    <cfRule type="cellIs" priority="1966" operator="equal" dxfId="2673">
      <formula>"X"</formula>
    </cfRule>
  </conditionalFormatting>
  <conditionalFormatting sqref="E1151:G1151">
    <cfRule type="cellIs" priority="1968" operator="equal" dxfId="2673">
      <formula>"X"</formula>
    </cfRule>
  </conditionalFormatting>
  <conditionalFormatting sqref="E1153:G1153">
    <cfRule type="cellIs" priority="1967" operator="equal" dxfId="2673">
      <formula>"X"</formula>
    </cfRule>
  </conditionalFormatting>
  <conditionalFormatting sqref="B1154:C1154 E1154:G1154">
    <cfRule type="cellIs" priority="1965" operator="equal" dxfId="2673">
      <formula>"X"</formula>
    </cfRule>
  </conditionalFormatting>
  <conditionalFormatting sqref="C1126:C1132 C1138:C1149 F1126:G1131 F1132 F1133:G1136 F1138:F1143 F1144:G1144">
    <cfRule type="cellIs" priority="1964" operator="equal" dxfId="2673">
      <formula>"X"</formula>
    </cfRule>
  </conditionalFormatting>
  <conditionalFormatting sqref="B1125">
    <cfRule type="cellIs" priority="1963" operator="equal" dxfId="2673">
      <formula>"X"</formula>
    </cfRule>
  </conditionalFormatting>
  <conditionalFormatting sqref="E1125">
    <cfRule type="cellIs" priority="1962" operator="equal" dxfId="2673">
      <formula>"X"</formula>
    </cfRule>
  </conditionalFormatting>
  <conditionalFormatting sqref="B1137">
    <cfRule type="cellIs" priority="1961" operator="equal" dxfId="2673">
      <formula>"X"</formula>
    </cfRule>
  </conditionalFormatting>
  <conditionalFormatting sqref="E1137">
    <cfRule type="cellIs" priority="1960" operator="equal" dxfId="2673">
      <formula>"X"</formula>
    </cfRule>
  </conditionalFormatting>
  <conditionalFormatting sqref="C1133:C1136">
    <cfRule type="cellIs" priority="1959" operator="equal" dxfId="2673">
      <formula>"X"</formula>
    </cfRule>
  </conditionalFormatting>
  <conditionalFormatting sqref="F1145:G1149">
    <cfRule type="cellIs" priority="1958" operator="equal" dxfId="2673">
      <formula>"X"</formula>
    </cfRule>
  </conditionalFormatting>
  <conditionalFormatting sqref="C1150">
    <cfRule type="cellIs" priority="1972" operator="equal" dxfId="2673">
      <formula>"X"</formula>
    </cfRule>
  </conditionalFormatting>
  <conditionalFormatting sqref="B1153">
    <cfRule type="cellIs" priority="1971" operator="equal" dxfId="2673">
      <formula>"X"</formula>
    </cfRule>
  </conditionalFormatting>
  <conditionalFormatting sqref="B1150">
    <cfRule type="cellIs" priority="1973" operator="equal" dxfId="2673">
      <formula>"X"</formula>
    </cfRule>
  </conditionalFormatting>
  <conditionalFormatting sqref="C1152">
    <cfRule type="cellIs" priority="1974" operator="equal" dxfId="2673">
      <formula>"X"</formula>
    </cfRule>
  </conditionalFormatting>
  <conditionalFormatting sqref="C1151">
    <cfRule type="cellIs" priority="1970" operator="equal" dxfId="2673">
      <formula>"X"</formula>
    </cfRule>
  </conditionalFormatting>
  <conditionalFormatting sqref="C1153">
    <cfRule type="cellIs" priority="1969" operator="equal" dxfId="2673">
      <formula>"X"</formula>
    </cfRule>
  </conditionalFormatting>
  <conditionalFormatting sqref="G1132">
    <cfRule type="cellIs" priority="1957" operator="equal" dxfId="2673">
      <formula>"X"</formula>
    </cfRule>
  </conditionalFormatting>
  <conditionalFormatting sqref="B1248">
    <cfRule type="cellIs" priority="1956" operator="equal" dxfId="2673">
      <formula>"X"</formula>
    </cfRule>
  </conditionalFormatting>
  <conditionalFormatting sqref="B1247">
    <cfRule type="cellIs" priority="1947" operator="equal" dxfId="2673">
      <formula>"X"</formula>
    </cfRule>
  </conditionalFormatting>
  <conditionalFormatting sqref="E1247:G1247">
    <cfRule type="cellIs" priority="1949" operator="equal" dxfId="2673">
      <formula>"X"</formula>
    </cfRule>
  </conditionalFormatting>
  <conditionalFormatting sqref="E1249:G1249">
    <cfRule type="cellIs" priority="1948" operator="equal" dxfId="2673">
      <formula>"X"</formula>
    </cfRule>
  </conditionalFormatting>
  <conditionalFormatting sqref="B1250:C1250 E1250:G1250">
    <cfRule type="cellIs" priority="1946" operator="equal" dxfId="2673">
      <formula>"X"</formula>
    </cfRule>
  </conditionalFormatting>
  <conditionalFormatting sqref="C1222:C1228 C1234:C1245 F1222:G1227 F1228 F1229:G1232 F1234:F1239 F1240:G1240">
    <cfRule type="cellIs" priority="1945" operator="equal" dxfId="2673">
      <formula>"X"</formula>
    </cfRule>
  </conditionalFormatting>
  <conditionalFormatting sqref="B1221">
    <cfRule type="cellIs" priority="1944" operator="equal" dxfId="2673">
      <formula>"X"</formula>
    </cfRule>
  </conditionalFormatting>
  <conditionalFormatting sqref="E1221">
    <cfRule type="cellIs" priority="1943" operator="equal" dxfId="2673">
      <formula>"X"</formula>
    </cfRule>
  </conditionalFormatting>
  <conditionalFormatting sqref="B1233">
    <cfRule type="cellIs" priority="1942" operator="equal" dxfId="2673">
      <formula>"X"</formula>
    </cfRule>
  </conditionalFormatting>
  <conditionalFormatting sqref="E1233">
    <cfRule type="cellIs" priority="1941" operator="equal" dxfId="2673">
      <formula>"X"</formula>
    </cfRule>
  </conditionalFormatting>
  <conditionalFormatting sqref="C1229:C1232">
    <cfRule type="cellIs" priority="1940" operator="equal" dxfId="2673">
      <formula>"X"</formula>
    </cfRule>
  </conditionalFormatting>
  <conditionalFormatting sqref="F1241:G1245">
    <cfRule type="cellIs" priority="1939" operator="equal" dxfId="2673">
      <formula>"X"</formula>
    </cfRule>
  </conditionalFormatting>
  <conditionalFormatting sqref="C1246">
    <cfRule type="cellIs" priority="1953" operator="equal" dxfId="2673">
      <formula>"X"</formula>
    </cfRule>
  </conditionalFormatting>
  <conditionalFormatting sqref="B1249">
    <cfRule type="cellIs" priority="1952" operator="equal" dxfId="2673">
      <formula>"X"</formula>
    </cfRule>
  </conditionalFormatting>
  <conditionalFormatting sqref="B1246">
    <cfRule type="cellIs" priority="1954" operator="equal" dxfId="2673">
      <formula>"X"</formula>
    </cfRule>
  </conditionalFormatting>
  <conditionalFormatting sqref="C1248">
    <cfRule type="cellIs" priority="1955" operator="equal" dxfId="2673">
      <formula>"X"</formula>
    </cfRule>
  </conditionalFormatting>
  <conditionalFormatting sqref="C1247">
    <cfRule type="cellIs" priority="1951" operator="equal" dxfId="2673">
      <formula>"X"</formula>
    </cfRule>
  </conditionalFormatting>
  <conditionalFormatting sqref="C1249">
    <cfRule type="cellIs" priority="1950" operator="equal" dxfId="2673">
      <formula>"X"</formula>
    </cfRule>
  </conditionalFormatting>
  <conditionalFormatting sqref="G1228">
    <cfRule type="cellIs" priority="1938" operator="equal" dxfId="2673">
      <formula>"X"</formula>
    </cfRule>
  </conditionalFormatting>
  <conditionalFormatting sqref="B1280">
    <cfRule type="cellIs" priority="1937" operator="equal" dxfId="2673">
      <formula>"X"</formula>
    </cfRule>
  </conditionalFormatting>
  <conditionalFormatting sqref="B1279">
    <cfRule type="cellIs" priority="1928" operator="equal" dxfId="2673">
      <formula>"X"</formula>
    </cfRule>
  </conditionalFormatting>
  <conditionalFormatting sqref="E1279:G1279">
    <cfRule type="cellIs" priority="1930" operator="equal" dxfId="2673">
      <formula>"X"</formula>
    </cfRule>
  </conditionalFormatting>
  <conditionalFormatting sqref="E1281:G1281">
    <cfRule type="cellIs" priority="1929" operator="equal" dxfId="2673">
      <formula>"X"</formula>
    </cfRule>
  </conditionalFormatting>
  <conditionalFormatting sqref="B1282:C1282 E1282:G1282">
    <cfRule type="cellIs" priority="1927" operator="equal" dxfId="2673">
      <formula>"X"</formula>
    </cfRule>
  </conditionalFormatting>
  <conditionalFormatting sqref="C1254:C1260 C1266:C1277 F1254:G1259 F1260 F1261:G1264 F1266:F1271 F1272:G1272">
    <cfRule type="cellIs" priority="1926" operator="equal" dxfId="2673">
      <formula>"X"</formula>
    </cfRule>
  </conditionalFormatting>
  <conditionalFormatting sqref="B1253">
    <cfRule type="cellIs" priority="1925" operator="equal" dxfId="2673">
      <formula>"X"</formula>
    </cfRule>
  </conditionalFormatting>
  <conditionalFormatting sqref="E1253">
    <cfRule type="cellIs" priority="1924" operator="equal" dxfId="2673">
      <formula>"X"</formula>
    </cfRule>
  </conditionalFormatting>
  <conditionalFormatting sqref="B1265">
    <cfRule type="cellIs" priority="1923" operator="equal" dxfId="2673">
      <formula>"X"</formula>
    </cfRule>
  </conditionalFormatting>
  <conditionalFormatting sqref="E1265">
    <cfRule type="cellIs" priority="1922" operator="equal" dxfId="2673">
      <formula>"X"</formula>
    </cfRule>
  </conditionalFormatting>
  <conditionalFormatting sqref="C1261:C1264">
    <cfRule type="cellIs" priority="1921" operator="equal" dxfId="2673">
      <formula>"X"</formula>
    </cfRule>
  </conditionalFormatting>
  <conditionalFormatting sqref="F1273:G1277">
    <cfRule type="cellIs" priority="1920" operator="equal" dxfId="2673">
      <formula>"X"</formula>
    </cfRule>
  </conditionalFormatting>
  <conditionalFormatting sqref="C1278">
    <cfRule type="cellIs" priority="1934" operator="equal" dxfId="2673">
      <formula>"X"</formula>
    </cfRule>
  </conditionalFormatting>
  <conditionalFormatting sqref="B1281">
    <cfRule type="cellIs" priority="1933" operator="equal" dxfId="2673">
      <formula>"X"</formula>
    </cfRule>
  </conditionalFormatting>
  <conditionalFormatting sqref="B1278">
    <cfRule type="cellIs" priority="1935" operator="equal" dxfId="2673">
      <formula>"X"</formula>
    </cfRule>
  </conditionalFormatting>
  <conditionalFormatting sqref="C1280">
    <cfRule type="cellIs" priority="1936" operator="equal" dxfId="2673">
      <formula>"X"</formula>
    </cfRule>
  </conditionalFormatting>
  <conditionalFormatting sqref="C1279">
    <cfRule type="cellIs" priority="1932" operator="equal" dxfId="2673">
      <formula>"X"</formula>
    </cfRule>
  </conditionalFormatting>
  <conditionalFormatting sqref="C1281">
    <cfRule type="cellIs" priority="1931" operator="equal" dxfId="2673">
      <formula>"X"</formula>
    </cfRule>
  </conditionalFormatting>
  <conditionalFormatting sqref="G1260">
    <cfRule type="cellIs" priority="1919" operator="equal" dxfId="2673">
      <formula>"X"</formula>
    </cfRule>
  </conditionalFormatting>
  <conditionalFormatting sqref="C1312">
    <cfRule type="cellIs" priority="1917" operator="equal" dxfId="2673">
      <formula>"X"</formula>
    </cfRule>
  </conditionalFormatting>
  <conditionalFormatting sqref="B1312">
    <cfRule type="cellIs" priority="1918" operator="equal" dxfId="2673">
      <formula>"X"</formula>
    </cfRule>
  </conditionalFormatting>
  <conditionalFormatting sqref="C1313">
    <cfRule type="cellIs" priority="1916" operator="equal" dxfId="2673">
      <formula>"X"</formula>
    </cfRule>
  </conditionalFormatting>
  <conditionalFormatting sqref="E1313:G1313">
    <cfRule type="cellIs" priority="1915" operator="equal" dxfId="2673">
      <formula>"X"</formula>
    </cfRule>
  </conditionalFormatting>
  <conditionalFormatting sqref="E1311:G1311">
    <cfRule type="cellIs" priority="1911" operator="equal" dxfId="2673">
      <formula>"X"</formula>
    </cfRule>
  </conditionalFormatting>
  <conditionalFormatting sqref="B1313">
    <cfRule type="cellIs" priority="1910" operator="equal" dxfId="2673">
      <formula>"X"</formula>
    </cfRule>
  </conditionalFormatting>
  <conditionalFormatting sqref="C1286:C1292 C1298:C1309 F1286:G1291 F1292 F1293:G1296 F1298:F1303 F1304:G1304">
    <cfRule type="cellIs" priority="1909" operator="equal" dxfId="2673">
      <formula>"X"</formula>
    </cfRule>
  </conditionalFormatting>
  <conditionalFormatting sqref="B1285">
    <cfRule type="cellIs" priority="1908" operator="equal" dxfId="2673">
      <formula>"X"</formula>
    </cfRule>
  </conditionalFormatting>
  <conditionalFormatting sqref="E1285">
    <cfRule type="cellIs" priority="1907" operator="equal" dxfId="2673">
      <formula>"X"</formula>
    </cfRule>
  </conditionalFormatting>
  <conditionalFormatting sqref="B1297">
    <cfRule type="cellIs" priority="1906" operator="equal" dxfId="2673">
      <formula>"X"</formula>
    </cfRule>
  </conditionalFormatting>
  <conditionalFormatting sqref="E1297">
    <cfRule type="cellIs" priority="1905" operator="equal" dxfId="2673">
      <formula>"X"</formula>
    </cfRule>
  </conditionalFormatting>
  <conditionalFormatting sqref="C1293:C1296">
    <cfRule type="cellIs" priority="1904" operator="equal" dxfId="2673">
      <formula>"X"</formula>
    </cfRule>
  </conditionalFormatting>
  <conditionalFormatting sqref="F1305:G1309">
    <cfRule type="cellIs" priority="1903" operator="equal" dxfId="2673">
      <formula>"X"</formula>
    </cfRule>
  </conditionalFormatting>
  <conditionalFormatting sqref="B1310">
    <cfRule type="cellIs" priority="1914" operator="equal" dxfId="2673">
      <formula>"X"</formula>
    </cfRule>
  </conditionalFormatting>
  <conditionalFormatting sqref="C1310">
    <cfRule type="cellIs" priority="1913" operator="equal" dxfId="2673">
      <formula>"X"</formula>
    </cfRule>
  </conditionalFormatting>
  <conditionalFormatting sqref="B1311:C1311">
    <cfRule type="cellIs" priority="1912" operator="equal" dxfId="2673">
      <formula>"X"</formula>
    </cfRule>
  </conditionalFormatting>
  <conditionalFormatting sqref="G1292">
    <cfRule type="cellIs" priority="1902" operator="equal" dxfId="2673">
      <formula>"X"</formula>
    </cfRule>
  </conditionalFormatting>
  <conditionalFormatting sqref="B1284:C1284 E1284:I1284">
    <cfRule type="cellIs" priority="1901" operator="equal" dxfId="2673">
      <formula>"X"</formula>
    </cfRule>
  </conditionalFormatting>
  <conditionalFormatting sqref="B1888">
    <cfRule type="cellIs" priority="1900" operator="equal" dxfId="2673">
      <formula>"X"</formula>
    </cfRule>
  </conditionalFormatting>
  <conditionalFormatting sqref="B1887">
    <cfRule type="cellIs" priority="1890" operator="equal" dxfId="2673">
      <formula>"X"</formula>
    </cfRule>
  </conditionalFormatting>
  <conditionalFormatting sqref="E1887:G1887">
    <cfRule type="cellIs" priority="1892" operator="equal" dxfId="2673">
      <formula>"X"</formula>
    </cfRule>
  </conditionalFormatting>
  <conditionalFormatting sqref="E1889:G1889">
    <cfRule type="cellIs" priority="1891" operator="equal" dxfId="2673">
      <formula>"X"</formula>
    </cfRule>
  </conditionalFormatting>
  <conditionalFormatting sqref="B1890:C1890 E1890:G1890">
    <cfRule type="cellIs" priority="1889" operator="equal" dxfId="2673">
      <formula>"X"</formula>
    </cfRule>
  </conditionalFormatting>
  <conditionalFormatting sqref="C1862:C1868 C1874:C1885 F1862:G1867 F1868 F1869:G1872 F1874:F1879 F1880:G1880">
    <cfRule type="cellIs" priority="1888" operator="equal" dxfId="2673">
      <formula>"X"</formula>
    </cfRule>
  </conditionalFormatting>
  <conditionalFormatting sqref="B1861">
    <cfRule type="cellIs" priority="1887" operator="equal" dxfId="2673">
      <formula>"X"</formula>
    </cfRule>
  </conditionalFormatting>
  <conditionalFormatting sqref="E1861">
    <cfRule type="cellIs" priority="1886" operator="equal" dxfId="2673">
      <formula>"X"</formula>
    </cfRule>
  </conditionalFormatting>
  <conditionalFormatting sqref="B1873">
    <cfRule type="cellIs" priority="1885" operator="equal" dxfId="2673">
      <formula>"X"</formula>
    </cfRule>
  </conditionalFormatting>
  <conditionalFormatting sqref="E1873">
    <cfRule type="cellIs" priority="1884" operator="equal" dxfId="2673">
      <formula>"X"</formula>
    </cfRule>
  </conditionalFormatting>
  <conditionalFormatting sqref="C1869:C1872">
    <cfRule type="cellIs" priority="1883" operator="equal" dxfId="2673">
      <formula>"X"</formula>
    </cfRule>
  </conditionalFormatting>
  <conditionalFormatting sqref="F1881:G1885">
    <cfRule type="cellIs" priority="1882" operator="equal" dxfId="2673">
      <formula>"X"</formula>
    </cfRule>
  </conditionalFormatting>
  <conditionalFormatting sqref="C1886">
    <cfRule type="cellIs" priority="1897" operator="equal" dxfId="2673">
      <formula>"X"</formula>
    </cfRule>
  </conditionalFormatting>
  <conditionalFormatting sqref="B1889">
    <cfRule type="cellIs" priority="1896" operator="equal" dxfId="2673">
      <formula>"X"</formula>
    </cfRule>
  </conditionalFormatting>
  <conditionalFormatting sqref="B1886">
    <cfRule type="cellIs" priority="1898" operator="equal" dxfId="2673">
      <formula>"X"</formula>
    </cfRule>
  </conditionalFormatting>
  <conditionalFormatting sqref="C1888">
    <cfRule type="cellIs" priority="1899" operator="equal" dxfId="2673">
      <formula>"X"</formula>
    </cfRule>
  </conditionalFormatting>
  <conditionalFormatting sqref="C1887">
    <cfRule type="cellIs" priority="1895" operator="equal" dxfId="2673">
      <formula>"X"</formula>
    </cfRule>
  </conditionalFormatting>
  <conditionalFormatting sqref="C1889">
    <cfRule type="cellIs" priority="1894" operator="equal" dxfId="2673">
      <formula>"X"</formula>
    </cfRule>
  </conditionalFormatting>
  <conditionalFormatting sqref="B1860:C1860 E1860:I1860">
    <cfRule type="cellIs" priority="1893" operator="equal" dxfId="2673">
      <formula>"X"</formula>
    </cfRule>
  </conditionalFormatting>
  <conditionalFormatting sqref="G1868">
    <cfRule type="cellIs" priority="1881" operator="equal" dxfId="2673">
      <formula>"X"</formula>
    </cfRule>
  </conditionalFormatting>
  <conditionalFormatting sqref="B1922:C1922 E1922:G1922">
    <cfRule type="cellIs" priority="1880" operator="equal" dxfId="2673">
      <formula>"X"</formula>
    </cfRule>
  </conditionalFormatting>
  <conditionalFormatting sqref="B1952">
    <cfRule type="cellIs" priority="1879" operator="equal" dxfId="2673">
      <formula>"X"</formula>
    </cfRule>
  </conditionalFormatting>
  <conditionalFormatting sqref="B1951">
    <cfRule type="cellIs" priority="1869" operator="equal" dxfId="2673">
      <formula>"X"</formula>
    </cfRule>
  </conditionalFormatting>
  <conditionalFormatting sqref="E1951:G1951">
    <cfRule type="cellIs" priority="1871" operator="equal" dxfId="2673">
      <formula>"X"</formula>
    </cfRule>
  </conditionalFormatting>
  <conditionalFormatting sqref="E1953:G1953">
    <cfRule type="cellIs" priority="1870" operator="equal" dxfId="2673">
      <formula>"X"</formula>
    </cfRule>
  </conditionalFormatting>
  <conditionalFormatting sqref="B1954:C1954 E1954:G1954">
    <cfRule type="cellIs" priority="1868" operator="equal" dxfId="2673">
      <formula>"X"</formula>
    </cfRule>
  </conditionalFormatting>
  <conditionalFormatting sqref="C1926:C1932 C1938:C1949 F1926:G1931 F1932 F1933:G1936 F1938:F1943 F1944:G1944">
    <cfRule type="cellIs" priority="1867" operator="equal" dxfId="2673">
      <formula>"X"</formula>
    </cfRule>
  </conditionalFormatting>
  <conditionalFormatting sqref="B1925">
    <cfRule type="cellIs" priority="1866" operator="equal" dxfId="2673">
      <formula>"X"</formula>
    </cfRule>
  </conditionalFormatting>
  <conditionalFormatting sqref="E1925">
    <cfRule type="cellIs" priority="1865" operator="equal" dxfId="2673">
      <formula>"X"</formula>
    </cfRule>
  </conditionalFormatting>
  <conditionalFormatting sqref="B1937">
    <cfRule type="cellIs" priority="1864" operator="equal" dxfId="2673">
      <formula>"X"</formula>
    </cfRule>
  </conditionalFormatting>
  <conditionalFormatting sqref="E1937">
    <cfRule type="cellIs" priority="1863" operator="equal" dxfId="2673">
      <formula>"X"</formula>
    </cfRule>
  </conditionalFormatting>
  <conditionalFormatting sqref="C1933:C1936">
    <cfRule type="cellIs" priority="1862" operator="equal" dxfId="2673">
      <formula>"X"</formula>
    </cfRule>
  </conditionalFormatting>
  <conditionalFormatting sqref="F1945:G1949">
    <cfRule type="cellIs" priority="1861" operator="equal" dxfId="2673">
      <formula>"X"</formula>
    </cfRule>
  </conditionalFormatting>
  <conditionalFormatting sqref="C1950">
    <cfRule type="cellIs" priority="1876" operator="equal" dxfId="2673">
      <formula>"X"</formula>
    </cfRule>
  </conditionalFormatting>
  <conditionalFormatting sqref="B1953">
    <cfRule type="cellIs" priority="1875" operator="equal" dxfId="2673">
      <formula>"X"</formula>
    </cfRule>
  </conditionalFormatting>
  <conditionalFormatting sqref="B1950">
    <cfRule type="cellIs" priority="1877" operator="equal" dxfId="2673">
      <formula>"X"</formula>
    </cfRule>
  </conditionalFormatting>
  <conditionalFormatting sqref="C1952">
    <cfRule type="cellIs" priority="1878" operator="equal" dxfId="2673">
      <formula>"X"</formula>
    </cfRule>
  </conditionalFormatting>
  <conditionalFormatting sqref="C1951">
    <cfRule type="cellIs" priority="1874" operator="equal" dxfId="2673">
      <formula>"X"</formula>
    </cfRule>
  </conditionalFormatting>
  <conditionalFormatting sqref="C1953">
    <cfRule type="cellIs" priority="1873" operator="equal" dxfId="2673">
      <formula>"X"</formula>
    </cfRule>
  </conditionalFormatting>
  <conditionalFormatting sqref="B1924:C1924 E1924:I1924">
    <cfRule type="cellIs" priority="1872" operator="equal" dxfId="2673">
      <formula>"X"</formula>
    </cfRule>
  </conditionalFormatting>
  <conditionalFormatting sqref="G1932">
    <cfRule type="cellIs" priority="1860" operator="equal" dxfId="2673">
      <formula>"X"</formula>
    </cfRule>
  </conditionalFormatting>
  <conditionalFormatting sqref="B1760">
    <cfRule type="cellIs" priority="1859" operator="equal" dxfId="2673">
      <formula>"X"</formula>
    </cfRule>
  </conditionalFormatting>
  <conditionalFormatting sqref="B1759">
    <cfRule type="cellIs" priority="1850" operator="equal" dxfId="2673">
      <formula>"X"</formula>
    </cfRule>
  </conditionalFormatting>
  <conditionalFormatting sqref="E1759:G1759">
    <cfRule type="cellIs" priority="1852" operator="equal" dxfId="2673">
      <formula>"X"</formula>
    </cfRule>
  </conditionalFormatting>
  <conditionalFormatting sqref="E1761:G1761">
    <cfRule type="cellIs" priority="1851" operator="equal" dxfId="2673">
      <formula>"X"</formula>
    </cfRule>
  </conditionalFormatting>
  <conditionalFormatting sqref="C1734:C1740 C1746:C1757 F1734:G1739 F1740 F1741:G1744 F1746:F1751 F1752:G1752">
    <cfRule type="cellIs" priority="1849" operator="equal" dxfId="2673">
      <formula>"X"</formula>
    </cfRule>
  </conditionalFormatting>
  <conditionalFormatting sqref="B1733">
    <cfRule type="cellIs" priority="1848" operator="equal" dxfId="2673">
      <formula>"X"</formula>
    </cfRule>
  </conditionalFormatting>
  <conditionalFormatting sqref="E1733">
    <cfRule type="cellIs" priority="1847" operator="equal" dxfId="2673">
      <formula>"X"</formula>
    </cfRule>
  </conditionalFormatting>
  <conditionalFormatting sqref="B1745">
    <cfRule type="cellIs" priority="1846" operator="equal" dxfId="2673">
      <formula>"X"</formula>
    </cfRule>
  </conditionalFormatting>
  <conditionalFormatting sqref="E1745">
    <cfRule type="cellIs" priority="1845" operator="equal" dxfId="2673">
      <formula>"X"</formula>
    </cfRule>
  </conditionalFormatting>
  <conditionalFormatting sqref="C1741:C1744">
    <cfRule type="cellIs" priority="1844" operator="equal" dxfId="2673">
      <formula>"X"</formula>
    </cfRule>
  </conditionalFormatting>
  <conditionalFormatting sqref="F1753:G1757">
    <cfRule type="cellIs" priority="1843" operator="equal" dxfId="2673">
      <formula>"X"</formula>
    </cfRule>
  </conditionalFormatting>
  <conditionalFormatting sqref="C1758">
    <cfRule type="cellIs" priority="1856" operator="equal" dxfId="2673">
      <formula>"X"</formula>
    </cfRule>
  </conditionalFormatting>
  <conditionalFormatting sqref="B1761">
    <cfRule type="cellIs" priority="1855" operator="equal" dxfId="2673">
      <formula>"X"</formula>
    </cfRule>
  </conditionalFormatting>
  <conditionalFormatting sqref="B1758">
    <cfRule type="cellIs" priority="1857" operator="equal" dxfId="2673">
      <formula>"X"</formula>
    </cfRule>
  </conditionalFormatting>
  <conditionalFormatting sqref="C1760">
    <cfRule type="cellIs" priority="1858" operator="equal" dxfId="2673">
      <formula>"X"</formula>
    </cfRule>
  </conditionalFormatting>
  <conditionalFormatting sqref="C1759">
    <cfRule type="cellIs" priority="1854" operator="equal" dxfId="2673">
      <formula>"X"</formula>
    </cfRule>
  </conditionalFormatting>
  <conditionalFormatting sqref="C1761">
    <cfRule type="cellIs" priority="1853" operator="equal" dxfId="2673">
      <formula>"X"</formula>
    </cfRule>
  </conditionalFormatting>
  <conditionalFormatting sqref="G1740">
    <cfRule type="cellIs" priority="1842" operator="equal" dxfId="2673">
      <formula>"X"</formula>
    </cfRule>
  </conditionalFormatting>
  <conditionalFormatting sqref="B1792">
    <cfRule type="cellIs" priority="1841" operator="equal" dxfId="2673">
      <formula>"X"</formula>
    </cfRule>
  </conditionalFormatting>
  <conditionalFormatting sqref="B1791">
    <cfRule type="cellIs" priority="1832" operator="equal" dxfId="2673">
      <formula>"X"</formula>
    </cfRule>
  </conditionalFormatting>
  <conditionalFormatting sqref="E1791:G1791">
    <cfRule type="cellIs" priority="1834" operator="equal" dxfId="2673">
      <formula>"X"</formula>
    </cfRule>
  </conditionalFormatting>
  <conditionalFormatting sqref="E1793:G1793">
    <cfRule type="cellIs" priority="1833" operator="equal" dxfId="2673">
      <formula>"X"</formula>
    </cfRule>
  </conditionalFormatting>
  <conditionalFormatting sqref="C1766:C1772 C1778:C1789 F1766:G1771 F1772 F1773:G1776 F1778:F1783 F1784:G1784">
    <cfRule type="cellIs" priority="1831" operator="equal" dxfId="2673">
      <formula>"X"</formula>
    </cfRule>
  </conditionalFormatting>
  <conditionalFormatting sqref="B1765">
    <cfRule type="cellIs" priority="1830" operator="equal" dxfId="2673">
      <formula>"X"</formula>
    </cfRule>
  </conditionalFormatting>
  <conditionalFormatting sqref="E1765">
    <cfRule type="cellIs" priority="1829" operator="equal" dxfId="2673">
      <formula>"X"</formula>
    </cfRule>
  </conditionalFormatting>
  <conditionalFormatting sqref="B1777">
    <cfRule type="cellIs" priority="1828" operator="equal" dxfId="2673">
      <formula>"X"</formula>
    </cfRule>
  </conditionalFormatting>
  <conditionalFormatting sqref="E1777">
    <cfRule type="cellIs" priority="1827" operator="equal" dxfId="2673">
      <formula>"X"</formula>
    </cfRule>
  </conditionalFormatting>
  <conditionalFormatting sqref="C1773:C1776">
    <cfRule type="cellIs" priority="1826" operator="equal" dxfId="2673">
      <formula>"X"</formula>
    </cfRule>
  </conditionalFormatting>
  <conditionalFormatting sqref="F1785:G1789">
    <cfRule type="cellIs" priority="1825" operator="equal" dxfId="2673">
      <formula>"X"</formula>
    </cfRule>
  </conditionalFormatting>
  <conditionalFormatting sqref="C1790">
    <cfRule type="cellIs" priority="1838" operator="equal" dxfId="2673">
      <formula>"X"</formula>
    </cfRule>
  </conditionalFormatting>
  <conditionalFormatting sqref="B1793">
    <cfRule type="cellIs" priority="1837" operator="equal" dxfId="2673">
      <formula>"X"</formula>
    </cfRule>
  </conditionalFormatting>
  <conditionalFormatting sqref="B1790">
    <cfRule type="cellIs" priority="1839" operator="equal" dxfId="2673">
      <formula>"X"</formula>
    </cfRule>
  </conditionalFormatting>
  <conditionalFormatting sqref="C1792">
    <cfRule type="cellIs" priority="1840" operator="equal" dxfId="2673">
      <formula>"X"</formula>
    </cfRule>
  </conditionalFormatting>
  <conditionalFormatting sqref="C1791">
    <cfRule type="cellIs" priority="1836" operator="equal" dxfId="2673">
      <formula>"X"</formula>
    </cfRule>
  </conditionalFormatting>
  <conditionalFormatting sqref="C1793">
    <cfRule type="cellIs" priority="1835" operator="equal" dxfId="2673">
      <formula>"X"</formula>
    </cfRule>
  </conditionalFormatting>
  <conditionalFormatting sqref="G1772">
    <cfRule type="cellIs" priority="1824" operator="equal" dxfId="2673">
      <formula>"X"</formula>
    </cfRule>
  </conditionalFormatting>
  <conditionalFormatting sqref="B1824">
    <cfRule type="cellIs" priority="1823" operator="equal" dxfId="2673">
      <formula>"X"</formula>
    </cfRule>
  </conditionalFormatting>
  <conditionalFormatting sqref="B1823">
    <cfRule type="cellIs" priority="1814" operator="equal" dxfId="2673">
      <formula>"X"</formula>
    </cfRule>
  </conditionalFormatting>
  <conditionalFormatting sqref="E1823:G1823">
    <cfRule type="cellIs" priority="1816" operator="equal" dxfId="2673">
      <formula>"X"</formula>
    </cfRule>
  </conditionalFormatting>
  <conditionalFormatting sqref="E1825:G1825">
    <cfRule type="cellIs" priority="1815" operator="equal" dxfId="2673">
      <formula>"X"</formula>
    </cfRule>
  </conditionalFormatting>
  <conditionalFormatting sqref="C1798:C1804 C1810:C1821 F1798:G1803 F1804 F1805:G1808 F1810:F1815 F1816:G1816">
    <cfRule type="cellIs" priority="1813" operator="equal" dxfId="2673">
      <formula>"X"</formula>
    </cfRule>
  </conditionalFormatting>
  <conditionalFormatting sqref="B1797">
    <cfRule type="cellIs" priority="1812" operator="equal" dxfId="2673">
      <formula>"X"</formula>
    </cfRule>
  </conditionalFormatting>
  <conditionalFormatting sqref="E1797">
    <cfRule type="cellIs" priority="1811" operator="equal" dxfId="2673">
      <formula>"X"</formula>
    </cfRule>
  </conditionalFormatting>
  <conditionalFormatting sqref="B1809">
    <cfRule type="cellIs" priority="1810" operator="equal" dxfId="2673">
      <formula>"X"</formula>
    </cfRule>
  </conditionalFormatting>
  <conditionalFormatting sqref="E1809">
    <cfRule type="cellIs" priority="1809" operator="equal" dxfId="2673">
      <formula>"X"</formula>
    </cfRule>
  </conditionalFormatting>
  <conditionalFormatting sqref="C1805:C1808">
    <cfRule type="cellIs" priority="1808" operator="equal" dxfId="2673">
      <formula>"X"</formula>
    </cfRule>
  </conditionalFormatting>
  <conditionalFormatting sqref="F1817:G1821">
    <cfRule type="cellIs" priority="1807" operator="equal" dxfId="2673">
      <formula>"X"</formula>
    </cfRule>
  </conditionalFormatting>
  <conditionalFormatting sqref="C1822">
    <cfRule type="cellIs" priority="1820" operator="equal" dxfId="2673">
      <formula>"X"</formula>
    </cfRule>
  </conditionalFormatting>
  <conditionalFormatting sqref="B1825">
    <cfRule type="cellIs" priority="1819" operator="equal" dxfId="2673">
      <formula>"X"</formula>
    </cfRule>
  </conditionalFormatting>
  <conditionalFormatting sqref="B1822">
    <cfRule type="cellIs" priority="1821" operator="equal" dxfId="2673">
      <formula>"X"</formula>
    </cfRule>
  </conditionalFormatting>
  <conditionalFormatting sqref="C1824">
    <cfRule type="cellIs" priority="1822" operator="equal" dxfId="2673">
      <formula>"X"</formula>
    </cfRule>
  </conditionalFormatting>
  <conditionalFormatting sqref="C1823">
    <cfRule type="cellIs" priority="1818" operator="equal" dxfId="2673">
      <formula>"X"</formula>
    </cfRule>
  </conditionalFormatting>
  <conditionalFormatting sqref="C1825">
    <cfRule type="cellIs" priority="1817" operator="equal" dxfId="2673">
      <formula>"X"</formula>
    </cfRule>
  </conditionalFormatting>
  <conditionalFormatting sqref="G1804">
    <cfRule type="cellIs" priority="1806" operator="equal" dxfId="2673">
      <formula>"X"</formula>
    </cfRule>
  </conditionalFormatting>
  <conditionalFormatting sqref="B894">
    <cfRule type="cellIs" priority="1801" operator="equal" dxfId="2673">
      <formula>"X"</formula>
    </cfRule>
  </conditionalFormatting>
  <conditionalFormatting sqref="E897:G897">
    <cfRule type="cellIs" priority="1802" operator="equal" dxfId="2673">
      <formula>"X"</formula>
    </cfRule>
  </conditionalFormatting>
  <conditionalFormatting sqref="B896">
    <cfRule type="cellIs" priority="1805" operator="equal" dxfId="2673">
      <formula>"X"</formula>
    </cfRule>
  </conditionalFormatting>
  <conditionalFormatting sqref="C896">
    <cfRule type="cellIs" priority="1804" operator="equal" dxfId="2673">
      <formula>"X"</formula>
    </cfRule>
  </conditionalFormatting>
  <conditionalFormatting sqref="C897">
    <cfRule type="cellIs" priority="1803" operator="equal" dxfId="2673">
      <formula>"X"</formula>
    </cfRule>
  </conditionalFormatting>
  <conditionalFormatting sqref="C870:C876 C882:C893 F870:G875 F876 F877:G880 F882:F887 F888:G888">
    <cfRule type="cellIs" priority="1795" operator="equal" dxfId="2673">
      <formula>"X"</formula>
    </cfRule>
  </conditionalFormatting>
  <conditionalFormatting sqref="B869">
    <cfRule type="cellIs" priority="1794" operator="equal" dxfId="2673">
      <formula>"X"</formula>
    </cfRule>
  </conditionalFormatting>
  <conditionalFormatting sqref="E869">
    <cfRule type="cellIs" priority="1793" operator="equal" dxfId="2673">
      <formula>"X"</formula>
    </cfRule>
  </conditionalFormatting>
  <conditionalFormatting sqref="B881">
    <cfRule type="cellIs" priority="1792" operator="equal" dxfId="2673">
      <formula>"X"</formula>
    </cfRule>
  </conditionalFormatting>
  <conditionalFormatting sqref="E881">
    <cfRule type="cellIs" priority="1791" operator="equal" dxfId="2673">
      <formula>"X"</formula>
    </cfRule>
  </conditionalFormatting>
  <conditionalFormatting sqref="C877:C880">
    <cfRule type="cellIs" priority="1790" operator="equal" dxfId="2673">
      <formula>"X"</formula>
    </cfRule>
  </conditionalFormatting>
  <conditionalFormatting sqref="F889:G893">
    <cfRule type="cellIs" priority="1789" operator="equal" dxfId="2673">
      <formula>"X"</formula>
    </cfRule>
  </conditionalFormatting>
  <conditionalFormatting sqref="B895">
    <cfRule type="cellIs" priority="1796" operator="equal" dxfId="2673">
      <formula>"X"</formula>
    </cfRule>
  </conditionalFormatting>
  <conditionalFormatting sqref="C894">
    <cfRule type="cellIs" priority="1800" operator="equal" dxfId="2673">
      <formula>"X"</formula>
    </cfRule>
  </conditionalFormatting>
  <conditionalFormatting sqref="C895">
    <cfRule type="cellIs" priority="1799" operator="equal" dxfId="2673">
      <formula>"X"</formula>
    </cfRule>
  </conditionalFormatting>
  <conditionalFormatting sqref="E895:G895">
    <cfRule type="cellIs" priority="1798" operator="equal" dxfId="2673">
      <formula>"X"</formula>
    </cfRule>
  </conditionalFormatting>
  <conditionalFormatting sqref="B897">
    <cfRule type="cellIs" priority="1797" operator="equal" dxfId="2673">
      <formula>"X"</formula>
    </cfRule>
  </conditionalFormatting>
  <conditionalFormatting sqref="G876">
    <cfRule type="cellIs" priority="1774" operator="equal" dxfId="2673">
      <formula>"X"</formula>
    </cfRule>
  </conditionalFormatting>
  <conditionalFormatting sqref="B868:C868 E868:I868">
    <cfRule type="cellIs" priority="1773" operator="equal" dxfId="2673">
      <formula>"X"</formula>
    </cfRule>
  </conditionalFormatting>
  <conditionalFormatting sqref="B926">
    <cfRule type="cellIs" priority="1768" operator="equal" dxfId="2673">
      <formula>"X"</formula>
    </cfRule>
  </conditionalFormatting>
  <conditionalFormatting sqref="E929:G929">
    <cfRule type="cellIs" priority="1769" operator="equal" dxfId="2673">
      <formula>"X"</formula>
    </cfRule>
  </conditionalFormatting>
  <conditionalFormatting sqref="B928">
    <cfRule type="cellIs" priority="1772" operator="equal" dxfId="2673">
      <formula>"X"</formula>
    </cfRule>
  </conditionalFormatting>
  <conditionalFormatting sqref="C928">
    <cfRule type="cellIs" priority="1771" operator="equal" dxfId="2673">
      <formula>"X"</formula>
    </cfRule>
  </conditionalFormatting>
  <conditionalFormatting sqref="C929">
    <cfRule type="cellIs" priority="1770" operator="equal" dxfId="2673">
      <formula>"X"</formula>
    </cfRule>
  </conditionalFormatting>
  <conditionalFormatting sqref="C902:C908 C914:C925 F902:G907 F908 F909:G912 F914:F919 F920:G920">
    <cfRule type="cellIs" priority="1762" operator="equal" dxfId="2673">
      <formula>"X"</formula>
    </cfRule>
  </conditionalFormatting>
  <conditionalFormatting sqref="B901">
    <cfRule type="cellIs" priority="1761" operator="equal" dxfId="2673">
      <formula>"X"</formula>
    </cfRule>
  </conditionalFormatting>
  <conditionalFormatting sqref="E901">
    <cfRule type="cellIs" priority="1760" operator="equal" dxfId="2673">
      <formula>"X"</formula>
    </cfRule>
  </conditionalFormatting>
  <conditionalFormatting sqref="B913">
    <cfRule type="cellIs" priority="1759" operator="equal" dxfId="2673">
      <formula>"X"</formula>
    </cfRule>
  </conditionalFormatting>
  <conditionalFormatting sqref="E913">
    <cfRule type="cellIs" priority="1758" operator="equal" dxfId="2673">
      <formula>"X"</formula>
    </cfRule>
  </conditionalFormatting>
  <conditionalFormatting sqref="C909:C912">
    <cfRule type="cellIs" priority="1757" operator="equal" dxfId="2673">
      <formula>"X"</formula>
    </cfRule>
  </conditionalFormatting>
  <conditionalFormatting sqref="F921:G925">
    <cfRule type="cellIs" priority="1756" operator="equal" dxfId="2673">
      <formula>"X"</formula>
    </cfRule>
  </conditionalFormatting>
  <conditionalFormatting sqref="B927">
    <cfRule type="cellIs" priority="1763" operator="equal" dxfId="2673">
      <formula>"X"</formula>
    </cfRule>
  </conditionalFormatting>
  <conditionalFormatting sqref="C926">
    <cfRule type="cellIs" priority="1767" operator="equal" dxfId="2673">
      <formula>"X"</formula>
    </cfRule>
  </conditionalFormatting>
  <conditionalFormatting sqref="C927">
    <cfRule type="cellIs" priority="1766" operator="equal" dxfId="2673">
      <formula>"X"</formula>
    </cfRule>
  </conditionalFormatting>
  <conditionalFormatting sqref="E927:G927">
    <cfRule type="cellIs" priority="1765" operator="equal" dxfId="2673">
      <formula>"X"</formula>
    </cfRule>
  </conditionalFormatting>
  <conditionalFormatting sqref="B929">
    <cfRule type="cellIs" priority="1764" operator="equal" dxfId="2673">
      <formula>"X"</formula>
    </cfRule>
  </conditionalFormatting>
  <conditionalFormatting sqref="G908">
    <cfRule type="cellIs" priority="1741" operator="equal" dxfId="2673">
      <formula>"X"</formula>
    </cfRule>
  </conditionalFormatting>
  <conditionalFormatting sqref="B900:C900 E900:I900">
    <cfRule type="cellIs" priority="1740" operator="equal" dxfId="2673">
      <formula>"X"</formula>
    </cfRule>
  </conditionalFormatting>
  <conditionalFormatting sqref="B1182">
    <cfRule type="cellIs" priority="1735" operator="equal" dxfId="2673">
      <formula>"X"</formula>
    </cfRule>
  </conditionalFormatting>
  <conditionalFormatting sqref="E1185:G1185">
    <cfRule type="cellIs" priority="1736" operator="equal" dxfId="2673">
      <formula>"X"</formula>
    </cfRule>
  </conditionalFormatting>
  <conditionalFormatting sqref="B1184">
    <cfRule type="cellIs" priority="1739" operator="equal" dxfId="2673">
      <formula>"X"</formula>
    </cfRule>
  </conditionalFormatting>
  <conditionalFormatting sqref="C1184">
    <cfRule type="cellIs" priority="1738" operator="equal" dxfId="2673">
      <formula>"X"</formula>
    </cfRule>
  </conditionalFormatting>
  <conditionalFormatting sqref="C1185">
    <cfRule type="cellIs" priority="1737" operator="equal" dxfId="2673">
      <formula>"X"</formula>
    </cfRule>
  </conditionalFormatting>
  <conditionalFormatting sqref="C1158:C1164 C1170:C1181 F1158:G1163 F1164 F1165:G1168 F1170:F1175 F1176:G1176">
    <cfRule type="cellIs" priority="1729" operator="equal" dxfId="2673">
      <formula>"X"</formula>
    </cfRule>
  </conditionalFormatting>
  <conditionalFormatting sqref="B1157">
    <cfRule type="cellIs" priority="1728" operator="equal" dxfId="2673">
      <formula>"X"</formula>
    </cfRule>
  </conditionalFormatting>
  <conditionalFormatting sqref="E1157">
    <cfRule type="cellIs" priority="1727" operator="equal" dxfId="2673">
      <formula>"X"</formula>
    </cfRule>
  </conditionalFormatting>
  <conditionalFormatting sqref="B1169">
    <cfRule type="cellIs" priority="1726" operator="equal" dxfId="2673">
      <formula>"X"</formula>
    </cfRule>
  </conditionalFormatting>
  <conditionalFormatting sqref="E1169">
    <cfRule type="cellIs" priority="1725" operator="equal" dxfId="2673">
      <formula>"X"</formula>
    </cfRule>
  </conditionalFormatting>
  <conditionalFormatting sqref="C1165:C1168">
    <cfRule type="cellIs" priority="1724" operator="equal" dxfId="2673">
      <formula>"X"</formula>
    </cfRule>
  </conditionalFormatting>
  <conditionalFormatting sqref="F1177:G1181">
    <cfRule type="cellIs" priority="1723" operator="equal" dxfId="2673">
      <formula>"X"</formula>
    </cfRule>
  </conditionalFormatting>
  <conditionalFormatting sqref="B1183">
    <cfRule type="cellIs" priority="1730" operator="equal" dxfId="2673">
      <formula>"X"</formula>
    </cfRule>
  </conditionalFormatting>
  <conditionalFormatting sqref="C1182">
    <cfRule type="cellIs" priority="1734" operator="equal" dxfId="2673">
      <formula>"X"</formula>
    </cfRule>
  </conditionalFormatting>
  <conditionalFormatting sqref="C1183">
    <cfRule type="cellIs" priority="1733" operator="equal" dxfId="2673">
      <formula>"X"</formula>
    </cfRule>
  </conditionalFormatting>
  <conditionalFormatting sqref="E1183:G1183">
    <cfRule type="cellIs" priority="1732" operator="equal" dxfId="2673">
      <formula>"X"</formula>
    </cfRule>
  </conditionalFormatting>
  <conditionalFormatting sqref="B1185">
    <cfRule type="cellIs" priority="1731" operator="equal" dxfId="2673">
      <formula>"X"</formula>
    </cfRule>
  </conditionalFormatting>
  <conditionalFormatting sqref="G1164">
    <cfRule type="cellIs" priority="1708" operator="equal" dxfId="2673">
      <formula>"X"</formula>
    </cfRule>
  </conditionalFormatting>
  <conditionalFormatting sqref="B1156:C1156 E1156:I1156">
    <cfRule type="cellIs" priority="1707" operator="equal" dxfId="2673">
      <formula>"X"</formula>
    </cfRule>
  </conditionalFormatting>
  <conditionalFormatting sqref="B1214">
    <cfRule type="cellIs" priority="1702" operator="equal" dxfId="2673">
      <formula>"X"</formula>
    </cfRule>
  </conditionalFormatting>
  <conditionalFormatting sqref="E1217:G1217">
    <cfRule type="cellIs" priority="1703" operator="equal" dxfId="2673">
      <formula>"X"</formula>
    </cfRule>
  </conditionalFormatting>
  <conditionalFormatting sqref="B1216">
    <cfRule type="cellIs" priority="1706" operator="equal" dxfId="2673">
      <formula>"X"</formula>
    </cfRule>
  </conditionalFormatting>
  <conditionalFormatting sqref="C1216">
    <cfRule type="cellIs" priority="1705" operator="equal" dxfId="2673">
      <formula>"X"</formula>
    </cfRule>
  </conditionalFormatting>
  <conditionalFormatting sqref="C1217">
    <cfRule type="cellIs" priority="1704" operator="equal" dxfId="2673">
      <formula>"X"</formula>
    </cfRule>
  </conditionalFormatting>
  <conditionalFormatting sqref="C1190:C1196 C1202:C1213 F1190:G1195 F1196 F1197:G1200 F1202:F1207 F1208:G1208">
    <cfRule type="cellIs" priority="1696" operator="equal" dxfId="2673">
      <formula>"X"</formula>
    </cfRule>
  </conditionalFormatting>
  <conditionalFormatting sqref="B1189">
    <cfRule type="cellIs" priority="1695" operator="equal" dxfId="2673">
      <formula>"X"</formula>
    </cfRule>
  </conditionalFormatting>
  <conditionalFormatting sqref="E1189">
    <cfRule type="cellIs" priority="1694" operator="equal" dxfId="2673">
      <formula>"X"</formula>
    </cfRule>
  </conditionalFormatting>
  <conditionalFormatting sqref="B1201">
    <cfRule type="cellIs" priority="1693" operator="equal" dxfId="2673">
      <formula>"X"</formula>
    </cfRule>
  </conditionalFormatting>
  <conditionalFormatting sqref="E1201">
    <cfRule type="cellIs" priority="1692" operator="equal" dxfId="2673">
      <formula>"X"</formula>
    </cfRule>
  </conditionalFormatting>
  <conditionalFormatting sqref="C1197:C1200">
    <cfRule type="cellIs" priority="1691" operator="equal" dxfId="2673">
      <formula>"X"</formula>
    </cfRule>
  </conditionalFormatting>
  <conditionalFormatting sqref="F1209:G1213">
    <cfRule type="cellIs" priority="1690" operator="equal" dxfId="2673">
      <formula>"X"</formula>
    </cfRule>
  </conditionalFormatting>
  <conditionalFormatting sqref="B1215">
    <cfRule type="cellIs" priority="1697" operator="equal" dxfId="2673">
      <formula>"X"</formula>
    </cfRule>
  </conditionalFormatting>
  <conditionalFormatting sqref="C1214">
    <cfRule type="cellIs" priority="1701" operator="equal" dxfId="2673">
      <formula>"X"</formula>
    </cfRule>
  </conditionalFormatting>
  <conditionalFormatting sqref="C1215">
    <cfRule type="cellIs" priority="1700" operator="equal" dxfId="2673">
      <formula>"X"</formula>
    </cfRule>
  </conditionalFormatting>
  <conditionalFormatting sqref="E1215:G1215">
    <cfRule type="cellIs" priority="1699" operator="equal" dxfId="2673">
      <formula>"X"</formula>
    </cfRule>
  </conditionalFormatting>
  <conditionalFormatting sqref="B1217">
    <cfRule type="cellIs" priority="1698" operator="equal" dxfId="2673">
      <formula>"X"</formula>
    </cfRule>
  </conditionalFormatting>
  <conditionalFormatting sqref="G1196">
    <cfRule type="cellIs" priority="1675" operator="equal" dxfId="2673">
      <formula>"X"</formula>
    </cfRule>
  </conditionalFormatting>
  <conditionalFormatting sqref="B1188:C1188 E1188:I1188">
    <cfRule type="cellIs" priority="1674" operator="equal" dxfId="2673">
      <formula>"X"</formula>
    </cfRule>
  </conditionalFormatting>
  <conditionalFormatting sqref="B1568">
    <cfRule type="cellIs" priority="1673" operator="equal" dxfId="2673">
      <formula>"X"</formula>
    </cfRule>
  </conditionalFormatting>
  <conditionalFormatting sqref="C1568">
    <cfRule type="cellIs" priority="1672" operator="equal" dxfId="2673">
      <formula>"X"</formula>
    </cfRule>
  </conditionalFormatting>
  <conditionalFormatting sqref="C1569">
    <cfRule type="cellIs" priority="1671" operator="equal" dxfId="2673">
      <formula>"X"</formula>
    </cfRule>
  </conditionalFormatting>
  <conditionalFormatting sqref="E1569:G1569">
    <cfRule type="cellIs" priority="1670" operator="equal" dxfId="2673">
      <formula>"X"</formula>
    </cfRule>
  </conditionalFormatting>
  <conditionalFormatting sqref="B1566">
    <cfRule type="cellIs" priority="1669" operator="equal" dxfId="2673">
      <formula>"X"</formula>
    </cfRule>
  </conditionalFormatting>
  <conditionalFormatting sqref="C1542:C1548 C1554:C1565 F1542:G1547 F1548 F1549:G1552 F1554:F1559 F1560:G1560">
    <cfRule type="cellIs" priority="1663" operator="equal" dxfId="2673">
      <formula>"X"</formula>
    </cfRule>
  </conditionalFormatting>
  <conditionalFormatting sqref="B1541">
    <cfRule type="cellIs" priority="1662" operator="equal" dxfId="2673">
      <formula>"X"</formula>
    </cfRule>
  </conditionalFormatting>
  <conditionalFormatting sqref="E1541">
    <cfRule type="cellIs" priority="1661" operator="equal" dxfId="2673">
      <formula>"X"</formula>
    </cfRule>
  </conditionalFormatting>
  <conditionalFormatting sqref="B1553">
    <cfRule type="cellIs" priority="1660" operator="equal" dxfId="2673">
      <formula>"X"</formula>
    </cfRule>
  </conditionalFormatting>
  <conditionalFormatting sqref="E1553">
    <cfRule type="cellIs" priority="1659" operator="equal" dxfId="2673">
      <formula>"X"</formula>
    </cfRule>
  </conditionalFormatting>
  <conditionalFormatting sqref="C1549:C1552">
    <cfRule type="cellIs" priority="1658" operator="equal" dxfId="2673">
      <formula>"X"</formula>
    </cfRule>
  </conditionalFormatting>
  <conditionalFormatting sqref="F1561:G1565">
    <cfRule type="cellIs" priority="1657" operator="equal" dxfId="2673">
      <formula>"X"</formula>
    </cfRule>
  </conditionalFormatting>
  <conditionalFormatting sqref="C1566">
    <cfRule type="cellIs" priority="1668" operator="equal" dxfId="2673">
      <formula>"X"</formula>
    </cfRule>
  </conditionalFormatting>
  <conditionalFormatting sqref="C1567">
    <cfRule type="cellIs" priority="1667" operator="equal" dxfId="2673">
      <formula>"X"</formula>
    </cfRule>
  </conditionalFormatting>
  <conditionalFormatting sqref="E1567:G1567">
    <cfRule type="cellIs" priority="1666" operator="equal" dxfId="2673">
      <formula>"X"</formula>
    </cfRule>
  </conditionalFormatting>
  <conditionalFormatting sqref="B1569">
    <cfRule type="cellIs" priority="1665" operator="equal" dxfId="2673">
      <formula>"X"</formula>
    </cfRule>
  </conditionalFormatting>
  <conditionalFormatting sqref="B1567">
    <cfRule type="cellIs" priority="1664" operator="equal" dxfId="2673">
      <formula>"X"</formula>
    </cfRule>
  </conditionalFormatting>
  <conditionalFormatting sqref="G1548">
    <cfRule type="cellIs" priority="1656" operator="equal" dxfId="2673">
      <formula>"X"</formula>
    </cfRule>
  </conditionalFormatting>
  <conditionalFormatting sqref="B1728">
    <cfRule type="cellIs" priority="1655" operator="equal" dxfId="2673">
      <formula>"X"</formula>
    </cfRule>
  </conditionalFormatting>
  <conditionalFormatting sqref="C1728">
    <cfRule type="cellIs" priority="1654" operator="equal" dxfId="2673">
      <formula>"X"</formula>
    </cfRule>
  </conditionalFormatting>
  <conditionalFormatting sqref="C1729">
    <cfRule type="cellIs" priority="1653" operator="equal" dxfId="2673">
      <formula>"X"</formula>
    </cfRule>
  </conditionalFormatting>
  <conditionalFormatting sqref="E1729:G1729">
    <cfRule type="cellIs" priority="1652" operator="equal" dxfId="2673">
      <formula>"X"</formula>
    </cfRule>
  </conditionalFormatting>
  <conditionalFormatting sqref="B1726">
    <cfRule type="cellIs" priority="1651" operator="equal" dxfId="2673">
      <formula>"X"</formula>
    </cfRule>
  </conditionalFormatting>
  <conditionalFormatting sqref="C1702:C1708 C1714:C1725 F1702:G1707 F1708 F1709:G1712 F1714:F1719 F1720:G1720">
    <cfRule type="cellIs" priority="1644" operator="equal" dxfId="2673">
      <formula>"X"</formula>
    </cfRule>
  </conditionalFormatting>
  <conditionalFormatting sqref="B1701">
    <cfRule type="cellIs" priority="1643" operator="equal" dxfId="2673">
      <formula>"X"</formula>
    </cfRule>
  </conditionalFormatting>
  <conditionalFormatting sqref="E1701">
    <cfRule type="cellIs" priority="1642" operator="equal" dxfId="2673">
      <formula>"X"</formula>
    </cfRule>
  </conditionalFormatting>
  <conditionalFormatting sqref="B1713">
    <cfRule type="cellIs" priority="1641" operator="equal" dxfId="2673">
      <formula>"X"</formula>
    </cfRule>
  </conditionalFormatting>
  <conditionalFormatting sqref="E1713">
    <cfRule type="cellIs" priority="1640" operator="equal" dxfId="2673">
      <formula>"X"</formula>
    </cfRule>
  </conditionalFormatting>
  <conditionalFormatting sqref="C1709:C1712">
    <cfRule type="cellIs" priority="1639" operator="equal" dxfId="2673">
      <formula>"X"</formula>
    </cfRule>
  </conditionalFormatting>
  <conditionalFormatting sqref="F1721:G1725">
    <cfRule type="cellIs" priority="1638" operator="equal" dxfId="2673">
      <formula>"X"</formula>
    </cfRule>
  </conditionalFormatting>
  <conditionalFormatting sqref="C1726">
    <cfRule type="cellIs" priority="1650" operator="equal" dxfId="2673">
      <formula>"X"</formula>
    </cfRule>
  </conditionalFormatting>
  <conditionalFormatting sqref="C1727">
    <cfRule type="cellIs" priority="1649" operator="equal" dxfId="2673">
      <formula>"X"</formula>
    </cfRule>
  </conditionalFormatting>
  <conditionalFormatting sqref="E1727:G1727">
    <cfRule type="cellIs" priority="1648" operator="equal" dxfId="2673">
      <formula>"X"</formula>
    </cfRule>
  </conditionalFormatting>
  <conditionalFormatting sqref="B1729">
    <cfRule type="cellIs" priority="1647" operator="equal" dxfId="2673">
      <formula>"X"</formula>
    </cfRule>
  </conditionalFormatting>
  <conditionalFormatting sqref="B1700:C1700 E1700:I1700">
    <cfRule type="cellIs" priority="1646" operator="equal" dxfId="2673">
      <formula>"X"</formula>
    </cfRule>
  </conditionalFormatting>
  <conditionalFormatting sqref="B1727">
    <cfRule type="cellIs" priority="1645" operator="equal" dxfId="2673">
      <formula>"X"</formula>
    </cfRule>
  </conditionalFormatting>
  <conditionalFormatting sqref="G1708">
    <cfRule type="cellIs" priority="1637" operator="equal" dxfId="2673">
      <formula>"X"</formula>
    </cfRule>
  </conditionalFormatting>
  <conditionalFormatting sqref="B1983">
    <cfRule type="cellIs" priority="1627" operator="equal" dxfId="2673">
      <formula>"X"</formula>
    </cfRule>
  </conditionalFormatting>
  <conditionalFormatting sqref="B1956:C1956 E1956:I1956">
    <cfRule type="cellIs" priority="1636" operator="equal" dxfId="2673">
      <formula>"X"</formula>
    </cfRule>
  </conditionalFormatting>
  <conditionalFormatting sqref="C1984">
    <cfRule type="cellIs" priority="1634" operator="equal" dxfId="2673">
      <formula>"X"</formula>
    </cfRule>
  </conditionalFormatting>
  <conditionalFormatting sqref="B1984">
    <cfRule type="cellIs" priority="1635" operator="equal" dxfId="2673">
      <formula>"X"</formula>
    </cfRule>
  </conditionalFormatting>
  <conditionalFormatting sqref="C1985">
    <cfRule type="cellIs" priority="1633" operator="equal" dxfId="2673">
      <formula>"X"</formula>
    </cfRule>
  </conditionalFormatting>
  <conditionalFormatting sqref="B1985">
    <cfRule type="cellIs" priority="1629" operator="equal" dxfId="2673">
      <formula>"X"</formula>
    </cfRule>
  </conditionalFormatting>
  <conditionalFormatting sqref="E1983:G1983">
    <cfRule type="cellIs" priority="1628" operator="equal" dxfId="2673">
      <formula>"X"</formula>
    </cfRule>
  </conditionalFormatting>
  <conditionalFormatting sqref="C1958:C1964 C1970:C1981 F1958:G1968 F1970:F1975 F1976:G1976">
    <cfRule type="cellIs" priority="1626" operator="equal" dxfId="2673">
      <formula>"X"</formula>
    </cfRule>
  </conditionalFormatting>
  <conditionalFormatting sqref="B1957">
    <cfRule type="cellIs" priority="1625" operator="equal" dxfId="2673">
      <formula>"X"</formula>
    </cfRule>
  </conditionalFormatting>
  <conditionalFormatting sqref="E1957">
    <cfRule type="cellIs" priority="1624" operator="equal" dxfId="2673">
      <formula>"X"</formula>
    </cfRule>
  </conditionalFormatting>
  <conditionalFormatting sqref="B1969">
    <cfRule type="cellIs" priority="1623" operator="equal" dxfId="2673">
      <formula>"X"</formula>
    </cfRule>
  </conditionalFormatting>
  <conditionalFormatting sqref="E1969">
    <cfRule type="cellIs" priority="1622" operator="equal" dxfId="2673">
      <formula>"X"</formula>
    </cfRule>
  </conditionalFormatting>
  <conditionalFormatting sqref="C1965:C1968">
    <cfRule type="cellIs" priority="1621" operator="equal" dxfId="2673">
      <formula>"X"</formula>
    </cfRule>
  </conditionalFormatting>
  <conditionalFormatting sqref="F1977:G1981">
    <cfRule type="cellIs" priority="1620" operator="equal" dxfId="2673">
      <formula>"X"</formula>
    </cfRule>
  </conditionalFormatting>
  <conditionalFormatting sqref="C1983">
    <cfRule type="cellIs" priority="1619" operator="equal" dxfId="2673">
      <formula>"X"</formula>
    </cfRule>
  </conditionalFormatting>
  <conditionalFormatting sqref="E1985:G1985">
    <cfRule type="cellIs" priority="1632" operator="equal" dxfId="2673">
      <formula>"X"</formula>
    </cfRule>
  </conditionalFormatting>
  <conditionalFormatting sqref="C1982">
    <cfRule type="cellIs" priority="1630" operator="equal" dxfId="2673">
      <formula>"X"</formula>
    </cfRule>
  </conditionalFormatting>
  <conditionalFormatting sqref="B1982">
    <cfRule type="cellIs" priority="1631" operator="equal" dxfId="2673">
      <formula>"X"</formula>
    </cfRule>
  </conditionalFormatting>
  <conditionalFormatting sqref="C736">
    <cfRule type="cellIs" priority="1617" operator="equal" dxfId="2673">
      <formula>"X"</formula>
    </cfRule>
  </conditionalFormatting>
  <conditionalFormatting sqref="B736">
    <cfRule type="cellIs" priority="1618" operator="equal" dxfId="2673">
      <formula>"X"</formula>
    </cfRule>
  </conditionalFormatting>
  <conditionalFormatting sqref="C737">
    <cfRule type="cellIs" priority="1616" operator="equal" dxfId="2673">
      <formula>"X"</formula>
    </cfRule>
  </conditionalFormatting>
  <conditionalFormatting sqref="E737:G737">
    <cfRule type="cellIs" priority="1615" operator="equal" dxfId="2673">
      <formula>"X"</formula>
    </cfRule>
  </conditionalFormatting>
  <conditionalFormatting sqref="E735:G735">
    <cfRule type="cellIs" priority="1611" operator="equal" dxfId="2673">
      <formula>"X"</formula>
    </cfRule>
  </conditionalFormatting>
  <conditionalFormatting sqref="B737">
    <cfRule type="cellIs" priority="1610" operator="equal" dxfId="2673">
      <formula>"X"</formula>
    </cfRule>
  </conditionalFormatting>
  <conditionalFormatting sqref="C710:C716 C722:C733 F710:G715 F716 F717:G720 F722:F727 F728:G728">
    <cfRule type="cellIs" priority="1609" operator="equal" dxfId="2673">
      <formula>"X"</formula>
    </cfRule>
  </conditionalFormatting>
  <conditionalFormatting sqref="B709">
    <cfRule type="cellIs" priority="1608" operator="equal" dxfId="2673">
      <formula>"X"</formula>
    </cfRule>
  </conditionalFormatting>
  <conditionalFormatting sqref="E709">
    <cfRule type="cellIs" priority="1607" operator="equal" dxfId="2673">
      <formula>"X"</formula>
    </cfRule>
  </conditionalFormatting>
  <conditionalFormatting sqref="B721">
    <cfRule type="cellIs" priority="1606" operator="equal" dxfId="2673">
      <formula>"X"</formula>
    </cfRule>
  </conditionalFormatting>
  <conditionalFormatting sqref="E721">
    <cfRule type="cellIs" priority="1605" operator="equal" dxfId="2673">
      <formula>"X"</formula>
    </cfRule>
  </conditionalFormatting>
  <conditionalFormatting sqref="C717:C720">
    <cfRule type="cellIs" priority="1604" operator="equal" dxfId="2673">
      <formula>"X"</formula>
    </cfRule>
  </conditionalFormatting>
  <conditionalFormatting sqref="F729:G733">
    <cfRule type="cellIs" priority="1603" operator="equal" dxfId="2673">
      <formula>"X"</formula>
    </cfRule>
  </conditionalFormatting>
  <conditionalFormatting sqref="B734">
    <cfRule type="cellIs" priority="1614" operator="equal" dxfId="2673">
      <formula>"X"</formula>
    </cfRule>
  </conditionalFormatting>
  <conditionalFormatting sqref="C734">
    <cfRule type="cellIs" priority="1613" operator="equal" dxfId="2673">
      <formula>"X"</formula>
    </cfRule>
  </conditionalFormatting>
  <conditionalFormatting sqref="B735:C735">
    <cfRule type="cellIs" priority="1612" operator="equal" dxfId="2673">
      <formula>"X"</formula>
    </cfRule>
  </conditionalFormatting>
  <conditionalFormatting sqref="G716">
    <cfRule type="cellIs" priority="1602" operator="equal" dxfId="2673">
      <formula>"X"</formula>
    </cfRule>
  </conditionalFormatting>
  <conditionalFormatting sqref="B708:C708 E708:I708">
    <cfRule type="cellIs" priority="1601" operator="equal" dxfId="2673">
      <formula>"X"</formula>
    </cfRule>
  </conditionalFormatting>
  <conditionalFormatting sqref="C1344">
    <cfRule type="cellIs" priority="1590" operator="equal" dxfId="2673">
      <formula>"X"</formula>
    </cfRule>
  </conditionalFormatting>
  <conditionalFormatting sqref="B1344">
    <cfRule type="cellIs" priority="1591" operator="equal" dxfId="2673">
      <formula>"X"</formula>
    </cfRule>
  </conditionalFormatting>
  <conditionalFormatting sqref="C1345">
    <cfRule type="cellIs" priority="1589" operator="equal" dxfId="2673">
      <formula>"X"</formula>
    </cfRule>
  </conditionalFormatting>
  <conditionalFormatting sqref="E1345:G1345">
    <cfRule type="cellIs" priority="1588" operator="equal" dxfId="2673">
      <formula>"X"</formula>
    </cfRule>
  </conditionalFormatting>
  <conditionalFormatting sqref="E1343:G1343">
    <cfRule type="cellIs" priority="1584" operator="equal" dxfId="2673">
      <formula>"X"</formula>
    </cfRule>
  </conditionalFormatting>
  <conditionalFormatting sqref="B1345">
    <cfRule type="cellIs" priority="1583" operator="equal" dxfId="2673">
      <formula>"X"</formula>
    </cfRule>
  </conditionalFormatting>
  <conditionalFormatting sqref="C1318:C1324 C1330:C1341 F1318:G1323 F1324 F1325:G1328 F1330:F1335 F1336:G1336">
    <cfRule type="cellIs" priority="1582" operator="equal" dxfId="2673">
      <formula>"X"</formula>
    </cfRule>
  </conditionalFormatting>
  <conditionalFormatting sqref="B1317">
    <cfRule type="cellIs" priority="1581" operator="equal" dxfId="2673">
      <formula>"X"</formula>
    </cfRule>
  </conditionalFormatting>
  <conditionalFormatting sqref="E1317">
    <cfRule type="cellIs" priority="1580" operator="equal" dxfId="2673">
      <formula>"X"</formula>
    </cfRule>
  </conditionalFormatting>
  <conditionalFormatting sqref="B1329">
    <cfRule type="cellIs" priority="1579" operator="equal" dxfId="2673">
      <formula>"X"</formula>
    </cfRule>
  </conditionalFormatting>
  <conditionalFormatting sqref="E1329">
    <cfRule type="cellIs" priority="1578" operator="equal" dxfId="2673">
      <formula>"X"</formula>
    </cfRule>
  </conditionalFormatting>
  <conditionalFormatting sqref="C1325:C1328">
    <cfRule type="cellIs" priority="1577" operator="equal" dxfId="2673">
      <formula>"X"</formula>
    </cfRule>
  </conditionalFormatting>
  <conditionalFormatting sqref="F1337:G1341">
    <cfRule type="cellIs" priority="1576" operator="equal" dxfId="2673">
      <formula>"X"</formula>
    </cfRule>
  </conditionalFormatting>
  <conditionalFormatting sqref="B1342">
    <cfRule type="cellIs" priority="1587" operator="equal" dxfId="2673">
      <formula>"X"</formula>
    </cfRule>
  </conditionalFormatting>
  <conditionalFormatting sqref="C1342">
    <cfRule type="cellIs" priority="1586" operator="equal" dxfId="2673">
      <formula>"X"</formula>
    </cfRule>
  </conditionalFormatting>
  <conditionalFormatting sqref="B1343:C1343">
    <cfRule type="cellIs" priority="1585" operator="equal" dxfId="2673">
      <formula>"X"</formula>
    </cfRule>
  </conditionalFormatting>
  <conditionalFormatting sqref="G1324">
    <cfRule type="cellIs" priority="1575" operator="equal" dxfId="2673">
      <formula>"X"</formula>
    </cfRule>
  </conditionalFormatting>
  <conditionalFormatting sqref="B1316:C1316 E1316:I1316">
    <cfRule type="cellIs" priority="1574" operator="equal" dxfId="2673">
      <formula>"X"</formula>
    </cfRule>
  </conditionalFormatting>
  <conditionalFormatting sqref="C1024">
    <cfRule type="cellIs" priority="1572" operator="equal" dxfId="2673">
      <formula>"X"</formula>
    </cfRule>
  </conditionalFormatting>
  <conditionalFormatting sqref="B1024">
    <cfRule type="cellIs" priority="1573" operator="equal" dxfId="2673">
      <formula>"X"</formula>
    </cfRule>
  </conditionalFormatting>
  <conditionalFormatting sqref="C1025">
    <cfRule type="cellIs" priority="1571" operator="equal" dxfId="2673">
      <formula>"X"</formula>
    </cfRule>
  </conditionalFormatting>
  <conditionalFormatting sqref="E1025:G1025">
    <cfRule type="cellIs" priority="1570" operator="equal" dxfId="2673">
      <formula>"X"</formula>
    </cfRule>
  </conditionalFormatting>
  <conditionalFormatting sqref="E1023:G1023">
    <cfRule type="cellIs" priority="1566" operator="equal" dxfId="2673">
      <formula>"X"</formula>
    </cfRule>
  </conditionalFormatting>
  <conditionalFormatting sqref="B1025">
    <cfRule type="cellIs" priority="1565" operator="equal" dxfId="2673">
      <formula>"X"</formula>
    </cfRule>
  </conditionalFormatting>
  <conditionalFormatting sqref="C998:C1004 C1010:C1021 F998:G1003 F1004 F1005:G1008 F1010:F1015 F1016:G1016">
    <cfRule type="cellIs" priority="1564" operator="equal" dxfId="2673">
      <formula>"X"</formula>
    </cfRule>
  </conditionalFormatting>
  <conditionalFormatting sqref="B997">
    <cfRule type="cellIs" priority="1563" operator="equal" dxfId="2673">
      <formula>"X"</formula>
    </cfRule>
  </conditionalFormatting>
  <conditionalFormatting sqref="E997">
    <cfRule type="cellIs" priority="1562" operator="equal" dxfId="2673">
      <formula>"X"</formula>
    </cfRule>
  </conditionalFormatting>
  <conditionalFormatting sqref="B1009">
    <cfRule type="cellIs" priority="1561" operator="equal" dxfId="2673">
      <formula>"X"</formula>
    </cfRule>
  </conditionalFormatting>
  <conditionalFormatting sqref="E1009">
    <cfRule type="cellIs" priority="1560" operator="equal" dxfId="2673">
      <formula>"X"</formula>
    </cfRule>
  </conditionalFormatting>
  <conditionalFormatting sqref="C1005:C1008">
    <cfRule type="cellIs" priority="1559" operator="equal" dxfId="2673">
      <formula>"X"</formula>
    </cfRule>
  </conditionalFormatting>
  <conditionalFormatting sqref="F1017:G1021">
    <cfRule type="cellIs" priority="1558" operator="equal" dxfId="2673">
      <formula>"X"</formula>
    </cfRule>
  </conditionalFormatting>
  <conditionalFormatting sqref="B1022">
    <cfRule type="cellIs" priority="1569" operator="equal" dxfId="2673">
      <formula>"X"</formula>
    </cfRule>
  </conditionalFormatting>
  <conditionalFormatting sqref="C1022">
    <cfRule type="cellIs" priority="1568" operator="equal" dxfId="2673">
      <formula>"X"</formula>
    </cfRule>
  </conditionalFormatting>
  <conditionalFormatting sqref="B1023:C1023">
    <cfRule type="cellIs" priority="1567" operator="equal" dxfId="2673">
      <formula>"X"</formula>
    </cfRule>
  </conditionalFormatting>
  <conditionalFormatting sqref="G1004">
    <cfRule type="cellIs" priority="1557" operator="equal" dxfId="2673">
      <formula>"X"</formula>
    </cfRule>
  </conditionalFormatting>
  <conditionalFormatting sqref="B996:C996 E996:I996">
    <cfRule type="cellIs" priority="1556" operator="equal" dxfId="2673">
      <formula>"X"</formula>
    </cfRule>
  </conditionalFormatting>
  <conditionalFormatting sqref="C1472">
    <cfRule type="cellIs" priority="1554" operator="equal" dxfId="2673">
      <formula>"X"</formula>
    </cfRule>
  </conditionalFormatting>
  <conditionalFormatting sqref="B1472">
    <cfRule type="cellIs" priority="1555" operator="equal" dxfId="2673">
      <formula>"X"</formula>
    </cfRule>
  </conditionalFormatting>
  <conditionalFormatting sqref="C1473">
    <cfRule type="cellIs" priority="1553" operator="equal" dxfId="2673">
      <formula>"X"</formula>
    </cfRule>
  </conditionalFormatting>
  <conditionalFormatting sqref="E1473:G1473">
    <cfRule type="cellIs" priority="1552" operator="equal" dxfId="2673">
      <formula>"X"</formula>
    </cfRule>
  </conditionalFormatting>
  <conditionalFormatting sqref="E1471:G1471">
    <cfRule type="cellIs" priority="1548" operator="equal" dxfId="2673">
      <formula>"X"</formula>
    </cfRule>
  </conditionalFormatting>
  <conditionalFormatting sqref="B1473">
    <cfRule type="cellIs" priority="1547" operator="equal" dxfId="2673">
      <formula>"X"</formula>
    </cfRule>
  </conditionalFormatting>
  <conditionalFormatting sqref="C1446:C1452 C1458:C1469 F1446:G1451 F1452 F1453:G1456 F1458:F1463 F1464:G1464">
    <cfRule type="cellIs" priority="1546" operator="equal" dxfId="2673">
      <formula>"X"</formula>
    </cfRule>
  </conditionalFormatting>
  <conditionalFormatting sqref="B1445">
    <cfRule type="cellIs" priority="1545" operator="equal" dxfId="2673">
      <formula>"X"</formula>
    </cfRule>
  </conditionalFormatting>
  <conditionalFormatting sqref="E1445">
    <cfRule type="cellIs" priority="1544" operator="equal" dxfId="2673">
      <formula>"X"</formula>
    </cfRule>
  </conditionalFormatting>
  <conditionalFormatting sqref="B1457">
    <cfRule type="cellIs" priority="1543" operator="equal" dxfId="2673">
      <formula>"X"</formula>
    </cfRule>
  </conditionalFormatting>
  <conditionalFormatting sqref="E1457">
    <cfRule type="cellIs" priority="1542" operator="equal" dxfId="2673">
      <formula>"X"</formula>
    </cfRule>
  </conditionalFormatting>
  <conditionalFormatting sqref="C1453:C1456">
    <cfRule type="cellIs" priority="1541" operator="equal" dxfId="2673">
      <formula>"X"</formula>
    </cfRule>
  </conditionalFormatting>
  <conditionalFormatting sqref="F1465:G1469">
    <cfRule type="cellIs" priority="1540" operator="equal" dxfId="2673">
      <formula>"X"</formula>
    </cfRule>
  </conditionalFormatting>
  <conditionalFormatting sqref="B1470">
    <cfRule type="cellIs" priority="1551" operator="equal" dxfId="2673">
      <formula>"X"</formula>
    </cfRule>
  </conditionalFormatting>
  <conditionalFormatting sqref="C1470">
    <cfRule type="cellIs" priority="1550" operator="equal" dxfId="2673">
      <formula>"X"</formula>
    </cfRule>
  </conditionalFormatting>
  <conditionalFormatting sqref="B1471:C1471">
    <cfRule type="cellIs" priority="1549" operator="equal" dxfId="2673">
      <formula>"X"</formula>
    </cfRule>
  </conditionalFormatting>
  <conditionalFormatting sqref="G1452">
    <cfRule type="cellIs" priority="1539" operator="equal" dxfId="2673">
      <formula>"X"</formula>
    </cfRule>
  </conditionalFormatting>
  <conditionalFormatting sqref="B1444:C1444 E1444:I1444">
    <cfRule type="cellIs" priority="1538" operator="equal" dxfId="2673">
      <formula>"X"</formula>
    </cfRule>
  </conditionalFormatting>
  <conditionalFormatting sqref="C1504">
    <cfRule type="cellIs" priority="1536" operator="equal" dxfId="2673">
      <formula>"X"</formula>
    </cfRule>
  </conditionalFormatting>
  <conditionalFormatting sqref="B1504">
    <cfRule type="cellIs" priority="1537" operator="equal" dxfId="2673">
      <formula>"X"</formula>
    </cfRule>
  </conditionalFormatting>
  <conditionalFormatting sqref="C1505">
    <cfRule type="cellIs" priority="1535" operator="equal" dxfId="2673">
      <formula>"X"</formula>
    </cfRule>
  </conditionalFormatting>
  <conditionalFormatting sqref="E1505:G1505">
    <cfRule type="cellIs" priority="1534" operator="equal" dxfId="2673">
      <formula>"X"</formula>
    </cfRule>
  </conditionalFormatting>
  <conditionalFormatting sqref="E1503:G1503">
    <cfRule type="cellIs" priority="1530" operator="equal" dxfId="2673">
      <formula>"X"</formula>
    </cfRule>
  </conditionalFormatting>
  <conditionalFormatting sqref="B1505">
    <cfRule type="cellIs" priority="1529" operator="equal" dxfId="2673">
      <formula>"X"</formula>
    </cfRule>
  </conditionalFormatting>
  <conditionalFormatting sqref="C1478:C1484 C1490:C1501 F1478:G1483 F1484 F1485:G1488 F1490:F1495 F1496:G1496">
    <cfRule type="cellIs" priority="1528" operator="equal" dxfId="2673">
      <formula>"X"</formula>
    </cfRule>
  </conditionalFormatting>
  <conditionalFormatting sqref="B1477">
    <cfRule type="cellIs" priority="1527" operator="equal" dxfId="2673">
      <formula>"X"</formula>
    </cfRule>
  </conditionalFormatting>
  <conditionalFormatting sqref="E1477">
    <cfRule type="cellIs" priority="1526" operator="equal" dxfId="2673">
      <formula>"X"</formula>
    </cfRule>
  </conditionalFormatting>
  <conditionalFormatting sqref="B1489">
    <cfRule type="cellIs" priority="1525" operator="equal" dxfId="2673">
      <formula>"X"</formula>
    </cfRule>
  </conditionalFormatting>
  <conditionalFormatting sqref="E1489">
    <cfRule type="cellIs" priority="1524" operator="equal" dxfId="2673">
      <formula>"X"</formula>
    </cfRule>
  </conditionalFormatting>
  <conditionalFormatting sqref="C1485:C1488">
    <cfRule type="cellIs" priority="1523" operator="equal" dxfId="2673">
      <formula>"X"</formula>
    </cfRule>
  </conditionalFormatting>
  <conditionalFormatting sqref="F1497:G1501">
    <cfRule type="cellIs" priority="1522" operator="equal" dxfId="2673">
      <formula>"X"</formula>
    </cfRule>
  </conditionalFormatting>
  <conditionalFormatting sqref="B1502">
    <cfRule type="cellIs" priority="1533" operator="equal" dxfId="2673">
      <formula>"X"</formula>
    </cfRule>
  </conditionalFormatting>
  <conditionalFormatting sqref="C1502">
    <cfRule type="cellIs" priority="1532" operator="equal" dxfId="2673">
      <formula>"X"</formula>
    </cfRule>
  </conditionalFormatting>
  <conditionalFormatting sqref="B1503:C1503">
    <cfRule type="cellIs" priority="1531" operator="equal" dxfId="2673">
      <formula>"X"</formula>
    </cfRule>
  </conditionalFormatting>
  <conditionalFormatting sqref="G1484">
    <cfRule type="cellIs" priority="1521" operator="equal" dxfId="2673">
      <formula>"X"</formula>
    </cfRule>
  </conditionalFormatting>
  <conditionalFormatting sqref="B1476:C1476 E1476:I1476">
    <cfRule type="cellIs" priority="1520" operator="equal" dxfId="2673">
      <formula>"X"</formula>
    </cfRule>
  </conditionalFormatting>
  <conditionalFormatting sqref="C1536">
    <cfRule type="cellIs" priority="1518" operator="equal" dxfId="2673">
      <formula>"X"</formula>
    </cfRule>
  </conditionalFormatting>
  <conditionalFormatting sqref="B1536">
    <cfRule type="cellIs" priority="1519" operator="equal" dxfId="2673">
      <formula>"X"</formula>
    </cfRule>
  </conditionalFormatting>
  <conditionalFormatting sqref="C1537">
    <cfRule type="cellIs" priority="1517" operator="equal" dxfId="2673">
      <formula>"X"</formula>
    </cfRule>
  </conditionalFormatting>
  <conditionalFormatting sqref="E1537:G1537">
    <cfRule type="cellIs" priority="1516" operator="equal" dxfId="2673">
      <formula>"X"</formula>
    </cfRule>
  </conditionalFormatting>
  <conditionalFormatting sqref="E1535:G1535">
    <cfRule type="cellIs" priority="1512" operator="equal" dxfId="2673">
      <formula>"X"</formula>
    </cfRule>
  </conditionalFormatting>
  <conditionalFormatting sqref="B1537">
    <cfRule type="cellIs" priority="1511" operator="equal" dxfId="2673">
      <formula>"X"</formula>
    </cfRule>
  </conditionalFormatting>
  <conditionalFormatting sqref="C1510:C1516 C1522:C1533 F1510:G1515 F1516 F1517:G1520 F1522:F1527 F1528:G1528">
    <cfRule type="cellIs" priority="1510" operator="equal" dxfId="2673">
      <formula>"X"</formula>
    </cfRule>
  </conditionalFormatting>
  <conditionalFormatting sqref="B1509">
    <cfRule type="cellIs" priority="1509" operator="equal" dxfId="2673">
      <formula>"X"</formula>
    </cfRule>
  </conditionalFormatting>
  <conditionalFormatting sqref="E1509">
    <cfRule type="cellIs" priority="1508" operator="equal" dxfId="2673">
      <formula>"X"</formula>
    </cfRule>
  </conditionalFormatting>
  <conditionalFormatting sqref="B1521">
    <cfRule type="cellIs" priority="1507" operator="equal" dxfId="2673">
      <formula>"X"</formula>
    </cfRule>
  </conditionalFormatting>
  <conditionalFormatting sqref="E1521">
    <cfRule type="cellIs" priority="1506" operator="equal" dxfId="2673">
      <formula>"X"</formula>
    </cfRule>
  </conditionalFormatting>
  <conditionalFormatting sqref="C1517:C1520">
    <cfRule type="cellIs" priority="1505" operator="equal" dxfId="2673">
      <formula>"X"</formula>
    </cfRule>
  </conditionalFormatting>
  <conditionalFormatting sqref="F1529:G1533">
    <cfRule type="cellIs" priority="1504" operator="equal" dxfId="2673">
      <formula>"X"</formula>
    </cfRule>
  </conditionalFormatting>
  <conditionalFormatting sqref="B1534">
    <cfRule type="cellIs" priority="1515" operator="equal" dxfId="2673">
      <formula>"X"</formula>
    </cfRule>
  </conditionalFormatting>
  <conditionalFormatting sqref="C1534">
    <cfRule type="cellIs" priority="1514" operator="equal" dxfId="2673">
      <formula>"X"</formula>
    </cfRule>
  </conditionalFormatting>
  <conditionalFormatting sqref="B1535:C1535">
    <cfRule type="cellIs" priority="1513" operator="equal" dxfId="2673">
      <formula>"X"</formula>
    </cfRule>
  </conditionalFormatting>
  <conditionalFormatting sqref="G1516">
    <cfRule type="cellIs" priority="1503" operator="equal" dxfId="2673">
      <formula>"X"</formula>
    </cfRule>
  </conditionalFormatting>
  <conditionalFormatting sqref="B1508:C1508 E1508:I1508">
    <cfRule type="cellIs" priority="1502" operator="equal" dxfId="2673">
      <formula>"X"</formula>
    </cfRule>
  </conditionalFormatting>
  <conditionalFormatting sqref="H1006:H1007">
    <cfRule type="cellIs" priority="1499" operator="equal" dxfId="2691">
      <formula>2</formula>
    </cfRule>
    <cfRule type="cellIs" priority="1500" operator="equal" dxfId="2690">
      <formula>1</formula>
    </cfRule>
    <cfRule type="cellIs" priority="1501" operator="equal" dxfId="2689">
      <formula>3</formula>
    </cfRule>
  </conditionalFormatting>
  <conditionalFormatting sqref="H718:H719">
    <cfRule type="cellIs" priority="1496" operator="equal" dxfId="2691">
      <formula>2</formula>
    </cfRule>
    <cfRule type="cellIs" priority="1497" operator="equal" dxfId="2690">
      <formula>1</formula>
    </cfRule>
    <cfRule type="cellIs" priority="1498" operator="equal" dxfId="2689">
      <formula>3</formula>
    </cfRule>
  </conditionalFormatting>
  <conditionalFormatting sqref="B1059:C1059 E1059:I1059">
    <cfRule type="cellIs" priority="1492" operator="equal" dxfId="2673">
      <formula>"X"</formula>
    </cfRule>
  </conditionalFormatting>
  <conditionalFormatting sqref="B771:C771 E771:I771">
    <cfRule type="cellIs" priority="1491" operator="equal" dxfId="2673">
      <formula>"X"</formula>
    </cfRule>
  </conditionalFormatting>
  <conditionalFormatting sqref="B1920">
    <cfRule type="cellIs" priority="1490" operator="equal" dxfId="2673">
      <formula>"X"</formula>
    </cfRule>
  </conditionalFormatting>
  <conditionalFormatting sqref="B1919">
    <cfRule type="cellIs" priority="1480" operator="equal" dxfId="2673">
      <formula>"X"</formula>
    </cfRule>
  </conditionalFormatting>
  <conditionalFormatting sqref="E1919:G1919">
    <cfRule type="cellIs" priority="1482" operator="equal" dxfId="2673">
      <formula>"X"</formula>
    </cfRule>
  </conditionalFormatting>
  <conditionalFormatting sqref="E1921:G1921">
    <cfRule type="cellIs" priority="1481" operator="equal" dxfId="2673">
      <formula>"X"</formula>
    </cfRule>
  </conditionalFormatting>
  <conditionalFormatting sqref="C1894:C1900 C1906:C1917 F1894:G1899 F1900 F1901:G1904 F1906:F1911 F1912:G1912">
    <cfRule type="cellIs" priority="1479" operator="equal" dxfId="2673">
      <formula>"X"</formula>
    </cfRule>
  </conditionalFormatting>
  <conditionalFormatting sqref="B1893">
    <cfRule type="cellIs" priority="1478" operator="equal" dxfId="2673">
      <formula>"X"</formula>
    </cfRule>
  </conditionalFormatting>
  <conditionalFormatting sqref="E1893">
    <cfRule type="cellIs" priority="1477" operator="equal" dxfId="2673">
      <formula>"X"</formula>
    </cfRule>
  </conditionalFormatting>
  <conditionalFormatting sqref="B1905">
    <cfRule type="cellIs" priority="1476" operator="equal" dxfId="2673">
      <formula>"X"</formula>
    </cfRule>
  </conditionalFormatting>
  <conditionalFormatting sqref="E1905">
    <cfRule type="cellIs" priority="1475" operator="equal" dxfId="2673">
      <formula>"X"</formula>
    </cfRule>
  </conditionalFormatting>
  <conditionalFormatting sqref="C1901:C1904">
    <cfRule type="cellIs" priority="1474" operator="equal" dxfId="2673">
      <formula>"X"</formula>
    </cfRule>
  </conditionalFormatting>
  <conditionalFormatting sqref="F1913:G1917">
    <cfRule type="cellIs" priority="1473" operator="equal" dxfId="2673">
      <formula>"X"</formula>
    </cfRule>
  </conditionalFormatting>
  <conditionalFormatting sqref="C1918">
    <cfRule type="cellIs" priority="1487" operator="equal" dxfId="2673">
      <formula>"X"</formula>
    </cfRule>
  </conditionalFormatting>
  <conditionalFormatting sqref="B1921">
    <cfRule type="cellIs" priority="1486" operator="equal" dxfId="2673">
      <formula>"X"</formula>
    </cfRule>
  </conditionalFormatting>
  <conditionalFormatting sqref="B1918">
    <cfRule type="cellIs" priority="1488" operator="equal" dxfId="2673">
      <formula>"X"</formula>
    </cfRule>
  </conditionalFormatting>
  <conditionalFormatting sqref="C1920">
    <cfRule type="cellIs" priority="1489" operator="equal" dxfId="2673">
      <formula>"X"</formula>
    </cfRule>
  </conditionalFormatting>
  <conditionalFormatting sqref="C1919">
    <cfRule type="cellIs" priority="1485" operator="equal" dxfId="2673">
      <formula>"X"</formula>
    </cfRule>
  </conditionalFormatting>
  <conditionalFormatting sqref="C1921">
    <cfRule type="cellIs" priority="1484" operator="equal" dxfId="2673">
      <formula>"X"</formula>
    </cfRule>
  </conditionalFormatting>
  <conditionalFormatting sqref="B1892:C1892 E1892:I1892">
    <cfRule type="cellIs" priority="1483" operator="equal" dxfId="2673">
      <formula>"X"</formula>
    </cfRule>
  </conditionalFormatting>
  <conditionalFormatting sqref="G1900">
    <cfRule type="cellIs" priority="1472" operator="equal" dxfId="2673">
      <formula>"X"</formula>
    </cfRule>
  </conditionalFormatting>
  <conditionalFormatting sqref="B1859:C1859 E1859:I1859">
    <cfRule type="cellIs" priority="1471" operator="equal" dxfId="2673">
      <formula>"X"</formula>
    </cfRule>
  </conditionalFormatting>
  <conditionalFormatting sqref="B1891:C1891 E1891:I1891">
    <cfRule type="cellIs" priority="1470" operator="equal" dxfId="2673">
      <formula>"X"</formula>
    </cfRule>
  </conditionalFormatting>
  <conditionalFormatting sqref="B579:C579 E579:I579">
    <cfRule type="cellIs" priority="1469" operator="equal" dxfId="2673">
      <formula>"X"</formula>
    </cfRule>
  </conditionalFormatting>
  <conditionalFormatting sqref="B611:C611 E611:I611">
    <cfRule type="cellIs" priority="1468" operator="equal" dxfId="2673">
      <formula>"X"</formula>
    </cfRule>
  </conditionalFormatting>
  <conditionalFormatting sqref="B1603:C1603 E1603:I1603">
    <cfRule type="cellIs" priority="1467" operator="equal" dxfId="2673">
      <formula>"X"</formula>
    </cfRule>
  </conditionalFormatting>
  <conditionalFormatting sqref="B1731:C1731 E1731:I1731">
    <cfRule type="cellIs" priority="1466" operator="equal" dxfId="2673">
      <formula>"X"</formula>
    </cfRule>
  </conditionalFormatting>
  <conditionalFormatting sqref="B1667:C1667 E1667:I1667">
    <cfRule type="cellIs" priority="1465" operator="equal" dxfId="2673">
      <formula>"X"</formula>
    </cfRule>
  </conditionalFormatting>
  <conditionalFormatting sqref="B1795:C1795 E1795:I1795">
    <cfRule type="cellIs" priority="1464" operator="equal" dxfId="2673">
      <formula>"X"</formula>
    </cfRule>
  </conditionalFormatting>
  <conditionalFormatting sqref="B323:C323 E323:I323">
    <cfRule type="cellIs" priority="1463" operator="equal" dxfId="2673">
      <formula>"X"</formula>
    </cfRule>
  </conditionalFormatting>
  <conditionalFormatting sqref="B291:C291 E291:I291">
    <cfRule type="cellIs" priority="1462" operator="equal" dxfId="2673">
      <formula>"X"</formula>
    </cfRule>
  </conditionalFormatting>
  <conditionalFormatting sqref="B387:C387 E387:I387">
    <cfRule type="cellIs" priority="1461" operator="equal" dxfId="2673">
      <formula>"X"</formula>
    </cfRule>
  </conditionalFormatting>
  <conditionalFormatting sqref="B195:C195 E195:I195">
    <cfRule type="cellIs" priority="1460" operator="equal" dxfId="2673">
      <formula>"X"</formula>
    </cfRule>
  </conditionalFormatting>
  <conditionalFormatting sqref="B67:C67 E67:I67">
    <cfRule type="cellIs" priority="1459" operator="equal" dxfId="2673">
      <formula>"X"</formula>
    </cfRule>
  </conditionalFormatting>
  <conditionalFormatting sqref="B259:C259 E259:I259">
    <cfRule type="cellIs" priority="1458" operator="equal" dxfId="2673">
      <formula>"X"</formula>
    </cfRule>
  </conditionalFormatting>
  <conditionalFormatting sqref="B99:C99 E99:I99">
    <cfRule type="cellIs" priority="1457" operator="equal" dxfId="2673">
      <formula>"X"</formula>
    </cfRule>
  </conditionalFormatting>
  <conditionalFormatting sqref="B131:C131 E131:I131">
    <cfRule type="cellIs" priority="1456" operator="equal" dxfId="2673">
      <formula>"X"</formula>
    </cfRule>
  </conditionalFormatting>
  <conditionalFormatting sqref="B163:C163 E163:I163">
    <cfRule type="cellIs" priority="1455" operator="equal" dxfId="2673">
      <formula>"X"</formula>
    </cfRule>
  </conditionalFormatting>
  <conditionalFormatting sqref="B3:C3 E3:I3">
    <cfRule type="cellIs" priority="1454" operator="equal" dxfId="2673">
      <formula>"X"</formula>
    </cfRule>
  </conditionalFormatting>
  <conditionalFormatting sqref="B35:C35 E35:I35">
    <cfRule type="cellIs" priority="1453" operator="equal" dxfId="2673">
      <formula>"X"</formula>
    </cfRule>
  </conditionalFormatting>
  <conditionalFormatting sqref="B1923:C1923 E1923:I1923">
    <cfRule type="cellIs" priority="1452" operator="equal" dxfId="2673">
      <formula>"X"</formula>
    </cfRule>
  </conditionalFormatting>
  <conditionalFormatting sqref="C2016">
    <cfRule type="cellIs" priority="1451" operator="equal" dxfId="2673">
      <formula>"X"</formula>
    </cfRule>
  </conditionalFormatting>
  <conditionalFormatting sqref="C2017">
    <cfRule type="cellIs" priority="1450" operator="equal" dxfId="2673">
      <formula>"X"</formula>
    </cfRule>
  </conditionalFormatting>
  <conditionalFormatting sqref="C2015">
    <cfRule type="cellIs" priority="1449" operator="equal" dxfId="2673">
      <formula>"X"</formula>
    </cfRule>
  </conditionalFormatting>
  <conditionalFormatting sqref="B355:C355 E355:I355">
    <cfRule type="cellIs" priority="1448" operator="equal" dxfId="2673">
      <formula>"X"</formula>
    </cfRule>
  </conditionalFormatting>
  <conditionalFormatting sqref="B1635:C1635 E1635:I1635">
    <cfRule type="cellIs" priority="1447" operator="equal" dxfId="2673">
      <formula>"X"</formula>
    </cfRule>
  </conditionalFormatting>
  <conditionalFormatting sqref="B1763:C1763 E1763:I1763">
    <cfRule type="cellIs" priority="1446" operator="equal" dxfId="2673">
      <formula>"X"</formula>
    </cfRule>
  </conditionalFormatting>
  <conditionalFormatting sqref="B643:C643 E643:I643">
    <cfRule type="cellIs" priority="1445" operator="equal" dxfId="2673">
      <formula>"X"</formula>
    </cfRule>
  </conditionalFormatting>
  <conditionalFormatting sqref="B675:C675 E675:I675">
    <cfRule type="cellIs" priority="1444" operator="equal" dxfId="2673">
      <formula>"X"</formula>
    </cfRule>
  </conditionalFormatting>
  <conditionalFormatting sqref="B804:C804 E804:I804">
    <cfRule type="cellIs" priority="1443" operator="equal" dxfId="2673">
      <formula>"X"</formula>
    </cfRule>
  </conditionalFormatting>
  <conditionalFormatting sqref="B772:C772 E772:I772">
    <cfRule type="cellIs" priority="1442" operator="equal" dxfId="2673">
      <formula>"X"</formula>
    </cfRule>
  </conditionalFormatting>
  <conditionalFormatting sqref="B932:C932 E932:I932">
    <cfRule type="cellIs" priority="1441" operator="equal" dxfId="2673">
      <formula>"X"</formula>
    </cfRule>
  </conditionalFormatting>
  <conditionalFormatting sqref="B964:C964 E964:I964">
    <cfRule type="cellIs" priority="1440" operator="equal" dxfId="2673">
      <formula>"X"</formula>
    </cfRule>
  </conditionalFormatting>
  <conditionalFormatting sqref="B1092:C1092 E1092:I1092">
    <cfRule type="cellIs" priority="1439" operator="equal" dxfId="2673">
      <formula>"X"</formula>
    </cfRule>
  </conditionalFormatting>
  <conditionalFormatting sqref="B1124:C1124 E1124:I1124">
    <cfRule type="cellIs" priority="1438" operator="equal" dxfId="2673">
      <formula>"X"</formula>
    </cfRule>
  </conditionalFormatting>
  <conditionalFormatting sqref="B1220:C1220 E1220:I1220">
    <cfRule type="cellIs" priority="1437" operator="equal" dxfId="2673">
      <formula>"X"</formula>
    </cfRule>
  </conditionalFormatting>
  <conditionalFormatting sqref="B1252:C1252 E1252:I1252">
    <cfRule type="cellIs" priority="1436" operator="equal" dxfId="2673">
      <formula>"X"</formula>
    </cfRule>
  </conditionalFormatting>
  <conditionalFormatting sqref="B1540:C1540 E1540:I1540">
    <cfRule type="cellIs" priority="1435" operator="equal" dxfId="2673">
      <formula>"X"</formula>
    </cfRule>
  </conditionalFormatting>
  <conditionalFormatting sqref="B1856">
    <cfRule type="cellIs" priority="1434" operator="equal" dxfId="2673">
      <formula>"X"</formula>
    </cfRule>
  </conditionalFormatting>
  <conditionalFormatting sqref="C1856">
    <cfRule type="cellIs" priority="1433" operator="equal" dxfId="2673">
      <formula>"X"</formula>
    </cfRule>
  </conditionalFormatting>
  <conditionalFormatting sqref="C1857">
    <cfRule type="cellIs" priority="1432" operator="equal" dxfId="2673">
      <formula>"X"</formula>
    </cfRule>
  </conditionalFormatting>
  <conditionalFormatting sqref="E1857:G1857">
    <cfRule type="cellIs" priority="1431" operator="equal" dxfId="2673">
      <formula>"X"</formula>
    </cfRule>
  </conditionalFormatting>
  <conditionalFormatting sqref="B1854">
    <cfRule type="cellIs" priority="1430" operator="equal" dxfId="2673">
      <formula>"X"</formula>
    </cfRule>
  </conditionalFormatting>
  <conditionalFormatting sqref="C1830:C1836 C1842:C1853 F1830:G1835 F1836 F1837:G1840 F1842:F1847 F1848:G1848">
    <cfRule type="cellIs" priority="1423" operator="equal" dxfId="2673">
      <formula>"X"</formula>
    </cfRule>
  </conditionalFormatting>
  <conditionalFormatting sqref="B1829">
    <cfRule type="cellIs" priority="1422" operator="equal" dxfId="2673">
      <formula>"X"</formula>
    </cfRule>
  </conditionalFormatting>
  <conditionalFormatting sqref="E1829">
    <cfRule type="cellIs" priority="1421" operator="equal" dxfId="2673">
      <formula>"X"</formula>
    </cfRule>
  </conditionalFormatting>
  <conditionalFormatting sqref="B1841">
    <cfRule type="cellIs" priority="1420" operator="equal" dxfId="2673">
      <formula>"X"</formula>
    </cfRule>
  </conditionalFormatting>
  <conditionalFormatting sqref="E1841">
    <cfRule type="cellIs" priority="1419" operator="equal" dxfId="2673">
      <formula>"X"</formula>
    </cfRule>
  </conditionalFormatting>
  <conditionalFormatting sqref="C1837:C1840">
    <cfRule type="cellIs" priority="1418" operator="equal" dxfId="2673">
      <formula>"X"</formula>
    </cfRule>
  </conditionalFormatting>
  <conditionalFormatting sqref="F1849:G1853">
    <cfRule type="cellIs" priority="1417" operator="equal" dxfId="2673">
      <formula>"X"</formula>
    </cfRule>
  </conditionalFormatting>
  <conditionalFormatting sqref="C1854">
    <cfRule type="cellIs" priority="1429" operator="equal" dxfId="2673">
      <formula>"X"</formula>
    </cfRule>
  </conditionalFormatting>
  <conditionalFormatting sqref="C1855">
    <cfRule type="cellIs" priority="1428" operator="equal" dxfId="2673">
      <formula>"X"</formula>
    </cfRule>
  </conditionalFormatting>
  <conditionalFormatting sqref="E1855:G1855">
    <cfRule type="cellIs" priority="1427" operator="equal" dxfId="2673">
      <formula>"X"</formula>
    </cfRule>
  </conditionalFormatting>
  <conditionalFormatting sqref="B1857">
    <cfRule type="cellIs" priority="1426" operator="equal" dxfId="2673">
      <formula>"X"</formula>
    </cfRule>
  </conditionalFormatting>
  <conditionalFormatting sqref="B1828:C1828 E1828:I1828">
    <cfRule type="cellIs" priority="1425" operator="equal" dxfId="2673">
      <formula>"X"</formula>
    </cfRule>
  </conditionalFormatting>
  <conditionalFormatting sqref="B1855">
    <cfRule type="cellIs" priority="1424" operator="equal" dxfId="2673">
      <formula>"X"</formula>
    </cfRule>
  </conditionalFormatting>
  <conditionalFormatting sqref="G1836">
    <cfRule type="cellIs" priority="1416" operator="equal" dxfId="2673">
      <formula>"X"</formula>
    </cfRule>
  </conditionalFormatting>
  <conditionalFormatting sqref="B1664">
    <cfRule type="cellIs" priority="1415" operator="equal" dxfId="2673">
      <formula>"X"</formula>
    </cfRule>
  </conditionalFormatting>
  <conditionalFormatting sqref="B1663">
    <cfRule type="cellIs" priority="1406" operator="equal" dxfId="2673">
      <formula>"X"</formula>
    </cfRule>
  </conditionalFormatting>
  <conditionalFormatting sqref="E1663:G1663">
    <cfRule type="cellIs" priority="1408" operator="equal" dxfId="2673">
      <formula>"X"</formula>
    </cfRule>
  </conditionalFormatting>
  <conditionalFormatting sqref="E1665:G1665">
    <cfRule type="cellIs" priority="1407" operator="equal" dxfId="2673">
      <formula>"X"</formula>
    </cfRule>
  </conditionalFormatting>
  <conditionalFormatting sqref="C1638:C1644 C1650:C1661 F1638:G1643 F1644 F1645:G1648 F1650:F1655 F1656:G1656">
    <cfRule type="cellIs" priority="1405" operator="equal" dxfId="2673">
      <formula>"X"</formula>
    </cfRule>
  </conditionalFormatting>
  <conditionalFormatting sqref="B1637">
    <cfRule type="cellIs" priority="1404" operator="equal" dxfId="2673">
      <formula>"X"</formula>
    </cfRule>
  </conditionalFormatting>
  <conditionalFormatting sqref="E1637">
    <cfRule type="cellIs" priority="1403" operator="equal" dxfId="2673">
      <formula>"X"</formula>
    </cfRule>
  </conditionalFormatting>
  <conditionalFormatting sqref="B1649">
    <cfRule type="cellIs" priority="1402" operator="equal" dxfId="2673">
      <formula>"X"</formula>
    </cfRule>
  </conditionalFormatting>
  <conditionalFormatting sqref="E1649">
    <cfRule type="cellIs" priority="1401" operator="equal" dxfId="2673">
      <formula>"X"</formula>
    </cfRule>
  </conditionalFormatting>
  <conditionalFormatting sqref="C1645:C1648">
    <cfRule type="cellIs" priority="1400" operator="equal" dxfId="2673">
      <formula>"X"</formula>
    </cfRule>
  </conditionalFormatting>
  <conditionalFormatting sqref="F1657:G1661">
    <cfRule type="cellIs" priority="1399" operator="equal" dxfId="2673">
      <formula>"X"</formula>
    </cfRule>
  </conditionalFormatting>
  <conditionalFormatting sqref="C1662">
    <cfRule type="cellIs" priority="1412" operator="equal" dxfId="2673">
      <formula>"X"</formula>
    </cfRule>
  </conditionalFormatting>
  <conditionalFormatting sqref="B1665">
    <cfRule type="cellIs" priority="1411" operator="equal" dxfId="2673">
      <formula>"X"</formula>
    </cfRule>
  </conditionalFormatting>
  <conditionalFormatting sqref="B1662">
    <cfRule type="cellIs" priority="1413" operator="equal" dxfId="2673">
      <formula>"X"</formula>
    </cfRule>
  </conditionalFormatting>
  <conditionalFormatting sqref="C1664">
    <cfRule type="cellIs" priority="1414" operator="equal" dxfId="2673">
      <formula>"X"</formula>
    </cfRule>
  </conditionalFormatting>
  <conditionalFormatting sqref="C1663">
    <cfRule type="cellIs" priority="1410" operator="equal" dxfId="2673">
      <formula>"X"</formula>
    </cfRule>
  </conditionalFormatting>
  <conditionalFormatting sqref="C1665">
    <cfRule type="cellIs" priority="1409" operator="equal" dxfId="2673">
      <formula>"X"</formula>
    </cfRule>
  </conditionalFormatting>
  <conditionalFormatting sqref="G1644">
    <cfRule type="cellIs" priority="1398" operator="equal" dxfId="2673">
      <formula>"X"</formula>
    </cfRule>
  </conditionalFormatting>
  <conditionalFormatting sqref="B1632">
    <cfRule type="cellIs" priority="1397" operator="equal" dxfId="2673">
      <formula>"X"</formula>
    </cfRule>
  </conditionalFormatting>
  <conditionalFormatting sqref="B1631">
    <cfRule type="cellIs" priority="1388" operator="equal" dxfId="2673">
      <formula>"X"</formula>
    </cfRule>
  </conditionalFormatting>
  <conditionalFormatting sqref="E1631:G1631">
    <cfRule type="cellIs" priority="1390" operator="equal" dxfId="2673">
      <formula>"X"</formula>
    </cfRule>
  </conditionalFormatting>
  <conditionalFormatting sqref="E1633:G1633">
    <cfRule type="cellIs" priority="1389" operator="equal" dxfId="2673">
      <formula>"X"</formula>
    </cfRule>
  </conditionalFormatting>
  <conditionalFormatting sqref="C1606:C1612 C1618:C1629 F1606:G1611 F1612 F1613:G1616 F1618:F1623 F1624:G1624">
    <cfRule type="cellIs" priority="1387" operator="equal" dxfId="2673">
      <formula>"X"</formula>
    </cfRule>
  </conditionalFormatting>
  <conditionalFormatting sqref="B1605">
    <cfRule type="cellIs" priority="1386" operator="equal" dxfId="2673">
      <formula>"X"</formula>
    </cfRule>
  </conditionalFormatting>
  <conditionalFormatting sqref="E1605">
    <cfRule type="cellIs" priority="1385" operator="equal" dxfId="2673">
      <formula>"X"</formula>
    </cfRule>
  </conditionalFormatting>
  <conditionalFormatting sqref="B1617">
    <cfRule type="cellIs" priority="1384" operator="equal" dxfId="2673">
      <formula>"X"</formula>
    </cfRule>
  </conditionalFormatting>
  <conditionalFormatting sqref="E1617">
    <cfRule type="cellIs" priority="1383" operator="equal" dxfId="2673">
      <formula>"X"</formula>
    </cfRule>
  </conditionalFormatting>
  <conditionalFormatting sqref="C1613:C1616">
    <cfRule type="cellIs" priority="1382" operator="equal" dxfId="2673">
      <formula>"X"</formula>
    </cfRule>
  </conditionalFormatting>
  <conditionalFormatting sqref="F1625:G1629">
    <cfRule type="cellIs" priority="1381" operator="equal" dxfId="2673">
      <formula>"X"</formula>
    </cfRule>
  </conditionalFormatting>
  <conditionalFormatting sqref="C1630">
    <cfRule type="cellIs" priority="1394" operator="equal" dxfId="2673">
      <formula>"X"</formula>
    </cfRule>
  </conditionalFormatting>
  <conditionalFormatting sqref="B1633">
    <cfRule type="cellIs" priority="1393" operator="equal" dxfId="2673">
      <formula>"X"</formula>
    </cfRule>
  </conditionalFormatting>
  <conditionalFormatting sqref="B1630">
    <cfRule type="cellIs" priority="1395" operator="equal" dxfId="2673">
      <formula>"X"</formula>
    </cfRule>
  </conditionalFormatting>
  <conditionalFormatting sqref="C1632">
    <cfRule type="cellIs" priority="1396" operator="equal" dxfId="2673">
      <formula>"X"</formula>
    </cfRule>
  </conditionalFormatting>
  <conditionalFormatting sqref="C1631">
    <cfRule type="cellIs" priority="1392" operator="equal" dxfId="2673">
      <formula>"X"</formula>
    </cfRule>
  </conditionalFormatting>
  <conditionalFormatting sqref="C1633">
    <cfRule type="cellIs" priority="1391" operator="equal" dxfId="2673">
      <formula>"X"</formula>
    </cfRule>
  </conditionalFormatting>
  <conditionalFormatting sqref="G1612">
    <cfRule type="cellIs" priority="1380" operator="equal" dxfId="2673">
      <formula>"X"</formula>
    </cfRule>
  </conditionalFormatting>
  <conditionalFormatting sqref="B548:C548 E548:I548">
    <cfRule type="cellIs" priority="1379" operator="equal" dxfId="2673">
      <formula>"X"</formula>
    </cfRule>
  </conditionalFormatting>
  <conditionalFormatting sqref="B1988:C1988 E1988:I1988">
    <cfRule type="cellIs" priority="1378" operator="equal" dxfId="2673">
      <formula>"X"</formula>
    </cfRule>
  </conditionalFormatting>
  <conditionalFormatting sqref="B227:C227 E227:I227">
    <cfRule type="cellIs" priority="1377" operator="equal" dxfId="2673">
      <formula>"X"</formula>
    </cfRule>
  </conditionalFormatting>
  <conditionalFormatting sqref="B1955:C1955 E1955:I1955">
    <cfRule type="cellIs" priority="1376" operator="equal" dxfId="2673">
      <formula>"X"</formula>
    </cfRule>
  </conditionalFormatting>
  <conditionalFormatting sqref="B1987:C1987 E1987:I1987">
    <cfRule type="cellIs" priority="1375" operator="equal" dxfId="2673">
      <formula>"X"</formula>
    </cfRule>
  </conditionalFormatting>
  <conditionalFormatting sqref="B803:C803 E803:I803">
    <cfRule type="cellIs" priority="1374" operator="equal" dxfId="2673">
      <formula>"X"</formula>
    </cfRule>
  </conditionalFormatting>
  <conditionalFormatting sqref="B1091:C1091 E1091:I1091">
    <cfRule type="cellIs" priority="1373" operator="equal" dxfId="2673">
      <formula>"X"</formula>
    </cfRule>
  </conditionalFormatting>
  <conditionalFormatting sqref="B1123:C1123 E1123:I1123">
    <cfRule type="cellIs" priority="1372" operator="equal" dxfId="2673">
      <formula>"X"</formula>
    </cfRule>
  </conditionalFormatting>
  <conditionalFormatting sqref="B835:C835 E835:I835">
    <cfRule type="cellIs" priority="1371" operator="equal" dxfId="2673">
      <formula>"X"</formula>
    </cfRule>
  </conditionalFormatting>
  <conditionalFormatting sqref="B1155:C1155 E1155:I1155">
    <cfRule type="cellIs" priority="1370" operator="equal" dxfId="2673">
      <formula>"X"</formula>
    </cfRule>
  </conditionalFormatting>
  <conditionalFormatting sqref="B867:C867 E867:I867">
    <cfRule type="cellIs" priority="1369" operator="equal" dxfId="2673">
      <formula>"X"</formula>
    </cfRule>
  </conditionalFormatting>
  <conditionalFormatting sqref="B1187:C1187 E1187:I1187">
    <cfRule type="cellIs" priority="1368" operator="equal" dxfId="2673">
      <formula>"X"</formula>
    </cfRule>
  </conditionalFormatting>
  <conditionalFormatting sqref="B899:C899 E899:I899">
    <cfRule type="cellIs" priority="1367" operator="equal" dxfId="2673">
      <formula>"X"</formula>
    </cfRule>
  </conditionalFormatting>
  <conditionalFormatting sqref="B1539:C1539 E1539:I1539">
    <cfRule type="cellIs" priority="1366" operator="equal" dxfId="2673">
      <formula>"X"</formula>
    </cfRule>
  </conditionalFormatting>
  <conditionalFormatting sqref="B1408">
    <cfRule type="cellIs" priority="1365" operator="equal" dxfId="2673">
      <formula>"X"</formula>
    </cfRule>
  </conditionalFormatting>
  <conditionalFormatting sqref="C1408">
    <cfRule type="cellIs" priority="1364" operator="equal" dxfId="2673">
      <formula>"X"</formula>
    </cfRule>
  </conditionalFormatting>
  <conditionalFormatting sqref="C1409">
    <cfRule type="cellIs" priority="1363" operator="equal" dxfId="2673">
      <formula>"X"</formula>
    </cfRule>
  </conditionalFormatting>
  <conditionalFormatting sqref="E1409:G1409">
    <cfRule type="cellIs" priority="1362" operator="equal" dxfId="2673">
      <formula>"X"</formula>
    </cfRule>
  </conditionalFormatting>
  <conditionalFormatting sqref="B1406">
    <cfRule type="cellIs" priority="1361" operator="equal" dxfId="2673">
      <formula>"X"</formula>
    </cfRule>
  </conditionalFormatting>
  <conditionalFormatting sqref="C1382:C1388 C1394:C1405 F1382:G1387 F1388 F1389:G1392 F1394:F1399 F1400:G1400">
    <cfRule type="cellIs" priority="1355" operator="equal" dxfId="2673">
      <formula>"X"</formula>
    </cfRule>
  </conditionalFormatting>
  <conditionalFormatting sqref="B1381">
    <cfRule type="cellIs" priority="1354" operator="equal" dxfId="2673">
      <formula>"X"</formula>
    </cfRule>
  </conditionalFormatting>
  <conditionalFormatting sqref="E1381">
    <cfRule type="cellIs" priority="1353" operator="equal" dxfId="2673">
      <formula>"X"</formula>
    </cfRule>
  </conditionalFormatting>
  <conditionalFormatting sqref="B1393">
    <cfRule type="cellIs" priority="1352" operator="equal" dxfId="2673">
      <formula>"X"</formula>
    </cfRule>
  </conditionalFormatting>
  <conditionalFormatting sqref="E1393">
    <cfRule type="cellIs" priority="1351" operator="equal" dxfId="2673">
      <formula>"X"</formula>
    </cfRule>
  </conditionalFormatting>
  <conditionalFormatting sqref="C1389:C1392">
    <cfRule type="cellIs" priority="1350" operator="equal" dxfId="2673">
      <formula>"X"</formula>
    </cfRule>
  </conditionalFormatting>
  <conditionalFormatting sqref="F1401:G1405">
    <cfRule type="cellIs" priority="1349" operator="equal" dxfId="2673">
      <formula>"X"</formula>
    </cfRule>
  </conditionalFormatting>
  <conditionalFormatting sqref="C1406">
    <cfRule type="cellIs" priority="1360" operator="equal" dxfId="2673">
      <formula>"X"</formula>
    </cfRule>
  </conditionalFormatting>
  <conditionalFormatting sqref="C1407">
    <cfRule type="cellIs" priority="1359" operator="equal" dxfId="2673">
      <formula>"X"</formula>
    </cfRule>
  </conditionalFormatting>
  <conditionalFormatting sqref="E1407:G1407">
    <cfRule type="cellIs" priority="1358" operator="equal" dxfId="2673">
      <formula>"X"</formula>
    </cfRule>
  </conditionalFormatting>
  <conditionalFormatting sqref="B1409">
    <cfRule type="cellIs" priority="1357" operator="equal" dxfId="2673">
      <formula>"X"</formula>
    </cfRule>
  </conditionalFormatting>
  <conditionalFormatting sqref="B1407">
    <cfRule type="cellIs" priority="1356" operator="equal" dxfId="2673">
      <formula>"X"</formula>
    </cfRule>
  </conditionalFormatting>
  <conditionalFormatting sqref="G1388">
    <cfRule type="cellIs" priority="1348" operator="equal" dxfId="2673">
      <formula>"X"</formula>
    </cfRule>
  </conditionalFormatting>
  <conditionalFormatting sqref="B1380:C1380 E1380:I1380">
    <cfRule type="cellIs" priority="1347" operator="equal" dxfId="2673">
      <formula>"X"</formula>
    </cfRule>
  </conditionalFormatting>
  <conditionalFormatting sqref="B1440">
    <cfRule type="cellIs" priority="1346" operator="equal" dxfId="2673">
      <formula>"X"</formula>
    </cfRule>
  </conditionalFormatting>
  <conditionalFormatting sqref="C1440">
    <cfRule type="cellIs" priority="1345" operator="equal" dxfId="2673">
      <formula>"X"</formula>
    </cfRule>
  </conditionalFormatting>
  <conditionalFormatting sqref="C1441">
    <cfRule type="cellIs" priority="1344" operator="equal" dxfId="2673">
      <formula>"X"</formula>
    </cfRule>
  </conditionalFormatting>
  <conditionalFormatting sqref="E1441:G1441">
    <cfRule type="cellIs" priority="1343" operator="equal" dxfId="2673">
      <formula>"X"</formula>
    </cfRule>
  </conditionalFormatting>
  <conditionalFormatting sqref="B1438">
    <cfRule type="cellIs" priority="1342" operator="equal" dxfId="2673">
      <formula>"X"</formula>
    </cfRule>
  </conditionalFormatting>
  <conditionalFormatting sqref="C1414:C1420 C1426:C1437 F1414:G1419 F1420 F1421:G1424 F1426:F1431 F1432:G1432">
    <cfRule type="cellIs" priority="1336" operator="equal" dxfId="2673">
      <formula>"X"</formula>
    </cfRule>
  </conditionalFormatting>
  <conditionalFormatting sqref="B1413">
    <cfRule type="cellIs" priority="1335" operator="equal" dxfId="2673">
      <formula>"X"</formula>
    </cfRule>
  </conditionalFormatting>
  <conditionalFormatting sqref="E1413">
    <cfRule type="cellIs" priority="1334" operator="equal" dxfId="2673">
      <formula>"X"</formula>
    </cfRule>
  </conditionalFormatting>
  <conditionalFormatting sqref="B1425">
    <cfRule type="cellIs" priority="1333" operator="equal" dxfId="2673">
      <formula>"X"</formula>
    </cfRule>
  </conditionalFormatting>
  <conditionalFormatting sqref="E1425">
    <cfRule type="cellIs" priority="1332" operator="equal" dxfId="2673">
      <formula>"X"</formula>
    </cfRule>
  </conditionalFormatting>
  <conditionalFormatting sqref="C1421:C1424">
    <cfRule type="cellIs" priority="1331" operator="equal" dxfId="2673">
      <formula>"X"</formula>
    </cfRule>
  </conditionalFormatting>
  <conditionalFormatting sqref="F1433:G1437">
    <cfRule type="cellIs" priority="1330" operator="equal" dxfId="2673">
      <formula>"X"</formula>
    </cfRule>
  </conditionalFormatting>
  <conditionalFormatting sqref="C1438">
    <cfRule type="cellIs" priority="1341" operator="equal" dxfId="2673">
      <formula>"X"</formula>
    </cfRule>
  </conditionalFormatting>
  <conditionalFormatting sqref="C1439">
    <cfRule type="cellIs" priority="1340" operator="equal" dxfId="2673">
      <formula>"X"</formula>
    </cfRule>
  </conditionalFormatting>
  <conditionalFormatting sqref="E1439:G1439">
    <cfRule type="cellIs" priority="1339" operator="equal" dxfId="2673">
      <formula>"X"</formula>
    </cfRule>
  </conditionalFormatting>
  <conditionalFormatting sqref="B1441">
    <cfRule type="cellIs" priority="1338" operator="equal" dxfId="2673">
      <formula>"X"</formula>
    </cfRule>
  </conditionalFormatting>
  <conditionalFormatting sqref="B1439">
    <cfRule type="cellIs" priority="1337" operator="equal" dxfId="2673">
      <formula>"X"</formula>
    </cfRule>
  </conditionalFormatting>
  <conditionalFormatting sqref="G1420">
    <cfRule type="cellIs" priority="1329" operator="equal" dxfId="2673">
      <formula>"X"</formula>
    </cfRule>
  </conditionalFormatting>
  <conditionalFormatting sqref="B1412:C1412 E1412:I1412">
    <cfRule type="cellIs" priority="1328" operator="equal" dxfId="2673">
      <formula>"X"</formula>
    </cfRule>
  </conditionalFormatting>
  <conditionalFormatting sqref="B1379:C1379 E1379:I1379">
    <cfRule type="cellIs" priority="1327" operator="equal" dxfId="2673">
      <formula>"X"</formula>
    </cfRule>
  </conditionalFormatting>
  <conditionalFormatting sqref="B1411:C1411 E1411:I1411">
    <cfRule type="cellIs" priority="1326" operator="equal" dxfId="2673">
      <formula>"X"</formula>
    </cfRule>
  </conditionalFormatting>
  <conditionalFormatting sqref="B544">
    <cfRule type="cellIs" priority="1325" operator="equal" dxfId="2673">
      <formula>"X"</formula>
    </cfRule>
  </conditionalFormatting>
  <conditionalFormatting sqref="C544">
    <cfRule type="cellIs" priority="1324" operator="equal" dxfId="2673">
      <formula>"X"</formula>
    </cfRule>
  </conditionalFormatting>
  <conditionalFormatting sqref="C545">
    <cfRule type="cellIs" priority="1323" operator="equal" dxfId="2673">
      <formula>"X"</formula>
    </cfRule>
  </conditionalFormatting>
  <conditionalFormatting sqref="E545:G545">
    <cfRule type="cellIs" priority="1322" operator="equal" dxfId="2673">
      <formula>"X"</formula>
    </cfRule>
  </conditionalFormatting>
  <conditionalFormatting sqref="B542">
    <cfRule type="cellIs" priority="1321" operator="equal" dxfId="2673">
      <formula>"X"</formula>
    </cfRule>
  </conditionalFormatting>
  <conditionalFormatting sqref="C518:C524 C530:C541 F518:G523 F524 F525:G528 F530:F535 F536:G536">
    <cfRule type="cellIs" priority="1315" operator="equal" dxfId="2673">
      <formula>"X"</formula>
    </cfRule>
  </conditionalFormatting>
  <conditionalFormatting sqref="B517">
    <cfRule type="cellIs" priority="1314" operator="equal" dxfId="2673">
      <formula>"X"</formula>
    </cfRule>
  </conditionalFormatting>
  <conditionalFormatting sqref="E517">
    <cfRule type="cellIs" priority="1313" operator="equal" dxfId="2673">
      <formula>"X"</formula>
    </cfRule>
  </conditionalFormatting>
  <conditionalFormatting sqref="B529">
    <cfRule type="cellIs" priority="1312" operator="equal" dxfId="2673">
      <formula>"X"</formula>
    </cfRule>
  </conditionalFormatting>
  <conditionalFormatting sqref="E529">
    <cfRule type="cellIs" priority="1311" operator="equal" dxfId="2673">
      <formula>"X"</formula>
    </cfRule>
  </conditionalFormatting>
  <conditionalFormatting sqref="C525:C528">
    <cfRule type="cellIs" priority="1310" operator="equal" dxfId="2673">
      <formula>"X"</formula>
    </cfRule>
  </conditionalFormatting>
  <conditionalFormatting sqref="F537:G541">
    <cfRule type="cellIs" priority="1309" operator="equal" dxfId="2673">
      <formula>"X"</formula>
    </cfRule>
  </conditionalFormatting>
  <conditionalFormatting sqref="C542">
    <cfRule type="cellIs" priority="1320" operator="equal" dxfId="2673">
      <formula>"X"</formula>
    </cfRule>
  </conditionalFormatting>
  <conditionalFormatting sqref="C543">
    <cfRule type="cellIs" priority="1319" operator="equal" dxfId="2673">
      <formula>"X"</formula>
    </cfRule>
  </conditionalFormatting>
  <conditionalFormatting sqref="E543:G543">
    <cfRule type="cellIs" priority="1318" operator="equal" dxfId="2673">
      <formula>"X"</formula>
    </cfRule>
  </conditionalFormatting>
  <conditionalFormatting sqref="B545">
    <cfRule type="cellIs" priority="1317" operator="equal" dxfId="2673">
      <formula>"X"</formula>
    </cfRule>
  </conditionalFormatting>
  <conditionalFormatting sqref="B543">
    <cfRule type="cellIs" priority="1316" operator="equal" dxfId="2673">
      <formula>"X"</formula>
    </cfRule>
  </conditionalFormatting>
  <conditionalFormatting sqref="G524">
    <cfRule type="cellIs" priority="1308" operator="equal" dxfId="2673">
      <formula>"X"</formula>
    </cfRule>
  </conditionalFormatting>
  <conditionalFormatting sqref="B516:C516 E516:I516">
    <cfRule type="cellIs" priority="1307" operator="equal" dxfId="2673">
      <formula>"X"</formula>
    </cfRule>
  </conditionalFormatting>
  <conditionalFormatting sqref="B1600">
    <cfRule type="cellIs" priority="1306" operator="equal" dxfId="2673">
      <formula>"X"</formula>
    </cfRule>
  </conditionalFormatting>
  <conditionalFormatting sqref="C1600">
    <cfRule type="cellIs" priority="1305" operator="equal" dxfId="2673">
      <formula>"X"</formula>
    </cfRule>
  </conditionalFormatting>
  <conditionalFormatting sqref="C1601">
    <cfRule type="cellIs" priority="1304" operator="equal" dxfId="2673">
      <formula>"X"</formula>
    </cfRule>
  </conditionalFormatting>
  <conditionalFormatting sqref="E1601:G1601">
    <cfRule type="cellIs" priority="1303" operator="equal" dxfId="2673">
      <formula>"X"</formula>
    </cfRule>
  </conditionalFormatting>
  <conditionalFormatting sqref="B1598">
    <cfRule type="cellIs" priority="1302" operator="equal" dxfId="2673">
      <formula>"X"</formula>
    </cfRule>
  </conditionalFormatting>
  <conditionalFormatting sqref="C1574:C1580 C1586:C1597 F1574:G1579 F1580 F1581:G1584 F1586:F1591 F1592:G1592">
    <cfRule type="cellIs" priority="1296" operator="equal" dxfId="2673">
      <formula>"X"</formula>
    </cfRule>
  </conditionalFormatting>
  <conditionalFormatting sqref="B1573">
    <cfRule type="cellIs" priority="1295" operator="equal" dxfId="2673">
      <formula>"X"</formula>
    </cfRule>
  </conditionalFormatting>
  <conditionalFormatting sqref="E1573">
    <cfRule type="cellIs" priority="1294" operator="equal" dxfId="2673">
      <formula>"X"</formula>
    </cfRule>
  </conditionalFormatting>
  <conditionalFormatting sqref="B1585">
    <cfRule type="cellIs" priority="1293" operator="equal" dxfId="2673">
      <formula>"X"</formula>
    </cfRule>
  </conditionalFormatting>
  <conditionalFormatting sqref="E1585">
    <cfRule type="cellIs" priority="1292" operator="equal" dxfId="2673">
      <formula>"X"</formula>
    </cfRule>
  </conditionalFormatting>
  <conditionalFormatting sqref="C1581:C1584">
    <cfRule type="cellIs" priority="1291" operator="equal" dxfId="2673">
      <formula>"X"</formula>
    </cfRule>
  </conditionalFormatting>
  <conditionalFormatting sqref="F1593:G1597">
    <cfRule type="cellIs" priority="1290" operator="equal" dxfId="2673">
      <formula>"X"</formula>
    </cfRule>
  </conditionalFormatting>
  <conditionalFormatting sqref="C1598">
    <cfRule type="cellIs" priority="1301" operator="equal" dxfId="2673">
      <formula>"X"</formula>
    </cfRule>
  </conditionalFormatting>
  <conditionalFormatting sqref="C1599">
    <cfRule type="cellIs" priority="1300" operator="equal" dxfId="2673">
      <formula>"X"</formula>
    </cfRule>
  </conditionalFormatting>
  <conditionalFormatting sqref="E1599:G1599">
    <cfRule type="cellIs" priority="1299" operator="equal" dxfId="2673">
      <formula>"X"</formula>
    </cfRule>
  </conditionalFormatting>
  <conditionalFormatting sqref="B1601">
    <cfRule type="cellIs" priority="1298" operator="equal" dxfId="2673">
      <formula>"X"</formula>
    </cfRule>
  </conditionalFormatting>
  <conditionalFormatting sqref="B1599">
    <cfRule type="cellIs" priority="1297" operator="equal" dxfId="2673">
      <formula>"X"</formula>
    </cfRule>
  </conditionalFormatting>
  <conditionalFormatting sqref="G1580">
    <cfRule type="cellIs" priority="1289" operator="equal" dxfId="2673">
      <formula>"X"</formula>
    </cfRule>
  </conditionalFormatting>
  <conditionalFormatting sqref="B1572:C1572 E1572:I1572">
    <cfRule type="cellIs" priority="1288" operator="equal" dxfId="2673">
      <formula>"X"</formula>
    </cfRule>
  </conditionalFormatting>
  <conditionalFormatting sqref="B515:C515 E515:I515">
    <cfRule type="cellIs" priority="1287" operator="equal" dxfId="2673">
      <formula>"X"</formula>
    </cfRule>
  </conditionalFormatting>
  <conditionalFormatting sqref="B1571:C1571 E1571:I1571">
    <cfRule type="cellIs" priority="1286" operator="equal" dxfId="2673">
      <formula>"X"</formula>
    </cfRule>
  </conditionalFormatting>
  <conditionalFormatting sqref="B448">
    <cfRule type="cellIs" priority="1285" operator="equal" dxfId="2673">
      <formula>"X"</formula>
    </cfRule>
  </conditionalFormatting>
  <conditionalFormatting sqref="B447">
    <cfRule type="cellIs" priority="1278" operator="equal" dxfId="2673">
      <formula>"X"</formula>
    </cfRule>
  </conditionalFormatting>
  <conditionalFormatting sqref="C446">
    <cfRule type="cellIs" priority="1282" operator="equal" dxfId="2673">
      <formula>"X"</formula>
    </cfRule>
  </conditionalFormatting>
  <conditionalFormatting sqref="B449">
    <cfRule type="cellIs" priority="1281" operator="equal" dxfId="2673">
      <formula>"X"</formula>
    </cfRule>
  </conditionalFormatting>
  <conditionalFormatting sqref="B446">
    <cfRule type="cellIs" priority="1283" operator="equal" dxfId="2673">
      <formula>"X"</formula>
    </cfRule>
  </conditionalFormatting>
  <conditionalFormatting sqref="C448">
    <cfRule type="cellIs" priority="1284" operator="equal" dxfId="2673">
      <formula>"X"</formula>
    </cfRule>
  </conditionalFormatting>
  <conditionalFormatting sqref="C447">
    <cfRule type="cellIs" priority="1280" operator="equal" dxfId="2673">
      <formula>"X"</formula>
    </cfRule>
  </conditionalFormatting>
  <conditionalFormatting sqref="C449">
    <cfRule type="cellIs" priority="1279" operator="equal" dxfId="2673">
      <formula>"X"</formula>
    </cfRule>
  </conditionalFormatting>
  <conditionalFormatting sqref="E481:G481">
    <cfRule type="cellIs" priority="1277" operator="equal" dxfId="2673">
      <formula>"X"</formula>
    </cfRule>
  </conditionalFormatting>
  <conditionalFormatting sqref="C454:C460 C466:C477 F454:G459 F460 F461:G464 F466:G472">
    <cfRule type="cellIs" priority="1274" operator="equal" dxfId="2673">
      <formula>"X"</formula>
    </cfRule>
  </conditionalFormatting>
  <conditionalFormatting sqref="B453">
    <cfRule type="cellIs" priority="1273" operator="equal" dxfId="2673">
      <formula>"X"</formula>
    </cfRule>
  </conditionalFormatting>
  <conditionalFormatting sqref="E453">
    <cfRule type="cellIs" priority="1272" operator="equal" dxfId="2673">
      <formula>"X"</formula>
    </cfRule>
  </conditionalFormatting>
  <conditionalFormatting sqref="B465">
    <cfRule type="cellIs" priority="1271" operator="equal" dxfId="2673">
      <formula>"X"</formula>
    </cfRule>
  </conditionalFormatting>
  <conditionalFormatting sqref="E465">
    <cfRule type="cellIs" priority="1270" operator="equal" dxfId="2673">
      <formula>"X"</formula>
    </cfRule>
  </conditionalFormatting>
  <conditionalFormatting sqref="C461:C464">
    <cfRule type="cellIs" priority="1269" operator="equal" dxfId="2673">
      <formula>"X"</formula>
    </cfRule>
  </conditionalFormatting>
  <conditionalFormatting sqref="F473:G477">
    <cfRule type="cellIs" priority="1268" operator="equal" dxfId="2673">
      <formula>"X"</formula>
    </cfRule>
  </conditionalFormatting>
  <conditionalFormatting sqref="B452:C452 E452:I452">
    <cfRule type="cellIs" priority="1275" operator="equal" dxfId="2673">
      <formula>"X"</formula>
    </cfRule>
  </conditionalFormatting>
  <conditionalFormatting sqref="E479:G479">
    <cfRule type="cellIs" priority="1276" operator="equal" dxfId="2673">
      <formula>"X"</formula>
    </cfRule>
  </conditionalFormatting>
  <conditionalFormatting sqref="G460">
    <cfRule type="cellIs" priority="1267" operator="equal" dxfId="2673">
      <formula>"X"</formula>
    </cfRule>
  </conditionalFormatting>
  <conditionalFormatting sqref="B480">
    <cfRule type="cellIs" priority="1266" operator="equal" dxfId="2673">
      <formula>"X"</formula>
    </cfRule>
  </conditionalFormatting>
  <conditionalFormatting sqref="B479">
    <cfRule type="cellIs" priority="1259" operator="equal" dxfId="2673">
      <formula>"X"</formula>
    </cfRule>
  </conditionalFormatting>
  <conditionalFormatting sqref="C478">
    <cfRule type="cellIs" priority="1263" operator="equal" dxfId="2673">
      <formula>"X"</formula>
    </cfRule>
  </conditionalFormatting>
  <conditionalFormatting sqref="B481">
    <cfRule type="cellIs" priority="1262" operator="equal" dxfId="2673">
      <formula>"X"</formula>
    </cfRule>
  </conditionalFormatting>
  <conditionalFormatting sqref="B478">
    <cfRule type="cellIs" priority="1264" operator="equal" dxfId="2673">
      <formula>"X"</formula>
    </cfRule>
  </conditionalFormatting>
  <conditionalFormatting sqref="C480">
    <cfRule type="cellIs" priority="1265" operator="equal" dxfId="2673">
      <formula>"X"</formula>
    </cfRule>
  </conditionalFormatting>
  <conditionalFormatting sqref="C479">
    <cfRule type="cellIs" priority="1261" operator="equal" dxfId="2673">
      <formula>"X"</formula>
    </cfRule>
  </conditionalFormatting>
  <conditionalFormatting sqref="C481">
    <cfRule type="cellIs" priority="1260" operator="equal" dxfId="2673">
      <formula>"X"</formula>
    </cfRule>
  </conditionalFormatting>
  <conditionalFormatting sqref="B483:C483 E483:I483">
    <cfRule type="cellIs" priority="1258" operator="equal" dxfId="2673">
      <formula>"X"</formula>
    </cfRule>
  </conditionalFormatting>
  <conditionalFormatting sqref="B451:C451 E451:I451">
    <cfRule type="cellIs" priority="1257" operator="equal" dxfId="2673">
      <formula>"X"</formula>
    </cfRule>
  </conditionalFormatting>
  <conditionalFormatting sqref="B419:C419 E419:I419">
    <cfRule type="cellIs" priority="1256" operator="equal" dxfId="2673">
      <formula>"X"</formula>
    </cfRule>
  </conditionalFormatting>
  <conditionalFormatting sqref="B547:C547 E547:I547">
    <cfRule type="cellIs" priority="1255" operator="equal" dxfId="2673">
      <formula>"X"</formula>
    </cfRule>
  </conditionalFormatting>
  <conditionalFormatting sqref="B931:C931 E931:I931">
    <cfRule type="cellIs" priority="1254" operator="equal" dxfId="2673">
      <formula>"X"</formula>
    </cfRule>
  </conditionalFormatting>
  <conditionalFormatting sqref="B1219:C1219 E1219:I1219">
    <cfRule type="cellIs" priority="1253" operator="equal" dxfId="2673">
      <formula>"X"</formula>
    </cfRule>
  </conditionalFormatting>
  <conditionalFormatting sqref="B1251:C1251 E1251:I1251">
    <cfRule type="cellIs" priority="1252" operator="equal" dxfId="2673">
      <formula>"X"</formula>
    </cfRule>
  </conditionalFormatting>
  <conditionalFormatting sqref="B963:C963 E963:I963">
    <cfRule type="cellIs" priority="1251" operator="equal" dxfId="2673">
      <formula>"X"</formula>
    </cfRule>
  </conditionalFormatting>
  <conditionalFormatting sqref="B1699:C1699 E1699:I1699">
    <cfRule type="cellIs" priority="1250" operator="equal" dxfId="2673">
      <formula>"X"</formula>
    </cfRule>
  </conditionalFormatting>
  <conditionalFormatting sqref="B1827:C1827 E1827:I1827">
    <cfRule type="cellIs" priority="1249" operator="equal" dxfId="2673">
      <formula>"X"</formula>
    </cfRule>
  </conditionalFormatting>
  <conditionalFormatting sqref="B1696">
    <cfRule type="cellIs" priority="1239" operator="equal" dxfId="2673">
      <formula>"X"</formula>
    </cfRule>
  </conditionalFormatting>
  <conditionalFormatting sqref="B1695">
    <cfRule type="cellIs" priority="1238" operator="equal" dxfId="2673">
      <formula>"X"</formula>
    </cfRule>
  </conditionalFormatting>
  <conditionalFormatting sqref="E1695:G1695">
    <cfRule type="cellIs" priority="1237" operator="equal" dxfId="2673">
      <formula>"X"</formula>
    </cfRule>
  </conditionalFormatting>
  <conditionalFormatting sqref="E1697:G1697">
    <cfRule type="cellIs" priority="1236" operator="equal" dxfId="2673">
      <formula>"X"</formula>
    </cfRule>
  </conditionalFormatting>
  <conditionalFormatting sqref="C1670:C1676 C1682:C1693 F1670:G1675 F1676 F1677:G1680 F1682:F1687 F1688:G1688">
    <cfRule type="cellIs" priority="1235" operator="equal" dxfId="2673">
      <formula>"X"</formula>
    </cfRule>
  </conditionalFormatting>
  <conditionalFormatting sqref="B1669">
    <cfRule type="cellIs" priority="1234" operator="equal" dxfId="2673">
      <formula>"X"</formula>
    </cfRule>
  </conditionalFormatting>
  <conditionalFormatting sqref="E1669">
    <cfRule type="cellIs" priority="1233" operator="equal" dxfId="2673">
      <formula>"X"</formula>
    </cfRule>
  </conditionalFormatting>
  <conditionalFormatting sqref="B1681">
    <cfRule type="cellIs" priority="1232" operator="equal" dxfId="2673">
      <formula>"X"</formula>
    </cfRule>
  </conditionalFormatting>
  <conditionalFormatting sqref="E1681">
    <cfRule type="cellIs" priority="1231" operator="equal" dxfId="2673">
      <formula>"X"</formula>
    </cfRule>
  </conditionalFormatting>
  <conditionalFormatting sqref="C1677:C1680">
    <cfRule type="cellIs" priority="1230" operator="equal" dxfId="2673">
      <formula>"X"</formula>
    </cfRule>
  </conditionalFormatting>
  <conditionalFormatting sqref="F1689:G1693">
    <cfRule type="cellIs" priority="1229" operator="equal" dxfId="2673">
      <formula>"X"</formula>
    </cfRule>
  </conditionalFormatting>
  <conditionalFormatting sqref="C1694">
    <cfRule type="cellIs" priority="2949" operator="equal" dxfId="2673">
      <formula>"X"</formula>
    </cfRule>
  </conditionalFormatting>
  <conditionalFormatting sqref="B1697">
    <cfRule type="cellIs" priority="2950" operator="equal" dxfId="2673">
      <formula>"X"</formula>
    </cfRule>
  </conditionalFormatting>
  <conditionalFormatting sqref="B1694">
    <cfRule type="cellIs" priority="2951" operator="equal" dxfId="2673">
      <formula>"X"</formula>
    </cfRule>
  </conditionalFormatting>
  <conditionalFormatting sqref="C1696">
    <cfRule type="cellIs" priority="2952" operator="equal" dxfId="2673">
      <formula>"X"</formula>
    </cfRule>
  </conditionalFormatting>
  <conditionalFormatting sqref="C1695">
    <cfRule type="cellIs" priority="2953" operator="equal" dxfId="2673">
      <formula>"X"</formula>
    </cfRule>
  </conditionalFormatting>
  <conditionalFormatting sqref="C1697">
    <cfRule type="cellIs" priority="2954" operator="equal" dxfId="2673">
      <formula>"X"</formula>
    </cfRule>
  </conditionalFormatting>
  <conditionalFormatting sqref="G1676">
    <cfRule type="cellIs" priority="1228" operator="equal" dxfId="2673">
      <formula>"X"</formula>
    </cfRule>
  </conditionalFormatting>
  <conditionalFormatting sqref="G50:G55">
    <cfRule type="cellIs" priority="1227" operator="equal" dxfId="2673">
      <formula>"X"</formula>
    </cfRule>
  </conditionalFormatting>
  <conditionalFormatting sqref="G82:G87">
    <cfRule type="cellIs" priority="1226" operator="equal" dxfId="2673">
      <formula>"X"</formula>
    </cfRule>
  </conditionalFormatting>
  <conditionalFormatting sqref="G114:G119">
    <cfRule type="cellIs" priority="1225" operator="equal" dxfId="2673">
      <formula>"X"</formula>
    </cfRule>
  </conditionalFormatting>
  <conditionalFormatting sqref="G146:G151">
    <cfRule type="cellIs" priority="1224" operator="equal" dxfId="2673">
      <formula>"X"</formula>
    </cfRule>
  </conditionalFormatting>
  <conditionalFormatting sqref="G178:G183">
    <cfRule type="cellIs" priority="1223" operator="equal" dxfId="2673">
      <formula>"X"</formula>
    </cfRule>
  </conditionalFormatting>
  <conditionalFormatting sqref="G210:G215">
    <cfRule type="cellIs" priority="1222" operator="equal" dxfId="2673">
      <formula>"X"</formula>
    </cfRule>
  </conditionalFormatting>
  <conditionalFormatting sqref="G242:G247">
    <cfRule type="cellIs" priority="1221" operator="equal" dxfId="2673">
      <formula>"X"</formula>
    </cfRule>
  </conditionalFormatting>
  <conditionalFormatting sqref="G274:G279">
    <cfRule type="cellIs" priority="1220" operator="equal" dxfId="2673">
      <formula>"X"</formula>
    </cfRule>
  </conditionalFormatting>
  <conditionalFormatting sqref="G306:G311">
    <cfRule type="cellIs" priority="1219" operator="equal" dxfId="2673">
      <formula>"X"</formula>
    </cfRule>
  </conditionalFormatting>
  <conditionalFormatting sqref="G338:G343">
    <cfRule type="cellIs" priority="1218" operator="equal" dxfId="2673">
      <formula>"X"</formula>
    </cfRule>
  </conditionalFormatting>
  <conditionalFormatting sqref="G370:G375">
    <cfRule type="cellIs" priority="1217" operator="equal" dxfId="2673">
      <formula>"X"</formula>
    </cfRule>
  </conditionalFormatting>
  <conditionalFormatting sqref="G402:G407">
    <cfRule type="cellIs" priority="1215" operator="equal" dxfId="2673">
      <formula>"X"</formula>
    </cfRule>
  </conditionalFormatting>
  <conditionalFormatting sqref="G434:G439">
    <cfRule type="cellIs" priority="1212" operator="equal" dxfId="2673">
      <formula>"X"</formula>
    </cfRule>
  </conditionalFormatting>
  <conditionalFormatting sqref="G498:G503">
    <cfRule type="cellIs" priority="1211" operator="equal" dxfId="2673">
      <formula>"X"</formula>
    </cfRule>
  </conditionalFormatting>
  <conditionalFormatting sqref="G530:G535">
    <cfRule type="cellIs" priority="1210" operator="equal" dxfId="2673">
      <formula>"X"</formula>
    </cfRule>
  </conditionalFormatting>
  <conditionalFormatting sqref="G562:G567">
    <cfRule type="cellIs" priority="1209" operator="equal" dxfId="2673">
      <formula>"X"</formula>
    </cfRule>
  </conditionalFormatting>
  <conditionalFormatting sqref="G594:G599">
    <cfRule type="cellIs" priority="1204" operator="equal" dxfId="2673">
      <formula>"X"</formula>
    </cfRule>
  </conditionalFormatting>
  <conditionalFormatting sqref="G626:G631">
    <cfRule type="cellIs" priority="1203" operator="equal" dxfId="2673">
      <formula>"X"</formula>
    </cfRule>
  </conditionalFormatting>
  <conditionalFormatting sqref="G658:G663">
    <cfRule type="cellIs" priority="1202" operator="equal" dxfId="2673">
      <formula>"X"</formula>
    </cfRule>
  </conditionalFormatting>
  <conditionalFormatting sqref="G690:G695">
    <cfRule type="cellIs" priority="1201" operator="equal" dxfId="2673">
      <formula>"X"</formula>
    </cfRule>
  </conditionalFormatting>
  <conditionalFormatting sqref="G722:G727">
    <cfRule type="cellIs" priority="1199" operator="equal" dxfId="2673">
      <formula>"X"</formula>
    </cfRule>
  </conditionalFormatting>
  <conditionalFormatting sqref="G754:G759">
    <cfRule type="cellIs" priority="1198" operator="equal" dxfId="2673">
      <formula>"X"</formula>
    </cfRule>
  </conditionalFormatting>
  <conditionalFormatting sqref="G786:G791">
    <cfRule type="cellIs" priority="1197" operator="equal" dxfId="2673">
      <formula>"X"</formula>
    </cfRule>
  </conditionalFormatting>
  <conditionalFormatting sqref="G818:G823">
    <cfRule type="cellIs" priority="1196" operator="equal" dxfId="2673">
      <formula>"X"</formula>
    </cfRule>
  </conditionalFormatting>
  <conditionalFormatting sqref="G850:G855">
    <cfRule type="cellIs" priority="1195" operator="equal" dxfId="2673">
      <formula>"X"</formula>
    </cfRule>
  </conditionalFormatting>
  <conditionalFormatting sqref="G882:G887">
    <cfRule type="cellIs" priority="1194" operator="equal" dxfId="2673">
      <formula>"X"</formula>
    </cfRule>
  </conditionalFormatting>
  <conditionalFormatting sqref="G914:G919">
    <cfRule type="cellIs" priority="1192" operator="equal" dxfId="2673">
      <formula>"X"</formula>
    </cfRule>
  </conditionalFormatting>
  <conditionalFormatting sqref="G946:G951">
    <cfRule type="cellIs" priority="1190" operator="equal" dxfId="2673">
      <formula>"X"</formula>
    </cfRule>
  </conditionalFormatting>
  <conditionalFormatting sqref="G978:G983">
    <cfRule type="cellIs" priority="1189" operator="equal" dxfId="2673">
      <formula>"X"</formula>
    </cfRule>
  </conditionalFormatting>
  <conditionalFormatting sqref="G1010:G1015">
    <cfRule type="cellIs" priority="1188" operator="equal" dxfId="2673">
      <formula>"X"</formula>
    </cfRule>
  </conditionalFormatting>
  <conditionalFormatting sqref="G1042:G1047">
    <cfRule type="cellIs" priority="1187" operator="equal" dxfId="2673">
      <formula>"X"</formula>
    </cfRule>
  </conditionalFormatting>
  <conditionalFormatting sqref="G1074:G1079">
    <cfRule type="cellIs" priority="1186" operator="equal" dxfId="2673">
      <formula>"X"</formula>
    </cfRule>
  </conditionalFormatting>
  <conditionalFormatting sqref="G1106:G1111">
    <cfRule type="cellIs" priority="1185" operator="equal" dxfId="2673">
      <formula>"X"</formula>
    </cfRule>
  </conditionalFormatting>
  <conditionalFormatting sqref="G1138:G1143">
    <cfRule type="cellIs" priority="1184" operator="equal" dxfId="2673">
      <formula>"X"</formula>
    </cfRule>
  </conditionalFormatting>
  <conditionalFormatting sqref="G1170:G1175">
    <cfRule type="cellIs" priority="1183" operator="equal" dxfId="2673">
      <formula>"X"</formula>
    </cfRule>
  </conditionalFormatting>
  <conditionalFormatting sqref="G1202:G1207">
    <cfRule type="cellIs" priority="1181" operator="equal" dxfId="2673">
      <formula>"X"</formula>
    </cfRule>
  </conditionalFormatting>
  <conditionalFormatting sqref="G1234:G1239">
    <cfRule type="cellIs" priority="1179" operator="equal" dxfId="2673">
      <formula>"X"</formula>
    </cfRule>
  </conditionalFormatting>
  <conditionalFormatting sqref="G1266:G1271">
    <cfRule type="cellIs" priority="1178" operator="equal" dxfId="2673">
      <formula>"X"</formula>
    </cfRule>
  </conditionalFormatting>
  <conditionalFormatting sqref="G1298:G1303">
    <cfRule type="cellIs" priority="1177" operator="equal" dxfId="2673">
      <formula>"X"</formula>
    </cfRule>
  </conditionalFormatting>
  <conditionalFormatting sqref="G1330:G1335">
    <cfRule type="cellIs" priority="1176" operator="equal" dxfId="2673">
      <formula>"X"</formula>
    </cfRule>
  </conditionalFormatting>
  <conditionalFormatting sqref="G1362:G1367">
    <cfRule type="cellIs" priority="1175" operator="equal" dxfId="2673">
      <formula>"X"</formula>
    </cfRule>
  </conditionalFormatting>
  <conditionalFormatting sqref="G1394:G1399">
    <cfRule type="cellIs" priority="1174" operator="equal" dxfId="2673">
      <formula>"X"</formula>
    </cfRule>
  </conditionalFormatting>
  <conditionalFormatting sqref="G1426:G1431">
    <cfRule type="cellIs" priority="1173" operator="equal" dxfId="2673">
      <formula>"X"</formula>
    </cfRule>
  </conditionalFormatting>
  <conditionalFormatting sqref="G1458:G1463">
    <cfRule type="cellIs" priority="1172" operator="equal" dxfId="2673">
      <formula>"X"</formula>
    </cfRule>
  </conditionalFormatting>
  <conditionalFormatting sqref="G1490:G1495">
    <cfRule type="cellIs" priority="1171" operator="equal" dxfId="2673">
      <formula>"X"</formula>
    </cfRule>
  </conditionalFormatting>
  <conditionalFormatting sqref="G1522:G1527">
    <cfRule type="cellIs" priority="1170" operator="equal" dxfId="2673">
      <formula>"X"</formula>
    </cfRule>
  </conditionalFormatting>
  <conditionalFormatting sqref="G1554:G1559">
    <cfRule type="cellIs" priority="1169" operator="equal" dxfId="2673">
      <formula>"X"</formula>
    </cfRule>
  </conditionalFormatting>
  <conditionalFormatting sqref="G1586:G1591">
    <cfRule type="cellIs" priority="1168" operator="equal" dxfId="2673">
      <formula>"X"</formula>
    </cfRule>
  </conditionalFormatting>
  <conditionalFormatting sqref="G1618:G1623">
    <cfRule type="cellIs" priority="1167" operator="equal" dxfId="2673">
      <formula>"X"</formula>
    </cfRule>
  </conditionalFormatting>
  <conditionalFormatting sqref="G1650:G1655">
    <cfRule type="cellIs" priority="1166" operator="equal" dxfId="2673">
      <formula>"X"</formula>
    </cfRule>
  </conditionalFormatting>
  <conditionalFormatting sqref="G1682:G1687">
    <cfRule type="cellIs" priority="1165" operator="equal" dxfId="2673">
      <formula>"X"</formula>
    </cfRule>
  </conditionalFormatting>
  <conditionalFormatting sqref="G1714:G1719">
    <cfRule type="cellIs" priority="1164" operator="equal" dxfId="2673">
      <formula>"X"</formula>
    </cfRule>
  </conditionalFormatting>
  <conditionalFormatting sqref="G1746:G1751">
    <cfRule type="cellIs" priority="1163" operator="equal" dxfId="2673">
      <formula>"X"</formula>
    </cfRule>
  </conditionalFormatting>
  <conditionalFormatting sqref="G1778:G1783">
    <cfRule type="cellIs" priority="1162" operator="equal" dxfId="2673">
      <formula>"X"</formula>
    </cfRule>
  </conditionalFormatting>
  <conditionalFormatting sqref="G1810:G1815">
    <cfRule type="cellIs" priority="1161" operator="equal" dxfId="2673">
      <formula>"X"</formula>
    </cfRule>
  </conditionalFormatting>
  <conditionalFormatting sqref="G1842:G1847">
    <cfRule type="cellIs" priority="1160" operator="equal" dxfId="2673">
      <formula>"X"</formula>
    </cfRule>
  </conditionalFormatting>
  <conditionalFormatting sqref="G1874:G1879">
    <cfRule type="cellIs" priority="1159" operator="equal" dxfId="2673">
      <formula>"X"</formula>
    </cfRule>
  </conditionalFormatting>
  <conditionalFormatting sqref="G1906:G1911">
    <cfRule type="cellIs" priority="1158" operator="equal" dxfId="2673">
      <formula>"X"</formula>
    </cfRule>
  </conditionalFormatting>
  <conditionalFormatting sqref="G1938:G1943">
    <cfRule type="cellIs" priority="1157" operator="equal" dxfId="2673">
      <formula>"X"</formula>
    </cfRule>
  </conditionalFormatting>
  <conditionalFormatting sqref="G1970:G1975">
    <cfRule type="cellIs" priority="1156" operator="equal" dxfId="2673">
      <formula>"X"</formula>
    </cfRule>
  </conditionalFormatting>
  <conditionalFormatting sqref="G2002:G2007">
    <cfRule type="cellIs" priority="1155" operator="equal" dxfId="2673">
      <formula>"X"</formula>
    </cfRule>
  </conditionalFormatting>
  <conditionalFormatting sqref="D228">
    <cfRule type="cellIs" priority="1118" operator="equal" dxfId="2673">
      <formula>"X"</formula>
    </cfRule>
  </conditionalFormatting>
  <conditionalFormatting sqref="D385">
    <cfRule type="cellIs" priority="1116" operator="equal" dxfId="2673">
      <formula>"X"</formula>
    </cfRule>
  </conditionalFormatting>
  <conditionalFormatting sqref="D575">
    <cfRule type="cellIs" priority="1107" operator="equal" dxfId="2673">
      <formula>"X"</formula>
    </cfRule>
  </conditionalFormatting>
  <conditionalFormatting sqref="D577">
    <cfRule type="cellIs" priority="1108" operator="equal" dxfId="2673">
      <formula>"X"</formula>
    </cfRule>
  </conditionalFormatting>
  <conditionalFormatting sqref="D607">
    <cfRule type="cellIs" priority="1098" operator="equal" dxfId="2673">
      <formula>"X"</formula>
    </cfRule>
  </conditionalFormatting>
  <conditionalFormatting sqref="D609">
    <cfRule type="cellIs" priority="1097" operator="equal" dxfId="2673">
      <formula>"X"</formula>
    </cfRule>
  </conditionalFormatting>
  <conditionalFormatting sqref="D610">
    <cfRule type="cellIs" priority="1066" operator="equal" dxfId="2673">
      <formula>"X"</formula>
    </cfRule>
  </conditionalFormatting>
  <conditionalFormatting sqref="D641">
    <cfRule type="cellIs" priority="1041" operator="equal" dxfId="2673">
      <formula>"X"</formula>
    </cfRule>
  </conditionalFormatting>
  <conditionalFormatting sqref="D639">
    <cfRule type="cellIs" priority="1042" operator="equal" dxfId="2673">
      <formula>"X"</formula>
    </cfRule>
  </conditionalFormatting>
  <conditionalFormatting sqref="D642">
    <cfRule type="cellIs" priority="1010" operator="equal" dxfId="2673">
      <formula>"X"</formula>
    </cfRule>
  </conditionalFormatting>
  <conditionalFormatting sqref="D673">
    <cfRule type="cellIs" priority="985" operator="equal" dxfId="2673">
      <formula>"X"</formula>
    </cfRule>
  </conditionalFormatting>
  <conditionalFormatting sqref="D671">
    <cfRule type="cellIs" priority="986" operator="equal" dxfId="2673">
      <formula>"X"</formula>
    </cfRule>
  </conditionalFormatting>
  <conditionalFormatting sqref="D674">
    <cfRule type="cellIs" priority="953" operator="equal" dxfId="2673">
      <formula>"X"</formula>
    </cfRule>
  </conditionalFormatting>
  <conditionalFormatting sqref="D703">
    <cfRule type="cellIs" priority="928" operator="equal" dxfId="2673">
      <formula>"X"</formula>
    </cfRule>
  </conditionalFormatting>
  <conditionalFormatting sqref="D705">
    <cfRule type="cellIs" priority="927" operator="equal" dxfId="2673">
      <formula>"X"</formula>
    </cfRule>
  </conditionalFormatting>
  <conditionalFormatting sqref="D230:D236 D242:D253">
    <cfRule type="cellIs" priority="926" operator="equal" dxfId="2673">
      <formula>"X"</formula>
    </cfRule>
  </conditionalFormatting>
  <conditionalFormatting sqref="D237:D240">
    <cfRule type="cellIs" priority="925" operator="equal" dxfId="2673">
      <formula>"X"</formula>
    </cfRule>
  </conditionalFormatting>
  <conditionalFormatting sqref="D358:D364 D370:D381">
    <cfRule type="cellIs" priority="924" operator="equal" dxfId="2673">
      <formula>"X"</formula>
    </cfRule>
  </conditionalFormatting>
  <conditionalFormatting sqref="D365:D368">
    <cfRule type="cellIs" priority="923" operator="equal" dxfId="2673">
      <formula>"X"</formula>
    </cfRule>
  </conditionalFormatting>
  <conditionalFormatting sqref="D422:D428 D434:D445">
    <cfRule type="cellIs" priority="920" operator="equal" dxfId="2673">
      <formula>"X"</formula>
    </cfRule>
  </conditionalFormatting>
  <conditionalFormatting sqref="D429:D432">
    <cfRule type="cellIs" priority="919" operator="equal" dxfId="2673">
      <formula>"X"</formula>
    </cfRule>
  </conditionalFormatting>
  <conditionalFormatting sqref="D550:D556 D562:D573">
    <cfRule type="cellIs" priority="918" operator="equal" dxfId="2673">
      <formula>"X"</formula>
    </cfRule>
  </conditionalFormatting>
  <conditionalFormatting sqref="D557:D560">
    <cfRule type="cellIs" priority="917" operator="equal" dxfId="2673">
      <formula>"X"</formula>
    </cfRule>
  </conditionalFormatting>
  <conditionalFormatting sqref="D582:D588 D594:D605">
    <cfRule type="cellIs" priority="884" operator="equal" dxfId="2673">
      <formula>"X"</formula>
    </cfRule>
  </conditionalFormatting>
  <conditionalFormatting sqref="D589:D592">
    <cfRule type="cellIs" priority="883" operator="equal" dxfId="2673">
      <formula>"X"</formula>
    </cfRule>
  </conditionalFormatting>
  <conditionalFormatting sqref="D614:D620 D626:D637">
    <cfRule type="cellIs" priority="882" operator="equal" dxfId="2673">
      <formula>"X"</formula>
    </cfRule>
  </conditionalFormatting>
  <conditionalFormatting sqref="D621:D624">
    <cfRule type="cellIs" priority="881" operator="equal" dxfId="2673">
      <formula>"X"</formula>
    </cfRule>
  </conditionalFormatting>
  <conditionalFormatting sqref="D646:D652 D658:D669">
    <cfRule type="cellIs" priority="880" operator="equal" dxfId="2673">
      <formula>"X"</formula>
    </cfRule>
  </conditionalFormatting>
  <conditionalFormatting sqref="D653:D656">
    <cfRule type="cellIs" priority="879" operator="equal" dxfId="2673">
      <formula>"X"</formula>
    </cfRule>
  </conditionalFormatting>
  <conditionalFormatting sqref="D678:D684 D690:D701">
    <cfRule type="cellIs" priority="878" operator="equal" dxfId="2673">
      <formula>"X"</formula>
    </cfRule>
  </conditionalFormatting>
  <conditionalFormatting sqref="D685:D688">
    <cfRule type="cellIs" priority="877" operator="equal" dxfId="2673">
      <formula>"X"</formula>
    </cfRule>
  </conditionalFormatting>
  <conditionalFormatting sqref="D255">
    <cfRule type="cellIs" priority="876" operator="equal" dxfId="2673">
      <formula>"X"</formula>
    </cfRule>
  </conditionalFormatting>
  <conditionalFormatting sqref="D383">
    <cfRule type="cellIs" priority="875" operator="equal" dxfId="2673">
      <formula>"X"</formula>
    </cfRule>
  </conditionalFormatting>
  <conditionalFormatting sqref="D257">
    <cfRule type="cellIs" priority="1117" operator="equal" dxfId="2673">
      <formula>"X"</formula>
    </cfRule>
  </conditionalFormatting>
  <conditionalFormatting sqref="D356">
    <cfRule type="cellIs" priority="1115" operator="equal" dxfId="2673">
      <formula>"X"</formula>
    </cfRule>
  </conditionalFormatting>
  <conditionalFormatting sqref="D420">
    <cfRule type="cellIs" priority="1109" operator="equal" dxfId="2673">
      <formula>"X"</formula>
    </cfRule>
  </conditionalFormatting>
  <conditionalFormatting sqref="D580">
    <cfRule type="cellIs" priority="1102" operator="equal" dxfId="2673">
      <formula>"X"</formula>
    </cfRule>
  </conditionalFormatting>
  <conditionalFormatting sqref="D707">
    <cfRule type="cellIs" priority="871" operator="equal" dxfId="2673">
      <formula>"X"</formula>
    </cfRule>
  </conditionalFormatting>
  <conditionalFormatting sqref="D739">
    <cfRule type="cellIs" priority="870" operator="equal" dxfId="2673">
      <formula>"X"</formula>
    </cfRule>
  </conditionalFormatting>
  <conditionalFormatting sqref="D995">
    <cfRule type="cellIs" priority="869" operator="equal" dxfId="2673">
      <formula>"X"</formula>
    </cfRule>
  </conditionalFormatting>
  <conditionalFormatting sqref="D1027">
    <cfRule type="cellIs" priority="868" operator="equal" dxfId="2673">
      <formula>"X"</formula>
    </cfRule>
  </conditionalFormatting>
  <conditionalFormatting sqref="D1283">
    <cfRule type="cellIs" priority="867" operator="equal" dxfId="2673">
      <formula>"X"</formula>
    </cfRule>
  </conditionalFormatting>
  <conditionalFormatting sqref="D1315">
    <cfRule type="cellIs" priority="866" operator="equal" dxfId="2673">
      <formula>"X"</formula>
    </cfRule>
  </conditionalFormatting>
  <conditionalFormatting sqref="D1347">
    <cfRule type="cellIs" priority="865" operator="equal" dxfId="2673">
      <formula>"X"</formula>
    </cfRule>
  </conditionalFormatting>
  <conditionalFormatting sqref="D1443">
    <cfRule type="cellIs" priority="864" operator="equal" dxfId="2673">
      <formula>"X"</formula>
    </cfRule>
  </conditionalFormatting>
  <conditionalFormatting sqref="D1475">
    <cfRule type="cellIs" priority="863" operator="equal" dxfId="2673">
      <formula>"X"</formula>
    </cfRule>
  </conditionalFormatting>
  <conditionalFormatting sqref="D1507">
    <cfRule type="cellIs" priority="862" operator="equal" dxfId="2673">
      <formula>"X"</formula>
    </cfRule>
  </conditionalFormatting>
  <conditionalFormatting sqref="D31">
    <cfRule type="cellIs" priority="856" operator="equal" dxfId="2673">
      <formula>"X"</formula>
    </cfRule>
  </conditionalFormatting>
  <conditionalFormatting sqref="D33">
    <cfRule type="cellIs" priority="855" operator="equal" dxfId="2673">
      <formula>"X"</formula>
    </cfRule>
  </conditionalFormatting>
  <conditionalFormatting sqref="D6:D12 D18:D29">
    <cfRule type="cellIs" priority="854" operator="equal" dxfId="2673">
      <formula>"X"</formula>
    </cfRule>
  </conditionalFormatting>
  <conditionalFormatting sqref="D13:D16">
    <cfRule type="cellIs" priority="853" operator="equal" dxfId="2673">
      <formula>"X"</formula>
    </cfRule>
  </conditionalFormatting>
  <conditionalFormatting sqref="D127">
    <cfRule type="cellIs" priority="852" operator="equal" dxfId="2673">
      <formula>"X"</formula>
    </cfRule>
  </conditionalFormatting>
  <conditionalFormatting sqref="D129">
    <cfRule type="cellIs" priority="851" operator="equal" dxfId="2673">
      <formula>"X"</formula>
    </cfRule>
  </conditionalFormatting>
  <conditionalFormatting sqref="D121:D125">
    <cfRule type="cellIs" priority="850" operator="equal" dxfId="2673">
      <formula>"X"</formula>
    </cfRule>
  </conditionalFormatting>
  <conditionalFormatting sqref="D159">
    <cfRule type="cellIs" priority="849" operator="equal" dxfId="2673">
      <formula>"X"</formula>
    </cfRule>
  </conditionalFormatting>
  <conditionalFormatting sqref="D161">
    <cfRule type="cellIs" priority="848" operator="equal" dxfId="2673">
      <formula>"X"</formula>
    </cfRule>
  </conditionalFormatting>
  <conditionalFormatting sqref="D153:D157">
    <cfRule type="cellIs" priority="847" operator="equal" dxfId="2673">
      <formula>"X"</formula>
    </cfRule>
  </conditionalFormatting>
  <conditionalFormatting sqref="D191">
    <cfRule type="cellIs" priority="846" operator="equal" dxfId="2673">
      <formula>"X"</formula>
    </cfRule>
  </conditionalFormatting>
  <conditionalFormatting sqref="D193">
    <cfRule type="cellIs" priority="845" operator="equal" dxfId="2673">
      <formula>"X"</formula>
    </cfRule>
  </conditionalFormatting>
  <conditionalFormatting sqref="D185:D189">
    <cfRule type="cellIs" priority="844" operator="equal" dxfId="2673">
      <formula>"X"</formula>
    </cfRule>
  </conditionalFormatting>
  <conditionalFormatting sqref="D223">
    <cfRule type="cellIs" priority="843" operator="equal" dxfId="2673">
      <formula>"X"</formula>
    </cfRule>
  </conditionalFormatting>
  <conditionalFormatting sqref="D225">
    <cfRule type="cellIs" priority="842" operator="equal" dxfId="2673">
      <formula>"X"</formula>
    </cfRule>
  </conditionalFormatting>
  <conditionalFormatting sqref="D217:D221">
    <cfRule type="cellIs" priority="841" operator="equal" dxfId="2673">
      <formula>"X"</formula>
    </cfRule>
  </conditionalFormatting>
  <conditionalFormatting sqref="D287">
    <cfRule type="cellIs" priority="840" operator="equal" dxfId="2673">
      <formula>"X"</formula>
    </cfRule>
  </conditionalFormatting>
  <conditionalFormatting sqref="D289">
    <cfRule type="cellIs" priority="839" operator="equal" dxfId="2673">
      <formula>"X"</formula>
    </cfRule>
  </conditionalFormatting>
  <conditionalFormatting sqref="D281:D285">
    <cfRule type="cellIs" priority="838" operator="equal" dxfId="2673">
      <formula>"X"</formula>
    </cfRule>
  </conditionalFormatting>
  <conditionalFormatting sqref="D319">
    <cfRule type="cellIs" priority="837" operator="equal" dxfId="2673">
      <formula>"X"</formula>
    </cfRule>
  </conditionalFormatting>
  <conditionalFormatting sqref="D321">
    <cfRule type="cellIs" priority="836" operator="equal" dxfId="2673">
      <formula>"X"</formula>
    </cfRule>
  </conditionalFormatting>
  <conditionalFormatting sqref="D313:D317">
    <cfRule type="cellIs" priority="835" operator="equal" dxfId="2673">
      <formula>"X"</formula>
    </cfRule>
  </conditionalFormatting>
  <conditionalFormatting sqref="D351">
    <cfRule type="cellIs" priority="834" operator="equal" dxfId="2673">
      <formula>"X"</formula>
    </cfRule>
  </conditionalFormatting>
  <conditionalFormatting sqref="D353">
    <cfRule type="cellIs" priority="833" operator="equal" dxfId="2673">
      <formula>"X"</formula>
    </cfRule>
  </conditionalFormatting>
  <conditionalFormatting sqref="D345:D349">
    <cfRule type="cellIs" priority="832" operator="equal" dxfId="2673">
      <formula>"X"</formula>
    </cfRule>
  </conditionalFormatting>
  <conditionalFormatting sqref="D415">
    <cfRule type="cellIs" priority="831" operator="equal" dxfId="2673">
      <formula>"X"</formula>
    </cfRule>
  </conditionalFormatting>
  <conditionalFormatting sqref="D417">
    <cfRule type="cellIs" priority="830" operator="equal" dxfId="2673">
      <formula>"X"</formula>
    </cfRule>
  </conditionalFormatting>
  <conditionalFormatting sqref="D409:D413">
    <cfRule type="cellIs" priority="829" operator="equal" dxfId="2673">
      <formula>"X"</formula>
    </cfRule>
  </conditionalFormatting>
  <conditionalFormatting sqref="D102:D108 D114:D120">
    <cfRule type="cellIs" priority="828" operator="equal" dxfId="2673">
      <formula>"X"</formula>
    </cfRule>
  </conditionalFormatting>
  <conditionalFormatting sqref="D109:D112">
    <cfRule type="cellIs" priority="827" operator="equal" dxfId="2673">
      <formula>"X"</formula>
    </cfRule>
  </conditionalFormatting>
  <conditionalFormatting sqref="D134:D140 D146:D152">
    <cfRule type="cellIs" priority="826" operator="equal" dxfId="2673">
      <formula>"X"</formula>
    </cfRule>
  </conditionalFormatting>
  <conditionalFormatting sqref="D141:D144">
    <cfRule type="cellIs" priority="825" operator="equal" dxfId="2673">
      <formula>"X"</formula>
    </cfRule>
  </conditionalFormatting>
  <conditionalFormatting sqref="D166:D172 D178:D184">
    <cfRule type="cellIs" priority="824" operator="equal" dxfId="2673">
      <formula>"X"</formula>
    </cfRule>
  </conditionalFormatting>
  <conditionalFormatting sqref="D173:D176">
    <cfRule type="cellIs" priority="823" operator="equal" dxfId="2673">
      <formula>"X"</formula>
    </cfRule>
  </conditionalFormatting>
  <conditionalFormatting sqref="D198:D204 D210:D216">
    <cfRule type="cellIs" priority="822" operator="equal" dxfId="2673">
      <formula>"X"</formula>
    </cfRule>
  </conditionalFormatting>
  <conditionalFormatting sqref="D205:D208">
    <cfRule type="cellIs" priority="821" operator="equal" dxfId="2673">
      <formula>"X"</formula>
    </cfRule>
  </conditionalFormatting>
  <conditionalFormatting sqref="D262:D268 D274:D280">
    <cfRule type="cellIs" priority="820" operator="equal" dxfId="2673">
      <formula>"X"</formula>
    </cfRule>
  </conditionalFormatting>
  <conditionalFormatting sqref="D269:D272">
    <cfRule type="cellIs" priority="819" operator="equal" dxfId="2673">
      <formula>"X"</formula>
    </cfRule>
  </conditionalFormatting>
  <conditionalFormatting sqref="D294:D300 D306:D312">
    <cfRule type="cellIs" priority="818" operator="equal" dxfId="2673">
      <formula>"X"</formula>
    </cfRule>
  </conditionalFormatting>
  <conditionalFormatting sqref="D301:D304">
    <cfRule type="cellIs" priority="817" operator="equal" dxfId="2673">
      <formula>"X"</formula>
    </cfRule>
  </conditionalFormatting>
  <conditionalFormatting sqref="D326:D332 D338:D344">
    <cfRule type="cellIs" priority="816" operator="equal" dxfId="2673">
      <formula>"X"</formula>
    </cfRule>
  </conditionalFormatting>
  <conditionalFormatting sqref="D333:D336">
    <cfRule type="cellIs" priority="815" operator="equal" dxfId="2673">
      <formula>"X"</formula>
    </cfRule>
  </conditionalFormatting>
  <conditionalFormatting sqref="D390:D396 D402:D408">
    <cfRule type="cellIs" priority="814" operator="equal" dxfId="2673">
      <formula>"X"</formula>
    </cfRule>
  </conditionalFormatting>
  <conditionalFormatting sqref="D397:D400">
    <cfRule type="cellIs" priority="813" operator="equal" dxfId="2673">
      <formula>"X"</formula>
    </cfRule>
  </conditionalFormatting>
  <conditionalFormatting sqref="D63">
    <cfRule type="cellIs" priority="812" operator="equal" dxfId="2673">
      <formula>"X"</formula>
    </cfRule>
  </conditionalFormatting>
  <conditionalFormatting sqref="D65">
    <cfRule type="cellIs" priority="811" operator="equal" dxfId="2673">
      <formula>"X"</formula>
    </cfRule>
  </conditionalFormatting>
  <conditionalFormatting sqref="D38:D44 D50:D61">
    <cfRule type="cellIs" priority="810" operator="equal" dxfId="2673">
      <formula>"X"</formula>
    </cfRule>
  </conditionalFormatting>
  <conditionalFormatting sqref="D45:D48">
    <cfRule type="cellIs" priority="809" operator="equal" dxfId="2673">
      <formula>"X"</formula>
    </cfRule>
  </conditionalFormatting>
  <conditionalFormatting sqref="D95">
    <cfRule type="cellIs" priority="808" operator="equal" dxfId="2673">
      <formula>"X"</formula>
    </cfRule>
  </conditionalFormatting>
  <conditionalFormatting sqref="D97">
    <cfRule type="cellIs" priority="807" operator="equal" dxfId="2673">
      <formula>"X"</formula>
    </cfRule>
  </conditionalFormatting>
  <conditionalFormatting sqref="D70:D76 D82:D93">
    <cfRule type="cellIs" priority="806" operator="equal" dxfId="2673">
      <formula>"X"</formula>
    </cfRule>
  </conditionalFormatting>
  <conditionalFormatting sqref="D77:D80">
    <cfRule type="cellIs" priority="805" operator="equal" dxfId="2673">
      <formula>"X"</formula>
    </cfRule>
  </conditionalFormatting>
  <conditionalFormatting sqref="D511">
    <cfRule type="cellIs" priority="804" operator="equal" dxfId="2673">
      <formula>"X"</formula>
    </cfRule>
  </conditionalFormatting>
  <conditionalFormatting sqref="D513">
    <cfRule type="cellIs" priority="803" operator="equal" dxfId="2673">
      <formula>"X"</formula>
    </cfRule>
  </conditionalFormatting>
  <conditionalFormatting sqref="D486:D492 D498:D509">
    <cfRule type="cellIs" priority="802" operator="equal" dxfId="2673">
      <formula>"X"</formula>
    </cfRule>
  </conditionalFormatting>
  <conditionalFormatting sqref="D493:D496">
    <cfRule type="cellIs" priority="801" operator="equal" dxfId="2673">
      <formula>"X"</formula>
    </cfRule>
  </conditionalFormatting>
  <conditionalFormatting sqref="D612">
    <cfRule type="cellIs" priority="800" operator="equal" dxfId="2673">
      <formula>"X"</formula>
    </cfRule>
  </conditionalFormatting>
  <conditionalFormatting sqref="D644">
    <cfRule type="cellIs" priority="799" operator="equal" dxfId="2673">
      <formula>"X"</formula>
    </cfRule>
  </conditionalFormatting>
  <conditionalFormatting sqref="D676">
    <cfRule type="cellIs" priority="798" operator="equal" dxfId="2673">
      <formula>"X"</formula>
    </cfRule>
  </conditionalFormatting>
  <conditionalFormatting sqref="D1990:D1996 D2002:D2013">
    <cfRule type="cellIs" priority="797" operator="equal" dxfId="2673">
      <formula>"X"</formula>
    </cfRule>
  </conditionalFormatting>
  <conditionalFormatting sqref="D1997:D2000">
    <cfRule type="cellIs" priority="796" operator="equal" dxfId="2673">
      <formula>"X"</formula>
    </cfRule>
  </conditionalFormatting>
  <conditionalFormatting sqref="D769">
    <cfRule type="cellIs" priority="795" operator="equal" dxfId="2673">
      <formula>"X"</formula>
    </cfRule>
  </conditionalFormatting>
  <conditionalFormatting sqref="D767">
    <cfRule type="cellIs" priority="794" operator="equal" dxfId="2673">
      <formula>"X"</formula>
    </cfRule>
  </conditionalFormatting>
  <conditionalFormatting sqref="D740">
    <cfRule type="cellIs" priority="793" operator="equal" dxfId="2673">
      <formula>"X"</formula>
    </cfRule>
  </conditionalFormatting>
  <conditionalFormatting sqref="D742:D748 D754:D765">
    <cfRule type="cellIs" priority="792" operator="equal" dxfId="2673">
      <formula>"X"</formula>
    </cfRule>
  </conditionalFormatting>
  <conditionalFormatting sqref="D749:D752">
    <cfRule type="cellIs" priority="791" operator="equal" dxfId="2673">
      <formula>"X"</formula>
    </cfRule>
  </conditionalFormatting>
  <conditionalFormatting sqref="D1057">
    <cfRule type="cellIs" priority="790" operator="equal" dxfId="2673">
      <formula>"X"</formula>
    </cfRule>
  </conditionalFormatting>
  <conditionalFormatting sqref="D1055">
    <cfRule type="cellIs" priority="789" operator="equal" dxfId="2673">
      <formula>"X"</formula>
    </cfRule>
  </conditionalFormatting>
  <conditionalFormatting sqref="D1028">
    <cfRule type="cellIs" priority="788" operator="equal" dxfId="2673">
      <formula>"X"</formula>
    </cfRule>
  </conditionalFormatting>
  <conditionalFormatting sqref="D1030:D1036 D1042:D1053">
    <cfRule type="cellIs" priority="787" operator="equal" dxfId="2673">
      <formula>"X"</formula>
    </cfRule>
  </conditionalFormatting>
  <conditionalFormatting sqref="D1037:D1040">
    <cfRule type="cellIs" priority="786" operator="equal" dxfId="2673">
      <formula>"X"</formula>
    </cfRule>
  </conditionalFormatting>
  <conditionalFormatting sqref="D1377">
    <cfRule type="cellIs" priority="785" operator="equal" dxfId="2673">
      <formula>"X"</formula>
    </cfRule>
  </conditionalFormatting>
  <conditionalFormatting sqref="D1375">
    <cfRule type="cellIs" priority="784" operator="equal" dxfId="2673">
      <formula>"X"</formula>
    </cfRule>
  </conditionalFormatting>
  <conditionalFormatting sqref="D1348">
    <cfRule type="cellIs" priority="783" operator="equal" dxfId="2673">
      <formula>"X"</formula>
    </cfRule>
  </conditionalFormatting>
  <conditionalFormatting sqref="D1350:D1356 D1362:D1373">
    <cfRule type="cellIs" priority="782" operator="equal" dxfId="2673">
      <formula>"X"</formula>
    </cfRule>
  </conditionalFormatting>
  <conditionalFormatting sqref="D1357:D1360">
    <cfRule type="cellIs" priority="781" operator="equal" dxfId="2673">
      <formula>"X"</formula>
    </cfRule>
  </conditionalFormatting>
  <conditionalFormatting sqref="D799">
    <cfRule type="cellIs" priority="780" operator="equal" dxfId="2673">
      <formula>"X"</formula>
    </cfRule>
  </conditionalFormatting>
  <conditionalFormatting sqref="D801:D802">
    <cfRule type="cellIs" priority="779" operator="equal" dxfId="2673">
      <formula>"X"</formula>
    </cfRule>
  </conditionalFormatting>
  <conditionalFormatting sqref="D774:D780 D786:D797">
    <cfRule type="cellIs" priority="778" operator="equal" dxfId="2673">
      <formula>"X"</formula>
    </cfRule>
  </conditionalFormatting>
  <conditionalFormatting sqref="D781:D784">
    <cfRule type="cellIs" priority="777" operator="equal" dxfId="2673">
      <formula>"X"</formula>
    </cfRule>
  </conditionalFormatting>
  <conditionalFormatting sqref="D831">
    <cfRule type="cellIs" priority="776" operator="equal" dxfId="2673">
      <formula>"X"</formula>
    </cfRule>
  </conditionalFormatting>
  <conditionalFormatting sqref="D833">
    <cfRule type="cellIs" priority="775" operator="equal" dxfId="2673">
      <formula>"X"</formula>
    </cfRule>
  </conditionalFormatting>
  <conditionalFormatting sqref="D834">
    <cfRule type="cellIs" priority="774" operator="equal" dxfId="2673">
      <formula>"X"</formula>
    </cfRule>
  </conditionalFormatting>
  <conditionalFormatting sqref="D806:D812 D818:D829">
    <cfRule type="cellIs" priority="773" operator="equal" dxfId="2673">
      <formula>"X"</formula>
    </cfRule>
  </conditionalFormatting>
  <conditionalFormatting sqref="D813:D816">
    <cfRule type="cellIs" priority="772" operator="equal" dxfId="2673">
      <formula>"X"</formula>
    </cfRule>
  </conditionalFormatting>
  <conditionalFormatting sqref="D863">
    <cfRule type="cellIs" priority="770" operator="equal" dxfId="2673">
      <formula>"X"</formula>
    </cfRule>
  </conditionalFormatting>
  <conditionalFormatting sqref="D865">
    <cfRule type="cellIs" priority="769" operator="equal" dxfId="2673">
      <formula>"X"</formula>
    </cfRule>
  </conditionalFormatting>
  <conditionalFormatting sqref="D866">
    <cfRule type="cellIs" priority="768" operator="equal" dxfId="2673">
      <formula>"X"</formula>
    </cfRule>
  </conditionalFormatting>
  <conditionalFormatting sqref="D838:D844 D850:D861">
    <cfRule type="cellIs" priority="767" operator="equal" dxfId="2673">
      <formula>"X"</formula>
    </cfRule>
  </conditionalFormatting>
  <conditionalFormatting sqref="D845:D848">
    <cfRule type="cellIs" priority="766" operator="equal" dxfId="2673">
      <formula>"X"</formula>
    </cfRule>
  </conditionalFormatting>
  <conditionalFormatting sqref="D836">
    <cfRule type="cellIs" priority="771" operator="equal" dxfId="2673">
      <formula>"X"</formula>
    </cfRule>
  </conditionalFormatting>
  <conditionalFormatting sqref="D959">
    <cfRule type="cellIs" priority="765" operator="equal" dxfId="2673">
      <formula>"X"</formula>
    </cfRule>
  </conditionalFormatting>
  <conditionalFormatting sqref="D961">
    <cfRule type="cellIs" priority="764" operator="equal" dxfId="2673">
      <formula>"X"</formula>
    </cfRule>
  </conditionalFormatting>
  <conditionalFormatting sqref="D962">
    <cfRule type="cellIs" priority="763" operator="equal" dxfId="2673">
      <formula>"X"</formula>
    </cfRule>
  </conditionalFormatting>
  <conditionalFormatting sqref="D934:D940 D946:D957">
    <cfRule type="cellIs" priority="762" operator="equal" dxfId="2673">
      <formula>"X"</formula>
    </cfRule>
  </conditionalFormatting>
  <conditionalFormatting sqref="D941:D944">
    <cfRule type="cellIs" priority="761" operator="equal" dxfId="2673">
      <formula>"X"</formula>
    </cfRule>
  </conditionalFormatting>
  <conditionalFormatting sqref="D991">
    <cfRule type="cellIs" priority="760" operator="equal" dxfId="2673">
      <formula>"X"</formula>
    </cfRule>
  </conditionalFormatting>
  <conditionalFormatting sqref="D993">
    <cfRule type="cellIs" priority="759" operator="equal" dxfId="2673">
      <formula>"X"</formula>
    </cfRule>
  </conditionalFormatting>
  <conditionalFormatting sqref="D994">
    <cfRule type="cellIs" priority="758" operator="equal" dxfId="2673">
      <formula>"X"</formula>
    </cfRule>
  </conditionalFormatting>
  <conditionalFormatting sqref="D966:D972 D978:D989">
    <cfRule type="cellIs" priority="757" operator="equal" dxfId="2673">
      <formula>"X"</formula>
    </cfRule>
  </conditionalFormatting>
  <conditionalFormatting sqref="D973:D976">
    <cfRule type="cellIs" priority="756" operator="equal" dxfId="2673">
      <formula>"X"</formula>
    </cfRule>
  </conditionalFormatting>
  <conditionalFormatting sqref="D1087">
    <cfRule type="cellIs" priority="754" operator="equal" dxfId="2673">
      <formula>"X"</formula>
    </cfRule>
  </conditionalFormatting>
  <conditionalFormatting sqref="D1089">
    <cfRule type="cellIs" priority="753" operator="equal" dxfId="2673">
      <formula>"X"</formula>
    </cfRule>
  </conditionalFormatting>
  <conditionalFormatting sqref="D1090">
    <cfRule type="cellIs" priority="752" operator="equal" dxfId="2673">
      <formula>"X"</formula>
    </cfRule>
  </conditionalFormatting>
  <conditionalFormatting sqref="D1062:D1068 D1074:D1085">
    <cfRule type="cellIs" priority="751" operator="equal" dxfId="2673">
      <formula>"X"</formula>
    </cfRule>
  </conditionalFormatting>
  <conditionalFormatting sqref="D1069:D1072">
    <cfRule type="cellIs" priority="750" operator="equal" dxfId="2673">
      <formula>"X"</formula>
    </cfRule>
  </conditionalFormatting>
  <conditionalFormatting sqref="D1060">
    <cfRule type="cellIs" priority="755" operator="equal" dxfId="2673">
      <formula>"X"</formula>
    </cfRule>
  </conditionalFormatting>
  <conditionalFormatting sqref="D1119">
    <cfRule type="cellIs" priority="749" operator="equal" dxfId="2673">
      <formula>"X"</formula>
    </cfRule>
  </conditionalFormatting>
  <conditionalFormatting sqref="D1121">
    <cfRule type="cellIs" priority="748" operator="equal" dxfId="2673">
      <formula>"X"</formula>
    </cfRule>
  </conditionalFormatting>
  <conditionalFormatting sqref="D1122">
    <cfRule type="cellIs" priority="747" operator="equal" dxfId="2673">
      <formula>"X"</formula>
    </cfRule>
  </conditionalFormatting>
  <conditionalFormatting sqref="D1094:D1100 D1106:D1117">
    <cfRule type="cellIs" priority="746" operator="equal" dxfId="2673">
      <formula>"X"</formula>
    </cfRule>
  </conditionalFormatting>
  <conditionalFormatting sqref="D1101:D1104">
    <cfRule type="cellIs" priority="745" operator="equal" dxfId="2673">
      <formula>"X"</formula>
    </cfRule>
  </conditionalFormatting>
  <conditionalFormatting sqref="D1151">
    <cfRule type="cellIs" priority="744" operator="equal" dxfId="2673">
      <formula>"X"</formula>
    </cfRule>
  </conditionalFormatting>
  <conditionalFormatting sqref="D1153">
    <cfRule type="cellIs" priority="743" operator="equal" dxfId="2673">
      <formula>"X"</formula>
    </cfRule>
  </conditionalFormatting>
  <conditionalFormatting sqref="D1154">
    <cfRule type="cellIs" priority="742" operator="equal" dxfId="2673">
      <formula>"X"</formula>
    </cfRule>
  </conditionalFormatting>
  <conditionalFormatting sqref="D1126:D1132 D1138:D1149">
    <cfRule type="cellIs" priority="741" operator="equal" dxfId="2673">
      <formula>"X"</formula>
    </cfRule>
  </conditionalFormatting>
  <conditionalFormatting sqref="D1133:D1136">
    <cfRule type="cellIs" priority="740" operator="equal" dxfId="2673">
      <formula>"X"</formula>
    </cfRule>
  </conditionalFormatting>
  <conditionalFormatting sqref="D1247">
    <cfRule type="cellIs" priority="739" operator="equal" dxfId="2673">
      <formula>"X"</formula>
    </cfRule>
  </conditionalFormatting>
  <conditionalFormatting sqref="D1249">
    <cfRule type="cellIs" priority="738" operator="equal" dxfId="2673">
      <formula>"X"</formula>
    </cfRule>
  </conditionalFormatting>
  <conditionalFormatting sqref="D1250">
    <cfRule type="cellIs" priority="737" operator="equal" dxfId="2673">
      <formula>"X"</formula>
    </cfRule>
  </conditionalFormatting>
  <conditionalFormatting sqref="D1222:D1228 D1234:D1245">
    <cfRule type="cellIs" priority="736" operator="equal" dxfId="2673">
      <formula>"X"</formula>
    </cfRule>
  </conditionalFormatting>
  <conditionalFormatting sqref="D1229:D1232">
    <cfRule type="cellIs" priority="735" operator="equal" dxfId="2673">
      <formula>"X"</formula>
    </cfRule>
  </conditionalFormatting>
  <conditionalFormatting sqref="D1279">
    <cfRule type="cellIs" priority="734" operator="equal" dxfId="2673">
      <formula>"X"</formula>
    </cfRule>
  </conditionalFormatting>
  <conditionalFormatting sqref="D1281">
    <cfRule type="cellIs" priority="733" operator="equal" dxfId="2673">
      <formula>"X"</formula>
    </cfRule>
  </conditionalFormatting>
  <conditionalFormatting sqref="D1282">
    <cfRule type="cellIs" priority="732" operator="equal" dxfId="2673">
      <formula>"X"</formula>
    </cfRule>
  </conditionalFormatting>
  <conditionalFormatting sqref="D1254:D1260 D1266:D1277">
    <cfRule type="cellIs" priority="731" operator="equal" dxfId="2673">
      <formula>"X"</formula>
    </cfRule>
  </conditionalFormatting>
  <conditionalFormatting sqref="D1261:D1264">
    <cfRule type="cellIs" priority="730" operator="equal" dxfId="2673">
      <formula>"X"</formula>
    </cfRule>
  </conditionalFormatting>
  <conditionalFormatting sqref="D1311">
    <cfRule type="cellIs" priority="729" operator="equal" dxfId="2673">
      <formula>"X"</formula>
    </cfRule>
  </conditionalFormatting>
  <conditionalFormatting sqref="D1286:D1292 D1298:D1309">
    <cfRule type="cellIs" priority="728" operator="equal" dxfId="2673">
      <formula>"X"</formula>
    </cfRule>
  </conditionalFormatting>
  <conditionalFormatting sqref="D1293:D1296">
    <cfRule type="cellIs" priority="727" operator="equal" dxfId="2673">
      <formula>"X"</formula>
    </cfRule>
  </conditionalFormatting>
  <conditionalFormatting sqref="D1284">
    <cfRule type="cellIs" priority="726" operator="equal" dxfId="2673">
      <formula>"X"</formula>
    </cfRule>
  </conditionalFormatting>
  <conditionalFormatting sqref="D1887">
    <cfRule type="cellIs" priority="724" operator="equal" dxfId="2673">
      <formula>"X"</formula>
    </cfRule>
  </conditionalFormatting>
  <conditionalFormatting sqref="D1889">
    <cfRule type="cellIs" priority="723" operator="equal" dxfId="2673">
      <formula>"X"</formula>
    </cfRule>
  </conditionalFormatting>
  <conditionalFormatting sqref="D1890">
    <cfRule type="cellIs" priority="722" operator="equal" dxfId="2673">
      <formula>"X"</formula>
    </cfRule>
  </conditionalFormatting>
  <conditionalFormatting sqref="D1862:D1868 D1874:D1885">
    <cfRule type="cellIs" priority="721" operator="equal" dxfId="2673">
      <formula>"X"</formula>
    </cfRule>
  </conditionalFormatting>
  <conditionalFormatting sqref="D1869:D1872">
    <cfRule type="cellIs" priority="720" operator="equal" dxfId="2673">
      <formula>"X"</formula>
    </cfRule>
  </conditionalFormatting>
  <conditionalFormatting sqref="D1860">
    <cfRule type="cellIs" priority="725" operator="equal" dxfId="2673">
      <formula>"X"</formula>
    </cfRule>
  </conditionalFormatting>
  <conditionalFormatting sqref="D1922">
    <cfRule type="cellIs" priority="719" operator="equal" dxfId="2673">
      <formula>"X"</formula>
    </cfRule>
  </conditionalFormatting>
  <conditionalFormatting sqref="D1951">
    <cfRule type="cellIs" priority="717" operator="equal" dxfId="2673">
      <formula>"X"</formula>
    </cfRule>
  </conditionalFormatting>
  <conditionalFormatting sqref="D1953">
    <cfRule type="cellIs" priority="716" operator="equal" dxfId="2673">
      <formula>"X"</formula>
    </cfRule>
  </conditionalFormatting>
  <conditionalFormatting sqref="D1954">
    <cfRule type="cellIs" priority="715" operator="equal" dxfId="2673">
      <formula>"X"</formula>
    </cfRule>
  </conditionalFormatting>
  <conditionalFormatting sqref="D1926:D1932 D1938:D1949">
    <cfRule type="cellIs" priority="714" operator="equal" dxfId="2673">
      <formula>"X"</formula>
    </cfRule>
  </conditionalFormatting>
  <conditionalFormatting sqref="D1933:D1936">
    <cfRule type="cellIs" priority="713" operator="equal" dxfId="2673">
      <formula>"X"</formula>
    </cfRule>
  </conditionalFormatting>
  <conditionalFormatting sqref="D1924">
    <cfRule type="cellIs" priority="718" operator="equal" dxfId="2673">
      <formula>"X"</formula>
    </cfRule>
  </conditionalFormatting>
  <conditionalFormatting sqref="D1759">
    <cfRule type="cellIs" priority="712" operator="equal" dxfId="2673">
      <formula>"X"</formula>
    </cfRule>
  </conditionalFormatting>
  <conditionalFormatting sqref="D1761">
    <cfRule type="cellIs" priority="711" operator="equal" dxfId="2673">
      <formula>"X"</formula>
    </cfRule>
  </conditionalFormatting>
  <conditionalFormatting sqref="D1734:D1740 D1746:D1757">
    <cfRule type="cellIs" priority="710" operator="equal" dxfId="2673">
      <formula>"X"</formula>
    </cfRule>
  </conditionalFormatting>
  <conditionalFormatting sqref="D1741:D1744">
    <cfRule type="cellIs" priority="709" operator="equal" dxfId="2673">
      <formula>"X"</formula>
    </cfRule>
  </conditionalFormatting>
  <conditionalFormatting sqref="D1791">
    <cfRule type="cellIs" priority="708" operator="equal" dxfId="2673">
      <formula>"X"</formula>
    </cfRule>
  </conditionalFormatting>
  <conditionalFormatting sqref="D1793">
    <cfRule type="cellIs" priority="707" operator="equal" dxfId="2673">
      <formula>"X"</formula>
    </cfRule>
  </conditionalFormatting>
  <conditionalFormatting sqref="D1766:D1772 D1778:D1789">
    <cfRule type="cellIs" priority="706" operator="equal" dxfId="2673">
      <formula>"X"</formula>
    </cfRule>
  </conditionalFormatting>
  <conditionalFormatting sqref="D1773:D1776">
    <cfRule type="cellIs" priority="705" operator="equal" dxfId="2673">
      <formula>"X"</formula>
    </cfRule>
  </conditionalFormatting>
  <conditionalFormatting sqref="D1823">
    <cfRule type="cellIs" priority="704" operator="equal" dxfId="2673">
      <formula>"X"</formula>
    </cfRule>
  </conditionalFormatting>
  <conditionalFormatting sqref="D1825">
    <cfRule type="cellIs" priority="703" operator="equal" dxfId="2673">
      <formula>"X"</formula>
    </cfRule>
  </conditionalFormatting>
  <conditionalFormatting sqref="D1798:D1804 D1810:D1821">
    <cfRule type="cellIs" priority="702" operator="equal" dxfId="2673">
      <formula>"X"</formula>
    </cfRule>
  </conditionalFormatting>
  <conditionalFormatting sqref="D1805:D1808">
    <cfRule type="cellIs" priority="701" operator="equal" dxfId="2673">
      <formula>"X"</formula>
    </cfRule>
  </conditionalFormatting>
  <conditionalFormatting sqref="D897">
    <cfRule type="cellIs" priority="700" operator="equal" dxfId="2673">
      <formula>"X"</formula>
    </cfRule>
  </conditionalFormatting>
  <conditionalFormatting sqref="D870:D876 D882:D893">
    <cfRule type="cellIs" priority="699" operator="equal" dxfId="2673">
      <formula>"X"</formula>
    </cfRule>
  </conditionalFormatting>
  <conditionalFormatting sqref="D877:D880">
    <cfRule type="cellIs" priority="698" operator="equal" dxfId="2673">
      <formula>"X"</formula>
    </cfRule>
  </conditionalFormatting>
  <conditionalFormatting sqref="D895">
    <cfRule type="cellIs" priority="697" operator="equal" dxfId="2673">
      <formula>"X"</formula>
    </cfRule>
  </conditionalFormatting>
  <conditionalFormatting sqref="D868">
    <cfRule type="cellIs" priority="692" operator="equal" dxfId="2673">
      <formula>"X"</formula>
    </cfRule>
  </conditionalFormatting>
  <conditionalFormatting sqref="D929">
    <cfRule type="cellIs" priority="691" operator="equal" dxfId="2673">
      <formula>"X"</formula>
    </cfRule>
  </conditionalFormatting>
  <conditionalFormatting sqref="D902:D908 D914:D925">
    <cfRule type="cellIs" priority="690" operator="equal" dxfId="2673">
      <formula>"X"</formula>
    </cfRule>
  </conditionalFormatting>
  <conditionalFormatting sqref="D909:D912">
    <cfRule type="cellIs" priority="689" operator="equal" dxfId="2673">
      <formula>"X"</formula>
    </cfRule>
  </conditionalFormatting>
  <conditionalFormatting sqref="D927">
    <cfRule type="cellIs" priority="688" operator="equal" dxfId="2673">
      <formula>"X"</formula>
    </cfRule>
  </conditionalFormatting>
  <conditionalFormatting sqref="D900">
    <cfRule type="cellIs" priority="683" operator="equal" dxfId="2673">
      <formula>"X"</formula>
    </cfRule>
  </conditionalFormatting>
  <conditionalFormatting sqref="D1185">
    <cfRule type="cellIs" priority="682" operator="equal" dxfId="2673">
      <formula>"X"</formula>
    </cfRule>
  </conditionalFormatting>
  <conditionalFormatting sqref="D1158:D1164 D1170:D1181">
    <cfRule type="cellIs" priority="681" operator="equal" dxfId="2673">
      <formula>"X"</formula>
    </cfRule>
  </conditionalFormatting>
  <conditionalFormatting sqref="D1165:D1168">
    <cfRule type="cellIs" priority="680" operator="equal" dxfId="2673">
      <formula>"X"</formula>
    </cfRule>
  </conditionalFormatting>
  <conditionalFormatting sqref="D1183">
    <cfRule type="cellIs" priority="679" operator="equal" dxfId="2673">
      <formula>"X"</formula>
    </cfRule>
  </conditionalFormatting>
  <conditionalFormatting sqref="D1156">
    <cfRule type="cellIs" priority="674" operator="equal" dxfId="2673">
      <formula>"X"</formula>
    </cfRule>
  </conditionalFormatting>
  <conditionalFormatting sqref="D1217">
    <cfRule type="cellIs" priority="673" operator="equal" dxfId="2673">
      <formula>"X"</formula>
    </cfRule>
  </conditionalFormatting>
  <conditionalFormatting sqref="D1190:D1196 D1202:D1213">
    <cfRule type="cellIs" priority="672" operator="equal" dxfId="2673">
      <formula>"X"</formula>
    </cfRule>
  </conditionalFormatting>
  <conditionalFormatting sqref="D1197:D1200">
    <cfRule type="cellIs" priority="671" operator="equal" dxfId="2673">
      <formula>"X"</formula>
    </cfRule>
  </conditionalFormatting>
  <conditionalFormatting sqref="D1215">
    <cfRule type="cellIs" priority="670" operator="equal" dxfId="2673">
      <formula>"X"</formula>
    </cfRule>
  </conditionalFormatting>
  <conditionalFormatting sqref="D1188">
    <cfRule type="cellIs" priority="665" operator="equal" dxfId="2673">
      <formula>"X"</formula>
    </cfRule>
  </conditionalFormatting>
  <conditionalFormatting sqref="D1569">
    <cfRule type="cellIs" priority="664" operator="equal" dxfId="2673">
      <formula>"X"</formula>
    </cfRule>
  </conditionalFormatting>
  <conditionalFormatting sqref="D1542:D1548 D1554:D1565">
    <cfRule type="cellIs" priority="662" operator="equal" dxfId="2673">
      <formula>"X"</formula>
    </cfRule>
  </conditionalFormatting>
  <conditionalFormatting sqref="D1549:D1552">
    <cfRule type="cellIs" priority="661" operator="equal" dxfId="2673">
      <formula>"X"</formula>
    </cfRule>
  </conditionalFormatting>
  <conditionalFormatting sqref="D1567">
    <cfRule type="cellIs" priority="663" operator="equal" dxfId="2673">
      <formula>"X"</formula>
    </cfRule>
  </conditionalFormatting>
  <conditionalFormatting sqref="D1729">
    <cfRule type="cellIs" priority="660" operator="equal" dxfId="2673">
      <formula>"X"</formula>
    </cfRule>
  </conditionalFormatting>
  <conditionalFormatting sqref="D1702:D1708 D1714:D1725">
    <cfRule type="cellIs" priority="657" operator="equal" dxfId="2673">
      <formula>"X"</formula>
    </cfRule>
  </conditionalFormatting>
  <conditionalFormatting sqref="D1709:D1712">
    <cfRule type="cellIs" priority="656" operator="equal" dxfId="2673">
      <formula>"X"</formula>
    </cfRule>
  </conditionalFormatting>
  <conditionalFormatting sqref="D1727">
    <cfRule type="cellIs" priority="659" operator="equal" dxfId="2673">
      <formula>"X"</formula>
    </cfRule>
  </conditionalFormatting>
  <conditionalFormatting sqref="D1700">
    <cfRule type="cellIs" priority="658" operator="equal" dxfId="2673">
      <formula>"X"</formula>
    </cfRule>
  </conditionalFormatting>
  <conditionalFormatting sqref="D1956">
    <cfRule type="cellIs" priority="655" operator="equal" dxfId="2673">
      <formula>"X"</formula>
    </cfRule>
  </conditionalFormatting>
  <conditionalFormatting sqref="D1958:D1964 D1970:D1981">
    <cfRule type="cellIs" priority="653" operator="equal" dxfId="2673">
      <formula>"X"</formula>
    </cfRule>
  </conditionalFormatting>
  <conditionalFormatting sqref="D1965:D1968">
    <cfRule type="cellIs" priority="652" operator="equal" dxfId="2673">
      <formula>"X"</formula>
    </cfRule>
  </conditionalFormatting>
  <conditionalFormatting sqref="D1983">
    <cfRule type="cellIs" priority="651" operator="equal" dxfId="2673">
      <formula>"X"</formula>
    </cfRule>
  </conditionalFormatting>
  <conditionalFormatting sqref="D1985">
    <cfRule type="cellIs" priority="654" operator="equal" dxfId="2673">
      <formula>"X"</formula>
    </cfRule>
  </conditionalFormatting>
  <conditionalFormatting sqref="D735">
    <cfRule type="cellIs" priority="650" operator="equal" dxfId="2673">
      <formula>"X"</formula>
    </cfRule>
  </conditionalFormatting>
  <conditionalFormatting sqref="D710:D716 D722:D733">
    <cfRule type="cellIs" priority="649" operator="equal" dxfId="2673">
      <formula>"X"</formula>
    </cfRule>
  </conditionalFormatting>
  <conditionalFormatting sqref="D717:D720">
    <cfRule type="cellIs" priority="648" operator="equal" dxfId="2673">
      <formula>"X"</formula>
    </cfRule>
  </conditionalFormatting>
  <conditionalFormatting sqref="D708">
    <cfRule type="cellIs" priority="647" operator="equal" dxfId="2673">
      <formula>"X"</formula>
    </cfRule>
  </conditionalFormatting>
  <conditionalFormatting sqref="D737">
    <cfRule type="cellIs" priority="646" operator="equal" dxfId="2673">
      <formula>"X"</formula>
    </cfRule>
  </conditionalFormatting>
  <conditionalFormatting sqref="D1345">
    <cfRule type="cellIs" priority="643" operator="equal" dxfId="2673">
      <formula>"X"</formula>
    </cfRule>
  </conditionalFormatting>
  <conditionalFormatting sqref="D1343">
    <cfRule type="cellIs" priority="642" operator="equal" dxfId="2673">
      <formula>"X"</formula>
    </cfRule>
  </conditionalFormatting>
  <conditionalFormatting sqref="D1318:D1324 D1330:D1341">
    <cfRule type="cellIs" priority="641" operator="equal" dxfId="2673">
      <formula>"X"</formula>
    </cfRule>
  </conditionalFormatting>
  <conditionalFormatting sqref="D1325:D1328">
    <cfRule type="cellIs" priority="640" operator="equal" dxfId="2673">
      <formula>"X"</formula>
    </cfRule>
  </conditionalFormatting>
  <conditionalFormatting sqref="D1316">
    <cfRule type="cellIs" priority="639" operator="equal" dxfId="2673">
      <formula>"X"</formula>
    </cfRule>
  </conditionalFormatting>
  <conditionalFormatting sqref="D1023">
    <cfRule type="cellIs" priority="638" operator="equal" dxfId="2673">
      <formula>"X"</formula>
    </cfRule>
  </conditionalFormatting>
  <conditionalFormatting sqref="D998:D1004 D1010:D1021">
    <cfRule type="cellIs" priority="637" operator="equal" dxfId="2673">
      <formula>"X"</formula>
    </cfRule>
  </conditionalFormatting>
  <conditionalFormatting sqref="D1005:D1008">
    <cfRule type="cellIs" priority="636" operator="equal" dxfId="2673">
      <formula>"X"</formula>
    </cfRule>
  </conditionalFormatting>
  <conditionalFormatting sqref="D996">
    <cfRule type="cellIs" priority="635" operator="equal" dxfId="2673">
      <formula>"X"</formula>
    </cfRule>
  </conditionalFormatting>
  <conditionalFormatting sqref="D1025">
    <cfRule type="cellIs" priority="634" operator="equal" dxfId="2673">
      <formula>"X"</formula>
    </cfRule>
  </conditionalFormatting>
  <conditionalFormatting sqref="D1471">
    <cfRule type="cellIs" priority="633" operator="equal" dxfId="2673">
      <formula>"X"</formula>
    </cfRule>
  </conditionalFormatting>
  <conditionalFormatting sqref="D1446:D1452 D1458:D1469">
    <cfRule type="cellIs" priority="632" operator="equal" dxfId="2673">
      <formula>"X"</formula>
    </cfRule>
  </conditionalFormatting>
  <conditionalFormatting sqref="D1453:D1456">
    <cfRule type="cellIs" priority="631" operator="equal" dxfId="2673">
      <formula>"X"</formula>
    </cfRule>
  </conditionalFormatting>
  <conditionalFormatting sqref="D1444">
    <cfRule type="cellIs" priority="630" operator="equal" dxfId="2673">
      <formula>"X"</formula>
    </cfRule>
  </conditionalFormatting>
  <conditionalFormatting sqref="D1473">
    <cfRule type="cellIs" priority="629" operator="equal" dxfId="2673">
      <formula>"X"</formula>
    </cfRule>
  </conditionalFormatting>
  <conditionalFormatting sqref="D1505">
    <cfRule type="cellIs" priority="628" operator="equal" dxfId="2673">
      <formula>"X"</formula>
    </cfRule>
  </conditionalFormatting>
  <conditionalFormatting sqref="D1503">
    <cfRule type="cellIs" priority="627" operator="equal" dxfId="2673">
      <formula>"X"</formula>
    </cfRule>
  </conditionalFormatting>
  <conditionalFormatting sqref="D1478:D1484 D1490:D1501">
    <cfRule type="cellIs" priority="626" operator="equal" dxfId="2673">
      <formula>"X"</formula>
    </cfRule>
  </conditionalFormatting>
  <conditionalFormatting sqref="D1485:D1488">
    <cfRule type="cellIs" priority="625" operator="equal" dxfId="2673">
      <formula>"X"</formula>
    </cfRule>
  </conditionalFormatting>
  <conditionalFormatting sqref="D1476">
    <cfRule type="cellIs" priority="624" operator="equal" dxfId="2673">
      <formula>"X"</formula>
    </cfRule>
  </conditionalFormatting>
  <conditionalFormatting sqref="D1537">
    <cfRule type="cellIs" priority="623" operator="equal" dxfId="2673">
      <formula>"X"</formula>
    </cfRule>
  </conditionalFormatting>
  <conditionalFormatting sqref="D1535">
    <cfRule type="cellIs" priority="622" operator="equal" dxfId="2673">
      <formula>"X"</formula>
    </cfRule>
  </conditionalFormatting>
  <conditionalFormatting sqref="D1510:D1516 D1522:D1533">
    <cfRule type="cellIs" priority="621" operator="equal" dxfId="2673">
      <formula>"X"</formula>
    </cfRule>
  </conditionalFormatting>
  <conditionalFormatting sqref="D1517:D1520">
    <cfRule type="cellIs" priority="620" operator="equal" dxfId="2673">
      <formula>"X"</formula>
    </cfRule>
  </conditionalFormatting>
  <conditionalFormatting sqref="D1508">
    <cfRule type="cellIs" priority="619" operator="equal" dxfId="2673">
      <formula>"X"</formula>
    </cfRule>
  </conditionalFormatting>
  <conditionalFormatting sqref="D1059">
    <cfRule type="cellIs" priority="618" operator="equal" dxfId="2673">
      <formula>"X"</formula>
    </cfRule>
  </conditionalFormatting>
  <conditionalFormatting sqref="D771">
    <cfRule type="cellIs" priority="617" operator="equal" dxfId="2673">
      <formula>"X"</formula>
    </cfRule>
  </conditionalFormatting>
  <conditionalFormatting sqref="D1313">
    <cfRule type="cellIs" priority="616" operator="equal" dxfId="2673">
      <formula>"X"</formula>
    </cfRule>
  </conditionalFormatting>
  <conditionalFormatting sqref="D1919">
    <cfRule type="cellIs" priority="614" operator="equal" dxfId="2673">
      <formula>"X"</formula>
    </cfRule>
  </conditionalFormatting>
  <conditionalFormatting sqref="D1921">
    <cfRule type="cellIs" priority="613" operator="equal" dxfId="2673">
      <formula>"X"</formula>
    </cfRule>
  </conditionalFormatting>
  <conditionalFormatting sqref="D1894:D1900 D1906:D1917">
    <cfRule type="cellIs" priority="612" operator="equal" dxfId="2673">
      <formula>"X"</formula>
    </cfRule>
  </conditionalFormatting>
  <conditionalFormatting sqref="D1901:D1904">
    <cfRule type="cellIs" priority="611" operator="equal" dxfId="2673">
      <formula>"X"</formula>
    </cfRule>
  </conditionalFormatting>
  <conditionalFormatting sqref="D1892">
    <cfRule type="cellIs" priority="615" operator="equal" dxfId="2673">
      <formula>"X"</formula>
    </cfRule>
  </conditionalFormatting>
  <conditionalFormatting sqref="D1859">
    <cfRule type="cellIs" priority="610" operator="equal" dxfId="2673">
      <formula>"X"</formula>
    </cfRule>
  </conditionalFormatting>
  <conditionalFormatting sqref="D1891">
    <cfRule type="cellIs" priority="609" operator="equal" dxfId="2673">
      <formula>"X"</formula>
    </cfRule>
  </conditionalFormatting>
  <conditionalFormatting sqref="D579">
    <cfRule type="cellIs" priority="608" operator="equal" dxfId="2673">
      <formula>"X"</formula>
    </cfRule>
  </conditionalFormatting>
  <conditionalFormatting sqref="D611">
    <cfRule type="cellIs" priority="607" operator="equal" dxfId="2673">
      <formula>"X"</formula>
    </cfRule>
  </conditionalFormatting>
  <conditionalFormatting sqref="D1603">
    <cfRule type="cellIs" priority="606" operator="equal" dxfId="2673">
      <formula>"X"</formula>
    </cfRule>
  </conditionalFormatting>
  <conditionalFormatting sqref="D1731">
    <cfRule type="cellIs" priority="605" operator="equal" dxfId="2673">
      <formula>"X"</formula>
    </cfRule>
  </conditionalFormatting>
  <conditionalFormatting sqref="D1667">
    <cfRule type="cellIs" priority="604" operator="equal" dxfId="2673">
      <formula>"X"</formula>
    </cfRule>
  </conditionalFormatting>
  <conditionalFormatting sqref="D1795">
    <cfRule type="cellIs" priority="603" operator="equal" dxfId="2673">
      <formula>"X"</formula>
    </cfRule>
  </conditionalFormatting>
  <conditionalFormatting sqref="D323">
    <cfRule type="cellIs" priority="602" operator="equal" dxfId="2673">
      <formula>"X"</formula>
    </cfRule>
  </conditionalFormatting>
  <conditionalFormatting sqref="D291">
    <cfRule type="cellIs" priority="601" operator="equal" dxfId="2673">
      <formula>"X"</formula>
    </cfRule>
  </conditionalFormatting>
  <conditionalFormatting sqref="D387">
    <cfRule type="cellIs" priority="600" operator="equal" dxfId="2673">
      <formula>"X"</formula>
    </cfRule>
  </conditionalFormatting>
  <conditionalFormatting sqref="D195">
    <cfRule type="cellIs" priority="599" operator="equal" dxfId="2673">
      <formula>"X"</formula>
    </cfRule>
  </conditionalFormatting>
  <conditionalFormatting sqref="D67">
    <cfRule type="cellIs" priority="598" operator="equal" dxfId="2673">
      <formula>"X"</formula>
    </cfRule>
  </conditionalFormatting>
  <conditionalFormatting sqref="D259">
    <cfRule type="cellIs" priority="597" operator="equal" dxfId="2673">
      <formula>"X"</formula>
    </cfRule>
  </conditionalFormatting>
  <conditionalFormatting sqref="D99">
    <cfRule type="cellIs" priority="596" operator="equal" dxfId="2673">
      <formula>"X"</formula>
    </cfRule>
  </conditionalFormatting>
  <conditionalFormatting sqref="D131">
    <cfRule type="cellIs" priority="595" operator="equal" dxfId="2673">
      <formula>"X"</formula>
    </cfRule>
  </conditionalFormatting>
  <conditionalFormatting sqref="D163">
    <cfRule type="cellIs" priority="594" operator="equal" dxfId="2673">
      <formula>"X"</formula>
    </cfRule>
  </conditionalFormatting>
  <conditionalFormatting sqref="D3">
    <cfRule type="cellIs" priority="593" operator="equal" dxfId="2673">
      <formula>"X"</formula>
    </cfRule>
  </conditionalFormatting>
  <conditionalFormatting sqref="D35">
    <cfRule type="cellIs" priority="592" operator="equal" dxfId="2673">
      <formula>"X"</formula>
    </cfRule>
  </conditionalFormatting>
  <conditionalFormatting sqref="D1923">
    <cfRule type="cellIs" priority="591" operator="equal" dxfId="2673">
      <formula>"X"</formula>
    </cfRule>
  </conditionalFormatting>
  <conditionalFormatting sqref="D2015">
    <cfRule type="cellIs" priority="589" operator="equal" dxfId="2673">
      <formula>"X"</formula>
    </cfRule>
  </conditionalFormatting>
  <conditionalFormatting sqref="D2017">
    <cfRule type="cellIs" priority="590" operator="equal" dxfId="2673">
      <formula>"X"</formula>
    </cfRule>
  </conditionalFormatting>
  <conditionalFormatting sqref="D355">
    <cfRule type="cellIs" priority="588" operator="equal" dxfId="2673">
      <formula>"X"</formula>
    </cfRule>
  </conditionalFormatting>
  <conditionalFormatting sqref="D1635">
    <cfRule type="cellIs" priority="587" operator="equal" dxfId="2673">
      <formula>"X"</formula>
    </cfRule>
  </conditionalFormatting>
  <conditionalFormatting sqref="D1763">
    <cfRule type="cellIs" priority="586" operator="equal" dxfId="2673">
      <formula>"X"</formula>
    </cfRule>
  </conditionalFormatting>
  <conditionalFormatting sqref="D643">
    <cfRule type="cellIs" priority="585" operator="equal" dxfId="2673">
      <formula>"X"</formula>
    </cfRule>
  </conditionalFormatting>
  <conditionalFormatting sqref="D675">
    <cfRule type="cellIs" priority="584" operator="equal" dxfId="2673">
      <formula>"X"</formula>
    </cfRule>
  </conditionalFormatting>
  <conditionalFormatting sqref="D804">
    <cfRule type="cellIs" priority="583" operator="equal" dxfId="2673">
      <formula>"X"</formula>
    </cfRule>
  </conditionalFormatting>
  <conditionalFormatting sqref="D772">
    <cfRule type="cellIs" priority="582" operator="equal" dxfId="2673">
      <formula>"X"</formula>
    </cfRule>
  </conditionalFormatting>
  <conditionalFormatting sqref="D932">
    <cfRule type="cellIs" priority="581" operator="equal" dxfId="2673">
      <formula>"X"</formula>
    </cfRule>
  </conditionalFormatting>
  <conditionalFormatting sqref="D964">
    <cfRule type="cellIs" priority="580" operator="equal" dxfId="2673">
      <formula>"X"</formula>
    </cfRule>
  </conditionalFormatting>
  <conditionalFormatting sqref="D1092">
    <cfRule type="cellIs" priority="579" operator="equal" dxfId="2673">
      <formula>"X"</formula>
    </cfRule>
  </conditionalFormatting>
  <conditionalFormatting sqref="D1124">
    <cfRule type="cellIs" priority="578" operator="equal" dxfId="2673">
      <formula>"X"</formula>
    </cfRule>
  </conditionalFormatting>
  <conditionalFormatting sqref="D1220">
    <cfRule type="cellIs" priority="577" operator="equal" dxfId="2673">
      <formula>"X"</formula>
    </cfRule>
  </conditionalFormatting>
  <conditionalFormatting sqref="D1252">
    <cfRule type="cellIs" priority="576" operator="equal" dxfId="2673">
      <formula>"X"</formula>
    </cfRule>
  </conditionalFormatting>
  <conditionalFormatting sqref="D1540">
    <cfRule type="cellIs" priority="575" operator="equal" dxfId="2673">
      <formula>"X"</formula>
    </cfRule>
  </conditionalFormatting>
  <conditionalFormatting sqref="D1857">
    <cfRule type="cellIs" priority="574" operator="equal" dxfId="2673">
      <formula>"X"</formula>
    </cfRule>
  </conditionalFormatting>
  <conditionalFormatting sqref="D1830:D1836 D1842:D1853">
    <cfRule type="cellIs" priority="571" operator="equal" dxfId="2673">
      <formula>"X"</formula>
    </cfRule>
  </conditionalFormatting>
  <conditionalFormatting sqref="D1837:D1840">
    <cfRule type="cellIs" priority="570" operator="equal" dxfId="2673">
      <formula>"X"</formula>
    </cfRule>
  </conditionalFormatting>
  <conditionalFormatting sqref="D1855">
    <cfRule type="cellIs" priority="573" operator="equal" dxfId="2673">
      <formula>"X"</formula>
    </cfRule>
  </conditionalFormatting>
  <conditionalFormatting sqref="D1828">
    <cfRule type="cellIs" priority="572" operator="equal" dxfId="2673">
      <formula>"X"</formula>
    </cfRule>
  </conditionalFormatting>
  <conditionalFormatting sqref="D1663">
    <cfRule type="cellIs" priority="569" operator="equal" dxfId="2673">
      <formula>"X"</formula>
    </cfRule>
  </conditionalFormatting>
  <conditionalFormatting sqref="D1665">
    <cfRule type="cellIs" priority="568" operator="equal" dxfId="2673">
      <formula>"X"</formula>
    </cfRule>
  </conditionalFormatting>
  <conditionalFormatting sqref="D1638:D1644 D1650:D1661">
    <cfRule type="cellIs" priority="567" operator="equal" dxfId="2673">
      <formula>"X"</formula>
    </cfRule>
  </conditionalFormatting>
  <conditionalFormatting sqref="D1645:D1648">
    <cfRule type="cellIs" priority="566" operator="equal" dxfId="2673">
      <formula>"X"</formula>
    </cfRule>
  </conditionalFormatting>
  <conditionalFormatting sqref="D1631">
    <cfRule type="cellIs" priority="565" operator="equal" dxfId="2673">
      <formula>"X"</formula>
    </cfRule>
  </conditionalFormatting>
  <conditionalFormatting sqref="D1633">
    <cfRule type="cellIs" priority="564" operator="equal" dxfId="2673">
      <formula>"X"</formula>
    </cfRule>
  </conditionalFormatting>
  <conditionalFormatting sqref="D1606:D1612 D1618:D1629">
    <cfRule type="cellIs" priority="563" operator="equal" dxfId="2673">
      <formula>"X"</formula>
    </cfRule>
  </conditionalFormatting>
  <conditionalFormatting sqref="D1613:D1616">
    <cfRule type="cellIs" priority="562" operator="equal" dxfId="2673">
      <formula>"X"</formula>
    </cfRule>
  </conditionalFormatting>
  <conditionalFormatting sqref="D548">
    <cfRule type="cellIs" priority="561" operator="equal" dxfId="2673">
      <formula>"X"</formula>
    </cfRule>
  </conditionalFormatting>
  <conditionalFormatting sqref="D1988">
    <cfRule type="cellIs" priority="560" operator="equal" dxfId="2673">
      <formula>"X"</formula>
    </cfRule>
  </conditionalFormatting>
  <conditionalFormatting sqref="D227">
    <cfRule type="cellIs" priority="559" operator="equal" dxfId="2673">
      <formula>"X"</formula>
    </cfRule>
  </conditionalFormatting>
  <conditionalFormatting sqref="D1955">
    <cfRule type="cellIs" priority="558" operator="equal" dxfId="2673">
      <formula>"X"</formula>
    </cfRule>
  </conditionalFormatting>
  <conditionalFormatting sqref="D1987">
    <cfRule type="cellIs" priority="557" operator="equal" dxfId="2673">
      <formula>"X"</formula>
    </cfRule>
  </conditionalFormatting>
  <conditionalFormatting sqref="D803">
    <cfRule type="cellIs" priority="556" operator="equal" dxfId="2673">
      <formula>"X"</formula>
    </cfRule>
  </conditionalFormatting>
  <conditionalFormatting sqref="D1091">
    <cfRule type="cellIs" priority="555" operator="equal" dxfId="2673">
      <formula>"X"</formula>
    </cfRule>
  </conditionalFormatting>
  <conditionalFormatting sqref="D1123">
    <cfRule type="cellIs" priority="554" operator="equal" dxfId="2673">
      <formula>"X"</formula>
    </cfRule>
  </conditionalFormatting>
  <conditionalFormatting sqref="D835">
    <cfRule type="cellIs" priority="553" operator="equal" dxfId="2673">
      <formula>"X"</formula>
    </cfRule>
  </conditionalFormatting>
  <conditionalFormatting sqref="D1155">
    <cfRule type="cellIs" priority="552" operator="equal" dxfId="2673">
      <formula>"X"</formula>
    </cfRule>
  </conditionalFormatting>
  <conditionalFormatting sqref="D867">
    <cfRule type="cellIs" priority="551" operator="equal" dxfId="2673">
      <formula>"X"</formula>
    </cfRule>
  </conditionalFormatting>
  <conditionalFormatting sqref="D1187">
    <cfRule type="cellIs" priority="550" operator="equal" dxfId="2673">
      <formula>"X"</formula>
    </cfRule>
  </conditionalFormatting>
  <conditionalFormatting sqref="D899">
    <cfRule type="cellIs" priority="549" operator="equal" dxfId="2673">
      <formula>"X"</formula>
    </cfRule>
  </conditionalFormatting>
  <conditionalFormatting sqref="D1539">
    <cfRule type="cellIs" priority="548" operator="equal" dxfId="2673">
      <formula>"X"</formula>
    </cfRule>
  </conditionalFormatting>
  <conditionalFormatting sqref="D1409">
    <cfRule type="cellIs" priority="547" operator="equal" dxfId="2673">
      <formula>"X"</formula>
    </cfRule>
  </conditionalFormatting>
  <conditionalFormatting sqref="D1382:D1388 D1394:D1405">
    <cfRule type="cellIs" priority="545" operator="equal" dxfId="2673">
      <formula>"X"</formula>
    </cfRule>
  </conditionalFormatting>
  <conditionalFormatting sqref="D1389:D1392">
    <cfRule type="cellIs" priority="544" operator="equal" dxfId="2673">
      <formula>"X"</formula>
    </cfRule>
  </conditionalFormatting>
  <conditionalFormatting sqref="D1407">
    <cfRule type="cellIs" priority="546" operator="equal" dxfId="2673">
      <formula>"X"</formula>
    </cfRule>
  </conditionalFormatting>
  <conditionalFormatting sqref="D1380">
    <cfRule type="cellIs" priority="543" operator="equal" dxfId="2673">
      <formula>"X"</formula>
    </cfRule>
  </conditionalFormatting>
  <conditionalFormatting sqref="D1441">
    <cfRule type="cellIs" priority="542" operator="equal" dxfId="2673">
      <formula>"X"</formula>
    </cfRule>
  </conditionalFormatting>
  <conditionalFormatting sqref="D1414:D1420 D1426:D1437">
    <cfRule type="cellIs" priority="540" operator="equal" dxfId="2673">
      <formula>"X"</formula>
    </cfRule>
  </conditionalFormatting>
  <conditionalFormatting sqref="D1421:D1424">
    <cfRule type="cellIs" priority="539" operator="equal" dxfId="2673">
      <formula>"X"</formula>
    </cfRule>
  </conditionalFormatting>
  <conditionalFormatting sqref="D1439">
    <cfRule type="cellIs" priority="541" operator="equal" dxfId="2673">
      <formula>"X"</formula>
    </cfRule>
  </conditionalFormatting>
  <conditionalFormatting sqref="D1412">
    <cfRule type="cellIs" priority="538" operator="equal" dxfId="2673">
      <formula>"X"</formula>
    </cfRule>
  </conditionalFormatting>
  <conditionalFormatting sqref="D1379">
    <cfRule type="cellIs" priority="537" operator="equal" dxfId="2673">
      <formula>"X"</formula>
    </cfRule>
  </conditionalFormatting>
  <conditionalFormatting sqref="D1411">
    <cfRule type="cellIs" priority="536" operator="equal" dxfId="2673">
      <formula>"X"</formula>
    </cfRule>
  </conditionalFormatting>
  <conditionalFormatting sqref="D518:D524 D530:D541">
    <cfRule type="cellIs" priority="535" operator="equal" dxfId="2673">
      <formula>"X"</formula>
    </cfRule>
  </conditionalFormatting>
  <conditionalFormatting sqref="D525:D528">
    <cfRule type="cellIs" priority="534" operator="equal" dxfId="2673">
      <formula>"X"</formula>
    </cfRule>
  </conditionalFormatting>
  <conditionalFormatting sqref="D516">
    <cfRule type="cellIs" priority="533" operator="equal" dxfId="2673">
      <formula>"X"</formula>
    </cfRule>
  </conditionalFormatting>
  <conditionalFormatting sqref="D543">
    <cfRule type="cellIs" priority="532" operator="equal" dxfId="2673">
      <formula>"X"</formula>
    </cfRule>
  </conditionalFormatting>
  <conditionalFormatting sqref="D545">
    <cfRule type="cellIs" priority="531" operator="equal" dxfId="2673">
      <formula>"X"</formula>
    </cfRule>
  </conditionalFormatting>
  <conditionalFormatting sqref="D1574:D1580 D1586:D1597">
    <cfRule type="cellIs" priority="530" operator="equal" dxfId="2673">
      <formula>"X"</formula>
    </cfRule>
  </conditionalFormatting>
  <conditionalFormatting sqref="D1581:D1584">
    <cfRule type="cellIs" priority="529" operator="equal" dxfId="2673">
      <formula>"X"</formula>
    </cfRule>
  </conditionalFormatting>
  <conditionalFormatting sqref="D1572">
    <cfRule type="cellIs" priority="528" operator="equal" dxfId="2673">
      <formula>"X"</formula>
    </cfRule>
  </conditionalFormatting>
  <conditionalFormatting sqref="D1599">
    <cfRule type="cellIs" priority="527" operator="equal" dxfId="2673">
      <formula>"X"</formula>
    </cfRule>
  </conditionalFormatting>
  <conditionalFormatting sqref="D1601">
    <cfRule type="cellIs" priority="526" operator="equal" dxfId="2673">
      <formula>"X"</formula>
    </cfRule>
  </conditionalFormatting>
  <conditionalFormatting sqref="D515">
    <cfRule type="cellIs" priority="525" operator="equal" dxfId="2673">
      <formula>"X"</formula>
    </cfRule>
  </conditionalFormatting>
  <conditionalFormatting sqref="D1571">
    <cfRule type="cellIs" priority="524" operator="equal" dxfId="2673">
      <formula>"X"</formula>
    </cfRule>
  </conditionalFormatting>
  <conditionalFormatting sqref="D447">
    <cfRule type="cellIs" priority="523" operator="equal" dxfId="2673">
      <formula>"X"</formula>
    </cfRule>
  </conditionalFormatting>
  <conditionalFormatting sqref="D449">
    <cfRule type="cellIs" priority="522" operator="equal" dxfId="2673">
      <formula>"X"</formula>
    </cfRule>
  </conditionalFormatting>
  <conditionalFormatting sqref="D454:D460 D466:D477">
    <cfRule type="cellIs" priority="520" operator="equal" dxfId="2673">
      <formula>"X"</formula>
    </cfRule>
  </conditionalFormatting>
  <conditionalFormatting sqref="D461:D464">
    <cfRule type="cellIs" priority="519" operator="equal" dxfId="2673">
      <formula>"X"</formula>
    </cfRule>
  </conditionalFormatting>
  <conditionalFormatting sqref="D452">
    <cfRule type="cellIs" priority="521" operator="equal" dxfId="2673">
      <formula>"X"</formula>
    </cfRule>
  </conditionalFormatting>
  <conditionalFormatting sqref="D479">
    <cfRule type="cellIs" priority="518" operator="equal" dxfId="2673">
      <formula>"X"</formula>
    </cfRule>
  </conditionalFormatting>
  <conditionalFormatting sqref="D481">
    <cfRule type="cellIs" priority="517" operator="equal" dxfId="2673">
      <formula>"X"</formula>
    </cfRule>
  </conditionalFormatting>
  <conditionalFormatting sqref="D483">
    <cfRule type="cellIs" priority="516" operator="equal" dxfId="2673">
      <formula>"X"</formula>
    </cfRule>
  </conditionalFormatting>
  <conditionalFormatting sqref="D451">
    <cfRule type="cellIs" priority="515" operator="equal" dxfId="2673">
      <formula>"X"</formula>
    </cfRule>
  </conditionalFormatting>
  <conditionalFormatting sqref="D419">
    <cfRule type="cellIs" priority="514" operator="equal" dxfId="2673">
      <formula>"X"</formula>
    </cfRule>
  </conditionalFormatting>
  <conditionalFormatting sqref="D547">
    <cfRule type="cellIs" priority="513" operator="equal" dxfId="2673">
      <formula>"X"</formula>
    </cfRule>
  </conditionalFormatting>
  <conditionalFormatting sqref="D931">
    <cfRule type="cellIs" priority="512" operator="equal" dxfId="2673">
      <formula>"X"</formula>
    </cfRule>
  </conditionalFormatting>
  <conditionalFormatting sqref="D1219">
    <cfRule type="cellIs" priority="511" operator="equal" dxfId="2673">
      <formula>"X"</formula>
    </cfRule>
  </conditionalFormatting>
  <conditionalFormatting sqref="D1251">
    <cfRule type="cellIs" priority="510" operator="equal" dxfId="2673">
      <formula>"X"</formula>
    </cfRule>
  </conditionalFormatting>
  <conditionalFormatting sqref="D963">
    <cfRule type="cellIs" priority="509" operator="equal" dxfId="2673">
      <formula>"X"</formula>
    </cfRule>
  </conditionalFormatting>
  <conditionalFormatting sqref="D1699">
    <cfRule type="cellIs" priority="508" operator="equal" dxfId="2673">
      <formula>"X"</formula>
    </cfRule>
  </conditionalFormatting>
  <conditionalFormatting sqref="D1827">
    <cfRule type="cellIs" priority="507" operator="equal" dxfId="2673">
      <formula>"X"</formula>
    </cfRule>
  </conditionalFormatting>
  <conditionalFormatting sqref="D1695">
    <cfRule type="cellIs" priority="503" operator="equal" dxfId="2673">
      <formula>"X"</formula>
    </cfRule>
  </conditionalFormatting>
  <conditionalFormatting sqref="D1697">
    <cfRule type="cellIs" priority="502" operator="equal" dxfId="2673">
      <formula>"X"</formula>
    </cfRule>
  </conditionalFormatting>
  <conditionalFormatting sqref="D1670:D1676 D1682:D1693">
    <cfRule type="cellIs" priority="501" operator="equal" dxfId="2673">
      <formula>"X"</formula>
    </cfRule>
  </conditionalFormatting>
  <conditionalFormatting sqref="D1677:D1680">
    <cfRule type="cellIs" priority="500" operator="equal" dxfId="2673">
      <formula>"X"</formula>
    </cfRule>
  </conditionalFormatting>
  <conditionalFormatting sqref="A2019 J2019:AH2019">
    <cfRule type="cellIs" priority="31" operator="equal" dxfId="2673">
      <formula>"X"</formula>
    </cfRule>
  </conditionalFormatting>
  <conditionalFormatting sqref="B2019:C2019 E2019:I2019">
    <cfRule type="cellIs" priority="30" operator="equal" dxfId="2673">
      <formula>"X"</formula>
    </cfRule>
  </conditionalFormatting>
  <conditionalFormatting sqref="D2019">
    <cfRule type="cellIs" priority="29" operator="equal" dxfId="2673">
      <formula>"X"</formula>
    </cfRule>
  </conditionalFormatting>
  <conditionalFormatting sqref="A2020 J2020:AH2020">
    <cfRule type="cellIs" priority="28" operator="equal" dxfId="2673">
      <formula>"X"</formula>
    </cfRule>
  </conditionalFormatting>
  <conditionalFormatting sqref="J2023:L2024">
    <cfRule type="cellIs" priority="25" operator="equal" dxfId="2691">
      <formula>2</formula>
    </cfRule>
    <cfRule type="cellIs" priority="26" operator="equal" dxfId="2690">
      <formula>1</formula>
    </cfRule>
    <cfRule type="cellIs" priority="27" operator="equal" dxfId="2689">
      <formula>3</formula>
    </cfRule>
  </conditionalFormatting>
  <conditionalFormatting sqref="B2047">
    <cfRule type="cellIs" priority="15" operator="equal" dxfId="2673">
      <formula>"X"</formula>
    </cfRule>
  </conditionalFormatting>
  <conditionalFormatting sqref="B2020:C2020 E2020:I2020">
    <cfRule type="cellIs" priority="24" operator="equal" dxfId="2673">
      <formula>"X"</formula>
    </cfRule>
  </conditionalFormatting>
  <conditionalFormatting sqref="C2048">
    <cfRule type="cellIs" priority="22" operator="equal" dxfId="2673">
      <formula>"X"</formula>
    </cfRule>
  </conditionalFormatting>
  <conditionalFormatting sqref="B2048">
    <cfRule type="cellIs" priority="23" operator="equal" dxfId="2673">
      <formula>"X"</formula>
    </cfRule>
  </conditionalFormatting>
  <conditionalFormatting sqref="C2049">
    <cfRule type="cellIs" priority="21" operator="equal" dxfId="2673">
      <formula>"X"</formula>
    </cfRule>
  </conditionalFormatting>
  <conditionalFormatting sqref="B2049">
    <cfRule type="cellIs" priority="17" operator="equal" dxfId="2673">
      <formula>"X"</formula>
    </cfRule>
  </conditionalFormatting>
  <conditionalFormatting sqref="E2047:G2047">
    <cfRule type="cellIs" priority="16" operator="equal" dxfId="2673">
      <formula>"X"</formula>
    </cfRule>
  </conditionalFormatting>
  <conditionalFormatting sqref="C2022:C2028 C2034:C2045 F2022:G2032 F2034:F2039 F2040:G2040">
    <cfRule type="cellIs" priority="14" operator="equal" dxfId="2673">
      <formula>"X"</formula>
    </cfRule>
  </conditionalFormatting>
  <conditionalFormatting sqref="B2021">
    <cfRule type="cellIs" priority="13" operator="equal" dxfId="2673">
      <formula>"X"</formula>
    </cfRule>
  </conditionalFormatting>
  <conditionalFormatting sqref="E2021">
    <cfRule type="cellIs" priority="12" operator="equal" dxfId="2673">
      <formula>"X"</formula>
    </cfRule>
  </conditionalFormatting>
  <conditionalFormatting sqref="B2033">
    <cfRule type="cellIs" priority="11" operator="equal" dxfId="2673">
      <formula>"X"</formula>
    </cfRule>
  </conditionalFormatting>
  <conditionalFormatting sqref="E2033">
    <cfRule type="cellIs" priority="10" operator="equal" dxfId="2673">
      <formula>"X"</formula>
    </cfRule>
  </conditionalFormatting>
  <conditionalFormatting sqref="C2029:C2032">
    <cfRule type="cellIs" priority="9" operator="equal" dxfId="2673">
      <formula>"X"</formula>
    </cfRule>
  </conditionalFormatting>
  <conditionalFormatting sqref="F2041:G2045">
    <cfRule type="cellIs" priority="8" operator="equal" dxfId="2673">
      <formula>"X"</formula>
    </cfRule>
  </conditionalFormatting>
  <conditionalFormatting sqref="C2047">
    <cfRule type="cellIs" priority="7" operator="equal" dxfId="2673">
      <formula>"X"</formula>
    </cfRule>
  </conditionalFormatting>
  <conditionalFormatting sqref="E2049:G2049">
    <cfRule type="cellIs" priority="20" operator="equal" dxfId="2673">
      <formula>"X"</formula>
    </cfRule>
  </conditionalFormatting>
  <conditionalFormatting sqref="C2046">
    <cfRule type="cellIs" priority="18" operator="equal" dxfId="2673">
      <formula>"X"</formula>
    </cfRule>
  </conditionalFormatting>
  <conditionalFormatting sqref="B2046">
    <cfRule type="cellIs" priority="19" operator="equal" dxfId="2673">
      <formula>"X"</formula>
    </cfRule>
  </conditionalFormatting>
  <conditionalFormatting sqref="G2034:G2039">
    <cfRule type="cellIs" priority="6" operator="equal" dxfId="2673">
      <formula>"X"</formula>
    </cfRule>
  </conditionalFormatting>
  <conditionalFormatting sqref="D2020">
    <cfRule type="cellIs" priority="5" operator="equal" dxfId="2673">
      <formula>"X"</formula>
    </cfRule>
  </conditionalFormatting>
  <conditionalFormatting sqref="D2022:D2028 D2034:D2045">
    <cfRule type="cellIs" priority="3" operator="equal" dxfId="2673">
      <formula>"X"</formula>
    </cfRule>
  </conditionalFormatting>
  <conditionalFormatting sqref="D2029:D2032">
    <cfRule type="cellIs" priority="2" operator="equal" dxfId="2673">
      <formula>"X"</formula>
    </cfRule>
  </conditionalFormatting>
  <conditionalFormatting sqref="D2047">
    <cfRule type="cellIs" priority="1" operator="equal" dxfId="2673">
      <formula>"X"</formula>
    </cfRule>
  </conditionalFormatting>
  <conditionalFormatting sqref="D2049">
    <cfRule type="cellIs" priority="4" operator="equal" dxfId="2673">
      <formula>"X"</formula>
    </cfRule>
  </conditionalFormatting>
  <dataValidations count="3">
    <dataValidation sqref="B33 B65 B97 B129 B161 B193 B225 B257 B289 B321 B353 B385 B417 B449 B481 B513 B545 B577 B609 B641 B673 B705:C705 B737 B769 B801:B802 B833 B865 B897 B929 B961 B993 B1025 B1057 B1089 B1121 B1153 B1185 B1217 B1249 B1281 B1313 B1345 B1377 B1409 B1441 B1473 B1505 B1537 B1569 B1601 B1633 B1665 B1697 B1729 B1761 B1793 B1825 B1857 B1889 B1921 B1953 B1985 B2017 B2049 D737 D1025 D1313 D1473" showDropDown="0" showInputMessage="1" showErrorMessage="1" allowBlank="0" type="list">
      <formula1>"INTERVALLE,SUPERIORITE,SUPERIORITE OU EGALITE,INFERIORITE,INFERIORITE OU EGALITE,EGALITE,ON-OFF,X"</formula1>
    </dataValidation>
    <dataValidation sqref="C33:G33 C65:G65 C97:G97 C129:G129 C161:G161 C193:G193 C225:G225 C257:G257 C289:G289 C321:G321 C353:G353 C385:G385 C417:G417 C449:G449 C481:G481 C513:G513 C545 C577:G577 C609:G609 C641:G641 C673:G673 C737 C769:G769 C801:G802 C833:G833 C865:G865 C897:G897 C929:G929 C961:G961 C993:G993 C1025 C1057:G1057 C1089:G1089 C1121:G1121 C1153:G1153 C1185:G1185 C1217:G1217 C1249:G1249 C1281:G1281 C1313 C1345:G1345 C1377:G1377 C1409:G1409 C1441:G1441 C1473 C1505:G1505 C1537:G1537 C1569:G1569 C1601 C1633:G1633 C1665:G1665 C1697:G1697 C1729:G1729 C1761:G1761 C1793:G1793 C1825:G1825 C1857:G1857 C1889:G1889 C1921:G1921 C1953:G1953 C1985:G1985 C2017:G2017 C2049:G2049 D705:G705 E545:G545 E737:G737 E1025:G1025 E1313:G1313 E1473:G1473 E1601:G1601" showDropDown="0" showInputMessage="1" showErrorMessage="1" allowBlank="0" type="list">
      <formula1>"EGALITE,INTERVALLE,X"</formula1>
    </dataValidation>
    <dataValidation sqref="B383 B610:G610 B642:G642 B674:G674 B735:G735 B767:G767 B834:G834 B866:G866 B962:G962 B994:G994 B1023:G1023 B1055:G1055 B1090:G1090 B1122:G1122 B1154:G1154 B1250:G1250 B1282:G1282 B1311:G1311 B1343:G1343 B1375:G1375 B1471:G1471 B1503:G1503 B1535:G1535 B1890:G1890 B1922:G1922 B1954:G1954 B2015 C543:G543 C895:G895 C927:G927 C1183:G1183 C1215:G1215 C1407:G1407 C1439:G1439 C1567:G1567 C1599:G1599 C1727:G1727 C1855:G1855 D545 D1601 E447:G447 E479:G479 E2015:G2015" showDropDown="0" showInputMessage="1" showErrorMessage="1" allowBlank="0"/>
  </dataValidations>
  <pageMargins left="0.7" right="0.7" top="0.75" bottom="0.75" header="0.3" footer="0.3"/>
  <pageSetup orientation="portrait" paperSize="9"/>
</worksheet>
</file>

<file path=xl/worksheets/sheet11.xml><?xml version="1.0" encoding="utf-8"?>
<worksheet xmlns="http://schemas.openxmlformats.org/spreadsheetml/2006/main">
  <sheetPr codeName="Feuil26">
    <outlinePr summaryBelow="1" summaryRight="1"/>
    <pageSetUpPr/>
  </sheetPr>
  <dimension ref="A2:AH64"/>
  <sheetViews>
    <sheetView showGridLines="0" zoomScale="90" zoomScaleNormal="90" workbookViewId="0">
      <selection activeCell="B3" sqref="B3:G27"/>
    </sheetView>
  </sheetViews>
  <sheetFormatPr baseColWidth="10" defaultColWidth="11.42578125" defaultRowHeight="12.75"/>
  <cols>
    <col width="21.85546875" customWidth="1" min="2" max="2"/>
    <col width="13.7109375" customWidth="1" style="210" min="3" max="3"/>
    <col width="11.28515625" customWidth="1" min="4" max="4"/>
    <col width="16.42578125" customWidth="1" min="5" max="5"/>
    <col width="21.42578125" bestFit="1" customWidth="1" min="6" max="6"/>
    <col width="7" customWidth="1" min="7" max="7"/>
  </cols>
  <sheetData>
    <row r="2" ht="13.5" customHeight="1" thickBot="1">
      <c r="B2" s="1000" t="n"/>
    </row>
    <row r="3" ht="15.75" customHeight="1" thickBot="1">
      <c r="A3" s="267" t="n"/>
      <c r="B3" s="297" t="inlineStr">
        <is>
          <t>Engine type</t>
        </is>
      </c>
      <c r="C3" s="596" t="n"/>
      <c r="D3" s="593" t="n"/>
      <c r="E3" s="297" t="inlineStr">
        <is>
          <t>Gearbox type</t>
        </is>
      </c>
      <c r="F3" s="597" t="n"/>
      <c r="G3" s="598" t="n"/>
      <c r="H3" s="1293" t="inlineStr">
        <is>
          <t>X</t>
        </is>
      </c>
      <c r="I3" s="1294" t="n"/>
      <c r="J3" s="1012" t="n">
        <v>0</v>
      </c>
      <c r="K3" s="1004" t="n">
        <v>0</v>
      </c>
      <c r="L3" s="1004" t="n">
        <v>0</v>
      </c>
      <c r="M3" s="1004" t="n">
        <v>0</v>
      </c>
      <c r="N3" s="1004" t="n">
        <v>0</v>
      </c>
      <c r="O3" s="1004" t="n">
        <v>0</v>
      </c>
      <c r="P3" s="1004" t="n">
        <v>0</v>
      </c>
      <c r="Q3" s="266" t="n"/>
      <c r="R3" s="266" t="n"/>
      <c r="S3" s="266" t="n"/>
      <c r="T3" s="266" t="n"/>
      <c r="U3" s="266" t="n"/>
      <c r="V3" s="266" t="n"/>
      <c r="W3" s="266" t="n"/>
      <c r="X3" s="266" t="n"/>
      <c r="Y3" s="266" t="n"/>
      <c r="Z3" s="266" t="n"/>
      <c r="AA3" s="266" t="n"/>
      <c r="AB3" s="266" t="n"/>
      <c r="AC3" s="266" t="n"/>
      <c r="AD3" s="266" t="n"/>
      <c r="AE3" s="266" t="n"/>
      <c r="AF3" s="266" t="n"/>
      <c r="AG3" s="266" t="n"/>
      <c r="AH3" s="266" t="n"/>
    </row>
    <row r="4" ht="15.75" customHeight="1" thickBot="1">
      <c r="A4" s="267" t="n"/>
      <c r="B4" s="599" t="n"/>
      <c r="C4" s="296" t="inlineStr">
        <is>
          <t>GASOLINE</t>
        </is>
      </c>
      <c r="D4" s="281" t="n"/>
      <c r="E4" s="599" t="n"/>
      <c r="F4" s="304" t="inlineStr">
        <is>
          <t>AT</t>
        </is>
      </c>
      <c r="G4" s="305" t="n"/>
      <c r="H4" s="1295" t="n"/>
      <c r="I4" s="1280" t="n"/>
      <c r="J4" s="1281" t="n"/>
      <c r="K4" s="1282" t="n"/>
      <c r="L4" s="1282" t="n"/>
      <c r="M4" s="1282" t="n"/>
      <c r="N4" s="1282" t="n"/>
      <c r="O4" s="1282" t="n"/>
      <c r="P4" s="1282" t="n"/>
      <c r="Q4" s="266" t="n"/>
      <c r="R4" s="266" t="n"/>
      <c r="S4" s="266" t="n"/>
      <c r="T4" s="266" t="n"/>
      <c r="U4" s="266" t="n"/>
      <c r="V4" s="266" t="n"/>
      <c r="W4" s="266" t="n"/>
      <c r="X4" s="266" t="n"/>
      <c r="Y4" s="266" t="n"/>
      <c r="Z4" s="266" t="n"/>
      <c r="AA4" s="266" t="n"/>
      <c r="AB4" s="266" t="n"/>
      <c r="AC4" s="266" t="n"/>
      <c r="AD4" s="266" t="n"/>
      <c r="AE4" s="266" t="n"/>
      <c r="AF4" s="266" t="n"/>
      <c r="AG4" s="266" t="n"/>
      <c r="AH4" s="266" t="n"/>
    </row>
    <row r="5" ht="15.75" customHeight="1" thickBot="1">
      <c r="A5" s="267" t="n"/>
      <c r="B5" s="599" t="n"/>
      <c r="C5" s="296" t="inlineStr">
        <is>
          <t>DIESEL</t>
        </is>
      </c>
      <c r="D5" s="281" t="n"/>
      <c r="E5" s="599" t="n"/>
      <c r="F5" s="296" t="n"/>
      <c r="G5" s="268" t="n"/>
      <c r="H5" s="291" t="n"/>
      <c r="I5" s="179" t="n"/>
      <c r="J5" s="138" t="n">
        <v>0</v>
      </c>
      <c r="K5" s="139" t="n">
        <v>0</v>
      </c>
      <c r="L5" s="139" t="n">
        <v>0</v>
      </c>
      <c r="M5" s="139" t="n">
        <v>0</v>
      </c>
      <c r="N5" s="139" t="n">
        <v>0</v>
      </c>
      <c r="O5" s="139" t="n">
        <v>0</v>
      </c>
      <c r="P5" s="140" t="n"/>
      <c r="Q5" s="266" t="n"/>
      <c r="R5" s="266" t="n"/>
      <c r="S5" s="266" t="n"/>
      <c r="T5" s="266" t="n"/>
      <c r="U5" s="266" t="n"/>
      <c r="V5" s="266" t="n"/>
      <c r="W5" s="266" t="n"/>
      <c r="X5" s="266" t="n"/>
      <c r="Y5" s="266" t="n"/>
      <c r="Z5" s="266" t="n"/>
      <c r="AA5" s="266" t="n"/>
      <c r="AB5" s="266" t="n"/>
      <c r="AC5" s="266" t="n"/>
      <c r="AD5" s="266" t="n"/>
      <c r="AE5" s="266" t="n"/>
      <c r="AF5" s="266" t="n"/>
      <c r="AG5" s="266" t="n"/>
      <c r="AH5" s="266" t="n"/>
    </row>
    <row r="6" ht="15" customHeight="1">
      <c r="A6" s="267" t="n"/>
      <c r="B6" s="599" t="n"/>
      <c r="C6" s="296" t="n"/>
      <c r="D6" s="281" t="n"/>
      <c r="E6" s="599" t="n"/>
      <c r="F6" s="296" t="n"/>
      <c r="G6" s="268" t="n"/>
      <c r="Q6" s="266" t="n"/>
      <c r="R6" s="266" t="n"/>
      <c r="S6" s="266" t="n"/>
      <c r="T6" s="266" t="n"/>
      <c r="U6" s="266" t="n"/>
      <c r="V6" s="266" t="n"/>
      <c r="W6" s="266" t="n"/>
      <c r="X6" s="266" t="n"/>
      <c r="Y6" s="266" t="n"/>
      <c r="Z6" s="266" t="n"/>
      <c r="AA6" s="266" t="n"/>
      <c r="AB6" s="266" t="n"/>
      <c r="AC6" s="266" t="n"/>
      <c r="AD6" s="266" t="n"/>
      <c r="AE6" s="266" t="n"/>
      <c r="AF6" s="266" t="n"/>
      <c r="AG6" s="266" t="n"/>
      <c r="AH6" s="266" t="n"/>
    </row>
    <row r="7" ht="15" customHeight="1">
      <c r="A7" s="267" t="n"/>
      <c r="B7" s="599" t="n"/>
      <c r="C7" s="296" t="n"/>
      <c r="D7" s="281" t="n"/>
      <c r="E7" s="599" t="n"/>
      <c r="F7" s="296" t="n"/>
      <c r="G7" s="268" t="n"/>
      <c r="Q7" s="266" t="n"/>
      <c r="R7" s="266" t="n"/>
      <c r="S7" s="266" t="n"/>
      <c r="T7" s="266" t="n"/>
      <c r="U7" s="266" t="n"/>
      <c r="V7" s="266" t="n"/>
      <c r="W7" s="266" t="n"/>
      <c r="X7" s="266" t="n"/>
      <c r="Y7" s="266" t="n"/>
      <c r="Z7" s="266" t="n"/>
      <c r="AA7" s="266" t="n"/>
      <c r="AB7" s="266" t="n"/>
      <c r="AC7" s="266" t="n"/>
      <c r="AD7" s="266" t="n"/>
      <c r="AE7" s="266" t="n"/>
      <c r="AF7" s="266" t="n"/>
      <c r="AG7" s="266" t="n"/>
      <c r="AH7" s="266" t="n"/>
    </row>
    <row r="8" ht="15" customHeight="1">
      <c r="A8" s="267" t="n"/>
      <c r="B8" s="599" t="n"/>
      <c r="C8" s="296" t="n"/>
      <c r="D8" s="281" t="n"/>
      <c r="E8" s="599" t="n"/>
      <c r="F8" s="300" t="n"/>
      <c r="G8" s="268" t="n"/>
      <c r="Q8" s="266" t="n"/>
      <c r="R8" s="266" t="n"/>
      <c r="S8" s="266" t="n"/>
      <c r="T8" s="266" t="n"/>
      <c r="U8" s="266" t="n"/>
      <c r="V8" s="266" t="n"/>
      <c r="W8" s="266" t="n"/>
      <c r="X8" s="266" t="n"/>
      <c r="Y8" s="266" t="n"/>
      <c r="Z8" s="266" t="n"/>
      <c r="AA8" s="266" t="n"/>
      <c r="AB8" s="266" t="n"/>
      <c r="AC8" s="266" t="n"/>
      <c r="AD8" s="266" t="n"/>
      <c r="AE8" s="266" t="n"/>
      <c r="AF8" s="266" t="n"/>
      <c r="AG8" s="266" t="n"/>
      <c r="AH8" s="266" t="n"/>
    </row>
    <row r="9" ht="15" customHeight="1">
      <c r="A9" s="267" t="n"/>
      <c r="B9" s="599" t="n"/>
      <c r="C9" s="296" t="n"/>
      <c r="D9" s="281" t="n"/>
      <c r="E9" s="599" t="n"/>
      <c r="F9" s="296" t="n"/>
      <c r="G9" s="268" t="n"/>
      <c r="Q9" s="266" t="n"/>
      <c r="R9" s="266" t="n"/>
      <c r="S9" s="266" t="n"/>
      <c r="T9" s="266" t="n"/>
      <c r="U9" s="266" t="n"/>
      <c r="V9" s="266" t="n"/>
      <c r="W9" s="266" t="n"/>
      <c r="X9" s="266" t="n"/>
      <c r="Y9" s="266" t="n"/>
      <c r="Z9" s="266" t="n"/>
      <c r="AA9" s="266" t="n"/>
      <c r="AB9" s="266" t="n"/>
      <c r="AC9" s="266" t="n"/>
      <c r="AD9" s="266" t="n"/>
      <c r="AE9" s="266" t="n"/>
      <c r="AF9" s="266" t="n"/>
      <c r="AG9" s="266" t="n"/>
      <c r="AH9" s="266" t="n"/>
    </row>
    <row r="10" ht="15" customHeight="1">
      <c r="A10" s="267" t="n"/>
      <c r="B10" s="599" t="n"/>
      <c r="C10" s="296" t="n"/>
      <c r="D10" s="281" t="n"/>
      <c r="E10" s="599" t="n"/>
      <c r="F10" s="296" t="n"/>
      <c r="G10" s="268" t="n"/>
      <c r="Q10" s="266" t="n"/>
      <c r="R10" s="266" t="n"/>
      <c r="S10" s="266" t="n"/>
      <c r="T10" s="266" t="n"/>
      <c r="U10" s="266" t="n"/>
      <c r="V10" s="266" t="n"/>
      <c r="W10" s="266" t="n"/>
      <c r="X10" s="266" t="n"/>
    </row>
    <row r="11" ht="15" customHeight="1">
      <c r="B11" s="298" t="n"/>
      <c r="C11" s="296" t="n"/>
      <c r="D11" s="281" t="n"/>
      <c r="E11" s="599" t="n"/>
      <c r="F11" s="296" t="n"/>
      <c r="G11" s="268" t="n"/>
    </row>
    <row r="12" ht="15" customHeight="1">
      <c r="B12" s="298" t="n"/>
      <c r="C12" s="296" t="n"/>
      <c r="D12" s="281" t="n"/>
      <c r="E12" s="599" t="n"/>
      <c r="F12" s="296" t="n"/>
      <c r="G12" s="268" t="n"/>
    </row>
    <row r="13" ht="15" customHeight="1">
      <c r="B13" s="298" t="n"/>
      <c r="C13" s="296" t="n"/>
      <c r="D13" s="281" t="n"/>
      <c r="E13" s="599" t="n"/>
      <c r="F13" s="296" t="n"/>
      <c r="G13" s="268" t="n"/>
    </row>
    <row r="14" ht="15.75" customHeight="1" thickBot="1">
      <c r="B14" s="299" t="n"/>
      <c r="C14" s="296" t="n"/>
      <c r="D14" s="281" t="n"/>
      <c r="E14" s="600" t="n"/>
      <c r="F14" s="296" t="n"/>
      <c r="G14" s="268" t="n"/>
    </row>
    <row r="15" ht="15" customHeight="1">
      <c r="B15" s="273" t="inlineStr">
        <is>
          <t>Number of gears</t>
        </is>
      </c>
      <c r="C15" s="601" t="n"/>
      <c r="D15" s="594" t="n"/>
      <c r="E15" s="297" t="inlineStr">
        <is>
          <t>Area</t>
        </is>
      </c>
      <c r="F15" s="601" t="n"/>
      <c r="G15" s="602" t="n"/>
    </row>
    <row r="16" ht="15" customHeight="1">
      <c r="B16" s="603" t="n"/>
      <c r="C16" s="288" t="n">
        <v>5</v>
      </c>
      <c r="D16" s="281" t="n"/>
      <c r="E16" s="599" t="n"/>
      <c r="F16" s="296" t="inlineStr">
        <is>
          <t>EUROPE</t>
        </is>
      </c>
      <c r="G16" s="268" t="n"/>
    </row>
    <row r="17" ht="15" customHeight="1">
      <c r="B17" s="603" t="n"/>
      <c r="C17" s="288" t="n">
        <v>6</v>
      </c>
      <c r="D17" s="281" t="n"/>
      <c r="E17" s="599" t="n"/>
      <c r="F17" s="296" t="inlineStr">
        <is>
          <t>CHINA</t>
        </is>
      </c>
      <c r="G17" s="268" t="n"/>
    </row>
    <row r="18" ht="15" customHeight="1">
      <c r="B18" s="603" t="n"/>
      <c r="C18" s="288" t="n">
        <v>7</v>
      </c>
      <c r="D18" s="281" t="n"/>
      <c r="E18" s="599" t="n"/>
      <c r="F18" s="303" t="inlineStr">
        <is>
          <t>North America</t>
        </is>
      </c>
      <c r="G18" s="276" t="n"/>
    </row>
    <row r="19" ht="15" customHeight="1">
      <c r="B19" s="603" t="n"/>
      <c r="C19" s="288" t="n">
        <v>8</v>
      </c>
      <c r="D19" s="281" t="n"/>
      <c r="E19" s="599" t="n"/>
      <c r="F19" s="301" t="inlineStr">
        <is>
          <t>LATAM</t>
        </is>
      </c>
      <c r="G19" s="276" t="n"/>
    </row>
    <row r="20" ht="15" customHeight="1">
      <c r="B20" s="603" t="n"/>
      <c r="C20" s="288" t="n">
        <v>9</v>
      </c>
      <c r="D20" s="281" t="n"/>
      <c r="E20" s="599" t="n"/>
      <c r="F20" s="301" t="inlineStr">
        <is>
          <t>India</t>
        </is>
      </c>
      <c r="G20" s="276" t="n"/>
    </row>
    <row r="21" ht="15" customHeight="1">
      <c r="B21" s="603" t="n"/>
      <c r="C21" s="288" t="n">
        <v>10</v>
      </c>
      <c r="D21" s="281" t="n"/>
      <c r="E21" s="599" t="n"/>
      <c r="F21" s="301" t="inlineStr">
        <is>
          <t>World</t>
        </is>
      </c>
      <c r="G21" s="276" t="n"/>
    </row>
    <row r="22" ht="15" customHeight="1">
      <c r="B22" s="603" t="n"/>
      <c r="C22" s="288" t="n"/>
      <c r="D22" s="281" t="n"/>
      <c r="E22" s="599" t="n"/>
      <c r="F22" s="301" t="n"/>
      <c r="G22" s="276" t="n"/>
    </row>
    <row r="23" ht="15" customHeight="1">
      <c r="B23" s="603" t="n"/>
      <c r="C23" s="288" t="n"/>
      <c r="D23" s="281" t="n"/>
      <c r="E23" s="298" t="n"/>
      <c r="F23" s="296" t="n"/>
      <c r="G23" s="268" t="n"/>
    </row>
    <row r="24" ht="15" customHeight="1">
      <c r="B24" s="603" t="n"/>
      <c r="C24" s="288" t="n"/>
      <c r="D24" s="281" t="n"/>
      <c r="E24" s="298" t="n"/>
      <c r="F24" s="296" t="n"/>
      <c r="G24" s="268" t="n"/>
    </row>
    <row r="25" ht="15" customHeight="1">
      <c r="B25" s="603" t="n"/>
      <c r="C25" s="288" t="n"/>
      <c r="D25" s="281" t="n"/>
      <c r="E25" s="298" t="n"/>
      <c r="F25" s="296" t="n"/>
      <c r="G25" s="268" t="n"/>
    </row>
    <row r="26" ht="15" customHeight="1">
      <c r="B26" s="603" t="n"/>
      <c r="C26" s="288" t="n"/>
      <c r="D26" s="281" t="n"/>
      <c r="E26" s="298" t="n"/>
      <c r="F26" s="296" t="n"/>
      <c r="G26" s="268" t="n"/>
    </row>
    <row r="27" ht="15.75" customHeight="1" thickBot="1">
      <c r="B27" s="603" t="n"/>
      <c r="C27" s="288" t="n"/>
      <c r="D27" s="281" t="n"/>
      <c r="E27" s="299" t="n"/>
      <c r="F27" s="296" t="n"/>
      <c r="G27" s="268" t="n"/>
    </row>
    <row r="28">
      <c r="B28" s="302" t="inlineStr">
        <is>
          <t>Référence Ligne</t>
        </is>
      </c>
      <c r="C28" s="1009" t="inlineStr">
        <is>
          <t>Référence Colonne G-D</t>
        </is>
      </c>
      <c r="D28" s="1258" t="n"/>
    </row>
    <row r="29" ht="20.25" customHeight="1">
      <c r="B29" s="329" t="inlineStr">
        <is>
          <t>X</t>
        </is>
      </c>
      <c r="C29" s="330" t="inlineStr">
        <is>
          <t>X</t>
        </is>
      </c>
      <c r="D29" s="331" t="inlineStr">
        <is>
          <t>X</t>
        </is>
      </c>
    </row>
    <row r="30" ht="13.5" customHeight="1" thickBot="1">
      <c r="B30" s="302" t="inlineStr">
        <is>
          <t>Verification Ligne</t>
        </is>
      </c>
      <c r="C30" s="1009" t="inlineStr">
        <is>
          <t>Verification Colonne G-D</t>
        </is>
      </c>
      <c r="D30" s="1258" t="n"/>
    </row>
    <row r="31" ht="30" customHeight="1" thickBot="1">
      <c r="B31" s="326" t="inlineStr">
        <is>
          <t>X</t>
        </is>
      </c>
      <c r="C31" s="327" t="inlineStr">
        <is>
          <t>X</t>
        </is>
      </c>
      <c r="D31" s="328" t="inlineStr">
        <is>
          <t>X</t>
        </is>
      </c>
    </row>
    <row r="35" ht="38.25" customFormat="1" customHeight="1" s="143" thickBot="1">
      <c r="A35" s="1296" t="n"/>
      <c r="B35" s="1253" t="n"/>
      <c r="C35" s="1253" t="n"/>
      <c r="D35" s="1253" t="n"/>
      <c r="E35" s="1253" t="n"/>
      <c r="F35" s="1253" t="n"/>
      <c r="G35" s="1253" t="n"/>
      <c r="H35" s="1253" t="n"/>
      <c r="I35" s="1253" t="n"/>
      <c r="J35" s="1253" t="n"/>
      <c r="K35" s="1253" t="n"/>
      <c r="L35" s="1253" t="n"/>
      <c r="M35" s="1253" t="n"/>
      <c r="N35" s="1253" t="n"/>
      <c r="O35" s="1253" t="n"/>
      <c r="P35" s="1253" t="n"/>
      <c r="Q35" s="1253" t="n"/>
      <c r="R35" s="1253" t="n"/>
    </row>
    <row r="36" ht="19.5" customFormat="1" customHeight="1" s="143" thickBot="1">
      <c r="A36" s="311" t="n"/>
      <c r="B36" s="171" t="n"/>
      <c r="C36" s="171" t="n"/>
      <c r="D36" s="171" t="n"/>
      <c r="E36" s="171" t="n"/>
      <c r="F36" s="171" t="n"/>
      <c r="G36" s="171" t="n"/>
      <c r="H36" s="171" t="n"/>
      <c r="I36" s="171" t="n"/>
      <c r="J36" s="171" t="n"/>
      <c r="K36" s="171" t="n"/>
      <c r="L36" s="172" t="n"/>
      <c r="M36" s="177" t="n"/>
      <c r="N36" s="177" t="n"/>
      <c r="O36" s="177" t="n"/>
      <c r="P36" s="177" t="n"/>
      <c r="Q36" s="177" t="n"/>
      <c r="R36" s="317" t="n"/>
    </row>
    <row r="37" ht="19.5" customFormat="1" customHeight="1" s="143" thickBot="1">
      <c r="A37" s="147" t="n"/>
      <c r="B37" s="1297" t="inlineStr">
        <is>
          <t>MILESTONES : PERCENTAGE</t>
        </is>
      </c>
      <c r="C37" s="1242" t="n"/>
      <c r="D37" s="1242" t="n"/>
      <c r="E37" s="1243" t="n"/>
      <c r="F37" s="310" t="n"/>
      <c r="G37" s="309" t="n"/>
      <c r="H37" s="1297" t="inlineStr">
        <is>
          <t>MILESTONES : MINI. NB. POINTS</t>
        </is>
      </c>
      <c r="I37" s="1242" t="n"/>
      <c r="J37" s="1242" t="n"/>
      <c r="K37" s="1243" t="n"/>
      <c r="L37" s="148" t="n"/>
      <c r="R37" s="318" t="n"/>
    </row>
    <row r="38" ht="19.5" customFormat="1" customHeight="1" s="143" thickBot="1">
      <c r="A38" s="312" t="n"/>
      <c r="B38" s="150" t="n">
        <v>1</v>
      </c>
      <c r="C38" s="150" t="n">
        <v>2</v>
      </c>
      <c r="D38" s="150" t="n">
        <v>3</v>
      </c>
      <c r="E38" s="150" t="n">
        <v>4</v>
      </c>
      <c r="F38" s="310" t="n"/>
      <c r="G38" s="149" t="n"/>
      <c r="H38" s="150" t="n">
        <v>1</v>
      </c>
      <c r="I38" s="150" t="n">
        <v>2</v>
      </c>
      <c r="J38" s="150" t="n">
        <v>3</v>
      </c>
      <c r="K38" s="150" t="n">
        <v>4</v>
      </c>
      <c r="L38" s="148" t="n"/>
      <c r="R38" s="318" t="n"/>
    </row>
    <row r="39" ht="19.5" customFormat="1" customHeight="1" s="143">
      <c r="A39" s="154" t="inlineStr">
        <is>
          <t>%P1R</t>
        </is>
      </c>
      <c r="B39" s="155" t="n">
        <v>15</v>
      </c>
      <c r="C39" s="155" t="n">
        <v>10</v>
      </c>
      <c r="D39" s="155" t="n">
        <v>5</v>
      </c>
      <c r="E39" s="155" t="n">
        <v>0</v>
      </c>
      <c r="F39" s="310" t="n"/>
      <c r="G39" s="156" t="inlineStr">
        <is>
          <t>NP1R</t>
        </is>
      </c>
      <c r="H39" s="157" t="n">
        <v>2</v>
      </c>
      <c r="I39" s="158" t="n">
        <v>2</v>
      </c>
      <c r="J39" s="158" t="n">
        <v>2</v>
      </c>
      <c r="K39" s="158" t="n">
        <v>2</v>
      </c>
      <c r="L39" s="148" t="n"/>
      <c r="R39" s="318" t="n"/>
    </row>
    <row r="40" ht="19.5" customFormat="1" customHeight="1" s="143">
      <c r="A40" s="159" t="inlineStr">
        <is>
          <t>%P2R</t>
        </is>
      </c>
      <c r="B40" s="155" t="n">
        <v>30</v>
      </c>
      <c r="C40" s="155" t="n">
        <v>20</v>
      </c>
      <c r="D40" s="155" t="n">
        <v>15</v>
      </c>
      <c r="E40" s="155" t="n">
        <v>10</v>
      </c>
      <c r="F40" s="310" t="n"/>
      <c r="G40" s="160" t="inlineStr">
        <is>
          <t>NP2R</t>
        </is>
      </c>
      <c r="H40" s="161" t="n">
        <v>2</v>
      </c>
      <c r="I40" s="155" t="n">
        <v>2</v>
      </c>
      <c r="J40" s="155" t="n">
        <v>2</v>
      </c>
      <c r="K40" s="155" t="n">
        <v>2</v>
      </c>
      <c r="L40" s="148" t="n"/>
      <c r="R40" s="318" t="n"/>
    </row>
    <row r="41" ht="19.5" customFormat="1" customHeight="1" s="143">
      <c r="A41" s="159" t="inlineStr">
        <is>
          <t>%P3R</t>
        </is>
      </c>
      <c r="B41" s="155" t="n">
        <v>45</v>
      </c>
      <c r="C41" s="155" t="n">
        <v>35</v>
      </c>
      <c r="D41" s="155" t="n">
        <v>30</v>
      </c>
      <c r="E41" s="155" t="n">
        <v>25</v>
      </c>
      <c r="F41" s="310" t="n"/>
      <c r="G41" s="160" t="inlineStr">
        <is>
          <t>NP3R</t>
        </is>
      </c>
      <c r="H41" s="161" t="n">
        <v>2</v>
      </c>
      <c r="I41" s="155" t="n">
        <v>2</v>
      </c>
      <c r="J41" s="155" t="n">
        <v>2</v>
      </c>
      <c r="K41" s="155" t="n">
        <v>2</v>
      </c>
      <c r="L41" s="148" t="n"/>
      <c r="R41" s="318" t="n"/>
    </row>
    <row r="42" ht="19.5" customFormat="1" customHeight="1" s="143">
      <c r="A42" s="159" t="inlineStr">
        <is>
          <t>%P1O</t>
        </is>
      </c>
      <c r="B42" s="155" t="n">
        <v>25</v>
      </c>
      <c r="C42" s="155" t="n">
        <v>20</v>
      </c>
      <c r="D42" s="155" t="n">
        <v>15</v>
      </c>
      <c r="E42" s="155" t="n">
        <v>10</v>
      </c>
      <c r="F42" s="310" t="n"/>
      <c r="G42" s="160" t="inlineStr">
        <is>
          <t>NP1O</t>
        </is>
      </c>
      <c r="H42" s="161" t="n">
        <v>2</v>
      </c>
      <c r="I42" s="155" t="n">
        <v>2</v>
      </c>
      <c r="J42" s="155" t="n">
        <v>2</v>
      </c>
      <c r="K42" s="155" t="n">
        <v>2</v>
      </c>
      <c r="L42" s="148" t="n"/>
      <c r="R42" s="318" t="n"/>
    </row>
    <row r="43" ht="19.5" customFormat="1" customHeight="1" s="143">
      <c r="A43" s="159" t="inlineStr">
        <is>
          <t>%P2O</t>
        </is>
      </c>
      <c r="B43" s="155" t="n">
        <v>35</v>
      </c>
      <c r="C43" s="155" t="n">
        <v>30</v>
      </c>
      <c r="D43" s="155" t="n">
        <v>25</v>
      </c>
      <c r="E43" s="155" t="n">
        <v>20</v>
      </c>
      <c r="F43" s="310" t="n"/>
      <c r="G43" s="160" t="inlineStr">
        <is>
          <t>NP2O</t>
        </is>
      </c>
      <c r="H43" s="161" t="n">
        <v>2</v>
      </c>
      <c r="I43" s="155" t="n">
        <v>2</v>
      </c>
      <c r="J43" s="155" t="n">
        <v>2</v>
      </c>
      <c r="K43" s="155" t="n">
        <v>2</v>
      </c>
      <c r="L43" s="148" t="n"/>
      <c r="R43" s="318" t="n"/>
    </row>
    <row r="44" ht="19.5" customFormat="1" customHeight="1" s="143" thickBot="1">
      <c r="A44" s="163" t="inlineStr">
        <is>
          <t>%P3O</t>
        </is>
      </c>
      <c r="B44" s="164" t="n">
        <v>50</v>
      </c>
      <c r="C44" s="164" t="n">
        <v>40</v>
      </c>
      <c r="D44" s="164" t="n">
        <v>35</v>
      </c>
      <c r="E44" s="164" t="n">
        <v>30</v>
      </c>
      <c r="F44" s="310" t="n"/>
      <c r="G44" s="165" t="inlineStr">
        <is>
          <t>NP3O</t>
        </is>
      </c>
      <c r="H44" s="166" t="n">
        <v>2</v>
      </c>
      <c r="I44" s="164" t="n">
        <v>2</v>
      </c>
      <c r="J44" s="164" t="n">
        <v>2</v>
      </c>
      <c r="K44" s="164" t="n">
        <v>2</v>
      </c>
      <c r="L44" s="148" t="n"/>
      <c r="R44" s="318" t="n"/>
    </row>
    <row r="45" ht="19.5" customFormat="1" customHeight="1" s="143" thickBot="1">
      <c r="A45" s="319" t="n"/>
      <c r="B45" s="310" t="n"/>
      <c r="C45" s="310" t="n"/>
      <c r="D45" s="310" t="n"/>
      <c r="E45" s="310" t="n"/>
      <c r="F45" s="310" t="n"/>
      <c r="G45" s="310" t="n"/>
      <c r="H45" s="310" t="n"/>
      <c r="I45" s="310" t="n"/>
      <c r="J45" s="310" t="n"/>
      <c r="K45" s="310" t="n"/>
      <c r="L45" s="148" t="n"/>
      <c r="R45" s="318" t="n"/>
    </row>
    <row r="46" ht="19.5" customFormat="1" customHeight="1" s="143" thickBot="1">
      <c r="A46" s="307" t="inlineStr">
        <is>
          <t>WEIGHT</t>
        </is>
      </c>
      <c r="B46" s="308" t="n"/>
      <c r="C46" s="167" t="n">
        <v>1</v>
      </c>
      <c r="D46" s="310" t="n"/>
      <c r="E46" s="310" t="n"/>
      <c r="F46" s="310" t="n"/>
      <c r="G46" s="1297" t="inlineStr">
        <is>
          <t>OVERALL MINI. NB. PTS.</t>
        </is>
      </c>
      <c r="H46" s="1242" t="n"/>
      <c r="I46" s="1242" t="n"/>
      <c r="J46" s="1243" t="n"/>
      <c r="K46" s="168" t="n">
        <v>10</v>
      </c>
      <c r="L46" s="148" t="n"/>
      <c r="R46" s="318" t="n"/>
    </row>
    <row r="47" ht="19.5" customFormat="1" customHeight="1" s="143">
      <c r="A47" s="319" t="n"/>
      <c r="B47" s="310" t="n"/>
      <c r="C47" s="310" t="n"/>
      <c r="D47" s="310" t="n"/>
      <c r="E47" s="310" t="n"/>
      <c r="F47" s="310" t="n"/>
      <c r="G47" s="310" t="n"/>
      <c r="H47" s="310" t="n"/>
      <c r="I47" s="310" t="n"/>
      <c r="J47" s="310" t="n"/>
      <c r="K47" s="310" t="n"/>
      <c r="L47" s="148" t="n"/>
      <c r="R47" s="318" t="n"/>
    </row>
    <row r="48" ht="19.5" customFormat="1" customHeight="1" s="143" thickBot="1">
      <c r="A48" s="325" t="n"/>
      <c r="B48" s="176" t="n"/>
      <c r="C48" s="176" t="n"/>
      <c r="D48" s="176" t="n"/>
      <c r="E48" s="176" t="n"/>
      <c r="F48" s="176" t="n"/>
      <c r="G48" s="176" t="n"/>
      <c r="H48" s="176" t="n"/>
      <c r="I48" s="176" t="n"/>
      <c r="J48" s="176" t="n"/>
      <c r="K48" s="176" t="n"/>
      <c r="L48" s="170" t="n"/>
      <c r="R48" s="318" t="n"/>
    </row>
    <row r="49" ht="15.75" customFormat="1" customHeight="1" s="143" thickBot="1">
      <c r="A49" s="320" t="n"/>
      <c r="B49" s="321" t="n"/>
      <c r="C49" s="321" t="n"/>
      <c r="D49" s="321" t="n"/>
      <c r="E49" s="321" t="n"/>
      <c r="F49" s="321" t="n"/>
      <c r="G49" s="321" t="n"/>
      <c r="H49" s="321" t="n"/>
      <c r="I49" s="321" t="n"/>
      <c r="J49" s="321" t="n"/>
      <c r="K49" s="321" t="n"/>
      <c r="L49" s="321" t="n"/>
      <c r="M49" s="321" t="n"/>
      <c r="N49" s="321" t="n"/>
      <c r="O49" s="321" t="n"/>
      <c r="P49" s="321" t="n"/>
      <c r="Q49" s="321" t="n"/>
      <c r="R49" s="322" t="n"/>
    </row>
    <row r="50" ht="15" customHeight="1">
      <c r="B50" s="266" t="n"/>
      <c r="C50" s="290" t="n"/>
      <c r="D50" s="1002" t="n"/>
    </row>
    <row r="51" ht="15" customHeight="1">
      <c r="B51" s="266" t="n"/>
      <c r="C51" s="290" t="n"/>
      <c r="D51" s="1002" t="n"/>
    </row>
    <row r="52" ht="15" customHeight="1">
      <c r="B52" s="266" t="n"/>
      <c r="C52" s="290" t="n"/>
      <c r="D52" s="1002" t="n"/>
    </row>
    <row r="53" ht="15" customHeight="1">
      <c r="B53" s="266" t="n"/>
      <c r="C53" s="290" t="n"/>
      <c r="D53" s="1002" t="n"/>
    </row>
    <row r="54" ht="15" customHeight="1">
      <c r="B54" s="266" t="n"/>
      <c r="C54" s="290" t="n"/>
      <c r="D54" s="1002" t="n"/>
    </row>
    <row r="55" ht="15" customHeight="1">
      <c r="B55" s="266" t="n"/>
      <c r="C55" s="290" t="n"/>
      <c r="D55" s="1002" t="n"/>
    </row>
    <row r="56" ht="15" customHeight="1">
      <c r="B56" s="266" t="n"/>
      <c r="C56" s="290" t="n"/>
      <c r="D56" s="1002" t="n"/>
    </row>
    <row r="57" ht="15" customHeight="1">
      <c r="B57" s="290" t="n"/>
      <c r="C57" s="289" t="n"/>
      <c r="D57" s="292" t="n"/>
    </row>
    <row r="58" ht="15" customHeight="1">
      <c r="B58" s="266" t="n"/>
      <c r="C58" s="290" t="n"/>
      <c r="D58" s="1002" t="n"/>
    </row>
    <row r="59" ht="15" customHeight="1">
      <c r="B59" s="266" t="n"/>
      <c r="C59" s="290" t="n"/>
      <c r="D59" s="1002" t="n"/>
    </row>
    <row r="60" ht="15" customHeight="1">
      <c r="B60" s="266" t="n"/>
      <c r="C60" s="290" t="n"/>
      <c r="D60" s="1002" t="n"/>
    </row>
    <row r="61" ht="15" customHeight="1">
      <c r="B61" s="294" t="n"/>
      <c r="C61" s="1002" t="n"/>
    </row>
    <row r="62" ht="14.25" customHeight="1">
      <c r="B62" s="295" t="n"/>
      <c r="C62" s="295" t="n"/>
      <c r="D62" s="295" t="n"/>
    </row>
    <row r="63" ht="15" customHeight="1">
      <c r="B63" s="294" t="n"/>
      <c r="C63" s="1002" t="n"/>
    </row>
    <row r="64" ht="14.25" customHeight="1">
      <c r="B64" s="295" t="n"/>
      <c r="C64" s="295" t="n"/>
      <c r="D64" s="295" t="n"/>
    </row>
  </sheetData>
  <mergeCells count="17">
    <mergeCell ref="G46:J46"/>
    <mergeCell ref="H3:I4"/>
    <mergeCell ref="C30:D30"/>
    <mergeCell ref="K3:K4"/>
    <mergeCell ref="C63:D63"/>
    <mergeCell ref="L3:L4"/>
    <mergeCell ref="P3:P4"/>
    <mergeCell ref="O3:O4"/>
    <mergeCell ref="M3:M4"/>
    <mergeCell ref="N3:N4"/>
    <mergeCell ref="C28:D28"/>
    <mergeCell ref="C61:D61"/>
    <mergeCell ref="B2:AE2"/>
    <mergeCell ref="J3:J4"/>
    <mergeCell ref="B37:E37"/>
    <mergeCell ref="A35:R35"/>
    <mergeCell ref="H37:K37"/>
  </mergeCells>
  <conditionalFormatting sqref="C50:D56 C58:D60">
    <cfRule type="cellIs" priority="109" operator="equal" dxfId="2673">
      <formula>"X"</formula>
    </cfRule>
  </conditionalFormatting>
  <conditionalFormatting sqref="C64">
    <cfRule type="cellIs" priority="99" operator="equal" dxfId="2673">
      <formula>"X"</formula>
    </cfRule>
  </conditionalFormatting>
  <conditionalFormatting sqref="B57">
    <cfRule type="cellIs" priority="102" operator="equal" dxfId="2673">
      <formula>"X"</formula>
    </cfRule>
  </conditionalFormatting>
  <conditionalFormatting sqref="D64">
    <cfRule type="cellIs" priority="98" operator="equal" dxfId="2673">
      <formula>"X"</formula>
    </cfRule>
  </conditionalFormatting>
  <conditionalFormatting sqref="B63">
    <cfRule type="cellIs" priority="101" operator="equal" dxfId="2673">
      <formula>"X"</formula>
    </cfRule>
  </conditionalFormatting>
  <conditionalFormatting sqref="C63">
    <cfRule type="cellIs" priority="100" operator="equal" dxfId="2673">
      <formula>"X"</formula>
    </cfRule>
  </conditionalFormatting>
  <conditionalFormatting sqref="B61">
    <cfRule type="cellIs" priority="97" operator="equal" dxfId="2673">
      <formula>"X"</formula>
    </cfRule>
  </conditionalFormatting>
  <conditionalFormatting sqref="C61">
    <cfRule type="cellIs" priority="96" operator="equal" dxfId="2673">
      <formula>"X"</formula>
    </cfRule>
  </conditionalFormatting>
  <conditionalFormatting sqref="B62:C62">
    <cfRule type="cellIs" priority="95" operator="equal" dxfId="2673">
      <formula>"X"</formula>
    </cfRule>
  </conditionalFormatting>
  <conditionalFormatting sqref="D62">
    <cfRule type="cellIs" priority="94" operator="equal" dxfId="2673">
      <formula>"X"</formula>
    </cfRule>
  </conditionalFormatting>
  <conditionalFormatting sqref="B64">
    <cfRule type="cellIs" priority="93" operator="equal" dxfId="2673">
      <formula>"X"</formula>
    </cfRule>
  </conditionalFormatting>
  <conditionalFormatting sqref="J5:O5">
    <cfRule type="cellIs" priority="78" operator="equal" dxfId="2691">
      <formula>2</formula>
    </cfRule>
    <cfRule type="cellIs" priority="79" operator="equal" dxfId="2690">
      <formula>1</formula>
    </cfRule>
    <cfRule type="cellIs" priority="80" operator="equal" dxfId="2689">
      <formula>3</formula>
    </cfRule>
  </conditionalFormatting>
  <conditionalFormatting sqref="C31">
    <cfRule type="cellIs" priority="16" operator="equal" dxfId="2673">
      <formula>"X"</formula>
    </cfRule>
  </conditionalFormatting>
  <conditionalFormatting sqref="D31">
    <cfRule type="cellIs" priority="15" operator="equal" dxfId="2673">
      <formula>"X"</formula>
    </cfRule>
  </conditionalFormatting>
  <conditionalFormatting sqref="B28">
    <cfRule type="cellIs" priority="14" operator="equal" dxfId="2673">
      <formula>"X"</formula>
    </cfRule>
  </conditionalFormatting>
  <conditionalFormatting sqref="C28">
    <cfRule type="cellIs" priority="13" operator="equal" dxfId="2673">
      <formula>"X"</formula>
    </cfRule>
  </conditionalFormatting>
  <conditionalFormatting sqref="B29:C29">
    <cfRule type="cellIs" priority="12" operator="equal" dxfId="2673">
      <formula>"X"</formula>
    </cfRule>
  </conditionalFormatting>
  <conditionalFormatting sqref="D29">
    <cfRule type="cellIs" priority="11" operator="equal" dxfId="2673">
      <formula>"X"</formula>
    </cfRule>
  </conditionalFormatting>
  <conditionalFormatting sqref="B31">
    <cfRule type="cellIs" priority="10" operator="equal" dxfId="2673">
      <formula>"X"</formula>
    </cfRule>
  </conditionalFormatting>
  <conditionalFormatting sqref="B30">
    <cfRule type="cellIs" priority="9" operator="equal" dxfId="2673">
      <formula>"X"</formula>
    </cfRule>
  </conditionalFormatting>
  <conditionalFormatting sqref="C30">
    <cfRule type="cellIs" priority="8" operator="equal" dxfId="2673">
      <formula>"X"</formula>
    </cfRule>
  </conditionalFormatting>
  <conditionalFormatting sqref="C4:D10 C16:D27 F4:G14 F16:G22">
    <cfRule type="cellIs" priority="7" operator="equal" dxfId="2673">
      <formula>"X"</formula>
    </cfRule>
  </conditionalFormatting>
  <conditionalFormatting sqref="B3">
    <cfRule type="cellIs" priority="6" operator="equal" dxfId="2673">
      <formula>"X"</formula>
    </cfRule>
  </conditionalFormatting>
  <conditionalFormatting sqref="E3">
    <cfRule type="cellIs" priority="5" operator="equal" dxfId="2673">
      <formula>"X"</formula>
    </cfRule>
  </conditionalFormatting>
  <conditionalFormatting sqref="B15">
    <cfRule type="cellIs" priority="4" operator="equal" dxfId="2673">
      <formula>"X"</formula>
    </cfRule>
  </conditionalFormatting>
  <conditionalFormatting sqref="E15">
    <cfRule type="cellIs" priority="3" operator="equal" dxfId="2673">
      <formula>"X"</formula>
    </cfRule>
  </conditionalFormatting>
  <conditionalFormatting sqref="C11:D14">
    <cfRule type="cellIs" priority="2" operator="equal" dxfId="2673">
      <formula>"X"</formula>
    </cfRule>
  </conditionalFormatting>
  <conditionalFormatting sqref="F23:G27">
    <cfRule type="cellIs" priority="1" operator="equal" dxfId="2673">
      <formula>"X"</formula>
    </cfRule>
  </conditionalFormatting>
  <dataValidations count="3">
    <dataValidation sqref="B29:D29 B62:D62" showDropDown="0" showInputMessage="1" showErrorMessage="1" allowBlank="0"/>
    <dataValidation sqref="C31:D31 C64:D64" showDropDown="0" showInputMessage="1" showErrorMessage="1" allowBlank="0" type="list">
      <formula1>"EGALITE,INTERVALLE,X"</formula1>
    </dataValidation>
    <dataValidation sqref="B31 B64" showDropDown="0" showInputMessage="1" showErrorMessage="1" allowBlank="0" type="list">
      <formula1>"INTERVALLE,SUPERIORITE,SUPERIORITE OU EGALITE,INFERIORITE,INFERIORITE OU EGALITE,EGALITE,ON-OFF,X"</formula1>
    </dataValidation>
  </dataValidations>
  <pageMargins left="0.7" right="0.7" top="0.75" bottom="0.75" header="0.3" footer="0.3"/>
  <pageSetup orientation="portrait" paperSize="9"/>
</worksheet>
</file>

<file path=xl/worksheets/sheet12.xml><?xml version="1.0" encoding="utf-8"?>
<worksheet xmlns="http://schemas.openxmlformats.org/spreadsheetml/2006/main">
  <sheetPr codeName="Feuil23">
    <outlinePr summaryBelow="1" summaryRight="1"/>
    <pageSetUpPr/>
  </sheetPr>
  <dimension ref="A1:E54"/>
  <sheetViews>
    <sheetView showGridLines="0" topLeftCell="A4" workbookViewId="0">
      <selection activeCell="A1" sqref="A1:E1048576"/>
    </sheetView>
  </sheetViews>
  <sheetFormatPr baseColWidth="10" defaultColWidth="11.5703125" defaultRowHeight="12.75"/>
  <cols>
    <col width="10.42578125" bestFit="1" customWidth="1" style="41" min="1" max="1"/>
    <col width="31.140625" bestFit="1" customWidth="1" min="2" max="2"/>
    <col width="31.140625" bestFit="1" customWidth="1" style="210" min="3" max="3"/>
    <col width="39.140625" bestFit="1" customWidth="1" style="210" min="4" max="4"/>
    <col width="36" bestFit="1" customWidth="1" style="210" min="5" max="5"/>
  </cols>
  <sheetData>
    <row r="1" ht="37.5" customHeight="1">
      <c r="A1" s="459" t="inlineStr">
        <is>
          <t>Initiale</t>
        </is>
      </c>
      <c r="B1" s="459" t="inlineStr">
        <is>
          <t>Prénom / Nom</t>
        </is>
      </c>
      <c r="C1" s="459" t="inlineStr">
        <is>
          <t>Téléphone</t>
        </is>
      </c>
      <c r="D1" s="459" t="inlineStr">
        <is>
          <t>Email</t>
        </is>
      </c>
      <c r="E1" s="459" t="inlineStr">
        <is>
          <t>Department</t>
        </is>
      </c>
    </row>
    <row r="2" ht="15.75" customHeight="1">
      <c r="A2" s="191" t="inlineStr">
        <is>
          <t>JR</t>
        </is>
      </c>
      <c r="B2" s="186" t="inlineStr">
        <is>
          <t>Jonathan ROPP</t>
        </is>
      </c>
      <c r="C2" s="186" t="inlineStr">
        <is>
          <t>xxxxxx</t>
        </is>
      </c>
      <c r="D2" s="489" t="inlineStr">
        <is>
          <t>jonathan.ropp@stellantis.com</t>
        </is>
      </c>
      <c r="E2" s="186" t="inlineStr">
        <is>
          <t>EXE/PDT/PRS/PCAL/CESM</t>
        </is>
      </c>
    </row>
    <row r="3" ht="15.75" customHeight="1">
      <c r="A3" s="191" t="inlineStr">
        <is>
          <t>CB</t>
        </is>
      </c>
      <c r="B3" s="186" t="inlineStr">
        <is>
          <t>Christophe BOUCARD</t>
        </is>
      </c>
      <c r="C3" s="186" t="n">
        <v>301903</v>
      </c>
      <c r="D3" s="489" t="inlineStr">
        <is>
          <t>Christophe.Boucard@stellantis.com</t>
        </is>
      </c>
      <c r="E3" s="186" t="inlineStr">
        <is>
          <t>EXE/PDT/PRS/PCAL/CT/DVWE</t>
        </is>
      </c>
    </row>
    <row r="4" ht="15.75" customHeight="1">
      <c r="A4" s="191" t="inlineStr">
        <is>
          <t>SG</t>
        </is>
      </c>
      <c r="B4" s="186" t="inlineStr">
        <is>
          <t>Stéphane GUILLOTEL</t>
        </is>
      </c>
      <c r="C4" s="186" t="inlineStr">
        <is>
          <t>(+)33966664632 (274632)</t>
        </is>
      </c>
      <c r="D4" s="489" t="inlineStr">
        <is>
          <t>stephane.guillotel@stellantis.com</t>
        </is>
      </c>
      <c r="E4" s="186" t="inlineStr">
        <is>
          <t>EXE/PDT/PRS/PCAL/CT/DVWE</t>
        </is>
      </c>
    </row>
    <row r="5" ht="15.75" customHeight="1">
      <c r="A5" s="191" t="inlineStr">
        <is>
          <t>PA</t>
        </is>
      </c>
      <c r="B5" s="186" t="inlineStr">
        <is>
          <t>Patrick ANDREAU</t>
        </is>
      </c>
      <c r="C5" s="186" t="n">
        <v>302377</v>
      </c>
      <c r="D5" s="489" t="inlineStr">
        <is>
          <t>patrick.andreau@stellantis.com</t>
        </is>
      </c>
      <c r="E5" s="186" t="inlineStr">
        <is>
          <t>EXE/PDT/PRS/PCAL/CT/DVWE</t>
        </is>
      </c>
    </row>
    <row r="6" ht="15.75" customHeight="1">
      <c r="A6" s="191" t="inlineStr">
        <is>
          <t>PL</t>
        </is>
      </c>
      <c r="B6" s="186" t="inlineStr">
        <is>
          <t>Patrick FLAGET</t>
        </is>
      </c>
      <c r="C6" s="186" t="n">
        <v>287050</v>
      </c>
      <c r="D6" s="489" t="inlineStr">
        <is>
          <t>patrick.flaget@stellantis.com</t>
        </is>
      </c>
      <c r="E6" s="186" t="inlineStr">
        <is>
          <t>EXE/PDT/PRS/PCALCOP/BFIM</t>
        </is>
      </c>
    </row>
    <row r="7" ht="15.75" customHeight="1">
      <c r="A7" s="191" t="inlineStr">
        <is>
          <t>EP</t>
        </is>
      </c>
      <c r="B7" s="186" t="inlineStr">
        <is>
          <t>Emmanuel POLLER</t>
        </is>
      </c>
      <c r="C7" s="186" t="inlineStr">
        <is>
          <t>xxxxxx</t>
        </is>
      </c>
      <c r="D7" s="489" t="inlineStr">
        <is>
          <t>emmanuel.poller@stellantis.com</t>
        </is>
      </c>
      <c r="E7" s="186" t="inlineStr">
        <is>
          <t>EXE/PDT/PRS/PCAL/CT/DVWE</t>
        </is>
      </c>
    </row>
    <row r="8" ht="15.75" customHeight="1">
      <c r="A8" s="191" t="inlineStr">
        <is>
          <t>NP</t>
        </is>
      </c>
      <c r="B8" s="186" t="inlineStr">
        <is>
          <t>Nicolas PEREZ</t>
        </is>
      </c>
      <c r="C8" s="186" t="n">
        <v>301910</v>
      </c>
      <c r="D8" s="489" t="inlineStr">
        <is>
          <t>nicolas.perez2@stellantis.com</t>
        </is>
      </c>
      <c r="E8" s="186" t="inlineStr">
        <is>
          <t>EXE/PDT/PRS/PCAL/CT/DVWE</t>
        </is>
      </c>
    </row>
    <row r="9" ht="15.75" customHeight="1">
      <c r="A9" s="191" t="inlineStr">
        <is>
          <t>ZEA</t>
        </is>
      </c>
      <c r="B9" s="186" t="inlineStr">
        <is>
          <t>Zakariae EL ARSI</t>
        </is>
      </c>
      <c r="C9" s="186" t="inlineStr">
        <is>
          <t>xxxxxx</t>
        </is>
      </c>
      <c r="D9" s="489" t="inlineStr">
        <is>
          <t>zakariae.elarsi@external.stellantis.com</t>
        </is>
      </c>
      <c r="E9" s="186" t="inlineStr">
        <is>
          <t>EXE/PDT/PRS/PCAL/COP</t>
        </is>
      </c>
    </row>
    <row r="10" ht="15.75" customHeight="1">
      <c r="A10" s="191" t="inlineStr">
        <is>
          <t>FA</t>
        </is>
      </c>
      <c r="B10" s="186" t="inlineStr">
        <is>
          <t>Franco ARTICONI</t>
        </is>
      </c>
      <c r="C10" s="582" t="inlineStr">
        <is>
          <t>+393357679903</t>
        </is>
      </c>
      <c r="D10" s="489" t="inlineStr">
        <is>
          <t>franco.articoni@stellantis.com</t>
        </is>
      </c>
      <c r="E10" s="186" t="inlineStr">
        <is>
          <t>EXE/PDT/PRS/PRSE/CSEE/CASS/TCSS</t>
        </is>
      </c>
    </row>
    <row r="11" ht="15.75" customHeight="1">
      <c r="A11" s="191" t="inlineStr">
        <is>
          <t>MB</t>
        </is>
      </c>
      <c r="B11" s="186" t="inlineStr">
        <is>
          <t>Matteo BELLORO</t>
        </is>
      </c>
      <c r="C11" s="816" t="inlineStr">
        <is>
          <t>+393341629517</t>
        </is>
      </c>
      <c r="D11" s="489" t="inlineStr">
        <is>
          <t>matteo.belloro@external.maserati.com</t>
        </is>
      </c>
      <c r="E11" s="186" t="inlineStr">
        <is>
          <t>EXE/PDT/MENG/MPRS/CAL</t>
        </is>
      </c>
    </row>
    <row r="12" ht="15.75" customHeight="1">
      <c r="A12" s="191" t="inlineStr">
        <is>
          <t>AB</t>
        </is>
      </c>
      <c r="B12" s="186" t="inlineStr">
        <is>
          <t>Andrea BAGNIS</t>
        </is>
      </c>
      <c r="C12" s="581" t="inlineStr">
        <is>
          <t>+390161873339 (+393346212680)</t>
        </is>
      </c>
      <c r="D12" s="489" t="inlineStr">
        <is>
          <t>andrea.bagnis@stellantis.com</t>
        </is>
      </c>
      <c r="E12" s="186" t="inlineStr">
        <is>
          <t>EXE/PDT/PRS/PRSE/CSEE/CASS/TCSS</t>
        </is>
      </c>
    </row>
    <row r="13" ht="15.75" customHeight="1">
      <c r="A13" s="191" t="inlineStr">
        <is>
          <t>DDG</t>
        </is>
      </c>
      <c r="B13" s="186" t="inlineStr">
        <is>
          <t>Davide DI GENNARO</t>
        </is>
      </c>
      <c r="C13" s="582" t="inlineStr">
        <is>
          <t>+393738497842 (private but available)</t>
        </is>
      </c>
      <c r="D13" s="489" t="inlineStr">
        <is>
          <t>davide.digennaro@stellantis.com</t>
        </is>
      </c>
      <c r="E13" s="186" t="inlineStr">
        <is>
          <t>EXE/PDT/PRS/PRSE/CSEE/CASS/TCSS</t>
        </is>
      </c>
    </row>
    <row r="14" ht="15.75" customHeight="1">
      <c r="A14" s="191" t="inlineStr">
        <is>
          <t>SL</t>
        </is>
      </c>
      <c r="B14" s="186" t="inlineStr">
        <is>
          <t>Saverio LECCE</t>
        </is>
      </c>
      <c r="C14" s="582" t="inlineStr">
        <is>
          <t>xxxxxx</t>
        </is>
      </c>
      <c r="D14" s="489" t="inlineStr">
        <is>
          <t>saverio.lecce@external.stellantis.com</t>
        </is>
      </c>
      <c r="E14" s="817" t="inlineStr">
        <is>
          <t>EXE/PDT/PRS/PRSE/CSEE/CASS/TCSS</t>
        </is>
      </c>
    </row>
    <row r="15" ht="15.75" customHeight="1">
      <c r="A15" s="191" t="inlineStr">
        <is>
          <t>TB</t>
        </is>
      </c>
      <c r="B15" s="186" t="inlineStr">
        <is>
          <t>Tommaso BAGNIS</t>
        </is>
      </c>
      <c r="C15" s="186" t="inlineStr">
        <is>
          <t>xxxxxx</t>
        </is>
      </c>
      <c r="D15" s="489" t="inlineStr">
        <is>
          <t>tommaso.bagnis@external.stellantis.com</t>
        </is>
      </c>
      <c r="E15" s="817" t="inlineStr">
        <is>
          <t>EXE/PDT/PRS/PRSE/CSEE/CASS/TCSS</t>
        </is>
      </c>
    </row>
    <row r="16" ht="15.75" customHeight="1">
      <c r="A16" s="191" t="inlineStr">
        <is>
          <t>LJ</t>
        </is>
      </c>
      <c r="B16" s="186" t="inlineStr">
        <is>
          <t>Leonardo JOSE</t>
        </is>
      </c>
      <c r="C16" t="inlineStr">
        <is>
          <t>+55 81 98213-3415</t>
        </is>
      </c>
      <c r="D16" s="489" t="inlineStr">
        <is>
          <t>leonardo.jose@stellantis.com</t>
        </is>
      </c>
      <c r="E16" s="186" t="inlineStr">
        <is>
          <t>EXE/PDT/PRS/PCAL/CT/TCAP</t>
        </is>
      </c>
    </row>
    <row r="17" ht="15.75" customHeight="1">
      <c r="A17" s="191" t="inlineStr">
        <is>
          <t>IL</t>
        </is>
      </c>
      <c r="B17" s="186" t="inlineStr">
        <is>
          <t>Iuri LACERDA SANTOS</t>
        </is>
      </c>
      <c r="C17" s="186" t="inlineStr">
        <is>
          <t>xxxxxx</t>
        </is>
      </c>
      <c r="D17" s="489" t="inlineStr">
        <is>
          <t>iuri.lacerda@external.stellantis.com</t>
        </is>
      </c>
      <c r="E17" s="186" t="inlineStr">
        <is>
          <t>EXE/PDT/PRS/PCAL/CFF/DEFN</t>
        </is>
      </c>
    </row>
    <row r="18" ht="15.75" customHeight="1">
      <c r="A18" s="191" t="inlineStr">
        <is>
          <t>PC</t>
        </is>
      </c>
      <c r="B18" s="186" t="inlineStr">
        <is>
          <t>Paulo Henrique CARDOSO DA SILVA</t>
        </is>
      </c>
      <c r="C18" s="186" t="inlineStr">
        <is>
          <t>xxxxxx</t>
        </is>
      </c>
      <c r="D18" s="489" t="inlineStr">
        <is>
          <t>paulo.henrique4@external.stellantis.com</t>
        </is>
      </c>
      <c r="E18" s="186" t="inlineStr">
        <is>
          <t>EXE/PDT/PRS/PCAL/CFF</t>
        </is>
      </c>
    </row>
    <row r="19" ht="15.75" customHeight="1">
      <c r="A19" s="191" t="inlineStr">
        <is>
          <t>DG</t>
        </is>
      </c>
      <c r="B19" s="817" t="inlineStr">
        <is>
          <t>Douglas GOMES</t>
        </is>
      </c>
      <c r="C19" s="186" t="inlineStr">
        <is>
          <t>xxxxxx</t>
        </is>
      </c>
      <c r="D19" s="489" t="inlineStr">
        <is>
          <t>douglas.henrique@external.stellantis.com</t>
        </is>
      </c>
      <c r="E19" s="186" t="inlineStr">
        <is>
          <t>EXE/PDT/PRS/PCAL</t>
        </is>
      </c>
    </row>
    <row r="20" ht="15.75" customHeight="1">
      <c r="A20" s="191" t="inlineStr">
        <is>
          <t>JYS</t>
        </is>
      </c>
      <c r="B20" s="186" t="inlineStr">
        <is>
          <t>Jun Yang SHEN</t>
        </is>
      </c>
      <c r="C20" s="186" t="inlineStr">
        <is>
          <t>xxxxxx</t>
        </is>
      </c>
      <c r="D20" s="583" t="inlineStr">
        <is>
          <t>junyang.shen@external.stellantis.com</t>
        </is>
      </c>
      <c r="E20" s="186" t="inlineStr">
        <is>
          <t>EXE/PDT/PRS/PCAL/CECH</t>
        </is>
      </c>
    </row>
    <row r="21" ht="15.75" customHeight="1">
      <c r="A21" s="191" t="inlineStr">
        <is>
          <t>YS</t>
        </is>
      </c>
      <c r="B21" s="186" t="inlineStr">
        <is>
          <t>Yueyang SUN</t>
        </is>
      </c>
      <c r="C21" s="186" t="inlineStr">
        <is>
          <t>xxxxxx</t>
        </is>
      </c>
      <c r="D21" s="583" t="inlineStr">
        <is>
          <t>yueyang.sun@external.stellantis.com</t>
        </is>
      </c>
      <c r="E21" s="186" t="inlineStr">
        <is>
          <t>EXE/PDT/PRS/PCAL/CECH</t>
        </is>
      </c>
    </row>
    <row r="22" ht="15.75" customHeight="1">
      <c r="A22" s="191" t="inlineStr">
        <is>
          <t>RC</t>
        </is>
      </c>
      <c r="B22" s="186" t="inlineStr">
        <is>
          <t>Rita CICINELLI</t>
        </is>
      </c>
      <c r="C22" s="186" t="inlineStr">
        <is>
          <t>xxxxxx</t>
        </is>
      </c>
      <c r="D22" s="489" t="inlineStr">
        <is>
          <t>rita.cicinelli@stellantis.com</t>
        </is>
      </c>
      <c r="E22" s="186" t="inlineStr">
        <is>
          <t>EXE/PDT/PRS/PRSN</t>
        </is>
      </c>
    </row>
    <row r="23" ht="15.75" customHeight="1">
      <c r="A23" s="191" t="inlineStr">
        <is>
          <t>GM</t>
        </is>
      </c>
      <c r="B23" s="186" t="inlineStr">
        <is>
          <t>Gabriella MIRAKAJ</t>
        </is>
      </c>
      <c r="C23" s="186" t="inlineStr">
        <is>
          <t>xxxxxx</t>
        </is>
      </c>
      <c r="D23" s="489" t="inlineStr">
        <is>
          <t>gabriella.mirakaj@stellantis.com</t>
        </is>
      </c>
      <c r="E23" s="186" t="inlineStr">
        <is>
          <t>EXE/PDT/PRS/PCAL/CESM/ZFG1</t>
        </is>
      </c>
    </row>
    <row r="24" ht="15.75" customHeight="1">
      <c r="A24" s="191" t="inlineStr">
        <is>
          <t>SK</t>
        </is>
      </c>
      <c r="B24" s="186" t="inlineStr">
        <is>
          <t>Shubham KETKALE</t>
        </is>
      </c>
      <c r="C24" s="186" t="inlineStr">
        <is>
          <t>xxxxxx</t>
        </is>
      </c>
      <c r="D24" s="489" t="inlineStr">
        <is>
          <t>shubham.ketkale@external.stellantis.com</t>
        </is>
      </c>
      <c r="E24" s="186" t="inlineStr">
        <is>
          <t>EXE/PDT/PRS/PRSN</t>
        </is>
      </c>
    </row>
    <row r="25" ht="15.75" customHeight="1">
      <c r="A25" s="191" t="inlineStr">
        <is>
          <t>SS</t>
        </is>
      </c>
      <c r="B25" s="186" t="inlineStr">
        <is>
          <t>Shubham SAYAL</t>
        </is>
      </c>
      <c r="C25" s="186" t="inlineStr">
        <is>
          <t>xxxxxx</t>
        </is>
      </c>
      <c r="D25" s="489" t="inlineStr">
        <is>
          <t>shubham.sayal@external.stellantis.com</t>
        </is>
      </c>
      <c r="E25" s="186" t="inlineStr">
        <is>
          <t>EXE/PDT/PRS/PRSN</t>
        </is>
      </c>
    </row>
    <row r="26" ht="15.75" customHeight="1">
      <c r="A26" s="191" t="inlineStr">
        <is>
          <t>VR</t>
        </is>
      </c>
      <c r="B26" s="186" t="inlineStr">
        <is>
          <t>Vijay RAPELLY</t>
        </is>
      </c>
      <c r="C26" s="186" t="inlineStr">
        <is>
          <t>xxxxxx</t>
        </is>
      </c>
      <c r="D26" s="489" t="inlineStr">
        <is>
          <t>vijay.rapelly@external.stellantis.com</t>
        </is>
      </c>
      <c r="E26" s="186" t="inlineStr">
        <is>
          <t>EXE/PDT/PRS/PRSN</t>
        </is>
      </c>
    </row>
    <row r="27" ht="15.75" customHeight="1">
      <c r="A27" s="191" t="inlineStr">
        <is>
          <t>IH</t>
        </is>
      </c>
      <c r="B27" s="186" t="inlineStr">
        <is>
          <t>Imtiaz HASAN</t>
        </is>
      </c>
      <c r="C27" s="186" t="inlineStr">
        <is>
          <t>xxxxxx</t>
        </is>
      </c>
      <c r="D27" s="489" t="inlineStr">
        <is>
          <t>imtiaz.hasan@external.stellantis.com</t>
        </is>
      </c>
      <c r="E27" s="186" t="inlineStr">
        <is>
          <t>EXE/PDT/PRS/PRSN</t>
        </is>
      </c>
    </row>
    <row r="28" ht="15.75" customHeight="1">
      <c r="A28" s="191" t="inlineStr">
        <is>
          <t>NSK</t>
        </is>
      </c>
      <c r="B28" t="inlineStr">
        <is>
          <t>Nischal Sree KANTH</t>
        </is>
      </c>
      <c r="C28" s="186" t="inlineStr">
        <is>
          <t>xxxxxx</t>
        </is>
      </c>
      <c r="D28" s="489" t="inlineStr">
        <is>
          <t>nischal.sreekanth@external.stellantis.com</t>
        </is>
      </c>
      <c r="E28" s="186" t="inlineStr">
        <is>
          <t>EXE/PDT/PRS/PRSN</t>
        </is>
      </c>
    </row>
    <row r="29" ht="15.75" customHeight="1">
      <c r="A29" s="191" t="inlineStr">
        <is>
          <t>HS</t>
        </is>
      </c>
      <c r="B29" s="186" t="inlineStr">
        <is>
          <t>Herbert SCHIMANSKI</t>
        </is>
      </c>
      <c r="C29" s="186" t="inlineStr">
        <is>
          <t>xxxxxx</t>
        </is>
      </c>
      <c r="D29" s="489" t="inlineStr">
        <is>
          <t>herbert.schimanski@stellantis.com</t>
        </is>
      </c>
      <c r="E29" s="186" t="inlineStr">
        <is>
          <t>EXE/PDT/PRS/PCAL/CESS/SSVC</t>
        </is>
      </c>
    </row>
    <row r="30" ht="15.75" customHeight="1">
      <c r="A30" s="191" t="inlineStr">
        <is>
          <t>EB</t>
        </is>
      </c>
      <c r="B30" s="186" t="inlineStr">
        <is>
          <t>Erich BERTLEFF</t>
        </is>
      </c>
      <c r="C30" s="584" t="n">
        <v>45970</v>
      </c>
      <c r="D30" s="489" t="inlineStr">
        <is>
          <t>erich.bertleff@stellantis.com</t>
        </is>
      </c>
      <c r="E30" s="186" t="inlineStr">
        <is>
          <t>EXE/PDT/PRS/PCAL/CESS/SSVC</t>
        </is>
      </c>
    </row>
    <row r="31" ht="15.75" customHeight="1">
      <c r="A31" s="191" t="inlineStr">
        <is>
          <t>WK</t>
        </is>
      </c>
      <c r="B31" s="186" t="inlineStr">
        <is>
          <t>Werner KOESTER</t>
        </is>
      </c>
      <c r="C31" s="186" t="n">
        <v>6923772</v>
      </c>
      <c r="D31" s="489" t="inlineStr">
        <is>
          <t>werner.koester@stellantis.com</t>
        </is>
      </c>
      <c r="E31" s="186" t="inlineStr">
        <is>
          <t>EXE/PDT/PRS/PCAL/CESS/SSVC</t>
        </is>
      </c>
    </row>
    <row r="32" ht="15.75" customHeight="1">
      <c r="A32" s="191" t="inlineStr">
        <is>
          <t>OK</t>
        </is>
      </c>
      <c r="B32" s="186" t="inlineStr">
        <is>
          <t>Oguzhan KILIC</t>
        </is>
      </c>
      <c r="C32" s="186" t="n">
        <v>217371</v>
      </c>
      <c r="D32" s="489" t="inlineStr">
        <is>
          <t>oguzhan.kilic@stellantis.com</t>
        </is>
      </c>
      <c r="E32" s="186" t="inlineStr">
        <is>
          <t>EXE/PDT/PRS/PCAL/CESS/SSVC</t>
        </is>
      </c>
    </row>
    <row r="33" ht="15.75" customHeight="1">
      <c r="A33" s="191" t="inlineStr">
        <is>
          <t>FO</t>
        </is>
      </c>
      <c r="B33" s="186" t="inlineStr">
        <is>
          <t>Frank OELTJEN</t>
        </is>
      </c>
      <c r="C33" s="186" t="inlineStr">
        <is>
          <t>xxxxxx</t>
        </is>
      </c>
      <c r="D33" s="489" t="inlineStr">
        <is>
          <t>frank.oeltjen@stellantis.com</t>
        </is>
      </c>
      <c r="E33" s="186" t="inlineStr">
        <is>
          <t>EXE/PDT/PRS/PCAL/CESS/SSVC</t>
        </is>
      </c>
    </row>
    <row r="34" ht="15.75" customHeight="1">
      <c r="A34" s="191" t="n"/>
      <c r="B34" s="191" t="n"/>
      <c r="C34" s="186" t="n"/>
      <c r="D34" s="186" t="n"/>
      <c r="E34" s="186" t="n"/>
    </row>
    <row r="35" ht="15.75" customHeight="1">
      <c r="A35" s="191" t="n"/>
      <c r="B35" s="191" t="n"/>
      <c r="C35" s="186" t="n"/>
      <c r="D35" s="186" t="n"/>
      <c r="E35" s="186" t="n"/>
    </row>
    <row r="36" ht="15.75" customHeight="1">
      <c r="A36" s="191" t="n"/>
      <c r="B36" s="191" t="n"/>
      <c r="C36" s="186" t="n"/>
      <c r="D36" s="186" t="n"/>
      <c r="E36" s="186" t="n"/>
    </row>
    <row r="37" ht="15.75" customHeight="1">
      <c r="A37" s="191" t="n"/>
      <c r="B37" s="191" t="n"/>
      <c r="C37" s="186" t="n"/>
      <c r="D37" s="186" t="n"/>
      <c r="E37" s="186" t="n"/>
    </row>
    <row r="38" ht="15.75" customHeight="1">
      <c r="A38" s="191" t="n"/>
      <c r="B38" s="191" t="n"/>
      <c r="C38" s="186" t="n"/>
      <c r="D38" s="186" t="n"/>
      <c r="E38" s="186" t="n"/>
    </row>
    <row r="39" ht="15.75" customHeight="1">
      <c r="A39" s="191" t="n"/>
      <c r="B39" s="191" t="n"/>
      <c r="C39" s="186" t="n"/>
      <c r="D39" s="186" t="n"/>
      <c r="E39" s="186" t="n"/>
    </row>
    <row r="40" ht="15.75" customHeight="1">
      <c r="A40" s="191" t="n"/>
      <c r="B40" s="191" t="n"/>
      <c r="C40" s="186" t="n"/>
      <c r="D40" s="186" t="n"/>
      <c r="E40" s="186" t="n"/>
    </row>
    <row r="41" ht="15.75" customHeight="1">
      <c r="A41" s="191" t="n"/>
      <c r="B41" s="191" t="n"/>
      <c r="C41" s="186" t="n"/>
      <c r="D41" s="186" t="n"/>
      <c r="E41" s="186" t="n"/>
    </row>
    <row r="42" ht="15.75" customHeight="1">
      <c r="A42" s="191" t="n"/>
      <c r="B42" s="191" t="n"/>
      <c r="C42" s="186" t="n"/>
      <c r="D42" s="186" t="n"/>
      <c r="E42" s="186" t="n"/>
    </row>
    <row r="43" ht="15.75" customHeight="1">
      <c r="A43" s="191" t="n"/>
      <c r="B43" s="191" t="n"/>
      <c r="C43" s="186" t="n"/>
      <c r="D43" s="186" t="n"/>
      <c r="E43" s="186" t="n"/>
    </row>
    <row r="44" ht="15.75" customHeight="1">
      <c r="A44" s="191" t="n"/>
      <c r="B44" s="191" t="n"/>
      <c r="C44" s="186" t="n"/>
      <c r="D44" s="186" t="n"/>
      <c r="E44" s="186" t="n"/>
    </row>
    <row r="45" ht="15.75" customHeight="1">
      <c r="A45" s="191" t="n"/>
      <c r="B45" s="191" t="n"/>
      <c r="C45" s="186" t="n"/>
      <c r="D45" s="186" t="n"/>
      <c r="E45" s="186" t="n"/>
    </row>
    <row r="46" ht="15.75" customHeight="1">
      <c r="A46" s="191" t="n"/>
      <c r="B46" s="191" t="n"/>
      <c r="C46" s="186" t="n"/>
      <c r="D46" s="186" t="n"/>
      <c r="E46" s="186" t="n"/>
    </row>
    <row r="47" ht="15.75" customHeight="1">
      <c r="A47" s="191" t="n"/>
      <c r="B47" s="191" t="n"/>
      <c r="C47" s="186" t="n"/>
      <c r="D47" s="186" t="n"/>
      <c r="E47" s="186" t="n"/>
    </row>
    <row r="48" ht="15.75" customHeight="1">
      <c r="A48" s="191" t="n"/>
      <c r="B48" s="191" t="n"/>
      <c r="C48" s="186" t="n"/>
      <c r="D48" s="186" t="n"/>
      <c r="E48" s="186" t="n"/>
    </row>
    <row r="49" ht="15.75" customHeight="1">
      <c r="A49" s="191" t="n"/>
      <c r="B49" s="191" t="n"/>
      <c r="C49" s="186" t="n"/>
      <c r="D49" s="186" t="n"/>
      <c r="E49" s="186" t="n"/>
    </row>
    <row r="50" ht="15.75" customHeight="1">
      <c r="A50" s="191" t="n"/>
      <c r="B50" s="191" t="n"/>
      <c r="C50" s="186" t="n"/>
      <c r="D50" s="186" t="n"/>
      <c r="E50" s="186" t="n"/>
    </row>
    <row r="51" ht="15.75" customHeight="1">
      <c r="A51" s="191" t="n"/>
      <c r="B51" s="191" t="n"/>
      <c r="C51" s="186" t="n"/>
      <c r="D51" s="186" t="n"/>
      <c r="E51" s="186" t="n"/>
    </row>
    <row r="52" ht="15.75" customHeight="1">
      <c r="A52" s="191" t="n"/>
      <c r="B52" s="191" t="n"/>
      <c r="C52" s="186" t="n"/>
      <c r="D52" s="186" t="n"/>
      <c r="E52" s="186" t="n"/>
    </row>
    <row r="53" ht="15.75" customHeight="1">
      <c r="A53" s="191" t="n"/>
      <c r="B53" s="191" t="n"/>
      <c r="C53" s="186" t="n"/>
      <c r="D53" s="186" t="n"/>
      <c r="E53" s="186" t="n"/>
    </row>
    <row r="54" ht="15.75" customHeight="1">
      <c r="A54" s="191" t="n"/>
      <c r="B54" s="191" t="n"/>
      <c r="C54" s="186" t="n"/>
      <c r="D54" s="186" t="n"/>
      <c r="E54" s="186" t="n"/>
    </row>
  </sheetData>
  <conditionalFormatting sqref="A2:A4">
    <cfRule type="duplicateValues" priority="15" dxfId="0"/>
  </conditionalFormatting>
  <conditionalFormatting sqref="A10">
    <cfRule type="duplicateValues" priority="4" dxfId="0"/>
  </conditionalFormatting>
  <conditionalFormatting sqref="A13">
    <cfRule type="duplicateValues" priority="13" dxfId="0"/>
  </conditionalFormatting>
  <conditionalFormatting sqref="A14:A15">
    <cfRule type="duplicateValues" priority="16" dxfId="0"/>
  </conditionalFormatting>
  <conditionalFormatting sqref="A5:A6 A8:A9 A11:A12 A16 A18:A19">
    <cfRule type="duplicateValues" priority="12" dxfId="0"/>
  </conditionalFormatting>
  <conditionalFormatting sqref="A17">
    <cfRule type="duplicateValues" priority="3" dxfId="0"/>
  </conditionalFormatting>
  <conditionalFormatting sqref="A20:A21">
    <cfRule type="duplicateValues" priority="14" dxfId="0"/>
  </conditionalFormatting>
  <conditionalFormatting sqref="A7 A22:A23">
    <cfRule type="duplicateValues" priority="11" dxfId="0"/>
  </conditionalFormatting>
  <conditionalFormatting sqref="A24:A28 A31:A32">
    <cfRule type="duplicateValues" priority="5" dxfId="0"/>
  </conditionalFormatting>
  <conditionalFormatting sqref="A29">
    <cfRule type="duplicateValues" priority="2" dxfId="0"/>
  </conditionalFormatting>
  <conditionalFormatting sqref="A30">
    <cfRule type="duplicateValues" priority="1" dxfId="0"/>
  </conditionalFormatting>
  <conditionalFormatting sqref="A33:A35">
    <cfRule type="duplicateValues" priority="6" dxfId="0"/>
  </conditionalFormatting>
  <conditionalFormatting sqref="A36:A38">
    <cfRule type="duplicateValues" priority="9" dxfId="0"/>
  </conditionalFormatting>
  <conditionalFormatting sqref="A39:A46">
    <cfRule type="duplicateValues" priority="8" dxfId="0"/>
  </conditionalFormatting>
  <conditionalFormatting sqref="A47:A54">
    <cfRule type="duplicateValues" priority="7" dxfId="0"/>
  </conditionalFormatting>
  <conditionalFormatting sqref="A1 A55:A1048576">
    <cfRule type="duplicateValues" priority="10" dxfId="0"/>
  </conditionalFormatting>
  <hyperlinks>
    <hyperlink xmlns:r="http://schemas.openxmlformats.org/officeDocument/2006/relationships" ref="D3" r:id="rId1"/>
    <hyperlink xmlns:r="http://schemas.openxmlformats.org/officeDocument/2006/relationships" ref="D4" r:id="rId2"/>
    <hyperlink xmlns:r="http://schemas.openxmlformats.org/officeDocument/2006/relationships" ref="D7" r:id="rId3"/>
    <hyperlink xmlns:r="http://schemas.openxmlformats.org/officeDocument/2006/relationships" ref="D10" r:id="rId4"/>
    <hyperlink xmlns:r="http://schemas.openxmlformats.org/officeDocument/2006/relationships" ref="D11" r:id="rId5"/>
    <hyperlink xmlns:r="http://schemas.openxmlformats.org/officeDocument/2006/relationships" ref="D12" r:id="rId6"/>
    <hyperlink xmlns:r="http://schemas.openxmlformats.org/officeDocument/2006/relationships" ref="D13" r:id="rId7"/>
    <hyperlink xmlns:r="http://schemas.openxmlformats.org/officeDocument/2006/relationships" ref="D16" r:id="rId8"/>
    <hyperlink xmlns:r="http://schemas.openxmlformats.org/officeDocument/2006/relationships" ref="D17" r:id="rId9"/>
    <hyperlink xmlns:r="http://schemas.openxmlformats.org/officeDocument/2006/relationships" ref="D22" r:id="rId10"/>
    <hyperlink xmlns:r="http://schemas.openxmlformats.org/officeDocument/2006/relationships" ref="D29" r:id="rId11"/>
    <hyperlink xmlns:r="http://schemas.openxmlformats.org/officeDocument/2006/relationships" ref="D30" r:id="rId12"/>
    <hyperlink xmlns:r="http://schemas.openxmlformats.org/officeDocument/2006/relationships" ref="D31" r:id="rId13"/>
    <hyperlink xmlns:r="http://schemas.openxmlformats.org/officeDocument/2006/relationships" ref="D32" r:id="rId14"/>
  </hyperlinks>
  <pageMargins left="0.7" right="0.7" top="0.75" bottom="0.75" header="0.3" footer="0.3"/>
  <pageSetup orientation="portrait" paperSize="9"/>
</worksheet>
</file>

<file path=xl/worksheets/sheet13.xml><?xml version="1.0" encoding="utf-8"?>
<worksheet xmlns="http://schemas.openxmlformats.org/spreadsheetml/2006/main">
  <sheetPr codeName="Feuil11">
    <outlinePr summaryBelow="1" summaryRight="1"/>
    <pageSetUpPr/>
  </sheetPr>
  <dimension ref="A1:X962"/>
  <sheetViews>
    <sheetView showGridLines="0" topLeftCell="A244" zoomScale="60" zoomScaleNormal="60" workbookViewId="0">
      <selection activeCell="T274" sqref="T274"/>
    </sheetView>
  </sheetViews>
  <sheetFormatPr baseColWidth="10" defaultColWidth="8.28515625" defaultRowHeight="15"/>
  <cols>
    <col width="25.42578125" customWidth="1" style="346" min="1" max="1"/>
    <col width="10" customWidth="1" style="143" min="2" max="12"/>
    <col width="2.7109375" customWidth="1" style="143" min="13" max="18"/>
    <col width="13.42578125" customWidth="1" style="143" min="19" max="23"/>
    <col width="8.28515625" customWidth="1" style="143" min="24" max="16384"/>
  </cols>
  <sheetData>
    <row r="1" ht="29.25" customHeight="1">
      <c r="A1" s="1023" t="inlineStr">
        <is>
          <t>SETTINGS</t>
        </is>
      </c>
      <c r="W1" s="22" t="n"/>
    </row>
    <row r="2" ht="34.5" customFormat="1" customHeight="1" s="145" thickBot="1">
      <c r="A2" s="347" t="inlineStr">
        <is>
          <t>(Only data in pink can be modified)</t>
        </is>
      </c>
      <c r="B2" s="144" t="n"/>
      <c r="C2" s="144" t="n"/>
      <c r="D2" s="144" t="n"/>
    </row>
    <row r="3" ht="38.25" customHeight="1" thickBot="1">
      <c r="A3" s="1298" t="inlineStr">
        <is>
          <t>POWER-ON UPSHIFT</t>
        </is>
      </c>
      <c r="B3" s="1242" t="n"/>
      <c r="C3" s="1242" t="n"/>
      <c r="D3" s="1242" t="n"/>
      <c r="E3" s="1242" t="n"/>
      <c r="F3" s="1242" t="n"/>
      <c r="G3" s="1242" t="n"/>
      <c r="H3" s="1242" t="n"/>
      <c r="I3" s="1242" t="n"/>
      <c r="J3" s="1242" t="n"/>
      <c r="K3" s="1242" t="n"/>
      <c r="L3" s="1242" t="n"/>
      <c r="M3" s="1242" t="n"/>
      <c r="N3" s="1242" t="n"/>
      <c r="O3" s="1242" t="n"/>
      <c r="P3" s="1242" t="n"/>
      <c r="Q3" s="1242" t="n"/>
      <c r="R3" s="1243" t="n"/>
      <c r="S3" s="1299" t="inlineStr">
        <is>
          <t>COEFFICIENT PAR EVENEMENT
(SELON LA PRIORITE D'UN EVENEMENT)</t>
        </is>
      </c>
      <c r="T3" s="1249" t="n"/>
      <c r="U3" s="1249" t="n"/>
      <c r="V3" s="1250" t="n"/>
    </row>
    <row r="4" ht="19.5" customHeight="1" thickBot="1">
      <c r="A4" s="332" t="n"/>
      <c r="B4" s="146" t="n"/>
      <c r="C4" s="146" t="n"/>
      <c r="D4" s="146" t="n"/>
      <c r="E4" s="146" t="n"/>
      <c r="F4" s="146" t="n"/>
      <c r="G4" s="146" t="n"/>
      <c r="H4" s="146" t="n"/>
      <c r="I4" s="146" t="n"/>
      <c r="J4" s="146" t="n"/>
      <c r="K4" s="146" t="n"/>
      <c r="L4" s="137" t="n"/>
      <c r="M4" s="177" t="n"/>
      <c r="N4" s="177" t="n"/>
      <c r="O4" s="177" t="n"/>
      <c r="P4" s="177" t="n"/>
      <c r="Q4" s="177" t="n"/>
      <c r="R4" s="317" t="n"/>
      <c r="S4" s="1300" t="n"/>
      <c r="V4" s="1301" t="n"/>
    </row>
    <row r="5" ht="19.5" customHeight="1" thickBot="1">
      <c r="A5" s="333" t="n"/>
      <c r="B5" s="1297" t="inlineStr">
        <is>
          <t>MILESTONES : PERCENTAGE</t>
        </is>
      </c>
      <c r="C5" s="1242" t="n"/>
      <c r="D5" s="1242" t="n"/>
      <c r="E5" s="1243" t="n"/>
      <c r="F5" s="309" t="n"/>
      <c r="G5" s="309" t="n"/>
      <c r="H5" s="1297" t="inlineStr">
        <is>
          <t>MILESTONES : MINI. NB. POINTS</t>
        </is>
      </c>
      <c r="I5" s="1242" t="n"/>
      <c r="J5" s="1242" t="n"/>
      <c r="K5" s="1243" t="n"/>
      <c r="L5" s="148" t="n"/>
      <c r="R5" s="318" t="n"/>
      <c r="S5" s="1033" t="inlineStr">
        <is>
          <t>(TOUTES SDV IDENTIQUES)</t>
        </is>
      </c>
      <c r="T5" s="1253" t="n"/>
      <c r="U5" s="1253" t="n"/>
      <c r="V5" s="1254" t="n"/>
    </row>
    <row r="6" ht="19.5" customHeight="1" thickBot="1">
      <c r="A6" s="334" t="n"/>
      <c r="B6" s="150" t="n">
        <v>1</v>
      </c>
      <c r="C6" s="150" t="n">
        <v>2</v>
      </c>
      <c r="D6" s="150" t="n">
        <v>3</v>
      </c>
      <c r="E6" s="150" t="n">
        <v>4</v>
      </c>
      <c r="F6" s="309" t="n"/>
      <c r="G6" s="149" t="n"/>
      <c r="H6" s="150" t="n">
        <v>1</v>
      </c>
      <c r="I6" s="150" t="n">
        <v>2</v>
      </c>
      <c r="J6" s="150" t="n">
        <v>3</v>
      </c>
      <c r="K6" s="150" t="n">
        <v>4</v>
      </c>
      <c r="L6" s="148" t="n"/>
      <c r="R6" s="318" t="n"/>
      <c r="S6" s="314" t="n"/>
      <c r="T6" s="151" t="inlineStr">
        <is>
          <t>RED</t>
        </is>
      </c>
      <c r="U6" s="152" t="inlineStr">
        <is>
          <t>ORANGE</t>
        </is>
      </c>
      <c r="V6" s="153" t="inlineStr">
        <is>
          <t>GREEN</t>
        </is>
      </c>
    </row>
    <row r="7" ht="19.5" customHeight="1">
      <c r="A7" s="335" t="inlineStr">
        <is>
          <t>%P1R</t>
        </is>
      </c>
      <c r="B7" s="155" t="n">
        <v>15</v>
      </c>
      <c r="C7" s="155" t="n">
        <v>10</v>
      </c>
      <c r="D7" s="155" t="n">
        <v>5</v>
      </c>
      <c r="E7" s="155" t="n">
        <v>0</v>
      </c>
      <c r="F7" s="309" t="n"/>
      <c r="G7" s="156" t="inlineStr">
        <is>
          <t>NP1R</t>
        </is>
      </c>
      <c r="H7" s="157" t="n">
        <v>1</v>
      </c>
      <c r="I7" s="158" t="n">
        <v>1</v>
      </c>
      <c r="J7" s="158" t="n">
        <v>1</v>
      </c>
      <c r="K7" s="158" t="n">
        <v>1</v>
      </c>
      <c r="L7" s="148" t="n"/>
      <c r="R7" s="318" t="n"/>
      <c r="S7" s="315" t="inlineStr">
        <is>
          <t>P1</t>
        </is>
      </c>
      <c r="T7" s="549" t="n">
        <v>100</v>
      </c>
      <c r="U7" s="549" t="n">
        <v>100</v>
      </c>
      <c r="V7" s="549" t="n">
        <v>10</v>
      </c>
    </row>
    <row r="8" ht="19.5" customHeight="1">
      <c r="A8" s="336" t="inlineStr">
        <is>
          <t>%P2R</t>
        </is>
      </c>
      <c r="B8" s="155" t="n">
        <v>40</v>
      </c>
      <c r="C8" s="155" t="n">
        <v>30</v>
      </c>
      <c r="D8" s="155" t="n">
        <v>20</v>
      </c>
      <c r="E8" s="155" t="n">
        <v>10</v>
      </c>
      <c r="F8" s="309" t="n"/>
      <c r="G8" s="160" t="inlineStr">
        <is>
          <t>NP2R</t>
        </is>
      </c>
      <c r="H8" s="161" t="n">
        <v>1</v>
      </c>
      <c r="I8" s="155" t="n">
        <v>1</v>
      </c>
      <c r="J8" s="155" t="n">
        <v>1</v>
      </c>
      <c r="K8" s="155" t="n">
        <v>1</v>
      </c>
      <c r="L8" s="148" t="n"/>
      <c r="R8" s="318" t="n"/>
      <c r="S8" s="315" t="inlineStr">
        <is>
          <t>P2</t>
        </is>
      </c>
      <c r="T8" s="549" t="n">
        <v>80</v>
      </c>
      <c r="U8" s="549" t="n">
        <v>80</v>
      </c>
      <c r="V8" s="549" t="n">
        <v>8</v>
      </c>
    </row>
    <row r="9" ht="19.5" customHeight="1" thickBot="1">
      <c r="A9" s="336" t="inlineStr">
        <is>
          <t>%P3R</t>
        </is>
      </c>
      <c r="B9" s="155" t="n">
        <v>50</v>
      </c>
      <c r="C9" s="155" t="n">
        <v>40</v>
      </c>
      <c r="D9" s="155" t="n">
        <v>30</v>
      </c>
      <c r="E9" s="155" t="n">
        <v>20</v>
      </c>
      <c r="F9" s="309" t="n"/>
      <c r="G9" s="160" t="inlineStr">
        <is>
          <t>NP3R</t>
        </is>
      </c>
      <c r="H9" s="161" t="n">
        <v>1</v>
      </c>
      <c r="I9" s="155" t="n">
        <v>1</v>
      </c>
      <c r="J9" s="155" t="n">
        <v>1</v>
      </c>
      <c r="K9" s="155" t="n">
        <v>1</v>
      </c>
      <c r="L9" s="148" t="n"/>
      <c r="R9" s="318" t="n"/>
      <c r="S9" s="316" t="inlineStr">
        <is>
          <t>P3</t>
        </is>
      </c>
      <c r="T9" s="162" t="n">
        <v>60</v>
      </c>
      <c r="U9" s="162" t="n">
        <v>60</v>
      </c>
      <c r="V9" s="162" t="n">
        <v>6</v>
      </c>
    </row>
    <row r="10" ht="19.5" customHeight="1">
      <c r="A10" s="336" t="inlineStr">
        <is>
          <t>%P1O</t>
        </is>
      </c>
      <c r="B10" s="155" t="n">
        <v>25</v>
      </c>
      <c r="C10" s="155" t="n">
        <v>20</v>
      </c>
      <c r="D10" s="155" t="n">
        <v>15</v>
      </c>
      <c r="E10" s="155" t="n">
        <v>10</v>
      </c>
      <c r="F10" s="309" t="n"/>
      <c r="G10" s="160" t="inlineStr">
        <is>
          <t>NP1O</t>
        </is>
      </c>
      <c r="H10" s="161" t="n">
        <v>1</v>
      </c>
      <c r="I10" s="155" t="n">
        <v>1</v>
      </c>
      <c r="J10" s="155" t="n">
        <v>1</v>
      </c>
      <c r="K10" s="155" t="n">
        <v>1</v>
      </c>
      <c r="L10" s="148" t="n"/>
      <c r="R10" s="318" t="n"/>
      <c r="S10" s="1034" t="inlineStr">
        <is>
          <t>***Doivent être compris entre 0 et 100 ***</t>
        </is>
      </c>
      <c r="T10" s="1249" t="n"/>
      <c r="U10" s="1249" t="n"/>
      <c r="V10" s="1249" t="n"/>
    </row>
    <row r="11" ht="19.5" customHeight="1" thickBot="1">
      <c r="A11" s="336" t="inlineStr">
        <is>
          <t>%P2O</t>
        </is>
      </c>
      <c r="B11" s="155" t="n">
        <v>50</v>
      </c>
      <c r="C11" s="155" t="n">
        <v>40</v>
      </c>
      <c r="D11" s="155" t="n">
        <v>30</v>
      </c>
      <c r="E11" s="155" t="n">
        <v>20</v>
      </c>
      <c r="F11" s="309" t="n"/>
      <c r="G11" s="160" t="inlineStr">
        <is>
          <t>NP2O</t>
        </is>
      </c>
      <c r="H11" s="161" t="n">
        <v>1</v>
      </c>
      <c r="I11" s="155" t="n">
        <v>1</v>
      </c>
      <c r="J11" s="155" t="n">
        <v>1</v>
      </c>
      <c r="K11" s="155" t="n">
        <v>1</v>
      </c>
      <c r="L11" s="148" t="n"/>
      <c r="R11" s="318" t="n"/>
    </row>
    <row r="12" ht="19.5" customHeight="1" thickBot="1">
      <c r="A12" s="337" t="inlineStr">
        <is>
          <t>%P3O</t>
        </is>
      </c>
      <c r="B12" s="164" t="n">
        <v>60</v>
      </c>
      <c r="C12" s="164" t="n">
        <v>50</v>
      </c>
      <c r="D12" s="164" t="n">
        <v>40</v>
      </c>
      <c r="E12" s="164" t="n">
        <v>30</v>
      </c>
      <c r="F12" s="309" t="n"/>
      <c r="G12" s="165" t="inlineStr">
        <is>
          <t>NP3O</t>
        </is>
      </c>
      <c r="H12" s="166" t="n">
        <v>1</v>
      </c>
      <c r="I12" s="164" t="n">
        <v>1</v>
      </c>
      <c r="J12" s="164" t="n">
        <v>1</v>
      </c>
      <c r="K12" s="164" t="n">
        <v>1</v>
      </c>
      <c r="L12" s="148" t="n"/>
      <c r="R12" s="318" t="n"/>
      <c r="S12" s="1302" t="inlineStr">
        <is>
          <t>PUISSANCE DE L'INDICE
(PLUS LA PUISSANCE EST ELEVEE, PLUS ON "ETALE" L'INDICE)</t>
        </is>
      </c>
      <c r="T12" s="1249" t="n"/>
      <c r="U12" s="1249" t="n"/>
      <c r="V12" s="1250" t="n"/>
    </row>
    <row r="13" ht="19.5" customHeight="1" thickBot="1">
      <c r="A13" s="338" t="n"/>
      <c r="B13" s="310" t="n"/>
      <c r="C13" s="310" t="n"/>
      <c r="D13" s="310" t="n"/>
      <c r="E13" s="310" t="n"/>
      <c r="F13" s="310" t="n"/>
      <c r="G13" s="310" t="n"/>
      <c r="H13" s="310" t="n"/>
      <c r="I13" s="310" t="n"/>
      <c r="J13" s="310" t="n"/>
      <c r="K13" s="310" t="n"/>
      <c r="L13" s="148" t="n"/>
      <c r="R13" s="318" t="n"/>
      <c r="S13" s="1300" t="n"/>
      <c r="V13" s="1301" t="n"/>
    </row>
    <row r="14" ht="19.5" customHeight="1" thickBot="1">
      <c r="A14" s="339" t="inlineStr">
        <is>
          <t>WEIGHT</t>
        </is>
      </c>
      <c r="B14" s="308" t="n"/>
      <c r="C14" s="167" t="n">
        <v>80</v>
      </c>
      <c r="D14" s="310" t="n"/>
      <c r="E14" s="310" t="n"/>
      <c r="F14" s="310" t="n"/>
      <c r="G14" s="1297" t="inlineStr">
        <is>
          <t>OVERALL MINI. NB. PTS.</t>
        </is>
      </c>
      <c r="H14" s="1242" t="n"/>
      <c r="I14" s="1242" t="n"/>
      <c r="J14" s="1243" t="n"/>
      <c r="K14" s="168" t="n">
        <v>10</v>
      </c>
      <c r="L14" s="148" t="n"/>
      <c r="R14" s="318" t="n"/>
      <c r="S14" s="1300" t="n"/>
      <c r="V14" s="1301" t="n"/>
    </row>
    <row r="15" ht="19.5" customHeight="1" thickBot="1">
      <c r="A15" s="333" t="n"/>
      <c r="B15" s="309" t="n"/>
      <c r="C15" s="309" t="n"/>
      <c r="D15" s="309" t="n"/>
      <c r="E15" s="309" t="n"/>
      <c r="F15" s="309" t="n"/>
      <c r="G15" s="309" t="n"/>
      <c r="H15" s="309" t="n"/>
      <c r="I15" s="309" t="n"/>
      <c r="J15" s="309" t="n"/>
      <c r="K15" s="309" t="n"/>
      <c r="L15" s="148" t="n"/>
      <c r="R15" s="318" t="n"/>
      <c r="S15" s="1300" t="n"/>
      <c r="V15" s="1301" t="n"/>
    </row>
    <row r="16" ht="19.5" customHeight="1" thickBot="1">
      <c r="A16" s="340" t="n"/>
      <c r="B16" s="169" t="n"/>
      <c r="C16" s="169" t="n"/>
      <c r="D16" s="169" t="n"/>
      <c r="E16" s="169" t="n"/>
      <c r="F16" s="141" t="n"/>
      <c r="G16" s="142" t="n"/>
      <c r="H16" s="141" t="n"/>
      <c r="I16" s="142" t="n"/>
      <c r="J16" s="169" t="n"/>
      <c r="K16" s="169" t="n"/>
      <c r="L16" s="170" t="n"/>
      <c r="R16" s="318" t="n"/>
      <c r="S16" s="1303" t="inlineStr">
        <is>
          <t>sub op modes</t>
        </is>
      </c>
      <c r="T16" s="1243" t="n"/>
      <c r="U16" s="1303" t="inlineStr">
        <is>
          <t>Global</t>
        </is>
      </c>
      <c r="V16" s="1243" t="n"/>
    </row>
    <row r="17" ht="19.5" customHeight="1" thickBot="1">
      <c r="A17" s="341" t="n"/>
      <c r="B17" s="321" t="n"/>
      <c r="C17" s="321" t="n"/>
      <c r="D17" s="321" t="n"/>
      <c r="E17" s="321" t="n"/>
      <c r="F17" s="321" t="n"/>
      <c r="G17" s="321" t="n"/>
      <c r="H17" s="321" t="n"/>
      <c r="I17" s="321" t="n"/>
      <c r="J17" s="321" t="n"/>
      <c r="K17" s="321" t="n"/>
      <c r="L17" s="321" t="n"/>
      <c r="M17" s="321" t="n"/>
      <c r="N17" s="321" t="n"/>
      <c r="O17" s="321" t="n"/>
      <c r="P17" s="321" t="n"/>
      <c r="Q17" s="321" t="n"/>
      <c r="R17" s="322" t="n"/>
      <c r="S17" s="1304" t="n">
        <v>3</v>
      </c>
      <c r="T17" s="1249" t="n"/>
      <c r="U17" s="1305" t="n">
        <v>5</v>
      </c>
      <c r="V17" s="1250" t="n"/>
    </row>
    <row r="18" ht="38.25" customHeight="1" thickBot="1">
      <c r="A18" s="1298" t="inlineStr">
        <is>
          <t>COAST - BRAKE-ON UPSHIFT</t>
        </is>
      </c>
      <c r="B18" s="1242" t="n"/>
      <c r="C18" s="1242" t="n"/>
      <c r="D18" s="1242" t="n"/>
      <c r="E18" s="1242" t="n"/>
      <c r="F18" s="1242" t="n"/>
      <c r="G18" s="1242" t="n"/>
      <c r="H18" s="1242" t="n"/>
      <c r="I18" s="1242" t="n"/>
      <c r="J18" s="1242" t="n"/>
      <c r="K18" s="1242" t="n"/>
      <c r="L18" s="1242" t="n"/>
      <c r="M18" s="1242" t="n"/>
      <c r="N18" s="1242" t="n"/>
      <c r="O18" s="1242" t="n"/>
      <c r="P18" s="1242" t="n"/>
      <c r="Q18" s="1242" t="n"/>
      <c r="R18" s="1243" t="n"/>
      <c r="S18" s="1300" t="n"/>
      <c r="U18" s="1300" t="n"/>
      <c r="V18" s="1301" t="n"/>
    </row>
    <row r="19" ht="19.5" customHeight="1" thickBot="1">
      <c r="A19" s="342" t="n"/>
      <c r="B19" s="171" t="n"/>
      <c r="C19" s="171" t="n"/>
      <c r="D19" s="171" t="n"/>
      <c r="E19" s="171" t="n"/>
      <c r="F19" s="171" t="n"/>
      <c r="G19" s="171" t="n"/>
      <c r="H19" s="171" t="n"/>
      <c r="I19" s="171" t="n"/>
      <c r="J19" s="171" t="n"/>
      <c r="K19" s="171" t="n"/>
      <c r="L19" s="172" t="n"/>
      <c r="M19" s="177" t="n"/>
      <c r="N19" s="177" t="n"/>
      <c r="O19" s="177" t="n"/>
      <c r="P19" s="177" t="n"/>
      <c r="Q19" s="177" t="n"/>
      <c r="R19" s="317" t="n"/>
      <c r="S19" s="1295" t="n"/>
      <c r="T19" s="1253" t="n"/>
      <c r="U19" s="1295" t="n"/>
      <c r="V19" s="1254" t="n"/>
    </row>
    <row r="20" ht="33.75" customHeight="1" thickBot="1">
      <c r="A20" s="333" t="n"/>
      <c r="B20" s="1306" t="inlineStr">
        <is>
          <t>MILESTONES : PERCENTAGE</t>
        </is>
      </c>
      <c r="C20" s="1242" t="n"/>
      <c r="D20" s="1242" t="n"/>
      <c r="E20" s="1243" t="n"/>
      <c r="F20" s="310" t="n"/>
      <c r="G20" s="309" t="n"/>
      <c r="H20" s="1297" t="inlineStr">
        <is>
          <t>MILESTONES : MINI. NB. POINTS</t>
        </is>
      </c>
      <c r="I20" s="1242" t="n"/>
      <c r="J20" s="1242" t="n"/>
      <c r="K20" s="1243" t="n"/>
      <c r="L20" s="148" t="n"/>
      <c r="R20" s="318" t="n"/>
      <c r="S20" s="1040" t="inlineStr">
        <is>
          <t>***Doit être supérieur ou égal à 1 ***</t>
        </is>
      </c>
      <c r="T20" s="1249" t="n"/>
      <c r="U20" s="1249" t="n"/>
      <c r="V20" s="1249" t="n"/>
    </row>
    <row r="21" ht="21.75" customHeight="1" thickBot="1">
      <c r="A21" s="334" t="n"/>
      <c r="B21" s="150" t="n">
        <v>1</v>
      </c>
      <c r="C21" s="150" t="n">
        <v>2</v>
      </c>
      <c r="D21" s="150" t="n">
        <v>3</v>
      </c>
      <c r="E21" s="150" t="n">
        <v>4</v>
      </c>
      <c r="F21" s="310" t="n"/>
      <c r="G21" s="149" t="n"/>
      <c r="H21" s="150" t="n">
        <v>1</v>
      </c>
      <c r="I21" s="150" t="n">
        <v>2</v>
      </c>
      <c r="J21" s="150" t="n">
        <v>3</v>
      </c>
      <c r="K21" s="150" t="n">
        <v>4</v>
      </c>
      <c r="L21" s="148" t="n"/>
      <c r="R21" s="318" t="n"/>
    </row>
    <row r="22" ht="31.5" customHeight="1" thickBot="1">
      <c r="A22" s="335" t="inlineStr">
        <is>
          <t>%P1R</t>
        </is>
      </c>
      <c r="B22" s="155" t="n">
        <v>15</v>
      </c>
      <c r="C22" s="155" t="n">
        <v>10</v>
      </c>
      <c r="D22" s="155" t="n">
        <v>5</v>
      </c>
      <c r="E22" s="155" t="n">
        <v>0</v>
      </c>
      <c r="F22" s="310" t="n"/>
      <c r="G22" s="156" t="inlineStr">
        <is>
          <t>NP1R</t>
        </is>
      </c>
      <c r="H22" s="157" t="n">
        <v>1</v>
      </c>
      <c r="I22" s="158" t="n">
        <v>1</v>
      </c>
      <c r="J22" s="158" t="n">
        <v>1</v>
      </c>
      <c r="K22" s="158" t="n">
        <v>1</v>
      </c>
      <c r="L22" s="148" t="n"/>
      <c r="R22" s="318" t="n"/>
      <c r="S22" s="323" t="inlineStr">
        <is>
          <t>Formule</t>
        </is>
      </c>
      <c r="T22" s="1307" t="inlineStr">
        <is>
          <t>Recalibrée C1 non-moyennés C2 moyennés</t>
        </is>
      </c>
      <c r="U22" s="1242" t="n"/>
      <c r="V22" s="1243" t="n"/>
    </row>
    <row r="23" ht="19.5" customHeight="1" thickBot="1">
      <c r="A23" s="336" t="inlineStr">
        <is>
          <t>%P2R</t>
        </is>
      </c>
      <c r="B23" s="155" t="n">
        <v>40</v>
      </c>
      <c r="C23" s="155" t="n">
        <v>30</v>
      </c>
      <c r="D23" s="155" t="n">
        <v>20</v>
      </c>
      <c r="E23" s="155" t="n">
        <v>10</v>
      </c>
      <c r="F23" s="310" t="n"/>
      <c r="G23" s="160" t="inlineStr">
        <is>
          <t>NP2R</t>
        </is>
      </c>
      <c r="H23" s="161" t="n">
        <v>1</v>
      </c>
      <c r="I23" s="155" t="n">
        <v>1</v>
      </c>
      <c r="J23" s="155" t="n">
        <v>1</v>
      </c>
      <c r="K23" s="155" t="n">
        <v>1</v>
      </c>
      <c r="L23" s="148" t="n"/>
      <c r="R23" s="318" t="n"/>
      <c r="S23" s="22" t="n"/>
      <c r="T23" s="22" t="n"/>
      <c r="U23" s="22" t="n"/>
      <c r="V23" s="22" t="n"/>
    </row>
    <row r="24" ht="19.5" customHeight="1">
      <c r="A24" s="336" t="inlineStr">
        <is>
          <t>%P3R</t>
        </is>
      </c>
      <c r="B24" s="155" t="n">
        <v>50</v>
      </c>
      <c r="C24" s="155" t="n">
        <v>40</v>
      </c>
      <c r="D24" s="155" t="n">
        <v>30</v>
      </c>
      <c r="E24" s="155" t="n">
        <v>20</v>
      </c>
      <c r="F24" s="310" t="n"/>
      <c r="G24" s="160" t="inlineStr">
        <is>
          <t>NP3R</t>
        </is>
      </c>
      <c r="H24" s="161" t="n">
        <v>1</v>
      </c>
      <c r="I24" s="155" t="n">
        <v>1</v>
      </c>
      <c r="J24" s="155" t="n">
        <v>1</v>
      </c>
      <c r="K24" s="155" t="n">
        <v>1</v>
      </c>
      <c r="L24" s="148" t="n"/>
      <c r="R24" s="318" t="n"/>
      <c r="S24" s="1039" t="inlineStr">
        <is>
          <t>Zéro fictif</t>
        </is>
      </c>
      <c r="T24" s="1308" t="n"/>
      <c r="U24" s="1308" t="n"/>
      <c r="V24" s="1308" t="n"/>
      <c r="W24" s="1309" t="n"/>
    </row>
    <row r="25" ht="19.5" customHeight="1" thickBot="1">
      <c r="A25" s="336" t="inlineStr">
        <is>
          <t>%P1O</t>
        </is>
      </c>
      <c r="B25" s="155" t="n">
        <v>25</v>
      </c>
      <c r="C25" s="155" t="n">
        <v>20</v>
      </c>
      <c r="D25" s="155" t="n">
        <v>15</v>
      </c>
      <c r="E25" s="155" t="n">
        <v>10</v>
      </c>
      <c r="F25" s="310" t="n"/>
      <c r="G25" s="160" t="inlineStr">
        <is>
          <t>NP1O</t>
        </is>
      </c>
      <c r="H25" s="161" t="n">
        <v>1</v>
      </c>
      <c r="I25" s="155" t="n">
        <v>1</v>
      </c>
      <c r="J25" s="155" t="n">
        <v>1</v>
      </c>
      <c r="K25" s="155" t="n">
        <v>1</v>
      </c>
      <c r="L25" s="148" t="n"/>
      <c r="R25" s="318" t="n"/>
      <c r="S25" s="324" t="n">
        <v>2</v>
      </c>
      <c r="T25" s="173" t="inlineStr">
        <is>
          <t>x Waterline +</t>
        </is>
      </c>
      <c r="U25" s="174" t="n">
        <v>-1</v>
      </c>
      <c r="V25" s="173" t="inlineStr">
        <is>
          <t>x Target +</t>
        </is>
      </c>
      <c r="W25" s="175" t="n">
        <v>0</v>
      </c>
    </row>
    <row r="26" ht="19.5" customHeight="1">
      <c r="A26" s="336" t="inlineStr">
        <is>
          <t>%P2O</t>
        </is>
      </c>
      <c r="B26" s="155" t="n">
        <v>50</v>
      </c>
      <c r="C26" s="155" t="n">
        <v>40</v>
      </c>
      <c r="D26" s="155" t="n">
        <v>30</v>
      </c>
      <c r="E26" s="155" t="n">
        <v>20</v>
      </c>
      <c r="F26" s="310" t="n"/>
      <c r="G26" s="160" t="inlineStr">
        <is>
          <t>NP2O</t>
        </is>
      </c>
      <c r="H26" s="161" t="n">
        <v>1</v>
      </c>
      <c r="I26" s="155" t="n">
        <v>1</v>
      </c>
      <c r="J26" s="155" t="n">
        <v>1</v>
      </c>
      <c r="K26" s="155" t="n">
        <v>1</v>
      </c>
      <c r="L26" s="148" t="n"/>
      <c r="R26" s="318" t="n"/>
    </row>
    <row r="27" ht="19.5" customHeight="1" thickBot="1">
      <c r="A27" s="337" t="inlineStr">
        <is>
          <t>%P3O</t>
        </is>
      </c>
      <c r="B27" s="164" t="n">
        <v>60</v>
      </c>
      <c r="C27" s="164" t="n">
        <v>50</v>
      </c>
      <c r="D27" s="164" t="n">
        <v>40</v>
      </c>
      <c r="E27" s="164" t="n">
        <v>30</v>
      </c>
      <c r="F27" s="310" t="n"/>
      <c r="G27" s="165" t="inlineStr">
        <is>
          <t>NP3O</t>
        </is>
      </c>
      <c r="H27" s="166" t="n">
        <v>1</v>
      </c>
      <c r="I27" s="164" t="n">
        <v>1</v>
      </c>
      <c r="J27" s="164" t="n">
        <v>1</v>
      </c>
      <c r="K27" s="164" t="n">
        <v>1</v>
      </c>
      <c r="L27" s="148" t="n"/>
      <c r="R27" s="318" t="n"/>
      <c r="S27" s="22" t="n"/>
      <c r="T27" s="22" t="n"/>
      <c r="U27" s="22" t="n"/>
      <c r="V27" s="22" t="n"/>
      <c r="W27" s="22" t="n"/>
    </row>
    <row r="28" ht="19.5" customHeight="1" thickBot="1">
      <c r="A28" s="343" t="n"/>
      <c r="B28" s="467" t="n"/>
      <c r="C28" s="467" t="n"/>
      <c r="D28" s="467" t="n"/>
      <c r="E28" s="467" t="n"/>
      <c r="F28" s="467" t="n"/>
      <c r="G28" s="467" t="n"/>
      <c r="H28" s="467" t="n"/>
      <c r="I28" s="467" t="n"/>
      <c r="J28" s="467" t="n"/>
      <c r="K28" s="467" t="n"/>
      <c r="L28" s="148" t="n"/>
      <c r="R28" s="318" t="n"/>
      <c r="S28" s="22" t="n"/>
      <c r="T28" s="22" t="n"/>
      <c r="U28" s="22" t="n"/>
      <c r="V28" s="22" t="n"/>
      <c r="W28" s="22" t="n"/>
    </row>
    <row r="29" ht="19.5" customHeight="1" thickBot="1">
      <c r="A29" s="339" t="inlineStr">
        <is>
          <t>WEIGHT</t>
        </is>
      </c>
      <c r="B29" s="308" t="n"/>
      <c r="C29" s="167" t="n">
        <v>10</v>
      </c>
      <c r="D29" s="310" t="n"/>
      <c r="E29" s="310" t="n"/>
      <c r="F29" s="310" t="n"/>
      <c r="G29" s="1297" t="inlineStr">
        <is>
          <t>OVERALL MINI. NB. PTS.</t>
        </is>
      </c>
      <c r="H29" s="1242" t="n"/>
      <c r="I29" s="1242" t="n"/>
      <c r="J29" s="1243" t="n"/>
      <c r="K29" s="168" t="n">
        <v>10</v>
      </c>
      <c r="L29" s="148" t="n"/>
      <c r="R29" s="318" t="n"/>
      <c r="S29" s="22" t="n"/>
      <c r="T29" s="22" t="n"/>
      <c r="U29" s="22" t="n"/>
      <c r="V29" s="22" t="n"/>
      <c r="W29" s="22" t="n"/>
    </row>
    <row r="30" ht="19.5" customHeight="1">
      <c r="A30" s="343" t="n"/>
      <c r="B30" s="467" t="n"/>
      <c r="C30" s="467" t="n"/>
      <c r="D30" s="467" t="n"/>
      <c r="E30" s="467" t="n"/>
      <c r="F30" s="467" t="n"/>
      <c r="G30" s="467" t="n"/>
      <c r="H30" s="467" t="n"/>
      <c r="I30" s="467" t="n"/>
      <c r="J30" s="467" t="n"/>
      <c r="K30" s="467" t="n"/>
      <c r="L30" s="148" t="n"/>
      <c r="R30" s="318" t="n"/>
    </row>
    <row r="31" ht="19.5" customHeight="1" thickBot="1">
      <c r="A31" s="344" t="n"/>
      <c r="B31" s="313" t="n"/>
      <c r="C31" s="313" t="n"/>
      <c r="D31" s="313" t="n"/>
      <c r="E31" s="313" t="n"/>
      <c r="F31" s="313" t="n"/>
      <c r="G31" s="313" t="n"/>
      <c r="H31" s="313" t="n"/>
      <c r="I31" s="313" t="n"/>
      <c r="J31" s="313" t="n"/>
      <c r="K31" s="313" t="n"/>
      <c r="L31" s="170" t="n"/>
      <c r="R31" s="318" t="n"/>
    </row>
    <row r="32" ht="19.5" customHeight="1" thickBot="1">
      <c r="A32" s="341" t="n"/>
      <c r="B32" s="321" t="n"/>
      <c r="C32" s="321" t="n"/>
      <c r="D32" s="321" t="n"/>
      <c r="E32" s="321" t="n"/>
      <c r="F32" s="321" t="n"/>
      <c r="G32" s="321" t="n"/>
      <c r="H32" s="321" t="n"/>
      <c r="I32" s="321" t="n"/>
      <c r="J32" s="321" t="n"/>
      <c r="K32" s="321" t="n"/>
      <c r="L32" s="321" t="n"/>
      <c r="M32" s="321" t="n"/>
      <c r="N32" s="321" t="n"/>
      <c r="O32" s="321" t="n"/>
      <c r="P32" s="321" t="n"/>
      <c r="Q32" s="321" t="n"/>
      <c r="R32" s="322" t="n"/>
    </row>
    <row r="33" ht="38.25" customHeight="1" thickBot="1">
      <c r="A33" s="1298" t="inlineStr">
        <is>
          <t>TIP OUT UPSHIFT</t>
        </is>
      </c>
      <c r="B33" s="1242" t="n"/>
      <c r="C33" s="1242" t="n"/>
      <c r="D33" s="1242" t="n"/>
      <c r="E33" s="1242" t="n"/>
      <c r="F33" s="1242" t="n"/>
      <c r="G33" s="1242" t="n"/>
      <c r="H33" s="1242" t="n"/>
      <c r="I33" s="1242" t="n"/>
      <c r="J33" s="1242" t="n"/>
      <c r="K33" s="1242" t="n"/>
      <c r="L33" s="1242" t="n"/>
      <c r="M33" s="1242" t="n"/>
      <c r="N33" s="1242" t="n"/>
      <c r="O33" s="1242" t="n"/>
      <c r="P33" s="1242" t="n"/>
      <c r="Q33" s="1242" t="n"/>
      <c r="R33" s="1243" t="n"/>
    </row>
    <row r="34" ht="19.5" customHeight="1" thickBot="1">
      <c r="A34" s="342" t="n"/>
      <c r="B34" s="171" t="n"/>
      <c r="C34" s="171" t="n"/>
      <c r="D34" s="171" t="n"/>
      <c r="E34" s="171" t="n"/>
      <c r="F34" s="171" t="n"/>
      <c r="G34" s="171" t="n"/>
      <c r="H34" s="171" t="n"/>
      <c r="I34" s="171" t="n"/>
      <c r="J34" s="171" t="n"/>
      <c r="K34" s="171" t="n"/>
      <c r="L34" s="172" t="n"/>
      <c r="R34" s="318" t="n"/>
    </row>
    <row r="35" ht="31.5" customHeight="1" thickBot="1">
      <c r="A35" s="333" t="n"/>
      <c r="B35" s="1306" t="inlineStr">
        <is>
          <t>MILESTONES : PERCENTAGE</t>
        </is>
      </c>
      <c r="C35" s="1242" t="n"/>
      <c r="D35" s="1242" t="n"/>
      <c r="E35" s="1243" t="n"/>
      <c r="F35" s="310" t="n"/>
      <c r="G35" s="309" t="n"/>
      <c r="H35" s="1297" t="inlineStr">
        <is>
          <t>MILESTONES : MINI. NB. POINTS</t>
        </is>
      </c>
      <c r="I35" s="1242" t="n"/>
      <c r="J35" s="1242" t="n"/>
      <c r="K35" s="1243" t="n"/>
      <c r="L35" s="148" t="n"/>
      <c r="R35" s="318" t="n"/>
    </row>
    <row r="36" ht="21.75" customHeight="1" thickBot="1">
      <c r="A36" s="334" t="n"/>
      <c r="B36" s="150" t="n">
        <v>1</v>
      </c>
      <c r="C36" s="150" t="n">
        <v>2</v>
      </c>
      <c r="D36" s="150" t="n">
        <v>3</v>
      </c>
      <c r="E36" s="150" t="n">
        <v>4</v>
      </c>
      <c r="F36" s="310" t="n"/>
      <c r="G36" s="149" t="n"/>
      <c r="H36" s="150" t="n">
        <v>1</v>
      </c>
      <c r="I36" s="150" t="n">
        <v>2</v>
      </c>
      <c r="J36" s="150" t="n">
        <v>3</v>
      </c>
      <c r="K36" s="150" t="n">
        <v>4</v>
      </c>
      <c r="L36" s="148" t="n"/>
      <c r="R36" s="318" t="n"/>
    </row>
    <row r="37" ht="19.5" customHeight="1">
      <c r="A37" s="335" t="inlineStr">
        <is>
          <t>%P1R</t>
        </is>
      </c>
      <c r="B37" s="155" t="n">
        <v>15</v>
      </c>
      <c r="C37" s="155" t="n">
        <v>10</v>
      </c>
      <c r="D37" s="155" t="n">
        <v>5</v>
      </c>
      <c r="E37" s="155" t="n">
        <v>0</v>
      </c>
      <c r="F37" s="310" t="n"/>
      <c r="G37" s="156" t="inlineStr">
        <is>
          <t>NP1R</t>
        </is>
      </c>
      <c r="H37" s="157" t="n">
        <v>1</v>
      </c>
      <c r="I37" s="158" t="n">
        <v>1</v>
      </c>
      <c r="J37" s="158" t="n">
        <v>1</v>
      </c>
      <c r="K37" s="158" t="n">
        <v>1</v>
      </c>
      <c r="L37" s="148" t="n"/>
      <c r="R37" s="318" t="n"/>
    </row>
    <row r="38" ht="19.5" customHeight="1">
      <c r="A38" s="336" t="inlineStr">
        <is>
          <t>%P2R</t>
        </is>
      </c>
      <c r="B38" s="155" t="n">
        <v>40</v>
      </c>
      <c r="C38" s="155" t="n">
        <v>30</v>
      </c>
      <c r="D38" s="155" t="n">
        <v>20</v>
      </c>
      <c r="E38" s="155" t="n">
        <v>10</v>
      </c>
      <c r="F38" s="310" t="n"/>
      <c r="G38" s="160" t="inlineStr">
        <is>
          <t>NP2R</t>
        </is>
      </c>
      <c r="H38" s="161" t="n">
        <v>1</v>
      </c>
      <c r="I38" s="155" t="n">
        <v>1</v>
      </c>
      <c r="J38" s="155" t="n">
        <v>1</v>
      </c>
      <c r="K38" s="155" t="n">
        <v>1</v>
      </c>
      <c r="L38" s="148" t="n"/>
      <c r="R38" s="318" t="n"/>
    </row>
    <row r="39" ht="19.5" customHeight="1">
      <c r="A39" s="336" t="inlineStr">
        <is>
          <t>%P3R</t>
        </is>
      </c>
      <c r="B39" s="155" t="n">
        <v>50</v>
      </c>
      <c r="C39" s="155" t="n">
        <v>40</v>
      </c>
      <c r="D39" s="155" t="n">
        <v>30</v>
      </c>
      <c r="E39" s="155" t="n">
        <v>20</v>
      </c>
      <c r="F39" s="310" t="n"/>
      <c r="G39" s="160" t="inlineStr">
        <is>
          <t>NP3R</t>
        </is>
      </c>
      <c r="H39" s="161" t="n">
        <v>1</v>
      </c>
      <c r="I39" s="155" t="n">
        <v>1</v>
      </c>
      <c r="J39" s="155" t="n">
        <v>1</v>
      </c>
      <c r="K39" s="155" t="n">
        <v>1</v>
      </c>
      <c r="L39" s="148" t="n"/>
      <c r="R39" s="318" t="n"/>
    </row>
    <row r="40" ht="19.5" customHeight="1">
      <c r="A40" s="336" t="inlineStr">
        <is>
          <t>%P1O</t>
        </is>
      </c>
      <c r="B40" s="155" t="n">
        <v>25</v>
      </c>
      <c r="C40" s="155" t="n">
        <v>20</v>
      </c>
      <c r="D40" s="155" t="n">
        <v>15</v>
      </c>
      <c r="E40" s="155" t="n">
        <v>10</v>
      </c>
      <c r="F40" s="310" t="n"/>
      <c r="G40" s="160" t="inlineStr">
        <is>
          <t>NP1O</t>
        </is>
      </c>
      <c r="H40" s="161" t="n">
        <v>1</v>
      </c>
      <c r="I40" s="155" t="n">
        <v>1</v>
      </c>
      <c r="J40" s="155" t="n">
        <v>1</v>
      </c>
      <c r="K40" s="155" t="n">
        <v>1</v>
      </c>
      <c r="L40" s="148" t="n"/>
      <c r="R40" s="318" t="n"/>
    </row>
    <row r="41" ht="19.5" customHeight="1">
      <c r="A41" s="336" t="inlineStr">
        <is>
          <t>%P2O</t>
        </is>
      </c>
      <c r="B41" s="155" t="n">
        <v>50</v>
      </c>
      <c r="C41" s="155" t="n">
        <v>40</v>
      </c>
      <c r="D41" s="155" t="n">
        <v>30</v>
      </c>
      <c r="E41" s="155" t="n">
        <v>20</v>
      </c>
      <c r="F41" s="310" t="n"/>
      <c r="G41" s="160" t="inlineStr">
        <is>
          <t>NP2O</t>
        </is>
      </c>
      <c r="H41" s="161" t="n">
        <v>1</v>
      </c>
      <c r="I41" s="155" t="n">
        <v>1</v>
      </c>
      <c r="J41" s="155" t="n">
        <v>1</v>
      </c>
      <c r="K41" s="155" t="n">
        <v>1</v>
      </c>
      <c r="L41" s="148" t="n"/>
      <c r="R41" s="318" t="n"/>
    </row>
    <row r="42" ht="19.5" customHeight="1" thickBot="1">
      <c r="A42" s="337" t="inlineStr">
        <is>
          <t>%P3O</t>
        </is>
      </c>
      <c r="B42" s="164" t="n">
        <v>60</v>
      </c>
      <c r="C42" s="164" t="n">
        <v>50</v>
      </c>
      <c r="D42" s="164" t="n">
        <v>40</v>
      </c>
      <c r="E42" s="164" t="n">
        <v>30</v>
      </c>
      <c r="F42" s="310" t="n"/>
      <c r="G42" s="165" t="inlineStr">
        <is>
          <t>NP3O</t>
        </is>
      </c>
      <c r="H42" s="166" t="n">
        <v>1</v>
      </c>
      <c r="I42" s="164" t="n">
        <v>1</v>
      </c>
      <c r="J42" s="164" t="n">
        <v>1</v>
      </c>
      <c r="K42" s="164" t="n">
        <v>1</v>
      </c>
      <c r="L42" s="148" t="n"/>
      <c r="R42" s="318" t="n"/>
    </row>
    <row r="43" ht="19.5" customHeight="1" thickBot="1">
      <c r="A43" s="338" t="n"/>
      <c r="B43" s="310" t="n"/>
      <c r="C43" s="310" t="n"/>
      <c r="D43" s="310" t="n"/>
      <c r="E43" s="310" t="n"/>
      <c r="F43" s="310" t="n"/>
      <c r="G43" s="310" t="n"/>
      <c r="H43" s="310" t="n"/>
      <c r="I43" s="310" t="n"/>
      <c r="J43" s="310" t="n"/>
      <c r="K43" s="310" t="n"/>
      <c r="L43" s="148" t="n"/>
      <c r="R43" s="318" t="n"/>
    </row>
    <row r="44" ht="19.5" customHeight="1" thickBot="1">
      <c r="A44" s="339" t="inlineStr">
        <is>
          <t>WEIGHT</t>
        </is>
      </c>
      <c r="B44" s="308" t="n"/>
      <c r="C44" s="167" t="n">
        <v>10</v>
      </c>
      <c r="D44" s="310" t="n"/>
      <c r="E44" s="310" t="n"/>
      <c r="F44" s="310" t="n"/>
      <c r="G44" s="1297" t="inlineStr">
        <is>
          <t>OVERALL MINI. NB. PTS.</t>
        </is>
      </c>
      <c r="H44" s="1242" t="n"/>
      <c r="I44" s="1242" t="n"/>
      <c r="J44" s="1243" t="n"/>
      <c r="K44" s="168" t="n">
        <v>10</v>
      </c>
      <c r="L44" s="148" t="n"/>
      <c r="R44" s="318" t="n"/>
    </row>
    <row r="45" ht="19.5" customHeight="1">
      <c r="A45" s="338" t="n"/>
      <c r="B45" s="310" t="n"/>
      <c r="C45" s="310" t="n"/>
      <c r="D45" s="310" t="n"/>
      <c r="E45" s="310" t="n"/>
      <c r="F45" s="310" t="n"/>
      <c r="G45" s="310" t="n"/>
      <c r="H45" s="310" t="n"/>
      <c r="I45" s="310" t="n"/>
      <c r="J45" s="310" t="n"/>
      <c r="K45" s="310" t="n"/>
      <c r="L45" s="148" t="n"/>
      <c r="R45" s="318" t="n"/>
    </row>
    <row r="46" ht="19.5" customHeight="1" thickBot="1">
      <c r="A46" s="345" t="n"/>
      <c r="B46" s="176" t="n"/>
      <c r="C46" s="176" t="n"/>
      <c r="D46" s="176" t="n"/>
      <c r="E46" s="176" t="n"/>
      <c r="F46" s="176" t="n"/>
      <c r="G46" s="176" t="n"/>
      <c r="H46" s="176" t="n"/>
      <c r="I46" s="176" t="n"/>
      <c r="J46" s="176" t="n"/>
      <c r="K46" s="176" t="n"/>
      <c r="L46" s="170" t="n"/>
      <c r="R46" s="318" t="n"/>
    </row>
    <row r="47" ht="19.5" customHeight="1" thickBot="1">
      <c r="A47" s="341" t="n"/>
      <c r="B47" s="321" t="n"/>
      <c r="C47" s="321" t="n"/>
      <c r="D47" s="321" t="n"/>
      <c r="E47" s="321" t="n"/>
      <c r="F47" s="321" t="n"/>
      <c r="G47" s="321" t="n"/>
      <c r="H47" s="321" t="n"/>
      <c r="I47" s="321" t="n"/>
      <c r="J47" s="321" t="n"/>
      <c r="K47" s="321" t="n"/>
      <c r="L47" s="321" t="n"/>
      <c r="M47" s="321" t="n"/>
      <c r="N47" s="321" t="n"/>
      <c r="O47" s="321" t="n"/>
      <c r="P47" s="321" t="n"/>
      <c r="Q47" s="321" t="n"/>
      <c r="R47" s="322" t="n"/>
    </row>
    <row r="48" ht="38.25" customHeight="1" thickBot="1">
      <c r="A48" s="1298" t="inlineStr">
        <is>
          <t>POWER-ON DOWNSHIFT</t>
        </is>
      </c>
      <c r="B48" s="1242" t="n"/>
      <c r="C48" s="1242" t="n"/>
      <c r="D48" s="1242" t="n"/>
      <c r="E48" s="1242" t="n"/>
      <c r="F48" s="1242" t="n"/>
      <c r="G48" s="1242" t="n"/>
      <c r="H48" s="1242" t="n"/>
      <c r="I48" s="1242" t="n"/>
      <c r="J48" s="1242" t="n"/>
      <c r="K48" s="1242" t="n"/>
      <c r="L48" s="1242" t="n"/>
      <c r="M48" s="1242" t="n"/>
      <c r="N48" s="1242" t="n"/>
      <c r="O48" s="1242" t="n"/>
      <c r="P48" s="1242" t="n"/>
      <c r="Q48" s="1242" t="n"/>
      <c r="R48" s="1243" t="n"/>
    </row>
    <row r="49" ht="19.5" customHeight="1" thickBot="1">
      <c r="A49" s="342" t="n"/>
      <c r="B49" s="171" t="n"/>
      <c r="C49" s="171" t="n"/>
      <c r="D49" s="171" t="n"/>
      <c r="E49" s="171" t="n"/>
      <c r="F49" s="171" t="n"/>
      <c r="G49" s="171" t="n"/>
      <c r="H49" s="171" t="n"/>
      <c r="I49" s="171" t="n"/>
      <c r="J49" s="171" t="n"/>
      <c r="K49" s="171" t="n"/>
      <c r="L49" s="172" t="n"/>
      <c r="M49" s="177" t="n"/>
      <c r="N49" s="177" t="n"/>
      <c r="O49" s="177" t="n"/>
      <c r="P49" s="177" t="n"/>
      <c r="Q49" s="177" t="n"/>
      <c r="R49" s="317" t="n"/>
    </row>
    <row r="50" ht="27" customHeight="1" thickBot="1">
      <c r="A50" s="333" t="n"/>
      <c r="B50" s="1306" t="inlineStr">
        <is>
          <t>MILESTONES : PERCENTAGE</t>
        </is>
      </c>
      <c r="C50" s="1242" t="n"/>
      <c r="D50" s="1242" t="n"/>
      <c r="E50" s="1243" t="n"/>
      <c r="F50" s="310" t="n"/>
      <c r="G50" s="309" t="n"/>
      <c r="H50" s="1297" t="inlineStr">
        <is>
          <t>MILESTONES : MINI. NB. POINTS</t>
        </is>
      </c>
      <c r="I50" s="1242" t="n"/>
      <c r="J50" s="1242" t="n"/>
      <c r="K50" s="1243" t="n"/>
      <c r="L50" s="148" t="n"/>
      <c r="R50" s="318" t="n"/>
    </row>
    <row r="51" ht="21.75" customHeight="1" thickBot="1">
      <c r="A51" s="334" t="n"/>
      <c r="B51" s="150" t="n">
        <v>1</v>
      </c>
      <c r="C51" s="150" t="n">
        <v>2</v>
      </c>
      <c r="D51" s="150" t="n">
        <v>3</v>
      </c>
      <c r="E51" s="150" t="n">
        <v>4</v>
      </c>
      <c r="F51" s="310" t="n"/>
      <c r="G51" s="149" t="n"/>
      <c r="H51" s="150" t="n">
        <v>1</v>
      </c>
      <c r="I51" s="150" t="n">
        <v>2</v>
      </c>
      <c r="J51" s="150" t="n">
        <v>3</v>
      </c>
      <c r="K51" s="150" t="n">
        <v>4</v>
      </c>
      <c r="L51" s="148" t="n"/>
      <c r="R51" s="318" t="n"/>
    </row>
    <row r="52" ht="19.5" customHeight="1">
      <c r="A52" s="335" t="inlineStr">
        <is>
          <t>%P1R</t>
        </is>
      </c>
      <c r="B52" s="155" t="n">
        <v>15</v>
      </c>
      <c r="C52" s="155" t="n">
        <v>10</v>
      </c>
      <c r="D52" s="155" t="n">
        <v>5</v>
      </c>
      <c r="E52" s="155" t="n">
        <v>0</v>
      </c>
      <c r="F52" s="310" t="n"/>
      <c r="G52" s="156" t="inlineStr">
        <is>
          <t>NP1R</t>
        </is>
      </c>
      <c r="H52" s="157" t="n">
        <v>1</v>
      </c>
      <c r="I52" s="158" t="n">
        <v>1</v>
      </c>
      <c r="J52" s="158" t="n">
        <v>1</v>
      </c>
      <c r="K52" s="158" t="n">
        <v>1</v>
      </c>
      <c r="L52" s="148" t="n"/>
      <c r="R52" s="318" t="n"/>
    </row>
    <row r="53" ht="19.5" customHeight="1">
      <c r="A53" s="336" t="inlineStr">
        <is>
          <t>%P2R</t>
        </is>
      </c>
      <c r="B53" s="155" t="n">
        <v>40</v>
      </c>
      <c r="C53" s="155" t="n">
        <v>30</v>
      </c>
      <c r="D53" s="155" t="n">
        <v>20</v>
      </c>
      <c r="E53" s="155" t="n">
        <v>10</v>
      </c>
      <c r="F53" s="310" t="n"/>
      <c r="G53" s="160" t="inlineStr">
        <is>
          <t>NP2R</t>
        </is>
      </c>
      <c r="H53" s="161" t="n">
        <v>1</v>
      </c>
      <c r="I53" s="155" t="n">
        <v>1</v>
      </c>
      <c r="J53" s="155" t="n">
        <v>1</v>
      </c>
      <c r="K53" s="155" t="n">
        <v>1</v>
      </c>
      <c r="L53" s="148" t="n"/>
      <c r="R53" s="318" t="n"/>
    </row>
    <row r="54" ht="19.5" customHeight="1">
      <c r="A54" s="336" t="inlineStr">
        <is>
          <t>%P3R</t>
        </is>
      </c>
      <c r="B54" s="155" t="n">
        <v>50</v>
      </c>
      <c r="C54" s="155" t="n">
        <v>40</v>
      </c>
      <c r="D54" s="155" t="n">
        <v>30</v>
      </c>
      <c r="E54" s="155" t="n">
        <v>20</v>
      </c>
      <c r="F54" s="310" t="n"/>
      <c r="G54" s="160" t="inlineStr">
        <is>
          <t>NP3R</t>
        </is>
      </c>
      <c r="H54" s="161" t="n">
        <v>1</v>
      </c>
      <c r="I54" s="155" t="n">
        <v>1</v>
      </c>
      <c r="J54" s="155" t="n">
        <v>1</v>
      </c>
      <c r="K54" s="155" t="n">
        <v>1</v>
      </c>
      <c r="L54" s="148" t="n"/>
      <c r="R54" s="318" t="n"/>
    </row>
    <row r="55" ht="19.5" customHeight="1">
      <c r="A55" s="336" t="inlineStr">
        <is>
          <t>%P1O</t>
        </is>
      </c>
      <c r="B55" s="155" t="n">
        <v>25</v>
      </c>
      <c r="C55" s="155" t="n">
        <v>20</v>
      </c>
      <c r="D55" s="155" t="n">
        <v>15</v>
      </c>
      <c r="E55" s="155" t="n">
        <v>10</v>
      </c>
      <c r="F55" s="310" t="n"/>
      <c r="G55" s="160" t="inlineStr">
        <is>
          <t>NP1O</t>
        </is>
      </c>
      <c r="H55" s="161" t="n">
        <v>1</v>
      </c>
      <c r="I55" s="155" t="n">
        <v>1</v>
      </c>
      <c r="J55" s="155" t="n">
        <v>1</v>
      </c>
      <c r="K55" s="155" t="n">
        <v>1</v>
      </c>
      <c r="L55" s="148" t="n"/>
      <c r="R55" s="318" t="n"/>
    </row>
    <row r="56" ht="19.5" customHeight="1">
      <c r="A56" s="336" t="inlineStr">
        <is>
          <t>%P2O</t>
        </is>
      </c>
      <c r="B56" s="155" t="n">
        <v>50</v>
      </c>
      <c r="C56" s="155" t="n">
        <v>40</v>
      </c>
      <c r="D56" s="155" t="n">
        <v>30</v>
      </c>
      <c r="E56" s="155" t="n">
        <v>20</v>
      </c>
      <c r="F56" s="310" t="n"/>
      <c r="G56" s="160" t="inlineStr">
        <is>
          <t>NP2O</t>
        </is>
      </c>
      <c r="H56" s="161" t="n">
        <v>1</v>
      </c>
      <c r="I56" s="155" t="n">
        <v>1</v>
      </c>
      <c r="J56" s="155" t="n">
        <v>1</v>
      </c>
      <c r="K56" s="155" t="n">
        <v>1</v>
      </c>
      <c r="L56" s="148" t="n"/>
      <c r="R56" s="318" t="n"/>
    </row>
    <row r="57" ht="19.5" customHeight="1" thickBot="1">
      <c r="A57" s="337" t="inlineStr">
        <is>
          <t>%P3O</t>
        </is>
      </c>
      <c r="B57" s="164" t="n">
        <v>60</v>
      </c>
      <c r="C57" s="164" t="n">
        <v>50</v>
      </c>
      <c r="D57" s="164" t="n">
        <v>40</v>
      </c>
      <c r="E57" s="164" t="n">
        <v>30</v>
      </c>
      <c r="F57" s="310" t="n"/>
      <c r="G57" s="165" t="inlineStr">
        <is>
          <t>NP3O</t>
        </is>
      </c>
      <c r="H57" s="166" t="n">
        <v>1</v>
      </c>
      <c r="I57" s="164" t="n">
        <v>1</v>
      </c>
      <c r="J57" s="164" t="n">
        <v>1</v>
      </c>
      <c r="K57" s="164" t="n">
        <v>1</v>
      </c>
      <c r="L57" s="148" t="n"/>
      <c r="R57" s="318" t="n"/>
    </row>
    <row r="58" ht="19.5" customHeight="1" thickBot="1">
      <c r="A58" s="338" t="n"/>
      <c r="B58" s="310" t="n"/>
      <c r="C58" s="310" t="n"/>
      <c r="D58" s="310" t="n"/>
      <c r="E58" s="310" t="n"/>
      <c r="F58" s="310" t="n"/>
      <c r="G58" s="310" t="n"/>
      <c r="H58" s="310" t="n"/>
      <c r="I58" s="310" t="n"/>
      <c r="J58" s="310" t="n"/>
      <c r="K58" s="310" t="n"/>
      <c r="L58" s="148" t="n"/>
      <c r="R58" s="318" t="n"/>
    </row>
    <row r="59" ht="19.5" customHeight="1" thickBot="1">
      <c r="A59" s="339" t="inlineStr">
        <is>
          <t>WEIGHT</t>
        </is>
      </c>
      <c r="B59" s="308" t="n"/>
      <c r="C59" s="167" t="n">
        <v>20</v>
      </c>
      <c r="D59" s="310" t="n"/>
      <c r="E59" s="310" t="n"/>
      <c r="F59" s="310" t="n"/>
      <c r="G59" s="1297" t="inlineStr">
        <is>
          <t>OVERALL MINI. NB. PTS.</t>
        </is>
      </c>
      <c r="H59" s="1242" t="n"/>
      <c r="I59" s="1242" t="n"/>
      <c r="J59" s="1243" t="n"/>
      <c r="K59" s="168" t="n">
        <v>10</v>
      </c>
      <c r="L59" s="148" t="n"/>
      <c r="R59" s="318" t="n"/>
    </row>
    <row r="60" ht="19.5" customHeight="1">
      <c r="A60" s="333" t="n"/>
      <c r="B60" s="309" t="n"/>
      <c r="C60" s="309" t="n"/>
      <c r="D60" s="309" t="n"/>
      <c r="E60" s="309" t="n"/>
      <c r="F60" s="309" t="n"/>
      <c r="G60" s="309" t="n"/>
      <c r="H60" s="309" t="n"/>
      <c r="I60" s="309" t="n"/>
      <c r="J60" s="309" t="n"/>
      <c r="K60" s="309" t="n"/>
      <c r="L60" s="149" t="n"/>
      <c r="R60" s="318" t="n"/>
    </row>
    <row r="61" ht="19.5" customHeight="1" thickBot="1">
      <c r="A61" s="340" t="n"/>
      <c r="B61" s="169" t="n"/>
      <c r="C61" s="169" t="n"/>
      <c r="D61" s="169" t="n"/>
      <c r="E61" s="169" t="n"/>
      <c r="F61" s="169" t="n"/>
      <c r="G61" s="169" t="n"/>
      <c r="H61" s="169" t="n"/>
      <c r="I61" s="169" t="n"/>
      <c r="J61" s="169" t="n"/>
      <c r="K61" s="169" t="n"/>
      <c r="L61" s="178" t="n"/>
      <c r="R61" s="318" t="n"/>
    </row>
    <row r="62" ht="19.5" customHeight="1" thickBot="1">
      <c r="A62" s="341" t="n"/>
      <c r="B62" s="321" t="n"/>
      <c r="C62" s="321" t="n"/>
      <c r="D62" s="321" t="n"/>
      <c r="E62" s="321" t="n"/>
      <c r="F62" s="321" t="n"/>
      <c r="G62" s="321" t="n"/>
      <c r="H62" s="321" t="n"/>
      <c r="I62" s="321" t="n"/>
      <c r="J62" s="321" t="n"/>
      <c r="K62" s="321" t="n"/>
      <c r="L62" s="321" t="n"/>
      <c r="M62" s="321" t="n"/>
      <c r="N62" s="321" t="n"/>
      <c r="O62" s="321" t="n"/>
      <c r="P62" s="321" t="n"/>
      <c r="Q62" s="321" t="n"/>
      <c r="R62" s="322" t="n"/>
    </row>
    <row r="63" ht="38.25" customHeight="1" thickBot="1">
      <c r="A63" s="1298" t="inlineStr">
        <is>
          <t>COAST - BRAKE-ON DOWNSHIFT</t>
        </is>
      </c>
      <c r="B63" s="1242" t="n"/>
      <c r="C63" s="1242" t="n"/>
      <c r="D63" s="1242" t="n"/>
      <c r="E63" s="1242" t="n"/>
      <c r="F63" s="1242" t="n"/>
      <c r="G63" s="1242" t="n"/>
      <c r="H63" s="1242" t="n"/>
      <c r="I63" s="1242" t="n"/>
      <c r="J63" s="1242" t="n"/>
      <c r="K63" s="1242" t="n"/>
      <c r="L63" s="1242" t="n"/>
      <c r="M63" s="1242" t="n"/>
      <c r="N63" s="1242" t="n"/>
      <c r="O63" s="1242" t="n"/>
      <c r="P63" s="1242" t="n"/>
      <c r="Q63" s="1242" t="n"/>
      <c r="R63" s="1243" t="n"/>
    </row>
    <row r="64" ht="19.5" customHeight="1" thickBot="1">
      <c r="A64" s="342" t="n"/>
      <c r="B64" s="171" t="n"/>
      <c r="C64" s="171" t="n"/>
      <c r="D64" s="171" t="n"/>
      <c r="E64" s="171" t="n"/>
      <c r="F64" s="171" t="n"/>
      <c r="G64" s="171" t="n"/>
      <c r="H64" s="171" t="n"/>
      <c r="I64" s="171" t="n"/>
      <c r="J64" s="171" t="n"/>
      <c r="K64" s="171" t="n"/>
      <c r="L64" s="172" t="n"/>
      <c r="M64" s="177" t="n"/>
      <c r="N64" s="177" t="n"/>
      <c r="O64" s="177" t="n"/>
      <c r="P64" s="177" t="n"/>
      <c r="Q64" s="177" t="n"/>
      <c r="R64" s="317" t="n"/>
    </row>
    <row r="65" ht="21.75" customHeight="1" thickBot="1">
      <c r="A65" s="333" t="n"/>
      <c r="B65" s="1306" t="inlineStr">
        <is>
          <t>MILESTONES : PERCENTAGE</t>
        </is>
      </c>
      <c r="C65" s="1242" t="n"/>
      <c r="D65" s="1242" t="n"/>
      <c r="E65" s="1243" t="n"/>
      <c r="F65" s="310" t="n"/>
      <c r="G65" s="309" t="n"/>
      <c r="H65" s="1297" t="inlineStr">
        <is>
          <t>MILESTONES : MINI. NB. POINTS</t>
        </is>
      </c>
      <c r="I65" s="1242" t="n"/>
      <c r="J65" s="1242" t="n"/>
      <c r="K65" s="1243" t="n"/>
      <c r="L65" s="148" t="n"/>
      <c r="R65" s="318" t="n"/>
    </row>
    <row r="66" ht="21.75" customHeight="1" thickBot="1">
      <c r="A66" s="334" t="n"/>
      <c r="B66" s="150" t="n">
        <v>1</v>
      </c>
      <c r="C66" s="150" t="n">
        <v>2</v>
      </c>
      <c r="D66" s="150" t="n">
        <v>3</v>
      </c>
      <c r="E66" s="150" t="n">
        <v>4</v>
      </c>
      <c r="F66" s="310" t="n"/>
      <c r="G66" s="149" t="n"/>
      <c r="H66" s="150" t="n">
        <v>1</v>
      </c>
      <c r="I66" s="150" t="n">
        <v>2</v>
      </c>
      <c r="J66" s="150" t="n">
        <v>3</v>
      </c>
      <c r="K66" s="150" t="n">
        <v>4</v>
      </c>
      <c r="L66" s="148" t="n"/>
      <c r="R66" s="318" t="n"/>
    </row>
    <row r="67" ht="19.5" customHeight="1">
      <c r="A67" s="335" t="inlineStr">
        <is>
          <t>%P1R</t>
        </is>
      </c>
      <c r="B67" s="155" t="n">
        <v>15</v>
      </c>
      <c r="C67" s="155" t="n">
        <v>10</v>
      </c>
      <c r="D67" s="155" t="n">
        <v>5</v>
      </c>
      <c r="E67" s="155" t="n">
        <v>0</v>
      </c>
      <c r="F67" s="310" t="n"/>
      <c r="G67" s="156" t="inlineStr">
        <is>
          <t>NP1R</t>
        </is>
      </c>
      <c r="H67" s="157" t="n">
        <v>1</v>
      </c>
      <c r="I67" s="158" t="n">
        <v>1</v>
      </c>
      <c r="J67" s="158" t="n">
        <v>1</v>
      </c>
      <c r="K67" s="158" t="n">
        <v>1</v>
      </c>
      <c r="L67" s="148" t="n"/>
      <c r="R67" s="318" t="n"/>
    </row>
    <row r="68" ht="19.5" customHeight="1">
      <c r="A68" s="336" t="inlineStr">
        <is>
          <t>%P2R</t>
        </is>
      </c>
      <c r="B68" s="155" t="n">
        <v>40</v>
      </c>
      <c r="C68" s="155" t="n">
        <v>30</v>
      </c>
      <c r="D68" s="155" t="n">
        <v>20</v>
      </c>
      <c r="E68" s="155" t="n">
        <v>10</v>
      </c>
      <c r="F68" s="310" t="n"/>
      <c r="G68" s="160" t="inlineStr">
        <is>
          <t>NP2R</t>
        </is>
      </c>
      <c r="H68" s="161" t="n">
        <v>1</v>
      </c>
      <c r="I68" s="155" t="n">
        <v>1</v>
      </c>
      <c r="J68" s="155" t="n">
        <v>1</v>
      </c>
      <c r="K68" s="155" t="n">
        <v>1</v>
      </c>
      <c r="L68" s="148" t="n"/>
      <c r="R68" s="318" t="n"/>
    </row>
    <row r="69" ht="19.5" customHeight="1">
      <c r="A69" s="336" t="inlineStr">
        <is>
          <t>%P3R</t>
        </is>
      </c>
      <c r="B69" s="155" t="n">
        <v>50</v>
      </c>
      <c r="C69" s="155" t="n">
        <v>40</v>
      </c>
      <c r="D69" s="155" t="n">
        <v>30</v>
      </c>
      <c r="E69" s="155" t="n">
        <v>20</v>
      </c>
      <c r="F69" s="310" t="n"/>
      <c r="G69" s="160" t="inlineStr">
        <is>
          <t>NP3R</t>
        </is>
      </c>
      <c r="H69" s="161" t="n">
        <v>1</v>
      </c>
      <c r="I69" s="155" t="n">
        <v>1</v>
      </c>
      <c r="J69" s="155" t="n">
        <v>1</v>
      </c>
      <c r="K69" s="155" t="n">
        <v>1</v>
      </c>
      <c r="L69" s="148" t="n"/>
      <c r="R69" s="318" t="n"/>
    </row>
    <row r="70" ht="19.5" customHeight="1">
      <c r="A70" s="336" t="inlineStr">
        <is>
          <t>%P1O</t>
        </is>
      </c>
      <c r="B70" s="155" t="n">
        <v>25</v>
      </c>
      <c r="C70" s="155" t="n">
        <v>20</v>
      </c>
      <c r="D70" s="155" t="n">
        <v>15</v>
      </c>
      <c r="E70" s="155" t="n">
        <v>10</v>
      </c>
      <c r="F70" s="310" t="n"/>
      <c r="G70" s="160" t="inlineStr">
        <is>
          <t>NP1O</t>
        </is>
      </c>
      <c r="H70" s="161" t="n">
        <v>1</v>
      </c>
      <c r="I70" s="155" t="n">
        <v>1</v>
      </c>
      <c r="J70" s="155" t="n">
        <v>1</v>
      </c>
      <c r="K70" s="155" t="n">
        <v>1</v>
      </c>
      <c r="L70" s="148" t="n"/>
      <c r="R70" s="318" t="n"/>
    </row>
    <row r="71" ht="19.5" customHeight="1">
      <c r="A71" s="336" t="inlineStr">
        <is>
          <t>%P2O</t>
        </is>
      </c>
      <c r="B71" s="155" t="n">
        <v>50</v>
      </c>
      <c r="C71" s="155" t="n">
        <v>40</v>
      </c>
      <c r="D71" s="155" t="n">
        <v>30</v>
      </c>
      <c r="E71" s="155" t="n">
        <v>20</v>
      </c>
      <c r="F71" s="310" t="n"/>
      <c r="G71" s="160" t="inlineStr">
        <is>
          <t>NP2O</t>
        </is>
      </c>
      <c r="H71" s="161" t="n">
        <v>1</v>
      </c>
      <c r="I71" s="155" t="n">
        <v>1</v>
      </c>
      <c r="J71" s="155" t="n">
        <v>1</v>
      </c>
      <c r="K71" s="155" t="n">
        <v>1</v>
      </c>
      <c r="L71" s="148" t="n"/>
      <c r="R71" s="318" t="n"/>
    </row>
    <row r="72" ht="19.5" customHeight="1" thickBot="1">
      <c r="A72" s="337" t="inlineStr">
        <is>
          <t>%P3O</t>
        </is>
      </c>
      <c r="B72" s="164" t="n">
        <v>60</v>
      </c>
      <c r="C72" s="164" t="n">
        <v>50</v>
      </c>
      <c r="D72" s="164" t="n">
        <v>40</v>
      </c>
      <c r="E72" s="164" t="n">
        <v>30</v>
      </c>
      <c r="F72" s="310" t="n"/>
      <c r="G72" s="165" t="inlineStr">
        <is>
          <t>NP3O</t>
        </is>
      </c>
      <c r="H72" s="166" t="n">
        <v>1</v>
      </c>
      <c r="I72" s="164" t="n">
        <v>1</v>
      </c>
      <c r="J72" s="164" t="n">
        <v>1</v>
      </c>
      <c r="K72" s="164" t="n">
        <v>1</v>
      </c>
      <c r="L72" s="148" t="n"/>
      <c r="R72" s="318" t="n"/>
    </row>
    <row r="73" ht="19.5" customHeight="1" thickBot="1">
      <c r="A73" s="338" t="n"/>
      <c r="B73" s="310" t="n"/>
      <c r="C73" s="310" t="n"/>
      <c r="D73" s="310" t="n"/>
      <c r="E73" s="310" t="n"/>
      <c r="F73" s="310" t="n"/>
      <c r="G73" s="310" t="n"/>
      <c r="H73" s="310" t="n"/>
      <c r="I73" s="310" t="n"/>
      <c r="J73" s="310" t="n"/>
      <c r="K73" s="310" t="n"/>
      <c r="L73" s="148" t="n"/>
      <c r="R73" s="318" t="n"/>
    </row>
    <row r="74" ht="19.5" customHeight="1" thickBot="1">
      <c r="A74" s="339" t="inlineStr">
        <is>
          <t>WEIGHT</t>
        </is>
      </c>
      <c r="B74" s="308" t="n"/>
      <c r="C74" s="167" t="n">
        <v>60</v>
      </c>
      <c r="D74" s="310" t="n"/>
      <c r="E74" s="310" t="n"/>
      <c r="F74" s="310" t="n"/>
      <c r="G74" s="1297" t="inlineStr">
        <is>
          <t>OVERALL MINI. NB. PTS.</t>
        </is>
      </c>
      <c r="H74" s="1242" t="n"/>
      <c r="I74" s="1242" t="n"/>
      <c r="J74" s="1243" t="n"/>
      <c r="K74" s="168" t="n">
        <v>10</v>
      </c>
      <c r="L74" s="148" t="n"/>
      <c r="R74" s="318" t="n"/>
    </row>
    <row r="75" ht="19.5" customHeight="1">
      <c r="A75" s="338" t="n"/>
      <c r="B75" s="310" t="n"/>
      <c r="C75" s="310" t="n"/>
      <c r="D75" s="310" t="n"/>
      <c r="E75" s="310" t="n"/>
      <c r="F75" s="310" t="n"/>
      <c r="G75" s="310" t="n"/>
      <c r="H75" s="310" t="n"/>
      <c r="I75" s="310" t="n"/>
      <c r="J75" s="310" t="n"/>
      <c r="K75" s="310" t="n"/>
      <c r="L75" s="148" t="n"/>
      <c r="R75" s="318" t="n"/>
    </row>
    <row r="76" ht="19.5" customHeight="1" thickBot="1">
      <c r="A76" s="345" t="n"/>
      <c r="B76" s="176" t="n"/>
      <c r="C76" s="176" t="n"/>
      <c r="D76" s="176" t="n"/>
      <c r="E76" s="176" t="n"/>
      <c r="F76" s="176" t="n"/>
      <c r="G76" s="176" t="n"/>
      <c r="H76" s="176" t="n"/>
      <c r="I76" s="176" t="n"/>
      <c r="J76" s="176" t="n"/>
      <c r="K76" s="176" t="n"/>
      <c r="L76" s="170" t="n"/>
      <c r="R76" s="318" t="n"/>
    </row>
    <row r="77" ht="19.5" customHeight="1" thickBot="1">
      <c r="A77" s="341" t="n"/>
      <c r="B77" s="321" t="n"/>
      <c r="C77" s="321" t="n"/>
      <c r="D77" s="321" t="n"/>
      <c r="E77" s="321" t="n"/>
      <c r="F77" s="321" t="n"/>
      <c r="G77" s="321" t="n"/>
      <c r="H77" s="321" t="n"/>
      <c r="I77" s="321" t="n"/>
      <c r="J77" s="321" t="n"/>
      <c r="K77" s="321" t="n"/>
      <c r="L77" s="321" t="n"/>
      <c r="M77" s="321" t="n"/>
      <c r="N77" s="321" t="n"/>
      <c r="O77" s="321" t="n"/>
      <c r="P77" s="321" t="n"/>
      <c r="Q77" s="321" t="n"/>
      <c r="R77" s="322" t="n"/>
    </row>
    <row r="78" ht="38.25" customHeight="1" thickBot="1">
      <c r="A78" s="1298" t="inlineStr">
        <is>
          <t>(PT) KD - TIP IN DOWNSHIFT</t>
        </is>
      </c>
      <c r="B78" s="1242" t="n"/>
      <c r="C78" s="1242" t="n"/>
      <c r="D78" s="1242" t="n"/>
      <c r="E78" s="1242" t="n"/>
      <c r="F78" s="1242" t="n"/>
      <c r="G78" s="1242" t="n"/>
      <c r="H78" s="1242" t="n"/>
      <c r="I78" s="1242" t="n"/>
      <c r="J78" s="1242" t="n"/>
      <c r="K78" s="1242" t="n"/>
      <c r="L78" s="1242" t="n"/>
      <c r="M78" s="1242" t="n"/>
      <c r="N78" s="1242" t="n"/>
      <c r="O78" s="1242" t="n"/>
      <c r="P78" s="1242" t="n"/>
      <c r="Q78" s="1242" t="n"/>
      <c r="R78" s="1243" t="n"/>
    </row>
    <row r="79" ht="19.5" customHeight="1" thickBot="1">
      <c r="A79" s="342" t="n"/>
      <c r="B79" s="171" t="n"/>
      <c r="C79" s="171" t="n"/>
      <c r="D79" s="171" t="n"/>
      <c r="E79" s="171" t="n"/>
      <c r="F79" s="171" t="n"/>
      <c r="G79" s="171" t="n"/>
      <c r="H79" s="171" t="n"/>
      <c r="I79" s="171" t="n"/>
      <c r="J79" s="171" t="n"/>
      <c r="K79" s="171" t="n"/>
      <c r="L79" s="172" t="n"/>
      <c r="R79" s="318" t="n"/>
    </row>
    <row r="80" ht="21.75" customHeight="1" thickBot="1">
      <c r="A80" s="333" t="n"/>
      <c r="B80" s="1306" t="inlineStr">
        <is>
          <t>MILESTONES : PERCENTAGE</t>
        </is>
      </c>
      <c r="C80" s="1242" t="n"/>
      <c r="D80" s="1242" t="n"/>
      <c r="E80" s="1243" t="n"/>
      <c r="F80" s="310" t="n"/>
      <c r="G80" s="309" t="n"/>
      <c r="H80" s="1297" t="inlineStr">
        <is>
          <t>MILESTONES : MINI. NB. POINTS</t>
        </is>
      </c>
      <c r="I80" s="1242" t="n"/>
      <c r="J80" s="1242" t="n"/>
      <c r="K80" s="1243" t="n"/>
      <c r="L80" s="148" t="n"/>
      <c r="R80" s="318" t="n"/>
    </row>
    <row r="81" ht="21.75" customHeight="1" thickBot="1">
      <c r="A81" s="334" t="n"/>
      <c r="B81" s="150" t="n">
        <v>1</v>
      </c>
      <c r="C81" s="150" t="n">
        <v>2</v>
      </c>
      <c r="D81" s="150" t="n">
        <v>3</v>
      </c>
      <c r="E81" s="150" t="n">
        <v>4</v>
      </c>
      <c r="F81" s="310" t="n"/>
      <c r="G81" s="149" t="n"/>
      <c r="H81" s="150" t="n">
        <v>1</v>
      </c>
      <c r="I81" s="150" t="n">
        <v>2</v>
      </c>
      <c r="J81" s="150" t="n">
        <v>3</v>
      </c>
      <c r="K81" s="150" t="n">
        <v>4</v>
      </c>
      <c r="L81" s="148" t="n"/>
      <c r="R81" s="318" t="n"/>
    </row>
    <row r="82" ht="19.5" customHeight="1">
      <c r="A82" s="335" t="inlineStr">
        <is>
          <t>%P1R</t>
        </is>
      </c>
      <c r="B82" s="155" t="n">
        <v>15</v>
      </c>
      <c r="C82" s="155" t="n">
        <v>10</v>
      </c>
      <c r="D82" s="155" t="n">
        <v>5</v>
      </c>
      <c r="E82" s="155" t="n">
        <v>0</v>
      </c>
      <c r="F82" s="310" t="n"/>
      <c r="G82" s="156" t="inlineStr">
        <is>
          <t>NP1R</t>
        </is>
      </c>
      <c r="H82" s="157" t="n">
        <v>1</v>
      </c>
      <c r="I82" s="158" t="n">
        <v>1</v>
      </c>
      <c r="J82" s="158" t="n">
        <v>1</v>
      </c>
      <c r="K82" s="158" t="n">
        <v>1</v>
      </c>
      <c r="L82" s="148" t="n"/>
      <c r="R82" s="318" t="n"/>
    </row>
    <row r="83" ht="19.5" customHeight="1">
      <c r="A83" s="336" t="inlineStr">
        <is>
          <t>%P2R</t>
        </is>
      </c>
      <c r="B83" s="155" t="n">
        <v>40</v>
      </c>
      <c r="C83" s="155" t="n">
        <v>30</v>
      </c>
      <c r="D83" s="155" t="n">
        <v>20</v>
      </c>
      <c r="E83" s="155" t="n">
        <v>10</v>
      </c>
      <c r="F83" s="310" t="n"/>
      <c r="G83" s="160" t="inlineStr">
        <is>
          <t>NP2R</t>
        </is>
      </c>
      <c r="H83" s="161" t="n">
        <v>1</v>
      </c>
      <c r="I83" s="155" t="n">
        <v>1</v>
      </c>
      <c r="J83" s="155" t="n">
        <v>1</v>
      </c>
      <c r="K83" s="155" t="n">
        <v>1</v>
      </c>
      <c r="L83" s="148" t="n"/>
      <c r="R83" s="318" t="n"/>
    </row>
    <row r="84" ht="19.5" customHeight="1">
      <c r="A84" s="336" t="inlineStr">
        <is>
          <t>%P3R</t>
        </is>
      </c>
      <c r="B84" s="155" t="n">
        <v>50</v>
      </c>
      <c r="C84" s="155" t="n">
        <v>40</v>
      </c>
      <c r="D84" s="155" t="n">
        <v>30</v>
      </c>
      <c r="E84" s="155" t="n">
        <v>20</v>
      </c>
      <c r="F84" s="310" t="n"/>
      <c r="G84" s="160" t="inlineStr">
        <is>
          <t>NP3R</t>
        </is>
      </c>
      <c r="H84" s="161" t="n">
        <v>1</v>
      </c>
      <c r="I84" s="155" t="n">
        <v>1</v>
      </c>
      <c r="J84" s="155" t="n">
        <v>1</v>
      </c>
      <c r="K84" s="155" t="n">
        <v>1</v>
      </c>
      <c r="L84" s="148" t="n"/>
      <c r="R84" s="318" t="n"/>
    </row>
    <row r="85" ht="19.5" customHeight="1">
      <c r="A85" s="336" t="inlineStr">
        <is>
          <t>%P1O</t>
        </is>
      </c>
      <c r="B85" s="155" t="n">
        <v>25</v>
      </c>
      <c r="C85" s="155" t="n">
        <v>20</v>
      </c>
      <c r="D85" s="155" t="n">
        <v>15</v>
      </c>
      <c r="E85" s="155" t="n">
        <v>10</v>
      </c>
      <c r="F85" s="310" t="n"/>
      <c r="G85" s="160" t="inlineStr">
        <is>
          <t>NP1O</t>
        </is>
      </c>
      <c r="H85" s="161" t="n">
        <v>1</v>
      </c>
      <c r="I85" s="155" t="n">
        <v>1</v>
      </c>
      <c r="J85" s="155" t="n">
        <v>1</v>
      </c>
      <c r="K85" s="155" t="n">
        <v>1</v>
      </c>
      <c r="L85" s="148" t="n"/>
      <c r="R85" s="318" t="n"/>
    </row>
    <row r="86" ht="19.5" customHeight="1">
      <c r="A86" s="336" t="inlineStr">
        <is>
          <t>%P2O</t>
        </is>
      </c>
      <c r="B86" s="155" t="n">
        <v>50</v>
      </c>
      <c r="C86" s="155" t="n">
        <v>40</v>
      </c>
      <c r="D86" s="155" t="n">
        <v>30</v>
      </c>
      <c r="E86" s="155" t="n">
        <v>20</v>
      </c>
      <c r="F86" s="310" t="n"/>
      <c r="G86" s="160" t="inlineStr">
        <is>
          <t>NP2O</t>
        </is>
      </c>
      <c r="H86" s="161" t="n">
        <v>1</v>
      </c>
      <c r="I86" s="155" t="n">
        <v>1</v>
      </c>
      <c r="J86" s="155" t="n">
        <v>1</v>
      </c>
      <c r="K86" s="155" t="n">
        <v>1</v>
      </c>
      <c r="L86" s="148" t="n"/>
      <c r="R86" s="318" t="n"/>
    </row>
    <row r="87" ht="19.5" customHeight="1" thickBot="1">
      <c r="A87" s="337" t="inlineStr">
        <is>
          <t>%P3O</t>
        </is>
      </c>
      <c r="B87" s="164" t="n">
        <v>60</v>
      </c>
      <c r="C87" s="164" t="n">
        <v>50</v>
      </c>
      <c r="D87" s="164" t="n">
        <v>40</v>
      </c>
      <c r="E87" s="164" t="n">
        <v>30</v>
      </c>
      <c r="F87" s="310" t="n"/>
      <c r="G87" s="165" t="inlineStr">
        <is>
          <t>NP3O</t>
        </is>
      </c>
      <c r="H87" s="166" t="n">
        <v>1</v>
      </c>
      <c r="I87" s="164" t="n">
        <v>1</v>
      </c>
      <c r="J87" s="164" t="n">
        <v>1</v>
      </c>
      <c r="K87" s="164" t="n">
        <v>1</v>
      </c>
      <c r="L87" s="148" t="n"/>
      <c r="R87" s="318" t="n"/>
    </row>
    <row r="88" ht="19.5" customHeight="1" thickBot="1">
      <c r="A88" s="338" t="n"/>
      <c r="B88" s="310" t="n"/>
      <c r="C88" s="310" t="n"/>
      <c r="D88" s="310" t="n"/>
      <c r="E88" s="310" t="n"/>
      <c r="F88" s="310" t="n"/>
      <c r="G88" s="310" t="n"/>
      <c r="H88" s="310" t="n"/>
      <c r="I88" s="310" t="n"/>
      <c r="J88" s="310" t="n"/>
      <c r="K88" s="310" t="n"/>
      <c r="L88" s="148" t="n"/>
      <c r="R88" s="318" t="n"/>
    </row>
    <row r="89" ht="19.5" customHeight="1" thickBot="1">
      <c r="A89" s="339" t="inlineStr">
        <is>
          <t>WEIGHT</t>
        </is>
      </c>
      <c r="B89" s="308" t="n"/>
      <c r="C89" s="167" t="n">
        <v>10</v>
      </c>
      <c r="D89" s="310" t="n"/>
      <c r="E89" s="310" t="n"/>
      <c r="F89" s="310" t="n"/>
      <c r="G89" s="1297" t="inlineStr">
        <is>
          <t>OVERALL MINI. NB. PTS.</t>
        </is>
      </c>
      <c r="H89" s="1242" t="n"/>
      <c r="I89" s="1242" t="n"/>
      <c r="J89" s="1243" t="n"/>
      <c r="K89" s="168" t="n">
        <v>10</v>
      </c>
      <c r="L89" s="148" t="n"/>
      <c r="R89" s="318" t="n"/>
    </row>
    <row r="90" ht="19.5" customHeight="1">
      <c r="A90" s="338" t="n"/>
      <c r="B90" s="310" t="n"/>
      <c r="C90" s="310" t="n"/>
      <c r="D90" s="310" t="n"/>
      <c r="E90" s="310" t="n"/>
      <c r="F90" s="310" t="n"/>
      <c r="G90" s="310" t="n"/>
      <c r="H90" s="310" t="n"/>
      <c r="I90" s="310" t="n"/>
      <c r="J90" s="310" t="n"/>
      <c r="K90" s="310" t="n"/>
      <c r="L90" s="148" t="n"/>
      <c r="R90" s="318" t="n"/>
    </row>
    <row r="91" ht="19.5" customHeight="1" thickBot="1">
      <c r="A91" s="345" t="n"/>
      <c r="B91" s="176" t="n"/>
      <c r="C91" s="176" t="n"/>
      <c r="D91" s="176" t="n"/>
      <c r="E91" s="176" t="n"/>
      <c r="F91" s="176" t="n"/>
      <c r="G91" s="176" t="n"/>
      <c r="H91" s="176" t="n"/>
      <c r="I91" s="176" t="n"/>
      <c r="J91" s="176" t="n"/>
      <c r="K91" s="176" t="n"/>
      <c r="L91" s="170" t="n"/>
      <c r="R91" s="318" t="n"/>
    </row>
    <row r="92" ht="19.5" customHeight="1" thickBot="1">
      <c r="A92" s="341" t="n"/>
      <c r="B92" s="321" t="n"/>
      <c r="C92" s="321" t="n"/>
      <c r="D92" s="321" t="n"/>
      <c r="E92" s="321" t="n"/>
      <c r="F92" s="321" t="n"/>
      <c r="G92" s="321" t="n"/>
      <c r="H92" s="321" t="n"/>
      <c r="I92" s="321" t="n"/>
      <c r="J92" s="321" t="n"/>
      <c r="K92" s="321" t="n"/>
      <c r="L92" s="321" t="n"/>
      <c r="M92" s="321" t="n"/>
      <c r="N92" s="321" t="n"/>
      <c r="O92" s="321" t="n"/>
      <c r="P92" s="321" t="n"/>
      <c r="Q92" s="321" t="n"/>
      <c r="R92" s="322" t="n"/>
    </row>
    <row r="93" ht="38.25" customHeight="1" thickBot="1">
      <c r="A93" s="1310" t="inlineStr">
        <is>
          <t>(TO) KD - TIP IN DOWNSHIFT</t>
        </is>
      </c>
      <c r="B93" s="1253" t="n"/>
      <c r="C93" s="1253" t="n"/>
      <c r="D93" s="1253" t="n"/>
      <c r="E93" s="1253" t="n"/>
      <c r="F93" s="1253" t="n"/>
      <c r="G93" s="1253" t="n"/>
      <c r="H93" s="1253" t="n"/>
      <c r="I93" s="1253" t="n"/>
      <c r="J93" s="1253" t="n"/>
      <c r="K93" s="1253" t="n"/>
      <c r="L93" s="1253" t="n"/>
      <c r="M93" s="1253" t="n"/>
      <c r="N93" s="1253" t="n"/>
      <c r="O93" s="1253" t="n"/>
      <c r="P93" s="1253" t="n"/>
      <c r="Q93" s="1253" t="n"/>
      <c r="R93" s="1254" t="n"/>
    </row>
    <row r="94" ht="19.5" customHeight="1" thickBot="1">
      <c r="A94" s="342" t="n"/>
      <c r="B94" s="171" t="n"/>
      <c r="C94" s="171" t="n"/>
      <c r="D94" s="171" t="n"/>
      <c r="E94" s="171" t="n"/>
      <c r="F94" s="171" t="n"/>
      <c r="G94" s="171" t="n"/>
      <c r="H94" s="171" t="n"/>
      <c r="I94" s="171" t="n"/>
      <c r="J94" s="171" t="n"/>
      <c r="K94" s="171" t="n"/>
      <c r="L94" s="172" t="n"/>
      <c r="M94" s="177" t="n"/>
      <c r="N94" s="177" t="n"/>
      <c r="O94" s="177" t="n"/>
      <c r="P94" s="177" t="n"/>
      <c r="Q94" s="177" t="n"/>
      <c r="R94" s="317" t="n"/>
    </row>
    <row r="95" ht="21.75" customHeight="1" thickBot="1">
      <c r="A95" s="333" t="n"/>
      <c r="B95" s="1306" t="inlineStr">
        <is>
          <t>MILESTONES : PERCENTAGE</t>
        </is>
      </c>
      <c r="C95" s="1242" t="n"/>
      <c r="D95" s="1242" t="n"/>
      <c r="E95" s="1243" t="n"/>
      <c r="F95" s="310" t="n"/>
      <c r="G95" s="309" t="n"/>
      <c r="H95" s="1297" t="inlineStr">
        <is>
          <t>MILESTONES : MINI. NB. POINTS</t>
        </is>
      </c>
      <c r="I95" s="1242" t="n"/>
      <c r="J95" s="1242" t="n"/>
      <c r="K95" s="1243" t="n"/>
      <c r="L95" s="148" t="n"/>
      <c r="R95" s="318" t="n"/>
    </row>
    <row r="96" ht="21.75" customHeight="1" thickBot="1">
      <c r="A96" s="334" t="n"/>
      <c r="B96" s="150" t="n">
        <v>1</v>
      </c>
      <c r="C96" s="150" t="n">
        <v>2</v>
      </c>
      <c r="D96" s="150" t="n">
        <v>3</v>
      </c>
      <c r="E96" s="150" t="n">
        <v>4</v>
      </c>
      <c r="F96" s="310" t="n"/>
      <c r="G96" s="149" t="n"/>
      <c r="H96" s="150" t="n">
        <v>1</v>
      </c>
      <c r="I96" s="150" t="n">
        <v>2</v>
      </c>
      <c r="J96" s="150" t="n">
        <v>3</v>
      </c>
      <c r="K96" s="150" t="n">
        <v>4</v>
      </c>
      <c r="L96" s="148" t="n"/>
      <c r="R96" s="318" t="n"/>
    </row>
    <row r="97" ht="19.5" customHeight="1">
      <c r="A97" s="335" t="inlineStr">
        <is>
          <t>%P1R</t>
        </is>
      </c>
      <c r="B97" s="155" t="n">
        <v>15</v>
      </c>
      <c r="C97" s="155" t="n">
        <v>10</v>
      </c>
      <c r="D97" s="155" t="n">
        <v>5</v>
      </c>
      <c r="E97" s="155" t="n">
        <v>0</v>
      </c>
      <c r="F97" s="310" t="n"/>
      <c r="G97" s="156" t="inlineStr">
        <is>
          <t>NP1R</t>
        </is>
      </c>
      <c r="H97" s="157" t="n">
        <v>1</v>
      </c>
      <c r="I97" s="158" t="n">
        <v>1</v>
      </c>
      <c r="J97" s="158" t="n">
        <v>1</v>
      </c>
      <c r="K97" s="158" t="n">
        <v>1</v>
      </c>
      <c r="L97" s="148" t="n"/>
      <c r="R97" s="318" t="n"/>
    </row>
    <row r="98" ht="19.5" customHeight="1">
      <c r="A98" s="336" t="inlineStr">
        <is>
          <t>%P2R</t>
        </is>
      </c>
      <c r="B98" s="155" t="n">
        <v>40</v>
      </c>
      <c r="C98" s="155" t="n">
        <v>30</v>
      </c>
      <c r="D98" s="155" t="n">
        <v>20</v>
      </c>
      <c r="E98" s="155" t="n">
        <v>10</v>
      </c>
      <c r="F98" s="310" t="n"/>
      <c r="G98" s="160" t="inlineStr">
        <is>
          <t>NP2R</t>
        </is>
      </c>
      <c r="H98" s="161" t="n">
        <v>1</v>
      </c>
      <c r="I98" s="155" t="n">
        <v>1</v>
      </c>
      <c r="J98" s="155" t="n">
        <v>1</v>
      </c>
      <c r="K98" s="155" t="n">
        <v>1</v>
      </c>
      <c r="L98" s="148" t="n"/>
      <c r="R98" s="318" t="n"/>
    </row>
    <row r="99" ht="19.5" customHeight="1">
      <c r="A99" s="336" t="inlineStr">
        <is>
          <t>%P3R</t>
        </is>
      </c>
      <c r="B99" s="155" t="n">
        <v>50</v>
      </c>
      <c r="C99" s="155" t="n">
        <v>40</v>
      </c>
      <c r="D99" s="155" t="n">
        <v>30</v>
      </c>
      <c r="E99" s="155" t="n">
        <v>20</v>
      </c>
      <c r="F99" s="310" t="n"/>
      <c r="G99" s="160" t="inlineStr">
        <is>
          <t>NP3R</t>
        </is>
      </c>
      <c r="H99" s="161" t="n">
        <v>1</v>
      </c>
      <c r="I99" s="155" t="n">
        <v>1</v>
      </c>
      <c r="J99" s="155" t="n">
        <v>1</v>
      </c>
      <c r="K99" s="155" t="n">
        <v>1</v>
      </c>
      <c r="L99" s="148" t="n"/>
      <c r="R99" s="318" t="n"/>
    </row>
    <row r="100" ht="19.5" customHeight="1">
      <c r="A100" s="336" t="inlineStr">
        <is>
          <t>%P1O</t>
        </is>
      </c>
      <c r="B100" s="155" t="n">
        <v>25</v>
      </c>
      <c r="C100" s="155" t="n">
        <v>20</v>
      </c>
      <c r="D100" s="155" t="n">
        <v>15</v>
      </c>
      <c r="E100" s="155" t="n">
        <v>10</v>
      </c>
      <c r="F100" s="310" t="n"/>
      <c r="G100" s="160" t="inlineStr">
        <is>
          <t>NP1O</t>
        </is>
      </c>
      <c r="H100" s="161" t="n">
        <v>1</v>
      </c>
      <c r="I100" s="155" t="n">
        <v>1</v>
      </c>
      <c r="J100" s="155" t="n">
        <v>1</v>
      </c>
      <c r="K100" s="155" t="n">
        <v>1</v>
      </c>
      <c r="L100" s="148" t="n"/>
      <c r="R100" s="318" t="n"/>
    </row>
    <row r="101" ht="19.5" customHeight="1">
      <c r="A101" s="336" t="inlineStr">
        <is>
          <t>%P2O</t>
        </is>
      </c>
      <c r="B101" s="155" t="n">
        <v>50</v>
      </c>
      <c r="C101" s="155" t="n">
        <v>40</v>
      </c>
      <c r="D101" s="155" t="n">
        <v>30</v>
      </c>
      <c r="E101" s="155" t="n">
        <v>20</v>
      </c>
      <c r="F101" s="310" t="n"/>
      <c r="G101" s="160" t="inlineStr">
        <is>
          <t>NP2O</t>
        </is>
      </c>
      <c r="H101" s="161" t="n">
        <v>1</v>
      </c>
      <c r="I101" s="155" t="n">
        <v>1</v>
      </c>
      <c r="J101" s="155" t="n">
        <v>1</v>
      </c>
      <c r="K101" s="155" t="n">
        <v>1</v>
      </c>
      <c r="L101" s="148" t="n"/>
      <c r="R101" s="318" t="n"/>
    </row>
    <row r="102" ht="19.5" customHeight="1" thickBot="1">
      <c r="A102" s="337" t="inlineStr">
        <is>
          <t>%P3O</t>
        </is>
      </c>
      <c r="B102" s="164" t="n">
        <v>60</v>
      </c>
      <c r="C102" s="164" t="n">
        <v>50</v>
      </c>
      <c r="D102" s="164" t="n">
        <v>40</v>
      </c>
      <c r="E102" s="164" t="n">
        <v>30</v>
      </c>
      <c r="F102" s="310" t="n"/>
      <c r="G102" s="165" t="inlineStr">
        <is>
          <t>NP3O</t>
        </is>
      </c>
      <c r="H102" s="166" t="n">
        <v>1</v>
      </c>
      <c r="I102" s="164" t="n">
        <v>1</v>
      </c>
      <c r="J102" s="164" t="n">
        <v>1</v>
      </c>
      <c r="K102" s="164" t="n">
        <v>1</v>
      </c>
      <c r="L102" s="148" t="n"/>
      <c r="R102" s="318" t="n"/>
    </row>
    <row r="103" ht="19.5" customHeight="1" thickBot="1">
      <c r="A103" s="338" t="n"/>
      <c r="B103" s="310" t="n"/>
      <c r="C103" s="310" t="n"/>
      <c r="D103" s="310" t="n"/>
      <c r="E103" s="310" t="n"/>
      <c r="F103" s="310" t="n"/>
      <c r="G103" s="310" t="n"/>
      <c r="H103" s="310" t="n"/>
      <c r="I103" s="310" t="n"/>
      <c r="J103" s="310" t="n"/>
      <c r="K103" s="310" t="n"/>
      <c r="L103" s="148" t="n"/>
      <c r="R103" s="318" t="n"/>
    </row>
    <row r="104" ht="19.5" customHeight="1" thickBot="1">
      <c r="A104" s="339" t="inlineStr">
        <is>
          <t>WEIGHT</t>
        </is>
      </c>
      <c r="B104" s="308" t="n"/>
      <c r="C104" s="167" t="n">
        <v>10</v>
      </c>
      <c r="D104" s="310" t="n"/>
      <c r="E104" s="310" t="n"/>
      <c r="F104" s="310" t="n"/>
      <c r="G104" s="1297" t="inlineStr">
        <is>
          <t>OVERALL MINI. NB. PTS.</t>
        </is>
      </c>
      <c r="H104" s="1242" t="n"/>
      <c r="I104" s="1242" t="n"/>
      <c r="J104" s="1243" t="n"/>
      <c r="K104" s="168" t="n">
        <v>10</v>
      </c>
      <c r="L104" s="148" t="n"/>
      <c r="R104" s="318" t="n"/>
    </row>
    <row r="105" ht="19.5" customHeight="1">
      <c r="A105" s="333" t="n"/>
      <c r="B105" s="309" t="n"/>
      <c r="C105" s="309" t="n"/>
      <c r="D105" s="309" t="n"/>
      <c r="E105" s="309" t="n"/>
      <c r="F105" s="309" t="n"/>
      <c r="G105" s="309" t="n"/>
      <c r="H105" s="309" t="n"/>
      <c r="I105" s="309" t="n"/>
      <c r="J105" s="309" t="n"/>
      <c r="K105" s="309" t="n"/>
      <c r="L105" s="149" t="n"/>
      <c r="R105" s="318" t="n"/>
    </row>
    <row r="106" ht="19.5" customHeight="1" thickBot="1">
      <c r="A106" s="340" t="n"/>
      <c r="B106" s="169" t="n"/>
      <c r="C106" s="169" t="n"/>
      <c r="D106" s="169" t="n"/>
      <c r="E106" s="169" t="n"/>
      <c r="F106" s="169" t="n"/>
      <c r="G106" s="169" t="n"/>
      <c r="H106" s="169" t="n"/>
      <c r="I106" s="169" t="n"/>
      <c r="J106" s="169" t="n"/>
      <c r="K106" s="169" t="n"/>
      <c r="L106" s="178" t="n"/>
      <c r="R106" s="318" t="n"/>
    </row>
    <row r="107" ht="19.5" customHeight="1" thickBot="1">
      <c r="A107" s="341" t="n"/>
      <c r="B107" s="321" t="n"/>
      <c r="C107" s="321" t="n"/>
      <c r="D107" s="321" t="n"/>
      <c r="E107" s="321" t="n"/>
      <c r="F107" s="321" t="n"/>
      <c r="G107" s="321" t="n"/>
      <c r="H107" s="321" t="n"/>
      <c r="I107" s="321" t="n"/>
      <c r="J107" s="321" t="n"/>
      <c r="K107" s="321" t="n"/>
      <c r="L107" s="321" t="n"/>
      <c r="M107" s="321" t="n"/>
      <c r="N107" s="321" t="n"/>
      <c r="O107" s="321" t="n"/>
      <c r="P107" s="321" t="n"/>
      <c r="Q107" s="321" t="n"/>
      <c r="R107" s="322" t="n"/>
    </row>
    <row r="108" ht="38.25" customHeight="1" thickBot="1">
      <c r="A108" s="1298" t="inlineStr">
        <is>
          <t>TIP IN AT DECELERATION</t>
        </is>
      </c>
      <c r="B108" s="1242" t="n"/>
      <c r="C108" s="1242" t="n"/>
      <c r="D108" s="1242" t="n"/>
      <c r="E108" s="1242" t="n"/>
      <c r="F108" s="1242" t="n"/>
      <c r="G108" s="1242" t="n"/>
      <c r="H108" s="1242" t="n"/>
      <c r="I108" s="1242" t="n"/>
      <c r="J108" s="1242" t="n"/>
      <c r="K108" s="1242" t="n"/>
      <c r="L108" s="1242" t="n"/>
      <c r="M108" s="1242" t="n"/>
      <c r="N108" s="1242" t="n"/>
      <c r="O108" s="1242" t="n"/>
      <c r="P108" s="1242" t="n"/>
      <c r="Q108" s="1242" t="n"/>
      <c r="R108" s="1243" t="n"/>
    </row>
    <row r="109" ht="19.5" customHeight="1" thickBot="1">
      <c r="A109" s="342" t="n"/>
      <c r="B109" s="171" t="n"/>
      <c r="C109" s="171" t="n"/>
      <c r="D109" s="171" t="n"/>
      <c r="E109" s="171" t="n"/>
      <c r="F109" s="171" t="n"/>
      <c r="G109" s="171" t="n"/>
      <c r="H109" s="171" t="n"/>
      <c r="I109" s="171" t="n"/>
      <c r="J109" s="171" t="n"/>
      <c r="K109" s="171" t="n"/>
      <c r="L109" s="172" t="n"/>
      <c r="M109" s="177" t="n"/>
      <c r="N109" s="177" t="n"/>
      <c r="O109" s="177" t="n"/>
      <c r="P109" s="177" t="n"/>
      <c r="Q109" s="177" t="n"/>
      <c r="R109" s="317" t="n"/>
    </row>
    <row r="110" ht="21.75" customHeight="1" thickBot="1">
      <c r="A110" s="333" t="n"/>
      <c r="B110" s="1306" t="inlineStr">
        <is>
          <t>MILESTONES : PERCENTAGE</t>
        </is>
      </c>
      <c r="C110" s="1242" t="n"/>
      <c r="D110" s="1242" t="n"/>
      <c r="E110" s="1243" t="n"/>
      <c r="F110" s="310" t="n"/>
      <c r="G110" s="309" t="n"/>
      <c r="H110" s="1297" t="inlineStr">
        <is>
          <t>MILESTONES : MINI. NB. POINTS</t>
        </is>
      </c>
      <c r="I110" s="1242" t="n"/>
      <c r="J110" s="1242" t="n"/>
      <c r="K110" s="1243" t="n"/>
      <c r="L110" s="148" t="n"/>
      <c r="R110" s="318" t="n"/>
    </row>
    <row r="111" ht="21.75" customHeight="1" thickBot="1">
      <c r="A111" s="334" t="n"/>
      <c r="B111" s="150" t="n">
        <v>1</v>
      </c>
      <c r="C111" s="150" t="n">
        <v>2</v>
      </c>
      <c r="D111" s="150" t="n">
        <v>3</v>
      </c>
      <c r="E111" s="150" t="n">
        <v>4</v>
      </c>
      <c r="F111" s="310" t="n"/>
      <c r="G111" s="149" t="n"/>
      <c r="H111" s="150" t="n">
        <v>1</v>
      </c>
      <c r="I111" s="150" t="n">
        <v>2</v>
      </c>
      <c r="J111" s="150" t="n">
        <v>3</v>
      </c>
      <c r="K111" s="150" t="n">
        <v>4</v>
      </c>
      <c r="L111" s="148" t="n"/>
      <c r="R111" s="318" t="n"/>
    </row>
    <row r="112" ht="19.5" customHeight="1">
      <c r="A112" s="335" t="inlineStr">
        <is>
          <t>%P1R</t>
        </is>
      </c>
      <c r="B112" s="155" t="n">
        <v>15</v>
      </c>
      <c r="C112" s="155" t="n">
        <v>10</v>
      </c>
      <c r="D112" s="155" t="n">
        <v>5</v>
      </c>
      <c r="E112" s="155" t="n">
        <v>0</v>
      </c>
      <c r="F112" s="310" t="n"/>
      <c r="G112" s="156" t="inlineStr">
        <is>
          <t>NP1R</t>
        </is>
      </c>
      <c r="H112" s="157" t="n">
        <v>1</v>
      </c>
      <c r="I112" s="158" t="n">
        <v>1</v>
      </c>
      <c r="J112" s="158" t="n">
        <v>1</v>
      </c>
      <c r="K112" s="158" t="n">
        <v>1</v>
      </c>
      <c r="L112" s="148" t="n"/>
      <c r="R112" s="318" t="n"/>
    </row>
    <row r="113" ht="19.5" customHeight="1">
      <c r="A113" s="336" t="inlineStr">
        <is>
          <t>%P2R</t>
        </is>
      </c>
      <c r="B113" s="155" t="n">
        <v>40</v>
      </c>
      <c r="C113" s="155" t="n">
        <v>30</v>
      </c>
      <c r="D113" s="155" t="n">
        <v>20</v>
      </c>
      <c r="E113" s="155" t="n">
        <v>10</v>
      </c>
      <c r="F113" s="310" t="n"/>
      <c r="G113" s="160" t="inlineStr">
        <is>
          <t>NP2R</t>
        </is>
      </c>
      <c r="H113" s="161" t="n">
        <v>1</v>
      </c>
      <c r="I113" s="155" t="n">
        <v>1</v>
      </c>
      <c r="J113" s="155" t="n">
        <v>1</v>
      </c>
      <c r="K113" s="155" t="n">
        <v>1</v>
      </c>
      <c r="L113" s="148" t="n"/>
      <c r="R113" s="318" t="n"/>
    </row>
    <row r="114" ht="19.5" customHeight="1">
      <c r="A114" s="336" t="inlineStr">
        <is>
          <t>%P3R</t>
        </is>
      </c>
      <c r="B114" s="155" t="n">
        <v>50</v>
      </c>
      <c r="C114" s="155" t="n">
        <v>40</v>
      </c>
      <c r="D114" s="155" t="n">
        <v>30</v>
      </c>
      <c r="E114" s="155" t="n">
        <v>20</v>
      </c>
      <c r="F114" s="310" t="n"/>
      <c r="G114" s="160" t="inlineStr">
        <is>
          <t>NP3R</t>
        </is>
      </c>
      <c r="H114" s="161" t="n">
        <v>1</v>
      </c>
      <c r="I114" s="155" t="n">
        <v>1</v>
      </c>
      <c r="J114" s="155" t="n">
        <v>1</v>
      </c>
      <c r="K114" s="155" t="n">
        <v>1</v>
      </c>
      <c r="L114" s="148" t="n"/>
      <c r="R114" s="318" t="n"/>
    </row>
    <row r="115" ht="19.5" customHeight="1">
      <c r="A115" s="336" t="inlineStr">
        <is>
          <t>%P1O</t>
        </is>
      </c>
      <c r="B115" s="155" t="n">
        <v>25</v>
      </c>
      <c r="C115" s="155" t="n">
        <v>20</v>
      </c>
      <c r="D115" s="155" t="n">
        <v>15</v>
      </c>
      <c r="E115" s="155" t="n">
        <v>10</v>
      </c>
      <c r="F115" s="310" t="n"/>
      <c r="G115" s="160" t="inlineStr">
        <is>
          <t>NP1O</t>
        </is>
      </c>
      <c r="H115" s="161" t="n">
        <v>1</v>
      </c>
      <c r="I115" s="155" t="n">
        <v>1</v>
      </c>
      <c r="J115" s="155" t="n">
        <v>1</v>
      </c>
      <c r="K115" s="155" t="n">
        <v>1</v>
      </c>
      <c r="L115" s="148" t="n"/>
      <c r="R115" s="318" t="n"/>
    </row>
    <row r="116" ht="19.5" customHeight="1">
      <c r="A116" s="336" t="inlineStr">
        <is>
          <t>%P2O</t>
        </is>
      </c>
      <c r="B116" s="155" t="n">
        <v>50</v>
      </c>
      <c r="C116" s="155" t="n">
        <v>40</v>
      </c>
      <c r="D116" s="155" t="n">
        <v>30</v>
      </c>
      <c r="E116" s="155" t="n">
        <v>20</v>
      </c>
      <c r="F116" s="310" t="n"/>
      <c r="G116" s="160" t="inlineStr">
        <is>
          <t>NP2O</t>
        </is>
      </c>
      <c r="H116" s="161" t="n">
        <v>1</v>
      </c>
      <c r="I116" s="155" t="n">
        <v>1</v>
      </c>
      <c r="J116" s="155" t="n">
        <v>1</v>
      </c>
      <c r="K116" s="155" t="n">
        <v>1</v>
      </c>
      <c r="L116" s="148" t="n"/>
      <c r="R116" s="318" t="n"/>
    </row>
    <row r="117" ht="19.5" customHeight="1" thickBot="1">
      <c r="A117" s="337" t="inlineStr">
        <is>
          <t>%P3O</t>
        </is>
      </c>
      <c r="B117" s="164" t="n">
        <v>60</v>
      </c>
      <c r="C117" s="164" t="n">
        <v>50</v>
      </c>
      <c r="D117" s="164" t="n">
        <v>40</v>
      </c>
      <c r="E117" s="164" t="n">
        <v>30</v>
      </c>
      <c r="F117" s="310" t="n"/>
      <c r="G117" s="165" t="inlineStr">
        <is>
          <t>NP3O</t>
        </is>
      </c>
      <c r="H117" s="166" t="n">
        <v>1</v>
      </c>
      <c r="I117" s="164" t="n">
        <v>1</v>
      </c>
      <c r="J117" s="164" t="n">
        <v>1</v>
      </c>
      <c r="K117" s="164" t="n">
        <v>1</v>
      </c>
      <c r="L117" s="148" t="n"/>
      <c r="R117" s="318" t="n"/>
    </row>
    <row r="118" ht="19.5" customHeight="1" thickBot="1">
      <c r="A118" s="338" t="n"/>
      <c r="B118" s="310" t="n"/>
      <c r="C118" s="310" t="n"/>
      <c r="D118" s="310" t="n"/>
      <c r="E118" s="310" t="n"/>
      <c r="F118" s="310" t="n"/>
      <c r="G118" s="310" t="n"/>
      <c r="H118" s="310" t="n"/>
      <c r="I118" s="310" t="n"/>
      <c r="J118" s="310" t="n"/>
      <c r="K118" s="310" t="n"/>
      <c r="L118" s="148" t="n"/>
      <c r="R118" s="318" t="n"/>
    </row>
    <row r="119" ht="19.5" customHeight="1" thickBot="1">
      <c r="A119" s="339" t="inlineStr">
        <is>
          <t>WEIGHT</t>
        </is>
      </c>
      <c r="B119" s="308" t="n"/>
      <c r="C119" s="167" t="n">
        <v>10</v>
      </c>
      <c r="D119" s="310" t="n"/>
      <c r="E119" s="310" t="n"/>
      <c r="F119" s="310" t="n"/>
      <c r="G119" s="1297" t="inlineStr">
        <is>
          <t>OVERALL MINI. NB. PTS.</t>
        </is>
      </c>
      <c r="H119" s="1242" t="n"/>
      <c r="I119" s="1242" t="n"/>
      <c r="J119" s="1243" t="n"/>
      <c r="K119" s="168" t="n">
        <v>10</v>
      </c>
      <c r="L119" s="148" t="n"/>
      <c r="R119" s="318" t="n"/>
    </row>
    <row r="120" ht="19.5" customHeight="1">
      <c r="A120" s="338" t="n"/>
      <c r="B120" s="310" t="n"/>
      <c r="C120" s="310" t="n"/>
      <c r="D120" s="310" t="n"/>
      <c r="E120" s="310" t="n"/>
      <c r="F120" s="310" t="n"/>
      <c r="G120" s="310" t="n"/>
      <c r="H120" s="310" t="n"/>
      <c r="I120" s="310" t="n"/>
      <c r="J120" s="310" t="n"/>
      <c r="K120" s="310" t="n"/>
      <c r="L120" s="148" t="n"/>
      <c r="R120" s="318" t="n"/>
    </row>
    <row r="121" ht="19.5" customHeight="1" thickBot="1">
      <c r="A121" s="345" t="n"/>
      <c r="B121" s="176" t="n"/>
      <c r="C121" s="176" t="n"/>
      <c r="D121" s="176" t="n"/>
      <c r="E121" s="176" t="n"/>
      <c r="F121" s="176" t="n"/>
      <c r="G121" s="176" t="n"/>
      <c r="H121" s="176" t="n"/>
      <c r="I121" s="176" t="n"/>
      <c r="J121" s="176" t="n"/>
      <c r="K121" s="176" t="n"/>
      <c r="L121" s="170" t="n"/>
      <c r="R121" s="318" t="n"/>
    </row>
    <row r="122" ht="19.5" customHeight="1" thickBot="1">
      <c r="A122" s="341" t="n"/>
      <c r="B122" s="321" t="n"/>
      <c r="C122" s="321" t="n"/>
      <c r="D122" s="321" t="n"/>
      <c r="E122" s="321" t="n"/>
      <c r="F122" s="321" t="n"/>
      <c r="G122" s="321" t="n"/>
      <c r="H122" s="321" t="n"/>
      <c r="I122" s="321" t="n"/>
      <c r="J122" s="321" t="n"/>
      <c r="K122" s="321" t="n"/>
      <c r="L122" s="321" t="n"/>
      <c r="M122" s="321" t="n"/>
      <c r="N122" s="321" t="n"/>
      <c r="O122" s="321" t="n"/>
      <c r="P122" s="321" t="n"/>
      <c r="Q122" s="321" t="n"/>
      <c r="R122" s="322" t="n"/>
    </row>
    <row r="123" ht="38.25" customHeight="1" thickBot="1">
      <c r="A123" s="1296" t="inlineStr">
        <is>
          <t>TIP IN AT CONSTANT SPEED</t>
        </is>
      </c>
      <c r="B123" s="1253" t="n"/>
      <c r="C123" s="1253" t="n"/>
      <c r="D123" s="1253" t="n"/>
      <c r="E123" s="1253" t="n"/>
      <c r="F123" s="1253" t="n"/>
      <c r="G123" s="1253" t="n"/>
      <c r="H123" s="1253" t="n"/>
      <c r="I123" s="1253" t="n"/>
      <c r="J123" s="1253" t="n"/>
      <c r="K123" s="1253" t="n"/>
      <c r="L123" s="1253" t="n"/>
      <c r="M123" s="1253" t="n"/>
      <c r="N123" s="1253" t="n"/>
      <c r="O123" s="1253" t="n"/>
      <c r="P123" s="1253" t="n"/>
      <c r="Q123" s="1253" t="n"/>
      <c r="R123" s="1253" t="n"/>
    </row>
    <row r="124" ht="19.5" customHeight="1" thickBot="1">
      <c r="A124" s="342" t="n"/>
      <c r="B124" s="171" t="n"/>
      <c r="C124" s="171" t="n"/>
      <c r="D124" s="171" t="n"/>
      <c r="E124" s="171" t="n"/>
      <c r="F124" s="171" t="n"/>
      <c r="G124" s="171" t="n"/>
      <c r="H124" s="171" t="n"/>
      <c r="I124" s="171" t="n"/>
      <c r="J124" s="171" t="n"/>
      <c r="K124" s="171" t="n"/>
      <c r="L124" s="172" t="n"/>
      <c r="M124" s="177" t="n"/>
      <c r="N124" s="177" t="n"/>
      <c r="O124" s="177" t="n"/>
      <c r="P124" s="177" t="n"/>
      <c r="Q124" s="177" t="n"/>
      <c r="R124" s="317" t="n"/>
    </row>
    <row r="125" ht="22.5" customHeight="1" thickBot="1">
      <c r="A125" s="333" t="n"/>
      <c r="B125" s="1306" t="inlineStr">
        <is>
          <t>MILESTONES : PERCENTAGE</t>
        </is>
      </c>
      <c r="C125" s="1242" t="n"/>
      <c r="D125" s="1242" t="n"/>
      <c r="E125" s="1243" t="n"/>
      <c r="F125" s="310" t="n"/>
      <c r="G125" s="309" t="n"/>
      <c r="H125" s="1297" t="inlineStr">
        <is>
          <t>MILESTONES : MINI. NB. POINTS</t>
        </is>
      </c>
      <c r="I125" s="1242" t="n"/>
      <c r="J125" s="1242" t="n"/>
      <c r="K125" s="1243" t="n"/>
      <c r="L125" s="148" t="n"/>
      <c r="R125" s="318" t="n"/>
    </row>
    <row r="126" ht="22.5" customHeight="1" thickBot="1">
      <c r="A126" s="334" t="n"/>
      <c r="B126" s="150" t="n">
        <v>1</v>
      </c>
      <c r="C126" s="150" t="n">
        <v>2</v>
      </c>
      <c r="D126" s="150" t="n">
        <v>3</v>
      </c>
      <c r="E126" s="150" t="n">
        <v>4</v>
      </c>
      <c r="F126" s="310" t="n"/>
      <c r="G126" s="149" t="n"/>
      <c r="H126" s="150" t="n">
        <v>1</v>
      </c>
      <c r="I126" s="150" t="n">
        <v>2</v>
      </c>
      <c r="J126" s="150" t="n">
        <v>3</v>
      </c>
      <c r="K126" s="150" t="n">
        <v>4</v>
      </c>
      <c r="L126" s="148" t="n"/>
      <c r="R126" s="318" t="n"/>
    </row>
    <row r="127" ht="19.5" customHeight="1">
      <c r="A127" s="335" t="inlineStr">
        <is>
          <t>%P1R</t>
        </is>
      </c>
      <c r="B127" s="155" t="n">
        <v>15</v>
      </c>
      <c r="C127" s="155" t="n">
        <v>10</v>
      </c>
      <c r="D127" s="155" t="n">
        <v>5</v>
      </c>
      <c r="E127" s="155" t="n">
        <v>0</v>
      </c>
      <c r="F127" s="310" t="n"/>
      <c r="G127" s="156" t="inlineStr">
        <is>
          <t>NP1R</t>
        </is>
      </c>
      <c r="H127" s="157" t="n">
        <v>1</v>
      </c>
      <c r="I127" s="158" t="n">
        <v>1</v>
      </c>
      <c r="J127" s="158" t="n">
        <v>1</v>
      </c>
      <c r="K127" s="158" t="n">
        <v>1</v>
      </c>
      <c r="L127" s="148" t="n"/>
      <c r="R127" s="318" t="n"/>
    </row>
    <row r="128" ht="19.5" customHeight="1">
      <c r="A128" s="336" t="inlineStr">
        <is>
          <t>%P2R</t>
        </is>
      </c>
      <c r="B128" s="155" t="n">
        <v>40</v>
      </c>
      <c r="C128" s="155" t="n">
        <v>30</v>
      </c>
      <c r="D128" s="155" t="n">
        <v>20</v>
      </c>
      <c r="E128" s="155" t="n">
        <v>10</v>
      </c>
      <c r="F128" s="310" t="n"/>
      <c r="G128" s="160" t="inlineStr">
        <is>
          <t>NP2R</t>
        </is>
      </c>
      <c r="H128" s="161" t="n">
        <v>1</v>
      </c>
      <c r="I128" s="155" t="n">
        <v>1</v>
      </c>
      <c r="J128" s="155" t="n">
        <v>1</v>
      </c>
      <c r="K128" s="155" t="n">
        <v>1</v>
      </c>
      <c r="L128" s="148" t="n"/>
      <c r="R128" s="318" t="n"/>
    </row>
    <row r="129" ht="19.5" customHeight="1">
      <c r="A129" s="336" t="inlineStr">
        <is>
          <t>%P3R</t>
        </is>
      </c>
      <c r="B129" s="155" t="n">
        <v>50</v>
      </c>
      <c r="C129" s="155" t="n">
        <v>40</v>
      </c>
      <c r="D129" s="155" t="n">
        <v>30</v>
      </c>
      <c r="E129" s="155" t="n">
        <v>20</v>
      </c>
      <c r="F129" s="310" t="n"/>
      <c r="G129" s="160" t="inlineStr">
        <is>
          <t>NP3R</t>
        </is>
      </c>
      <c r="H129" s="161" t="n">
        <v>1</v>
      </c>
      <c r="I129" s="155" t="n">
        <v>1</v>
      </c>
      <c r="J129" s="155" t="n">
        <v>1</v>
      </c>
      <c r="K129" s="155" t="n">
        <v>1</v>
      </c>
      <c r="L129" s="148" t="n"/>
      <c r="R129" s="318" t="n"/>
    </row>
    <row r="130" ht="19.5" customHeight="1">
      <c r="A130" s="336" t="inlineStr">
        <is>
          <t>%P1O</t>
        </is>
      </c>
      <c r="B130" s="155" t="n">
        <v>25</v>
      </c>
      <c r="C130" s="155" t="n">
        <v>20</v>
      </c>
      <c r="D130" s="155" t="n">
        <v>15</v>
      </c>
      <c r="E130" s="155" t="n">
        <v>10</v>
      </c>
      <c r="F130" s="310" t="n"/>
      <c r="G130" s="160" t="inlineStr">
        <is>
          <t>NP1O</t>
        </is>
      </c>
      <c r="H130" s="161" t="n">
        <v>1</v>
      </c>
      <c r="I130" s="155" t="n">
        <v>1</v>
      </c>
      <c r="J130" s="155" t="n">
        <v>1</v>
      </c>
      <c r="K130" s="155" t="n">
        <v>1</v>
      </c>
      <c r="L130" s="148" t="n"/>
      <c r="R130" s="318" t="n"/>
    </row>
    <row r="131" ht="19.5" customHeight="1">
      <c r="A131" s="336" t="inlineStr">
        <is>
          <t>%P2O</t>
        </is>
      </c>
      <c r="B131" s="155" t="n">
        <v>50</v>
      </c>
      <c r="C131" s="155" t="n">
        <v>40</v>
      </c>
      <c r="D131" s="155" t="n">
        <v>30</v>
      </c>
      <c r="E131" s="155" t="n">
        <v>20</v>
      </c>
      <c r="F131" s="310" t="n"/>
      <c r="G131" s="160" t="inlineStr">
        <is>
          <t>NP2O</t>
        </is>
      </c>
      <c r="H131" s="161" t="n">
        <v>1</v>
      </c>
      <c r="I131" s="155" t="n">
        <v>1</v>
      </c>
      <c r="J131" s="155" t="n">
        <v>1</v>
      </c>
      <c r="K131" s="155" t="n">
        <v>1</v>
      </c>
      <c r="L131" s="148" t="n"/>
      <c r="R131" s="318" t="n"/>
    </row>
    <row r="132" ht="19.5" customHeight="1" thickBot="1">
      <c r="A132" s="337" t="inlineStr">
        <is>
          <t>%P3O</t>
        </is>
      </c>
      <c r="B132" s="164" t="n">
        <v>60</v>
      </c>
      <c r="C132" s="164" t="n">
        <v>50</v>
      </c>
      <c r="D132" s="164" t="n">
        <v>40</v>
      </c>
      <c r="E132" s="164" t="n">
        <v>30</v>
      </c>
      <c r="F132" s="310" t="n"/>
      <c r="G132" s="165" t="inlineStr">
        <is>
          <t>NP3O</t>
        </is>
      </c>
      <c r="H132" s="166" t="n">
        <v>1</v>
      </c>
      <c r="I132" s="164" t="n">
        <v>1</v>
      </c>
      <c r="J132" s="164" t="n">
        <v>1</v>
      </c>
      <c r="K132" s="164" t="n">
        <v>1</v>
      </c>
      <c r="L132" s="148" t="n"/>
      <c r="R132" s="318" t="n"/>
    </row>
    <row r="133" ht="19.5" customHeight="1" thickBot="1">
      <c r="A133" s="338" t="n"/>
      <c r="B133" s="310" t="n"/>
      <c r="C133" s="310" t="n"/>
      <c r="D133" s="310" t="n"/>
      <c r="E133" s="310" t="n"/>
      <c r="F133" s="310" t="n"/>
      <c r="G133" s="310" t="n"/>
      <c r="H133" s="310" t="n"/>
      <c r="I133" s="310" t="n"/>
      <c r="J133" s="310" t="n"/>
      <c r="K133" s="310" t="n"/>
      <c r="L133" s="148" t="n"/>
      <c r="R133" s="318" t="n"/>
    </row>
    <row r="134" ht="19.5" customHeight="1" thickBot="1">
      <c r="A134" s="339" t="inlineStr">
        <is>
          <t>WEIGHT</t>
        </is>
      </c>
      <c r="B134" s="308" t="n"/>
      <c r="C134" s="167" t="n">
        <v>10</v>
      </c>
      <c r="D134" s="310" t="n"/>
      <c r="E134" s="310" t="n"/>
      <c r="F134" s="310" t="n"/>
      <c r="G134" s="1297" t="inlineStr">
        <is>
          <t>OVERALL MINI. NB. PTS.</t>
        </is>
      </c>
      <c r="H134" s="1242" t="n"/>
      <c r="I134" s="1242" t="n"/>
      <c r="J134" s="1243" t="n"/>
      <c r="K134" s="168" t="n">
        <v>10</v>
      </c>
      <c r="L134" s="148" t="n"/>
      <c r="R134" s="318" t="n"/>
    </row>
    <row r="135" ht="19.5" customHeight="1">
      <c r="A135" s="338" t="n"/>
      <c r="B135" s="310" t="n"/>
      <c r="C135" s="310" t="n"/>
      <c r="D135" s="310" t="n"/>
      <c r="E135" s="310" t="n"/>
      <c r="F135" s="310" t="n"/>
      <c r="G135" s="310" t="n"/>
      <c r="H135" s="310" t="n"/>
      <c r="I135" s="310" t="n"/>
      <c r="J135" s="310" t="n"/>
      <c r="K135" s="310" t="n"/>
      <c r="L135" s="148" t="n"/>
      <c r="R135" s="318" t="n"/>
    </row>
    <row r="136" ht="19.5" customHeight="1" thickBot="1">
      <c r="A136" s="345" t="n"/>
      <c r="B136" s="176" t="n"/>
      <c r="C136" s="176" t="n"/>
      <c r="D136" s="176" t="n"/>
      <c r="E136" s="176" t="n"/>
      <c r="F136" s="176" t="n"/>
      <c r="G136" s="176" t="n"/>
      <c r="H136" s="176" t="n"/>
      <c r="I136" s="176" t="n"/>
      <c r="J136" s="176" t="n"/>
      <c r="K136" s="176" t="n"/>
      <c r="L136" s="170" t="n"/>
      <c r="R136" s="318" t="n"/>
    </row>
    <row r="137" ht="19.5" customHeight="1" thickBot="1">
      <c r="A137" s="341" t="n"/>
      <c r="B137" s="321" t="n"/>
      <c r="C137" s="321" t="n"/>
      <c r="D137" s="321" t="n"/>
      <c r="E137" s="321" t="n"/>
      <c r="F137" s="321" t="n"/>
      <c r="G137" s="321" t="n"/>
      <c r="H137" s="321" t="n"/>
      <c r="I137" s="321" t="n"/>
      <c r="J137" s="321" t="n"/>
      <c r="K137" s="321" t="n"/>
      <c r="L137" s="321" t="n"/>
      <c r="M137" s="321" t="n"/>
      <c r="N137" s="321" t="n"/>
      <c r="O137" s="321" t="n"/>
      <c r="P137" s="321" t="n"/>
      <c r="Q137" s="321" t="n"/>
      <c r="R137" s="322" t="n"/>
    </row>
    <row r="138" ht="38.25" customHeight="1" thickBot="1">
      <c r="A138" s="1298" t="inlineStr">
        <is>
          <t>TIP OUT AT CONSTANT SPEED</t>
        </is>
      </c>
      <c r="B138" s="1242" t="n"/>
      <c r="C138" s="1242" t="n"/>
      <c r="D138" s="1242" t="n"/>
      <c r="E138" s="1242" t="n"/>
      <c r="F138" s="1242" t="n"/>
      <c r="G138" s="1242" t="n"/>
      <c r="H138" s="1242" t="n"/>
      <c r="I138" s="1242" t="n"/>
      <c r="J138" s="1242" t="n"/>
      <c r="K138" s="1242" t="n"/>
      <c r="L138" s="1242" t="n"/>
      <c r="M138" s="1242" t="n"/>
      <c r="N138" s="1242" t="n"/>
      <c r="O138" s="1242" t="n"/>
      <c r="P138" s="1242" t="n"/>
      <c r="Q138" s="1242" t="n"/>
      <c r="R138" s="1243" t="n"/>
    </row>
    <row r="139" ht="19.5" customHeight="1" thickBot="1">
      <c r="A139" s="342" t="n"/>
      <c r="B139" s="171" t="n"/>
      <c r="C139" s="171" t="n"/>
      <c r="D139" s="171" t="n"/>
      <c r="E139" s="171" t="n"/>
      <c r="F139" s="171" t="n"/>
      <c r="G139" s="171" t="n"/>
      <c r="H139" s="171" t="n"/>
      <c r="I139" s="171" t="n"/>
      <c r="J139" s="171" t="n"/>
      <c r="K139" s="171" t="n"/>
      <c r="L139" s="172" t="n"/>
      <c r="M139" s="177" t="n"/>
      <c r="N139" s="177" t="n"/>
      <c r="O139" s="177" t="n"/>
      <c r="P139" s="177" t="n"/>
      <c r="Q139" s="177" t="n"/>
      <c r="R139" s="317" t="n"/>
    </row>
    <row r="140" ht="26.25" customHeight="1" thickBot="1">
      <c r="A140" s="333" t="n"/>
      <c r="B140" s="1306" t="inlineStr">
        <is>
          <t>MILESTONES : PERCENTAGE</t>
        </is>
      </c>
      <c r="C140" s="1242" t="n"/>
      <c r="D140" s="1242" t="n"/>
      <c r="E140" s="1243" t="n"/>
      <c r="F140" s="310" t="n"/>
      <c r="G140" s="309" t="n"/>
      <c r="H140" s="1297" t="inlineStr">
        <is>
          <t>MILESTONES : MINI. NB. POINTS</t>
        </is>
      </c>
      <c r="I140" s="1242" t="n"/>
      <c r="J140" s="1242" t="n"/>
      <c r="K140" s="1243" t="n"/>
      <c r="L140" s="148" t="n"/>
      <c r="R140" s="318" t="n"/>
    </row>
    <row r="141" ht="26.25" customHeight="1" thickBot="1">
      <c r="A141" s="334" t="n"/>
      <c r="B141" s="150" t="n">
        <v>1</v>
      </c>
      <c r="C141" s="150" t="n">
        <v>2</v>
      </c>
      <c r="D141" s="150" t="n">
        <v>3</v>
      </c>
      <c r="E141" s="150" t="n">
        <v>4</v>
      </c>
      <c r="F141" s="310" t="n"/>
      <c r="G141" s="149" t="n"/>
      <c r="H141" s="150" t="n">
        <v>1</v>
      </c>
      <c r="I141" s="150" t="n">
        <v>2</v>
      </c>
      <c r="J141" s="150" t="n">
        <v>3</v>
      </c>
      <c r="K141" s="150" t="n">
        <v>4</v>
      </c>
      <c r="L141" s="148" t="n"/>
      <c r="R141" s="318" t="n"/>
    </row>
    <row r="142" ht="19.5" customHeight="1">
      <c r="A142" s="335" t="inlineStr">
        <is>
          <t>%P1R</t>
        </is>
      </c>
      <c r="B142" s="155" t="n">
        <v>15</v>
      </c>
      <c r="C142" s="155" t="n">
        <v>10</v>
      </c>
      <c r="D142" s="155" t="n">
        <v>5</v>
      </c>
      <c r="E142" s="155" t="n">
        <v>0</v>
      </c>
      <c r="F142" s="310" t="n"/>
      <c r="G142" s="156" t="inlineStr">
        <is>
          <t>NP1R</t>
        </is>
      </c>
      <c r="H142" s="157" t="n">
        <v>1</v>
      </c>
      <c r="I142" s="158" t="n">
        <v>1</v>
      </c>
      <c r="J142" s="158" t="n">
        <v>1</v>
      </c>
      <c r="K142" s="158" t="n">
        <v>1</v>
      </c>
      <c r="L142" s="148" t="n"/>
      <c r="R142" s="318" t="n"/>
    </row>
    <row r="143" ht="19.5" customHeight="1">
      <c r="A143" s="336" t="inlineStr">
        <is>
          <t>%P2R</t>
        </is>
      </c>
      <c r="B143" s="155" t="n">
        <v>40</v>
      </c>
      <c r="C143" s="155" t="n">
        <v>30</v>
      </c>
      <c r="D143" s="155" t="n">
        <v>20</v>
      </c>
      <c r="E143" s="155" t="n">
        <v>10</v>
      </c>
      <c r="F143" s="310" t="n"/>
      <c r="G143" s="160" t="inlineStr">
        <is>
          <t>NP2R</t>
        </is>
      </c>
      <c r="H143" s="161" t="n">
        <v>1</v>
      </c>
      <c r="I143" s="155" t="n">
        <v>1</v>
      </c>
      <c r="J143" s="155" t="n">
        <v>1</v>
      </c>
      <c r="K143" s="155" t="n">
        <v>1</v>
      </c>
      <c r="L143" s="148" t="n"/>
      <c r="R143" s="318" t="n"/>
    </row>
    <row r="144" ht="19.5" customHeight="1">
      <c r="A144" s="336" t="inlineStr">
        <is>
          <t>%P3R</t>
        </is>
      </c>
      <c r="B144" s="155" t="n">
        <v>50</v>
      </c>
      <c r="C144" s="155" t="n">
        <v>40</v>
      </c>
      <c r="D144" s="155" t="n">
        <v>30</v>
      </c>
      <c r="E144" s="155" t="n">
        <v>20</v>
      </c>
      <c r="F144" s="310" t="n"/>
      <c r="G144" s="160" t="inlineStr">
        <is>
          <t>NP3R</t>
        </is>
      </c>
      <c r="H144" s="161" t="n">
        <v>1</v>
      </c>
      <c r="I144" s="155" t="n">
        <v>1</v>
      </c>
      <c r="J144" s="155" t="n">
        <v>1</v>
      </c>
      <c r="K144" s="155" t="n">
        <v>1</v>
      </c>
      <c r="L144" s="148" t="n"/>
      <c r="R144" s="318" t="n"/>
    </row>
    <row r="145" ht="19.5" customHeight="1">
      <c r="A145" s="336" t="inlineStr">
        <is>
          <t>%P1O</t>
        </is>
      </c>
      <c r="B145" s="155" t="n">
        <v>25</v>
      </c>
      <c r="C145" s="155" t="n">
        <v>20</v>
      </c>
      <c r="D145" s="155" t="n">
        <v>15</v>
      </c>
      <c r="E145" s="155" t="n">
        <v>10</v>
      </c>
      <c r="F145" s="310" t="n"/>
      <c r="G145" s="160" t="inlineStr">
        <is>
          <t>NP1O</t>
        </is>
      </c>
      <c r="H145" s="161" t="n">
        <v>1</v>
      </c>
      <c r="I145" s="155" t="n">
        <v>1</v>
      </c>
      <c r="J145" s="155" t="n">
        <v>1</v>
      </c>
      <c r="K145" s="155" t="n">
        <v>1</v>
      </c>
      <c r="L145" s="148" t="n"/>
      <c r="R145" s="318" t="n"/>
    </row>
    <row r="146" ht="19.5" customHeight="1">
      <c r="A146" s="336" t="inlineStr">
        <is>
          <t>%P2O</t>
        </is>
      </c>
      <c r="B146" s="155" t="n">
        <v>50</v>
      </c>
      <c r="C146" s="155" t="n">
        <v>40</v>
      </c>
      <c r="D146" s="155" t="n">
        <v>30</v>
      </c>
      <c r="E146" s="155" t="n">
        <v>20</v>
      </c>
      <c r="F146" s="310" t="n"/>
      <c r="G146" s="160" t="inlineStr">
        <is>
          <t>NP2O</t>
        </is>
      </c>
      <c r="H146" s="161" t="n">
        <v>1</v>
      </c>
      <c r="I146" s="155" t="n">
        <v>1</v>
      </c>
      <c r="J146" s="155" t="n">
        <v>1</v>
      </c>
      <c r="K146" s="155" t="n">
        <v>1</v>
      </c>
      <c r="L146" s="148" t="n"/>
      <c r="R146" s="318" t="n"/>
    </row>
    <row r="147" ht="19.5" customHeight="1" thickBot="1">
      <c r="A147" s="337" t="inlineStr">
        <is>
          <t>%P3O</t>
        </is>
      </c>
      <c r="B147" s="164" t="n">
        <v>60</v>
      </c>
      <c r="C147" s="164" t="n">
        <v>50</v>
      </c>
      <c r="D147" s="164" t="n">
        <v>40</v>
      </c>
      <c r="E147" s="164" t="n">
        <v>30</v>
      </c>
      <c r="F147" s="310" t="n"/>
      <c r="G147" s="165" t="inlineStr">
        <is>
          <t>NP3O</t>
        </is>
      </c>
      <c r="H147" s="166" t="n">
        <v>1</v>
      </c>
      <c r="I147" s="164" t="n">
        <v>1</v>
      </c>
      <c r="J147" s="164" t="n">
        <v>1</v>
      </c>
      <c r="K147" s="164" t="n">
        <v>1</v>
      </c>
      <c r="L147" s="148" t="n"/>
      <c r="R147" s="318" t="n"/>
    </row>
    <row r="148" ht="19.5" customHeight="1" thickBot="1">
      <c r="A148" s="338" t="n"/>
      <c r="B148" s="310" t="n"/>
      <c r="C148" s="310" t="n"/>
      <c r="D148" s="310" t="n"/>
      <c r="E148" s="310" t="n"/>
      <c r="F148" s="310" t="n"/>
      <c r="G148" s="310" t="n"/>
      <c r="H148" s="310" t="n"/>
      <c r="I148" s="310" t="n"/>
      <c r="J148" s="310" t="n"/>
      <c r="K148" s="310" t="n"/>
      <c r="L148" s="148" t="n"/>
      <c r="R148" s="318" t="n"/>
    </row>
    <row r="149" ht="19.5" customHeight="1" thickBot="1">
      <c r="A149" s="339" t="inlineStr">
        <is>
          <t>WEIGHT</t>
        </is>
      </c>
      <c r="B149" s="308" t="n"/>
      <c r="C149" s="167" t="n">
        <v>40</v>
      </c>
      <c r="D149" s="310" t="n"/>
      <c r="E149" s="310" t="n"/>
      <c r="F149" s="310" t="n"/>
      <c r="G149" s="1297" t="inlineStr">
        <is>
          <t>OVERALL MINI. NB. PTS.</t>
        </is>
      </c>
      <c r="H149" s="1242" t="n"/>
      <c r="I149" s="1242" t="n"/>
      <c r="J149" s="1243" t="n"/>
      <c r="K149" s="168" t="n">
        <v>10</v>
      </c>
      <c r="L149" s="148" t="n"/>
      <c r="R149" s="318" t="n"/>
    </row>
    <row r="150" ht="19.5" customHeight="1">
      <c r="A150" s="333" t="n"/>
      <c r="B150" s="309" t="n"/>
      <c r="C150" s="309" t="n"/>
      <c r="D150" s="309" t="n"/>
      <c r="E150" s="309" t="n"/>
      <c r="F150" s="309" t="n"/>
      <c r="G150" s="309" t="n"/>
      <c r="H150" s="309" t="n"/>
      <c r="I150" s="309" t="n"/>
      <c r="J150" s="309" t="n"/>
      <c r="K150" s="309" t="n"/>
      <c r="L150" s="149" t="n"/>
      <c r="R150" s="318" t="n"/>
    </row>
    <row r="151" ht="19.5" customHeight="1" thickBot="1">
      <c r="A151" s="340" t="n"/>
      <c r="B151" s="169" t="n"/>
      <c r="C151" s="169" t="n"/>
      <c r="D151" s="169" t="n"/>
      <c r="E151" s="169" t="n"/>
      <c r="F151" s="169" t="n"/>
      <c r="G151" s="169" t="n"/>
      <c r="H151" s="169" t="n"/>
      <c r="I151" s="169" t="n"/>
      <c r="J151" s="169" t="n"/>
      <c r="K151" s="169" t="n"/>
      <c r="L151" s="178" t="n"/>
      <c r="R151" s="318" t="n"/>
    </row>
    <row r="152" ht="19.5" customHeight="1" thickBot="1">
      <c r="A152" s="341" t="n"/>
      <c r="B152" s="321" t="n"/>
      <c r="C152" s="321" t="n"/>
      <c r="D152" s="321" t="n"/>
      <c r="E152" s="321" t="n"/>
      <c r="F152" s="321" t="n"/>
      <c r="G152" s="321" t="n"/>
      <c r="H152" s="321" t="n"/>
      <c r="I152" s="321" t="n"/>
      <c r="J152" s="321" t="n"/>
      <c r="K152" s="321" t="n"/>
      <c r="L152" s="321" t="n"/>
      <c r="M152" s="321" t="n"/>
      <c r="N152" s="321" t="n"/>
      <c r="O152" s="321" t="n"/>
      <c r="P152" s="321" t="n"/>
      <c r="Q152" s="321" t="n"/>
      <c r="R152" s="322" t="n"/>
    </row>
    <row r="153" ht="38.25" customHeight="1" thickBot="1">
      <c r="A153" s="1310" t="inlineStr">
        <is>
          <t>TIP OUT AFTER ACCELERATION</t>
        </is>
      </c>
      <c r="B153" s="1253" t="n"/>
      <c r="C153" s="1253" t="n"/>
      <c r="D153" s="1253" t="n"/>
      <c r="E153" s="1253" t="n"/>
      <c r="F153" s="1253" t="n"/>
      <c r="G153" s="1253" t="n"/>
      <c r="H153" s="1253" t="n"/>
      <c r="I153" s="1253" t="n"/>
      <c r="J153" s="1253" t="n"/>
      <c r="K153" s="1253" t="n"/>
      <c r="L153" s="1253" t="n"/>
      <c r="M153" s="1253" t="n"/>
      <c r="N153" s="1253" t="n"/>
      <c r="O153" s="1253" t="n"/>
      <c r="P153" s="1253" t="n"/>
      <c r="Q153" s="1253" t="n"/>
      <c r="R153" s="1254" t="n"/>
    </row>
    <row r="154" ht="19.5" customHeight="1" thickBot="1">
      <c r="A154" s="342" t="n"/>
      <c r="B154" s="171" t="n"/>
      <c r="C154" s="171" t="n"/>
      <c r="D154" s="171" t="n"/>
      <c r="E154" s="171" t="n"/>
      <c r="F154" s="171" t="n"/>
      <c r="G154" s="171" t="n"/>
      <c r="H154" s="171" t="n"/>
      <c r="I154" s="171" t="n"/>
      <c r="J154" s="171" t="n"/>
      <c r="K154" s="171" t="n"/>
      <c r="L154" s="172" t="n"/>
      <c r="M154" s="177" t="n"/>
      <c r="N154" s="177" t="n"/>
      <c r="O154" s="177" t="n"/>
      <c r="P154" s="177" t="n"/>
      <c r="Q154" s="177" t="n"/>
      <c r="R154" s="317" t="n"/>
    </row>
    <row r="155" ht="26.25" customHeight="1" thickBot="1">
      <c r="A155" s="333" t="n"/>
      <c r="B155" s="1306" t="inlineStr">
        <is>
          <t>MILESTONES : PERCENTAGE</t>
        </is>
      </c>
      <c r="C155" s="1242" t="n"/>
      <c r="D155" s="1242" t="n"/>
      <c r="E155" s="1243" t="n"/>
      <c r="F155" s="310" t="n"/>
      <c r="G155" s="309" t="n"/>
      <c r="H155" s="1297" t="inlineStr">
        <is>
          <t>MILESTONES : MINI. NB. POINTS</t>
        </is>
      </c>
      <c r="I155" s="1242" t="n"/>
      <c r="J155" s="1242" t="n"/>
      <c r="K155" s="1243" t="n"/>
      <c r="L155" s="148" t="n"/>
      <c r="R155" s="318" t="n"/>
    </row>
    <row r="156" ht="26.25" customHeight="1" thickBot="1">
      <c r="A156" s="334" t="n"/>
      <c r="B156" s="150" t="n">
        <v>1</v>
      </c>
      <c r="C156" s="150" t="n">
        <v>2</v>
      </c>
      <c r="D156" s="150" t="n">
        <v>3</v>
      </c>
      <c r="E156" s="150" t="n">
        <v>4</v>
      </c>
      <c r="F156" s="310" t="n"/>
      <c r="G156" s="149" t="n"/>
      <c r="H156" s="150" t="n">
        <v>1</v>
      </c>
      <c r="I156" s="150" t="n">
        <v>2</v>
      </c>
      <c r="J156" s="150" t="n">
        <v>3</v>
      </c>
      <c r="K156" s="150" t="n">
        <v>4</v>
      </c>
      <c r="L156" s="148" t="n"/>
      <c r="R156" s="318" t="n"/>
    </row>
    <row r="157" ht="19.5" customHeight="1">
      <c r="A157" s="335" t="inlineStr">
        <is>
          <t>%P1R</t>
        </is>
      </c>
      <c r="B157" s="155" t="n">
        <v>15</v>
      </c>
      <c r="C157" s="155" t="n">
        <v>10</v>
      </c>
      <c r="D157" s="155" t="n">
        <v>5</v>
      </c>
      <c r="E157" s="155" t="n">
        <v>0</v>
      </c>
      <c r="F157" s="310" t="n"/>
      <c r="G157" s="156" t="inlineStr">
        <is>
          <t>NP1R</t>
        </is>
      </c>
      <c r="H157" s="157" t="n">
        <v>1</v>
      </c>
      <c r="I157" s="158" t="n">
        <v>1</v>
      </c>
      <c r="J157" s="158" t="n">
        <v>1</v>
      </c>
      <c r="K157" s="158" t="n">
        <v>1</v>
      </c>
      <c r="L157" s="148" t="n"/>
      <c r="R157" s="318" t="n"/>
    </row>
    <row r="158" ht="19.5" customHeight="1">
      <c r="A158" s="336" t="inlineStr">
        <is>
          <t>%P2R</t>
        </is>
      </c>
      <c r="B158" s="155" t="n">
        <v>40</v>
      </c>
      <c r="C158" s="155" t="n">
        <v>30</v>
      </c>
      <c r="D158" s="155" t="n">
        <v>20</v>
      </c>
      <c r="E158" s="155" t="n">
        <v>10</v>
      </c>
      <c r="F158" s="310" t="n"/>
      <c r="G158" s="160" t="inlineStr">
        <is>
          <t>NP2R</t>
        </is>
      </c>
      <c r="H158" s="161" t="n">
        <v>1</v>
      </c>
      <c r="I158" s="155" t="n">
        <v>1</v>
      </c>
      <c r="J158" s="155" t="n">
        <v>1</v>
      </c>
      <c r="K158" s="155" t="n">
        <v>1</v>
      </c>
      <c r="L158" s="148" t="n"/>
      <c r="R158" s="318" t="n"/>
    </row>
    <row r="159" ht="19.5" customHeight="1">
      <c r="A159" s="336" t="inlineStr">
        <is>
          <t>%P3R</t>
        </is>
      </c>
      <c r="B159" s="155" t="n">
        <v>50</v>
      </c>
      <c r="C159" s="155" t="n">
        <v>40</v>
      </c>
      <c r="D159" s="155" t="n">
        <v>30</v>
      </c>
      <c r="E159" s="155" t="n">
        <v>20</v>
      </c>
      <c r="F159" s="310" t="n"/>
      <c r="G159" s="160" t="inlineStr">
        <is>
          <t>NP3R</t>
        </is>
      </c>
      <c r="H159" s="161" t="n">
        <v>1</v>
      </c>
      <c r="I159" s="155" t="n">
        <v>1</v>
      </c>
      <c r="J159" s="155" t="n">
        <v>1</v>
      </c>
      <c r="K159" s="155" t="n">
        <v>1</v>
      </c>
      <c r="L159" s="148" t="n"/>
      <c r="R159" s="318" t="n"/>
    </row>
    <row r="160" ht="19.5" customHeight="1">
      <c r="A160" s="336" t="inlineStr">
        <is>
          <t>%P1O</t>
        </is>
      </c>
      <c r="B160" s="155" t="n">
        <v>25</v>
      </c>
      <c r="C160" s="155" t="n">
        <v>20</v>
      </c>
      <c r="D160" s="155" t="n">
        <v>15</v>
      </c>
      <c r="E160" s="155" t="n">
        <v>10</v>
      </c>
      <c r="F160" s="310" t="n"/>
      <c r="G160" s="160" t="inlineStr">
        <is>
          <t>NP1O</t>
        </is>
      </c>
      <c r="H160" s="161" t="n">
        <v>1</v>
      </c>
      <c r="I160" s="155" t="n">
        <v>1</v>
      </c>
      <c r="J160" s="155" t="n">
        <v>1</v>
      </c>
      <c r="K160" s="155" t="n">
        <v>1</v>
      </c>
      <c r="L160" s="148" t="n"/>
      <c r="R160" s="318" t="n"/>
    </row>
    <row r="161" ht="19.5" customHeight="1">
      <c r="A161" s="336" t="inlineStr">
        <is>
          <t>%P2O</t>
        </is>
      </c>
      <c r="B161" s="155" t="n">
        <v>50</v>
      </c>
      <c r="C161" s="155" t="n">
        <v>40</v>
      </c>
      <c r="D161" s="155" t="n">
        <v>30</v>
      </c>
      <c r="E161" s="155" t="n">
        <v>20</v>
      </c>
      <c r="F161" s="310" t="n"/>
      <c r="G161" s="160" t="inlineStr">
        <is>
          <t>NP2O</t>
        </is>
      </c>
      <c r="H161" s="161" t="n">
        <v>1</v>
      </c>
      <c r="I161" s="155" t="n">
        <v>1</v>
      </c>
      <c r="J161" s="155" t="n">
        <v>1</v>
      </c>
      <c r="K161" s="155" t="n">
        <v>1</v>
      </c>
      <c r="L161" s="148" t="n"/>
      <c r="R161" s="318" t="n"/>
    </row>
    <row r="162" ht="19.5" customHeight="1" thickBot="1">
      <c r="A162" s="337" t="inlineStr">
        <is>
          <t>%P3O</t>
        </is>
      </c>
      <c r="B162" s="164" t="n">
        <v>60</v>
      </c>
      <c r="C162" s="164" t="n">
        <v>50</v>
      </c>
      <c r="D162" s="164" t="n">
        <v>40</v>
      </c>
      <c r="E162" s="164" t="n">
        <v>30</v>
      </c>
      <c r="F162" s="310" t="n"/>
      <c r="G162" s="165" t="inlineStr">
        <is>
          <t>NP3O</t>
        </is>
      </c>
      <c r="H162" s="166" t="n">
        <v>1</v>
      </c>
      <c r="I162" s="164" t="n">
        <v>1</v>
      </c>
      <c r="J162" s="164" t="n">
        <v>1</v>
      </c>
      <c r="K162" s="164" t="n">
        <v>1</v>
      </c>
      <c r="L162" s="148" t="n"/>
      <c r="R162" s="318" t="n"/>
    </row>
    <row r="163" ht="19.5" customHeight="1" thickBot="1">
      <c r="A163" s="338" t="n"/>
      <c r="B163" s="310" t="n"/>
      <c r="C163" s="310" t="n"/>
      <c r="D163" s="310" t="n"/>
      <c r="E163" s="310" t="n"/>
      <c r="F163" s="310" t="n"/>
      <c r="G163" s="310" t="n"/>
      <c r="H163" s="310" t="n"/>
      <c r="I163" s="310" t="n"/>
      <c r="J163" s="310" t="n"/>
      <c r="K163" s="310" t="n"/>
      <c r="L163" s="148" t="n"/>
      <c r="R163" s="318" t="n"/>
    </row>
    <row r="164" ht="19.5" customHeight="1" thickBot="1">
      <c r="A164" s="339" t="inlineStr">
        <is>
          <t>WEIGHT</t>
        </is>
      </c>
      <c r="B164" s="308" t="n"/>
      <c r="C164" s="167" t="n">
        <v>40</v>
      </c>
      <c r="D164" s="310" t="n"/>
      <c r="E164" s="310" t="n"/>
      <c r="F164" s="310" t="n"/>
      <c r="G164" s="1297" t="inlineStr">
        <is>
          <t>OVERALL MINI. NB. PTS.</t>
        </is>
      </c>
      <c r="H164" s="1242" t="n"/>
      <c r="I164" s="1242" t="n"/>
      <c r="J164" s="1243" t="n"/>
      <c r="K164" s="168" t="n">
        <v>10</v>
      </c>
      <c r="L164" s="148" t="n"/>
      <c r="R164" s="318" t="n"/>
    </row>
    <row r="165" ht="19.5" customHeight="1">
      <c r="A165" s="333" t="n"/>
      <c r="B165" s="309" t="n"/>
      <c r="C165" s="309" t="n"/>
      <c r="D165" s="309" t="n"/>
      <c r="E165" s="309" t="n"/>
      <c r="F165" s="309" t="n"/>
      <c r="G165" s="309" t="n"/>
      <c r="H165" s="309" t="n"/>
      <c r="I165" s="309" t="n"/>
      <c r="J165" s="309" t="n"/>
      <c r="K165" s="309" t="n"/>
      <c r="L165" s="149" t="n"/>
      <c r="R165" s="318" t="n"/>
    </row>
    <row r="166" ht="19.5" customHeight="1" thickBot="1">
      <c r="A166" s="340" t="n"/>
      <c r="B166" s="169" t="n"/>
      <c r="C166" s="169" t="n"/>
      <c r="D166" s="169" t="n"/>
      <c r="E166" s="169" t="n"/>
      <c r="F166" s="169" t="n"/>
      <c r="G166" s="169" t="n"/>
      <c r="H166" s="169" t="n"/>
      <c r="I166" s="169" t="n"/>
      <c r="J166" s="169" t="n"/>
      <c r="K166" s="169" t="n"/>
      <c r="L166" s="178" t="n"/>
      <c r="R166" s="318" t="n"/>
    </row>
    <row r="167" ht="19.5" customHeight="1" thickBot="1">
      <c r="A167" s="341" t="n"/>
      <c r="B167" s="321" t="n"/>
      <c r="C167" s="321" t="n"/>
      <c r="D167" s="321" t="n"/>
      <c r="E167" s="321" t="n"/>
      <c r="F167" s="321" t="n"/>
      <c r="G167" s="321" t="n"/>
      <c r="H167" s="321" t="n"/>
      <c r="I167" s="321" t="n"/>
      <c r="J167" s="321" t="n"/>
      <c r="K167" s="321" t="n"/>
      <c r="L167" s="321" t="n"/>
      <c r="M167" s="321" t="n"/>
      <c r="N167" s="321" t="n"/>
      <c r="O167" s="321" t="n"/>
      <c r="P167" s="321" t="n"/>
      <c r="Q167" s="321" t="n"/>
      <c r="R167" s="322" t="n"/>
    </row>
    <row r="168" ht="38.25" customHeight="1" thickBot="1">
      <c r="A168" s="1310" t="inlineStr">
        <is>
          <t>LEVER CHANGE</t>
        </is>
      </c>
      <c r="B168" s="1253" t="n"/>
      <c r="C168" s="1253" t="n"/>
      <c r="D168" s="1253" t="n"/>
      <c r="E168" s="1253" t="n"/>
      <c r="F168" s="1253" t="n"/>
      <c r="G168" s="1253" t="n"/>
      <c r="H168" s="1253" t="n"/>
      <c r="I168" s="1253" t="n"/>
      <c r="J168" s="1253" t="n"/>
      <c r="K168" s="1253" t="n"/>
      <c r="L168" s="1253" t="n"/>
      <c r="M168" s="1253" t="n"/>
      <c r="N168" s="1253" t="n"/>
      <c r="O168" s="1253" t="n"/>
      <c r="P168" s="1253" t="n"/>
      <c r="Q168" s="1253" t="n"/>
      <c r="R168" s="1254" t="n"/>
    </row>
    <row r="169" ht="19.5" customHeight="1" thickBot="1">
      <c r="A169" s="342" t="n"/>
      <c r="B169" s="171" t="n"/>
      <c r="C169" s="171" t="n"/>
      <c r="D169" s="171" t="n"/>
      <c r="E169" s="171" t="n"/>
      <c r="F169" s="171" t="n"/>
      <c r="G169" s="171" t="n"/>
      <c r="H169" s="171" t="n"/>
      <c r="I169" s="171" t="n"/>
      <c r="J169" s="171" t="n"/>
      <c r="K169" s="171" t="n"/>
      <c r="L169" s="172" t="n"/>
      <c r="M169" s="177" t="n"/>
      <c r="N169" s="177" t="n"/>
      <c r="O169" s="177" t="n"/>
      <c r="P169" s="177" t="n"/>
      <c r="Q169" s="177" t="n"/>
      <c r="R169" s="317" t="n"/>
    </row>
    <row r="170" ht="19.5" customHeight="1" thickBot="1">
      <c r="A170" s="333" t="n"/>
      <c r="B170" s="1306" t="inlineStr">
        <is>
          <t>MILESTONES : PERCENTAGE</t>
        </is>
      </c>
      <c r="C170" s="1242" t="n"/>
      <c r="D170" s="1242" t="n"/>
      <c r="E170" s="1243" t="n"/>
      <c r="F170" s="310" t="n"/>
      <c r="G170" s="309" t="n"/>
      <c r="H170" s="1297" t="inlineStr">
        <is>
          <t>MILESTONES : MINI. NB. POINTS</t>
        </is>
      </c>
      <c r="I170" s="1242" t="n"/>
      <c r="J170" s="1242" t="n"/>
      <c r="K170" s="1243" t="n"/>
      <c r="L170" s="148" t="n"/>
      <c r="R170" s="318" t="n"/>
    </row>
    <row r="171" ht="19.5" customHeight="1" thickBot="1">
      <c r="A171" s="334" t="n"/>
      <c r="B171" s="150" t="n">
        <v>1</v>
      </c>
      <c r="C171" s="150" t="n">
        <v>2</v>
      </c>
      <c r="D171" s="150" t="n">
        <v>3</v>
      </c>
      <c r="E171" s="150" t="n">
        <v>4</v>
      </c>
      <c r="F171" s="310" t="n"/>
      <c r="G171" s="149" t="n"/>
      <c r="H171" s="150" t="n">
        <v>1</v>
      </c>
      <c r="I171" s="150" t="n">
        <v>2</v>
      </c>
      <c r="J171" s="150" t="n">
        <v>3</v>
      </c>
      <c r="K171" s="150" t="n">
        <v>4</v>
      </c>
      <c r="L171" s="148" t="n"/>
      <c r="R171" s="318" t="n"/>
    </row>
    <row r="172" ht="19.5" customHeight="1">
      <c r="A172" s="335" t="inlineStr">
        <is>
          <t>%P1R</t>
        </is>
      </c>
      <c r="B172" s="155" t="n">
        <v>15</v>
      </c>
      <c r="C172" s="155" t="n">
        <v>10</v>
      </c>
      <c r="D172" s="155" t="n">
        <v>5</v>
      </c>
      <c r="E172" s="155" t="n">
        <v>0</v>
      </c>
      <c r="F172" s="310" t="n"/>
      <c r="G172" s="156" t="inlineStr">
        <is>
          <t>NP1R</t>
        </is>
      </c>
      <c r="H172" s="157" t="n">
        <v>1</v>
      </c>
      <c r="I172" s="158" t="n">
        <v>1</v>
      </c>
      <c r="J172" s="158" t="n">
        <v>1</v>
      </c>
      <c r="K172" s="158" t="n">
        <v>1</v>
      </c>
      <c r="L172" s="148" t="n"/>
      <c r="R172" s="318" t="n"/>
    </row>
    <row r="173" ht="19.5" customHeight="1">
      <c r="A173" s="336" t="inlineStr">
        <is>
          <t>%P2R</t>
        </is>
      </c>
      <c r="B173" s="155" t="n">
        <v>40</v>
      </c>
      <c r="C173" s="155" t="n">
        <v>30</v>
      </c>
      <c r="D173" s="155" t="n">
        <v>20</v>
      </c>
      <c r="E173" s="155" t="n">
        <v>10</v>
      </c>
      <c r="F173" s="310" t="n"/>
      <c r="G173" s="160" t="inlineStr">
        <is>
          <t>NP2R</t>
        </is>
      </c>
      <c r="H173" s="161" t="n">
        <v>1</v>
      </c>
      <c r="I173" s="155" t="n">
        <v>1</v>
      </c>
      <c r="J173" s="155" t="n">
        <v>1</v>
      </c>
      <c r="K173" s="155" t="n">
        <v>1</v>
      </c>
      <c r="L173" s="148" t="n"/>
      <c r="R173" s="318" t="n"/>
    </row>
    <row r="174" ht="19.5" customHeight="1">
      <c r="A174" s="336" t="inlineStr">
        <is>
          <t>%P3R</t>
        </is>
      </c>
      <c r="B174" s="155" t="n">
        <v>50</v>
      </c>
      <c r="C174" s="155" t="n">
        <v>40</v>
      </c>
      <c r="D174" s="155" t="n">
        <v>30</v>
      </c>
      <c r="E174" s="155" t="n">
        <v>20</v>
      </c>
      <c r="F174" s="310" t="n"/>
      <c r="G174" s="160" t="inlineStr">
        <is>
          <t>NP3R</t>
        </is>
      </c>
      <c r="H174" s="161" t="n">
        <v>1</v>
      </c>
      <c r="I174" s="155" t="n">
        <v>1</v>
      </c>
      <c r="J174" s="155" t="n">
        <v>1</v>
      </c>
      <c r="K174" s="155" t="n">
        <v>1</v>
      </c>
      <c r="L174" s="148" t="n"/>
      <c r="R174" s="318" t="n"/>
    </row>
    <row r="175" ht="19.5" customHeight="1">
      <c r="A175" s="336" t="inlineStr">
        <is>
          <t>%P1O</t>
        </is>
      </c>
      <c r="B175" s="155" t="n">
        <v>25</v>
      </c>
      <c r="C175" s="155" t="n">
        <v>20</v>
      </c>
      <c r="D175" s="155" t="n">
        <v>15</v>
      </c>
      <c r="E175" s="155" t="n">
        <v>10</v>
      </c>
      <c r="F175" s="310" t="n"/>
      <c r="G175" s="160" t="inlineStr">
        <is>
          <t>NP1O</t>
        </is>
      </c>
      <c r="H175" s="161" t="n">
        <v>1</v>
      </c>
      <c r="I175" s="155" t="n">
        <v>1</v>
      </c>
      <c r="J175" s="155" t="n">
        <v>1</v>
      </c>
      <c r="K175" s="155" t="n">
        <v>1</v>
      </c>
      <c r="L175" s="148" t="n"/>
      <c r="R175" s="318" t="n"/>
    </row>
    <row r="176" ht="19.5" customHeight="1">
      <c r="A176" s="336" t="inlineStr">
        <is>
          <t>%P2O</t>
        </is>
      </c>
      <c r="B176" s="155" t="n">
        <v>50</v>
      </c>
      <c r="C176" s="155" t="n">
        <v>40</v>
      </c>
      <c r="D176" s="155" t="n">
        <v>30</v>
      </c>
      <c r="E176" s="155" t="n">
        <v>20</v>
      </c>
      <c r="F176" s="310" t="n"/>
      <c r="G176" s="160" t="inlineStr">
        <is>
          <t>NP2O</t>
        </is>
      </c>
      <c r="H176" s="161" t="n">
        <v>1</v>
      </c>
      <c r="I176" s="155" t="n">
        <v>1</v>
      </c>
      <c r="J176" s="155" t="n">
        <v>1</v>
      </c>
      <c r="K176" s="155" t="n">
        <v>1</v>
      </c>
      <c r="L176" s="148" t="n"/>
      <c r="R176" s="318" t="n"/>
    </row>
    <row r="177" ht="19.5" customHeight="1" thickBot="1">
      <c r="A177" s="337" t="inlineStr">
        <is>
          <t>%P3O</t>
        </is>
      </c>
      <c r="B177" s="164" t="n">
        <v>60</v>
      </c>
      <c r="C177" s="164" t="n">
        <v>50</v>
      </c>
      <c r="D177" s="164" t="n">
        <v>40</v>
      </c>
      <c r="E177" s="164" t="n">
        <v>30</v>
      </c>
      <c r="F177" s="310" t="n"/>
      <c r="G177" s="165" t="inlineStr">
        <is>
          <t>NP3O</t>
        </is>
      </c>
      <c r="H177" s="166" t="n">
        <v>1</v>
      </c>
      <c r="I177" s="164" t="n">
        <v>1</v>
      </c>
      <c r="J177" s="164" t="n">
        <v>1</v>
      </c>
      <c r="K177" s="164" t="n">
        <v>1</v>
      </c>
      <c r="L177" s="148" t="n"/>
      <c r="R177" s="318" t="n"/>
    </row>
    <row r="178" ht="19.5" customHeight="1" thickBot="1">
      <c r="A178" s="338" t="n"/>
      <c r="B178" s="310" t="n"/>
      <c r="C178" s="310" t="n"/>
      <c r="D178" s="310" t="n"/>
      <c r="E178" s="310" t="n"/>
      <c r="F178" s="310" t="n"/>
      <c r="G178" s="310" t="n"/>
      <c r="H178" s="310" t="n"/>
      <c r="I178" s="310" t="n"/>
      <c r="J178" s="310" t="n"/>
      <c r="K178" s="310" t="n"/>
      <c r="L178" s="148" t="n"/>
      <c r="R178" s="318" t="n"/>
    </row>
    <row r="179" ht="19.5" customHeight="1" thickBot="1">
      <c r="A179" s="339" t="inlineStr">
        <is>
          <t>WEIGHT</t>
        </is>
      </c>
      <c r="B179" s="308" t="n"/>
      <c r="C179" s="167" t="n">
        <v>10</v>
      </c>
      <c r="D179" s="310" t="n"/>
      <c r="E179" s="310" t="n"/>
      <c r="F179" s="310" t="n"/>
      <c r="G179" s="1297" t="inlineStr">
        <is>
          <t>OVERALL MINI. NB. PTS.</t>
        </is>
      </c>
      <c r="H179" s="1242" t="n"/>
      <c r="I179" s="1242" t="n"/>
      <c r="J179" s="1243" t="n"/>
      <c r="K179" s="168" t="n">
        <v>4</v>
      </c>
      <c r="L179" s="148" t="n"/>
      <c r="R179" s="318" t="n"/>
    </row>
    <row r="180" ht="19.5" customHeight="1">
      <c r="A180" s="338" t="n"/>
      <c r="B180" s="310" t="n"/>
      <c r="C180" s="310" t="n"/>
      <c r="D180" s="310" t="n"/>
      <c r="E180" s="310" t="n"/>
      <c r="F180" s="310" t="n"/>
      <c r="G180" s="310" t="n"/>
      <c r="H180" s="310" t="n"/>
      <c r="I180" s="310" t="n"/>
      <c r="J180" s="310" t="n"/>
      <c r="K180" s="310" t="n"/>
      <c r="L180" s="148" t="n"/>
      <c r="R180" s="318" t="n"/>
    </row>
    <row r="181" ht="19.5" customHeight="1" thickBot="1">
      <c r="A181" s="340" t="n"/>
      <c r="B181" s="169" t="n"/>
      <c r="C181" s="169" t="n"/>
      <c r="D181" s="169" t="n"/>
      <c r="E181" s="169" t="n"/>
      <c r="F181" s="169" t="n"/>
      <c r="G181" s="169" t="n"/>
      <c r="H181" s="169" t="n"/>
      <c r="I181" s="169" t="n"/>
      <c r="J181" s="169" t="n"/>
      <c r="K181" s="169" t="n"/>
      <c r="L181" s="178" t="n"/>
      <c r="R181" s="318" t="n"/>
    </row>
    <row r="182" ht="19.5" customHeight="1" thickBot="1">
      <c r="A182" s="341" t="n"/>
      <c r="B182" s="321" t="n"/>
      <c r="C182" s="321" t="n"/>
      <c r="D182" s="321" t="n"/>
      <c r="E182" s="321" t="n"/>
      <c r="F182" s="321" t="n"/>
      <c r="G182" s="321" t="n"/>
      <c r="H182" s="321" t="n"/>
      <c r="I182" s="321" t="n"/>
      <c r="J182" s="321" t="n"/>
      <c r="K182" s="321" t="n"/>
      <c r="L182" s="321" t="n"/>
      <c r="M182" s="321" t="n"/>
      <c r="N182" s="321" t="n"/>
      <c r="O182" s="321" t="n"/>
      <c r="P182" s="321" t="n"/>
      <c r="Q182" s="321" t="n"/>
      <c r="R182" s="322" t="n"/>
    </row>
    <row r="183" ht="38.25" customHeight="1" thickBot="1">
      <c r="A183" s="1298" t="inlineStr">
        <is>
          <t>AUTO STOP</t>
        </is>
      </c>
      <c r="B183" s="1242" t="n"/>
      <c r="C183" s="1242" t="n"/>
      <c r="D183" s="1242" t="n"/>
      <c r="E183" s="1242" t="n"/>
      <c r="F183" s="1242" t="n"/>
      <c r="G183" s="1242" t="n"/>
      <c r="H183" s="1242" t="n"/>
      <c r="I183" s="1242" t="n"/>
      <c r="J183" s="1242" t="n"/>
      <c r="K183" s="1242" t="n"/>
      <c r="L183" s="1242" t="n"/>
      <c r="M183" s="1242" t="n"/>
      <c r="N183" s="1242" t="n"/>
      <c r="O183" s="1242" t="n"/>
      <c r="P183" s="1242" t="n"/>
      <c r="Q183" s="1242" t="n"/>
      <c r="R183" s="1243" t="n"/>
    </row>
    <row r="184" ht="19.5" customHeight="1" thickBot="1">
      <c r="A184" s="342" t="n"/>
      <c r="B184" s="171" t="n"/>
      <c r="C184" s="171" t="n"/>
      <c r="D184" s="171" t="n"/>
      <c r="E184" s="171" t="n"/>
      <c r="F184" s="171" t="n"/>
      <c r="G184" s="171" t="n"/>
      <c r="H184" s="171" t="n"/>
      <c r="I184" s="171" t="n"/>
      <c r="J184" s="171" t="n"/>
      <c r="K184" s="171" t="n"/>
      <c r="L184" s="172" t="n"/>
      <c r="M184" s="177" t="n"/>
      <c r="N184" s="177" t="n"/>
      <c r="O184" s="177" t="n"/>
      <c r="P184" s="177" t="n"/>
      <c r="Q184" s="177" t="n"/>
      <c r="R184" s="317" t="n"/>
    </row>
    <row r="185" ht="19.5" customFormat="1" customHeight="1" s="22" thickBot="1">
      <c r="A185" s="338" t="n"/>
      <c r="B185" s="1306" t="inlineStr">
        <is>
          <t>MILESTONES : PERCENTAGE</t>
        </is>
      </c>
      <c r="C185" s="1242" t="n"/>
      <c r="D185" s="1242" t="n"/>
      <c r="E185" s="1243" t="n"/>
      <c r="F185" s="310" t="n"/>
      <c r="G185" s="310" t="n"/>
      <c r="H185" s="1297" t="inlineStr">
        <is>
          <t>MILESTONES : MINI. NB. POINTS</t>
        </is>
      </c>
      <c r="I185" s="1242" t="n"/>
      <c r="J185" s="1242" t="n"/>
      <c r="K185" s="1243" t="n"/>
      <c r="L185" s="148" t="n"/>
      <c r="R185" s="90" t="n"/>
      <c r="T185" s="143" t="n"/>
      <c r="U185" s="143" t="n"/>
      <c r="V185" s="143" t="n"/>
      <c r="W185" s="143" t="n"/>
      <c r="X185" s="143" t="n"/>
    </row>
    <row r="186" ht="19.5" customFormat="1" customHeight="1" s="22" thickBot="1">
      <c r="A186" s="338" t="n"/>
      <c r="B186" s="150" t="n">
        <v>1</v>
      </c>
      <c r="C186" s="150" t="n">
        <v>2</v>
      </c>
      <c r="D186" s="150" t="n">
        <v>3</v>
      </c>
      <c r="E186" s="150" t="n">
        <v>4</v>
      </c>
      <c r="F186" s="310" t="n"/>
      <c r="G186" s="149" t="n"/>
      <c r="H186" s="150" t="n">
        <v>1</v>
      </c>
      <c r="I186" s="150" t="n">
        <v>2</v>
      </c>
      <c r="J186" s="150" t="n">
        <v>3</v>
      </c>
      <c r="K186" s="150" t="n">
        <v>4</v>
      </c>
      <c r="L186" s="148" t="n"/>
      <c r="R186" s="90" t="n"/>
      <c r="T186" s="143" t="n"/>
      <c r="U186" s="143" t="n"/>
      <c r="V186" s="143" t="n"/>
      <c r="W186" s="143" t="n"/>
      <c r="X186" s="143" t="n"/>
    </row>
    <row r="187" ht="19.5" customFormat="1" customHeight="1" s="22">
      <c r="A187" s="335" t="inlineStr">
        <is>
          <t>%P1R</t>
        </is>
      </c>
      <c r="B187" s="155" t="n">
        <v>15</v>
      </c>
      <c r="C187" s="155" t="n">
        <v>10</v>
      </c>
      <c r="D187" s="155" t="n">
        <v>5</v>
      </c>
      <c r="E187" s="155" t="n">
        <v>0</v>
      </c>
      <c r="F187" s="310" t="n"/>
      <c r="G187" s="156" t="inlineStr">
        <is>
          <t>NP1R</t>
        </is>
      </c>
      <c r="H187" s="157" t="n">
        <v>1</v>
      </c>
      <c r="I187" s="158" t="n">
        <v>1</v>
      </c>
      <c r="J187" s="158" t="n">
        <v>1</v>
      </c>
      <c r="K187" s="158" t="n">
        <v>1</v>
      </c>
      <c r="L187" s="148" t="n"/>
      <c r="R187" s="90" t="n"/>
      <c r="T187" s="143" t="n"/>
      <c r="U187" s="143" t="n"/>
      <c r="V187" s="143" t="n"/>
      <c r="W187" s="143" t="n"/>
      <c r="X187" s="143" t="n"/>
    </row>
    <row r="188" ht="19.5" customHeight="1">
      <c r="A188" s="336" t="inlineStr">
        <is>
          <t>%P2R</t>
        </is>
      </c>
      <c r="B188" s="155" t="n">
        <v>40</v>
      </c>
      <c r="C188" s="155" t="n">
        <v>30</v>
      </c>
      <c r="D188" s="155" t="n">
        <v>20</v>
      </c>
      <c r="E188" s="155" t="n">
        <v>10</v>
      </c>
      <c r="F188" s="310" t="n"/>
      <c r="G188" s="160" t="inlineStr">
        <is>
          <t>NP2R</t>
        </is>
      </c>
      <c r="H188" s="161" t="n">
        <v>1</v>
      </c>
      <c r="I188" s="155" t="n">
        <v>1</v>
      </c>
      <c r="J188" s="155" t="n">
        <v>1</v>
      </c>
      <c r="K188" s="155" t="n">
        <v>1</v>
      </c>
      <c r="L188" s="148" t="n"/>
      <c r="R188" s="318" t="n"/>
    </row>
    <row r="189" ht="19.5" customHeight="1">
      <c r="A189" s="336" t="inlineStr">
        <is>
          <t>%P3R</t>
        </is>
      </c>
      <c r="B189" s="155" t="n">
        <v>50</v>
      </c>
      <c r="C189" s="155" t="n">
        <v>40</v>
      </c>
      <c r="D189" s="155" t="n">
        <v>30</v>
      </c>
      <c r="E189" s="155" t="n">
        <v>20</v>
      </c>
      <c r="F189" s="310" t="n"/>
      <c r="G189" s="160" t="inlineStr">
        <is>
          <t>NP3R</t>
        </is>
      </c>
      <c r="H189" s="161" t="n">
        <v>1</v>
      </c>
      <c r="I189" s="155" t="n">
        <v>1</v>
      </c>
      <c r="J189" s="155" t="n">
        <v>1</v>
      </c>
      <c r="K189" s="155" t="n">
        <v>1</v>
      </c>
      <c r="L189" s="148" t="n"/>
      <c r="R189" s="318" t="n"/>
    </row>
    <row r="190" ht="19.5" customHeight="1">
      <c r="A190" s="336" t="inlineStr">
        <is>
          <t>%P1O</t>
        </is>
      </c>
      <c r="B190" s="155" t="n">
        <v>25</v>
      </c>
      <c r="C190" s="155" t="n">
        <v>20</v>
      </c>
      <c r="D190" s="155" t="n">
        <v>15</v>
      </c>
      <c r="E190" s="155" t="n">
        <v>10</v>
      </c>
      <c r="F190" s="310" t="n"/>
      <c r="G190" s="160" t="inlineStr">
        <is>
          <t>NP1O</t>
        </is>
      </c>
      <c r="H190" s="161" t="n">
        <v>1</v>
      </c>
      <c r="I190" s="155" t="n">
        <v>1</v>
      </c>
      <c r="J190" s="155" t="n">
        <v>1</v>
      </c>
      <c r="K190" s="155" t="n">
        <v>1</v>
      </c>
      <c r="L190" s="148" t="n"/>
      <c r="R190" s="318" t="n"/>
    </row>
    <row r="191" ht="19.5" customHeight="1">
      <c r="A191" s="336" t="inlineStr">
        <is>
          <t>%P2O</t>
        </is>
      </c>
      <c r="B191" s="155" t="n">
        <v>50</v>
      </c>
      <c r="C191" s="155" t="n">
        <v>40</v>
      </c>
      <c r="D191" s="155" t="n">
        <v>30</v>
      </c>
      <c r="E191" s="155" t="n">
        <v>20</v>
      </c>
      <c r="F191" s="310" t="n"/>
      <c r="G191" s="160" t="inlineStr">
        <is>
          <t>NP2O</t>
        </is>
      </c>
      <c r="H191" s="161" t="n">
        <v>1</v>
      </c>
      <c r="I191" s="155" t="n">
        <v>1</v>
      </c>
      <c r="J191" s="155" t="n">
        <v>1</v>
      </c>
      <c r="K191" s="155" t="n">
        <v>1</v>
      </c>
      <c r="L191" s="148" t="n"/>
      <c r="R191" s="318" t="n"/>
    </row>
    <row r="192" ht="19.5" customHeight="1" thickBot="1">
      <c r="A192" s="337" t="inlineStr">
        <is>
          <t>%P3O</t>
        </is>
      </c>
      <c r="B192" s="164" t="n">
        <v>60</v>
      </c>
      <c r="C192" s="164" t="n">
        <v>50</v>
      </c>
      <c r="D192" s="164" t="n">
        <v>40</v>
      </c>
      <c r="E192" s="164" t="n">
        <v>30</v>
      </c>
      <c r="F192" s="310" t="n"/>
      <c r="G192" s="165" t="inlineStr">
        <is>
          <t>NP3O</t>
        </is>
      </c>
      <c r="H192" s="166" t="n">
        <v>1</v>
      </c>
      <c r="I192" s="164" t="n">
        <v>1</v>
      </c>
      <c r="J192" s="164" t="n">
        <v>1</v>
      </c>
      <c r="K192" s="164" t="n">
        <v>1</v>
      </c>
      <c r="L192" s="148" t="n"/>
      <c r="R192" s="318" t="n"/>
    </row>
    <row r="193" ht="19.5" customHeight="1" thickBot="1">
      <c r="A193" s="338" t="n"/>
      <c r="B193" s="310" t="n"/>
      <c r="C193" s="310" t="n"/>
      <c r="D193" s="310" t="n"/>
      <c r="E193" s="310" t="n"/>
      <c r="F193" s="310" t="n"/>
      <c r="G193" s="310" t="n"/>
      <c r="H193" s="310" t="n"/>
      <c r="I193" s="310" t="n"/>
      <c r="J193" s="310" t="n"/>
      <c r="K193" s="310" t="n"/>
      <c r="L193" s="148" t="n"/>
      <c r="R193" s="318" t="n"/>
    </row>
    <row r="194" ht="19.5" customHeight="1" thickBot="1">
      <c r="A194" s="339" t="inlineStr">
        <is>
          <t>WEIGHT</t>
        </is>
      </c>
      <c r="B194" s="308" t="n"/>
      <c r="C194" s="167" t="n">
        <v>10</v>
      </c>
      <c r="D194" s="310" t="n"/>
      <c r="E194" s="310" t="n"/>
      <c r="F194" s="310" t="n"/>
      <c r="G194" s="1297" t="inlineStr">
        <is>
          <t>OVERALL MINI. NB. PTS.</t>
        </is>
      </c>
      <c r="H194" s="1242" t="n"/>
      <c r="I194" s="1242" t="n"/>
      <c r="J194" s="1243" t="n"/>
      <c r="K194" s="168" t="n">
        <v>3</v>
      </c>
      <c r="L194" s="148" t="n"/>
      <c r="R194" s="318" t="n"/>
    </row>
    <row r="195" ht="19.5" customHeight="1">
      <c r="A195" s="338" t="n"/>
      <c r="B195" s="310" t="n"/>
      <c r="C195" s="310" t="n"/>
      <c r="D195" s="310" t="n"/>
      <c r="E195" s="310" t="n"/>
      <c r="F195" s="310" t="n"/>
      <c r="G195" s="310" t="n"/>
      <c r="H195" s="310" t="n"/>
      <c r="I195" s="310" t="n"/>
      <c r="J195" s="310" t="n"/>
      <c r="K195" s="310" t="n"/>
      <c r="L195" s="148" t="n"/>
      <c r="R195" s="318" t="n"/>
    </row>
    <row r="196" ht="19.5" customHeight="1" thickBot="1">
      <c r="A196" s="345" t="n"/>
      <c r="B196" s="176" t="n"/>
      <c r="C196" s="176" t="n"/>
      <c r="D196" s="176" t="n"/>
      <c r="E196" s="176" t="n"/>
      <c r="F196" s="176" t="n"/>
      <c r="G196" s="176" t="n"/>
      <c r="H196" s="176" t="n"/>
      <c r="I196" s="176" t="n"/>
      <c r="J196" s="176" t="n"/>
      <c r="K196" s="176" t="n"/>
      <c r="L196" s="170" t="n"/>
      <c r="R196" s="318" t="n"/>
    </row>
    <row r="197" ht="15.75" customHeight="1" thickBot="1">
      <c r="A197" s="341" t="n"/>
      <c r="B197" s="321" t="n"/>
      <c r="C197" s="321" t="n"/>
      <c r="D197" s="321" t="n"/>
      <c r="E197" s="321" t="n"/>
      <c r="F197" s="321" t="n"/>
      <c r="G197" s="321" t="n"/>
      <c r="H197" s="321" t="n"/>
      <c r="I197" s="321" t="n"/>
      <c r="J197" s="321" t="n"/>
      <c r="K197" s="321" t="n"/>
      <c r="L197" s="321" t="n"/>
      <c r="M197" s="321" t="n"/>
      <c r="N197" s="321" t="n"/>
      <c r="O197" s="321" t="n"/>
      <c r="P197" s="321" t="n"/>
      <c r="Q197" s="321" t="n"/>
      <c r="R197" s="322" t="n"/>
    </row>
    <row r="198" ht="38.25" customHeight="1" thickBot="1">
      <c r="A198" s="1296" t="inlineStr">
        <is>
          <t>Power-on upshift Cold</t>
        </is>
      </c>
      <c r="B198" s="1253" t="n"/>
      <c r="C198" s="1253" t="n"/>
      <c r="D198" s="1253" t="n"/>
      <c r="E198" s="1253" t="n"/>
      <c r="F198" s="1253" t="n"/>
      <c r="G198" s="1253" t="n"/>
      <c r="H198" s="1253" t="n"/>
      <c r="I198" s="1253" t="n"/>
      <c r="J198" s="1253" t="n"/>
      <c r="K198" s="1253" t="n"/>
      <c r="L198" s="1253" t="n"/>
      <c r="M198" s="1253" t="n"/>
      <c r="N198" s="1253" t="n"/>
      <c r="O198" s="1253" t="n"/>
      <c r="P198" s="1253" t="n"/>
      <c r="Q198" s="1253" t="n"/>
      <c r="R198" s="1253" t="n"/>
    </row>
    <row r="199" ht="19.5" customHeight="1" thickBot="1">
      <c r="A199" s="332" t="n"/>
      <c r="B199" s="146" t="n"/>
      <c r="C199" s="146" t="n"/>
      <c r="D199" s="146" t="n"/>
      <c r="E199" s="146" t="n"/>
      <c r="F199" s="146" t="n"/>
      <c r="G199" s="146" t="n"/>
      <c r="H199" s="146" t="n"/>
      <c r="I199" s="146" t="n"/>
      <c r="J199" s="146" t="n"/>
      <c r="K199" s="146" t="n"/>
      <c r="L199" s="137" t="n"/>
      <c r="M199" s="177" t="n"/>
      <c r="N199" s="177" t="n"/>
      <c r="O199" s="177" t="n"/>
      <c r="P199" s="177" t="n"/>
      <c r="Q199" s="177" t="n"/>
      <c r="R199" s="317" t="n"/>
      <c r="S199" s="22" t="n"/>
      <c r="T199" s="22" t="n"/>
      <c r="U199" s="22" t="n"/>
      <c r="V199" s="22" t="n"/>
    </row>
    <row r="200" ht="19.5" customHeight="1" thickBot="1">
      <c r="A200" s="333" t="n"/>
      <c r="B200" s="1306" t="inlineStr">
        <is>
          <t>MILESTONES : PERCENTAGE</t>
        </is>
      </c>
      <c r="C200" s="1242" t="n"/>
      <c r="D200" s="1242" t="n"/>
      <c r="E200" s="1243" t="n"/>
      <c r="F200" s="309" t="n"/>
      <c r="G200" s="309" t="n"/>
      <c r="H200" s="1297" t="inlineStr">
        <is>
          <t>MILESTONES : MINI. NB. POINTS</t>
        </is>
      </c>
      <c r="I200" s="1242" t="n"/>
      <c r="J200" s="1242" t="n"/>
      <c r="K200" s="1243" t="n"/>
      <c r="L200" s="148" t="n"/>
      <c r="R200" s="318" t="n"/>
    </row>
    <row r="201" ht="19.5" customHeight="1" thickBot="1">
      <c r="A201" s="334" t="n"/>
      <c r="B201" s="150" t="n">
        <v>1</v>
      </c>
      <c r="C201" s="150" t="n">
        <v>2</v>
      </c>
      <c r="D201" s="150" t="n">
        <v>3</v>
      </c>
      <c r="E201" s="150" t="n">
        <v>4</v>
      </c>
      <c r="F201" s="309" t="n"/>
      <c r="G201" s="149" t="n"/>
      <c r="H201" s="150" t="n">
        <v>1</v>
      </c>
      <c r="I201" s="150" t="n">
        <v>2</v>
      </c>
      <c r="J201" s="150" t="n">
        <v>3</v>
      </c>
      <c r="K201" s="150" t="n">
        <v>4</v>
      </c>
      <c r="L201" s="148" t="n"/>
      <c r="R201" s="318" t="n"/>
    </row>
    <row r="202" ht="19.5" customHeight="1">
      <c r="A202" s="335" t="inlineStr">
        <is>
          <t>%P1R</t>
        </is>
      </c>
      <c r="B202" s="155" t="n">
        <v>15</v>
      </c>
      <c r="C202" s="155" t="n">
        <v>10</v>
      </c>
      <c r="D202" s="155" t="n">
        <v>5</v>
      </c>
      <c r="E202" s="155" t="n">
        <v>0</v>
      </c>
      <c r="F202" s="309" t="n"/>
      <c r="G202" s="156" t="inlineStr">
        <is>
          <t>NP1R</t>
        </is>
      </c>
      <c r="H202" s="157" t="n">
        <v>1</v>
      </c>
      <c r="I202" s="158" t="n">
        <v>1</v>
      </c>
      <c r="J202" s="158" t="n">
        <v>1</v>
      </c>
      <c r="K202" s="158" t="n">
        <v>1</v>
      </c>
      <c r="L202" s="148" t="n"/>
      <c r="R202" s="318" t="n"/>
    </row>
    <row r="203" ht="19.5" customHeight="1">
      <c r="A203" s="336" t="inlineStr">
        <is>
          <t>%P2R</t>
        </is>
      </c>
      <c r="B203" s="155" t="n">
        <v>40</v>
      </c>
      <c r="C203" s="155" t="n">
        <v>30</v>
      </c>
      <c r="D203" s="155" t="n">
        <v>20</v>
      </c>
      <c r="E203" s="155" t="n">
        <v>10</v>
      </c>
      <c r="F203" s="309" t="n"/>
      <c r="G203" s="160" t="inlineStr">
        <is>
          <t>NP2R</t>
        </is>
      </c>
      <c r="H203" s="161" t="n">
        <v>1</v>
      </c>
      <c r="I203" s="155" t="n">
        <v>1</v>
      </c>
      <c r="J203" s="155" t="n">
        <v>1</v>
      </c>
      <c r="K203" s="155" t="n">
        <v>1</v>
      </c>
      <c r="L203" s="148" t="n"/>
      <c r="R203" s="318" t="n"/>
    </row>
    <row r="204" ht="19.5" customHeight="1">
      <c r="A204" s="336" t="inlineStr">
        <is>
          <t>%P3R</t>
        </is>
      </c>
      <c r="B204" s="155" t="n">
        <v>50</v>
      </c>
      <c r="C204" s="155" t="n">
        <v>40</v>
      </c>
      <c r="D204" s="155" t="n">
        <v>30</v>
      </c>
      <c r="E204" s="155" t="n">
        <v>20</v>
      </c>
      <c r="F204" s="309" t="n"/>
      <c r="G204" s="160" t="inlineStr">
        <is>
          <t>NP3R</t>
        </is>
      </c>
      <c r="H204" s="161" t="n">
        <v>1</v>
      </c>
      <c r="I204" s="155" t="n">
        <v>1</v>
      </c>
      <c r="J204" s="155" t="n">
        <v>1</v>
      </c>
      <c r="K204" s="155" t="n">
        <v>1</v>
      </c>
      <c r="L204" s="148" t="n"/>
      <c r="R204" s="318" t="n"/>
    </row>
    <row r="205" ht="19.5" customHeight="1">
      <c r="A205" s="336" t="inlineStr">
        <is>
          <t>%P1O</t>
        </is>
      </c>
      <c r="B205" s="155" t="n">
        <v>25</v>
      </c>
      <c r="C205" s="155" t="n">
        <v>20</v>
      </c>
      <c r="D205" s="155" t="n">
        <v>15</v>
      </c>
      <c r="E205" s="155" t="n">
        <v>10</v>
      </c>
      <c r="F205" s="309" t="n"/>
      <c r="G205" s="160" t="inlineStr">
        <is>
          <t>NP1O</t>
        </is>
      </c>
      <c r="H205" s="161" t="n">
        <v>1</v>
      </c>
      <c r="I205" s="155" t="n">
        <v>1</v>
      </c>
      <c r="J205" s="155" t="n">
        <v>1</v>
      </c>
      <c r="K205" s="155" t="n">
        <v>1</v>
      </c>
      <c r="L205" s="148" t="n"/>
      <c r="R205" s="318" t="n"/>
    </row>
    <row r="206" ht="19.5" customHeight="1">
      <c r="A206" s="336" t="inlineStr">
        <is>
          <t>%P2O</t>
        </is>
      </c>
      <c r="B206" s="155" t="n">
        <v>50</v>
      </c>
      <c r="C206" s="155" t="n">
        <v>40</v>
      </c>
      <c r="D206" s="155" t="n">
        <v>30</v>
      </c>
      <c r="E206" s="155" t="n">
        <v>20</v>
      </c>
      <c r="F206" s="309" t="n"/>
      <c r="G206" s="160" t="inlineStr">
        <is>
          <t>NP2O</t>
        </is>
      </c>
      <c r="H206" s="161" t="n">
        <v>1</v>
      </c>
      <c r="I206" s="155" t="n">
        <v>1</v>
      </c>
      <c r="J206" s="155" t="n">
        <v>1</v>
      </c>
      <c r="K206" s="155" t="n">
        <v>1</v>
      </c>
      <c r="L206" s="148" t="n"/>
      <c r="R206" s="318" t="n"/>
    </row>
    <row r="207" ht="19.5" customHeight="1" thickBot="1">
      <c r="A207" s="337" t="inlineStr">
        <is>
          <t>%P3O</t>
        </is>
      </c>
      <c r="B207" s="164" t="n">
        <v>60</v>
      </c>
      <c r="C207" s="164" t="n">
        <v>50</v>
      </c>
      <c r="D207" s="164" t="n">
        <v>40</v>
      </c>
      <c r="E207" s="164" t="n">
        <v>30</v>
      </c>
      <c r="F207" s="309" t="n"/>
      <c r="G207" s="165" t="inlineStr">
        <is>
          <t>NP3O</t>
        </is>
      </c>
      <c r="H207" s="166" t="n">
        <v>1</v>
      </c>
      <c r="I207" s="164" t="n">
        <v>1</v>
      </c>
      <c r="J207" s="164" t="n">
        <v>1</v>
      </c>
      <c r="K207" s="164" t="n">
        <v>1</v>
      </c>
      <c r="L207" s="148" t="n"/>
      <c r="R207" s="318" t="n"/>
    </row>
    <row r="208" ht="19.5" customHeight="1" thickBot="1">
      <c r="A208" s="338" t="n"/>
      <c r="B208" s="310" t="n"/>
      <c r="C208" s="310" t="n"/>
      <c r="D208" s="310" t="n"/>
      <c r="E208" s="310" t="n"/>
      <c r="F208" s="310" t="n"/>
      <c r="G208" s="310" t="n"/>
      <c r="H208" s="310" t="n"/>
      <c r="I208" s="310" t="n"/>
      <c r="J208" s="310" t="n"/>
      <c r="K208" s="310" t="n"/>
      <c r="L208" s="148" t="n"/>
      <c r="R208" s="318" t="n"/>
    </row>
    <row r="209" ht="19.5" customHeight="1" thickBot="1">
      <c r="A209" s="339" t="inlineStr">
        <is>
          <t>WEIGHT</t>
        </is>
      </c>
      <c r="B209" s="308" t="n"/>
      <c r="C209" s="167" t="n">
        <v>8</v>
      </c>
      <c r="D209" s="310" t="n"/>
      <c r="E209" s="310" t="n"/>
      <c r="F209" s="310" t="n"/>
      <c r="G209" s="1297" t="inlineStr">
        <is>
          <t>OVERALL MINI. NB. PTS.</t>
        </is>
      </c>
      <c r="H209" s="1242" t="n"/>
      <c r="I209" s="1242" t="n"/>
      <c r="J209" s="1243" t="n"/>
      <c r="K209" s="168" t="n">
        <v>10</v>
      </c>
      <c r="L209" s="148" t="n"/>
      <c r="R209" s="318" t="n"/>
    </row>
    <row r="210" ht="19.5" customHeight="1">
      <c r="A210" s="333" t="n"/>
      <c r="B210" s="309" t="n"/>
      <c r="C210" s="309" t="n"/>
      <c r="D210" s="309" t="n"/>
      <c r="E210" s="309" t="n"/>
      <c r="F210" s="309" t="n"/>
      <c r="G210" s="309" t="n"/>
      <c r="H210" s="309" t="n"/>
      <c r="I210" s="309" t="n"/>
      <c r="J210" s="309" t="n"/>
      <c r="K210" s="309" t="n"/>
      <c r="L210" s="148" t="n"/>
      <c r="R210" s="318" t="n"/>
    </row>
    <row r="211" ht="19.5" customHeight="1" thickBot="1">
      <c r="A211" s="340" t="n"/>
      <c r="B211" s="169" t="n"/>
      <c r="C211" s="169" t="n"/>
      <c r="D211" s="169" t="n"/>
      <c r="E211" s="169" t="n"/>
      <c r="F211" s="169" t="n"/>
      <c r="G211" s="169" t="n"/>
      <c r="H211" s="169" t="n"/>
      <c r="I211" s="169" t="n"/>
      <c r="J211" s="169" t="n"/>
      <c r="K211" s="169" t="n"/>
      <c r="L211" s="170" t="n"/>
      <c r="R211" s="318" t="n"/>
    </row>
    <row r="212" ht="19.5" customHeight="1" thickBot="1">
      <c r="A212" s="341" t="n"/>
      <c r="B212" s="321" t="n"/>
      <c r="C212" s="321" t="n"/>
      <c r="D212" s="321" t="n"/>
      <c r="E212" s="321" t="n"/>
      <c r="F212" s="321" t="n"/>
      <c r="G212" s="321" t="n"/>
      <c r="H212" s="321" t="n"/>
      <c r="I212" s="321" t="n"/>
      <c r="J212" s="321" t="n"/>
      <c r="K212" s="321" t="n"/>
      <c r="L212" s="468" t="n"/>
      <c r="M212" s="469" t="n"/>
      <c r="N212" s="468" t="n"/>
      <c r="O212" s="469" t="n"/>
      <c r="P212" s="321" t="n"/>
      <c r="Q212" s="321" t="n"/>
      <c r="R212" s="322" t="n"/>
    </row>
    <row r="213" ht="38.25" customHeight="1" thickBot="1">
      <c r="A213" s="1296" t="inlineStr">
        <is>
          <t>LOAD REVERSAL UPSHIFT</t>
        </is>
      </c>
      <c r="B213" s="1253" t="n"/>
      <c r="C213" s="1253" t="n"/>
      <c r="D213" s="1253" t="n"/>
      <c r="E213" s="1253" t="n"/>
      <c r="F213" s="1253" t="n"/>
      <c r="G213" s="1253" t="n"/>
      <c r="H213" s="1253" t="n"/>
      <c r="I213" s="1253" t="n"/>
      <c r="J213" s="1253" t="n"/>
      <c r="K213" s="1253" t="n"/>
      <c r="L213" s="1253" t="n"/>
      <c r="M213" s="1253" t="n"/>
      <c r="N213" s="1253" t="n"/>
      <c r="O213" s="1253" t="n"/>
      <c r="P213" s="1253" t="n"/>
      <c r="Q213" s="1253" t="n"/>
      <c r="R213" s="1253" t="n"/>
      <c r="S213" s="22" t="n"/>
      <c r="T213" s="22" t="n"/>
      <c r="U213" s="22" t="n"/>
      <c r="V213" s="22" t="n"/>
    </row>
    <row r="214" ht="19.5" customHeight="1" thickBot="1">
      <c r="A214" s="332" t="n"/>
      <c r="B214" s="146" t="n"/>
      <c r="C214" s="146" t="n"/>
      <c r="D214" s="146" t="n"/>
      <c r="E214" s="146" t="n"/>
      <c r="F214" s="146" t="n"/>
      <c r="G214" s="146" t="n"/>
      <c r="H214" s="146" t="n"/>
      <c r="I214" s="146" t="n"/>
      <c r="J214" s="146" t="n"/>
      <c r="K214" s="146" t="n"/>
      <c r="L214" s="137" t="n"/>
      <c r="M214" s="177" t="n"/>
      <c r="N214" s="177" t="n"/>
      <c r="O214" s="177" t="n"/>
      <c r="P214" s="177" t="n"/>
      <c r="Q214" s="177" t="n"/>
      <c r="R214" s="317" t="n"/>
      <c r="S214" s="22" t="n"/>
      <c r="T214" s="22" t="n"/>
      <c r="U214" s="22" t="n"/>
      <c r="V214" s="22" t="n"/>
    </row>
    <row r="215" ht="26.25" customHeight="1" thickBot="1">
      <c r="A215" s="333" t="n"/>
      <c r="B215" s="1306" t="inlineStr">
        <is>
          <t>MILESTONES : PERCENTAGE</t>
        </is>
      </c>
      <c r="C215" s="1242" t="n"/>
      <c r="D215" s="1242" t="n"/>
      <c r="E215" s="1243" t="n"/>
      <c r="F215" s="309" t="n"/>
      <c r="G215" s="309" t="n"/>
      <c r="H215" s="1297" t="inlineStr">
        <is>
          <t>MILESTONES : MINI. NB. POINTS</t>
        </is>
      </c>
      <c r="I215" s="1242" t="n"/>
      <c r="J215" s="1242" t="n"/>
      <c r="K215" s="1243" t="n"/>
      <c r="L215" s="148" t="n"/>
      <c r="R215" s="318" t="n"/>
      <c r="S215" s="22" t="n"/>
      <c r="T215" s="22" t="n"/>
      <c r="U215" s="22" t="n"/>
      <c r="V215" s="22" t="n"/>
    </row>
    <row r="216" ht="26.25" customHeight="1" thickBot="1">
      <c r="A216" s="334" t="n"/>
      <c r="B216" s="150" t="n">
        <v>1</v>
      </c>
      <c r="C216" s="150" t="n">
        <v>2</v>
      </c>
      <c r="D216" s="150" t="n">
        <v>3</v>
      </c>
      <c r="E216" s="150" t="n">
        <v>4</v>
      </c>
      <c r="F216" s="309" t="n"/>
      <c r="G216" s="149" t="n"/>
      <c r="H216" s="150" t="n">
        <v>1</v>
      </c>
      <c r="I216" s="150" t="n">
        <v>2</v>
      </c>
      <c r="J216" s="150" t="n">
        <v>3</v>
      </c>
      <c r="K216" s="150" t="n">
        <v>4</v>
      </c>
      <c r="L216" s="148" t="n"/>
      <c r="R216" s="318" t="n"/>
      <c r="S216" s="22" t="n"/>
      <c r="T216" s="22" t="n"/>
      <c r="U216" s="22" t="n"/>
      <c r="V216" s="22" t="n"/>
    </row>
    <row r="217" ht="19.5" customHeight="1">
      <c r="A217" s="335" t="inlineStr">
        <is>
          <t>%P1R</t>
        </is>
      </c>
      <c r="B217" s="155" t="n">
        <v>15</v>
      </c>
      <c r="C217" s="155" t="n">
        <v>10</v>
      </c>
      <c r="D217" s="155" t="n">
        <v>5</v>
      </c>
      <c r="E217" s="155" t="n">
        <v>0</v>
      </c>
      <c r="F217" s="309" t="n"/>
      <c r="G217" s="156" t="inlineStr">
        <is>
          <t>NP1R</t>
        </is>
      </c>
      <c r="H217" s="157" t="n">
        <v>1</v>
      </c>
      <c r="I217" s="158" t="n">
        <v>1</v>
      </c>
      <c r="J217" s="158" t="n">
        <v>1</v>
      </c>
      <c r="K217" s="158" t="n">
        <v>1</v>
      </c>
      <c r="L217" s="148" t="n"/>
      <c r="R217" s="318" t="n"/>
      <c r="S217" s="22" t="n"/>
      <c r="T217" s="22" t="n"/>
      <c r="U217" s="22" t="n"/>
      <c r="V217" s="22" t="n"/>
    </row>
    <row r="218" ht="19.5" customHeight="1">
      <c r="A218" s="336" t="inlineStr">
        <is>
          <t>%P2R</t>
        </is>
      </c>
      <c r="B218" s="155" t="n">
        <v>40</v>
      </c>
      <c r="C218" s="155" t="n">
        <v>30</v>
      </c>
      <c r="D218" s="155" t="n">
        <v>20</v>
      </c>
      <c r="E218" s="155" t="n">
        <v>10</v>
      </c>
      <c r="F218" s="309" t="n"/>
      <c r="G218" s="160" t="inlineStr">
        <is>
          <t>NP2R</t>
        </is>
      </c>
      <c r="H218" s="161" t="n">
        <v>1</v>
      </c>
      <c r="I218" s="155" t="n">
        <v>1</v>
      </c>
      <c r="J218" s="155" t="n">
        <v>1</v>
      </c>
      <c r="K218" s="155" t="n">
        <v>1</v>
      </c>
      <c r="L218" s="148" t="n"/>
      <c r="R218" s="318" t="n"/>
      <c r="S218" s="22" t="n"/>
      <c r="T218" s="22" t="n"/>
      <c r="U218" s="22" t="n"/>
      <c r="V218" s="22" t="n"/>
    </row>
    <row r="219" ht="19.5" customHeight="1">
      <c r="A219" s="336" t="inlineStr">
        <is>
          <t>%P3R</t>
        </is>
      </c>
      <c r="B219" s="155" t="n">
        <v>50</v>
      </c>
      <c r="C219" s="155" t="n">
        <v>40</v>
      </c>
      <c r="D219" s="155" t="n">
        <v>30</v>
      </c>
      <c r="E219" s="155" t="n">
        <v>20</v>
      </c>
      <c r="F219" s="309" t="n"/>
      <c r="G219" s="160" t="inlineStr">
        <is>
          <t>NP3R</t>
        </is>
      </c>
      <c r="H219" s="161" t="n">
        <v>1</v>
      </c>
      <c r="I219" s="155" t="n">
        <v>1</v>
      </c>
      <c r="J219" s="155" t="n">
        <v>1</v>
      </c>
      <c r="K219" s="155" t="n">
        <v>1</v>
      </c>
      <c r="L219" s="148" t="n"/>
      <c r="R219" s="318" t="n"/>
      <c r="S219" s="22" t="n"/>
      <c r="T219" s="22" t="n"/>
      <c r="U219" s="22" t="n"/>
      <c r="V219" s="22" t="n"/>
    </row>
    <row r="220" ht="19.5" customHeight="1">
      <c r="A220" s="336" t="inlineStr">
        <is>
          <t>%P1O</t>
        </is>
      </c>
      <c r="B220" s="155" t="n">
        <v>25</v>
      </c>
      <c r="C220" s="155" t="n">
        <v>20</v>
      </c>
      <c r="D220" s="155" t="n">
        <v>15</v>
      </c>
      <c r="E220" s="155" t="n">
        <v>10</v>
      </c>
      <c r="F220" s="309" t="n"/>
      <c r="G220" s="160" t="inlineStr">
        <is>
          <t>NP1O</t>
        </is>
      </c>
      <c r="H220" s="161" t="n">
        <v>1</v>
      </c>
      <c r="I220" s="155" t="n">
        <v>1</v>
      </c>
      <c r="J220" s="155" t="n">
        <v>1</v>
      </c>
      <c r="K220" s="155" t="n">
        <v>1</v>
      </c>
      <c r="L220" s="148" t="n"/>
      <c r="R220" s="318" t="n"/>
      <c r="S220" s="22" t="n"/>
      <c r="T220" s="22" t="n"/>
      <c r="U220" s="22" t="n"/>
      <c r="V220" s="22" t="n"/>
    </row>
    <row r="221" ht="19.5" customHeight="1">
      <c r="A221" s="336" t="inlineStr">
        <is>
          <t>%P2O</t>
        </is>
      </c>
      <c r="B221" s="155" t="n">
        <v>50</v>
      </c>
      <c r="C221" s="155" t="n">
        <v>40</v>
      </c>
      <c r="D221" s="155" t="n">
        <v>30</v>
      </c>
      <c r="E221" s="155" t="n">
        <v>20</v>
      </c>
      <c r="F221" s="309" t="n"/>
      <c r="G221" s="160" t="inlineStr">
        <is>
          <t>NP2O</t>
        </is>
      </c>
      <c r="H221" s="161" t="n">
        <v>1</v>
      </c>
      <c r="I221" s="155" t="n">
        <v>1</v>
      </c>
      <c r="J221" s="155" t="n">
        <v>1</v>
      </c>
      <c r="K221" s="155" t="n">
        <v>1</v>
      </c>
      <c r="L221" s="148" t="n"/>
      <c r="R221" s="318" t="n"/>
      <c r="S221" s="22" t="n"/>
      <c r="T221" s="22" t="n"/>
      <c r="U221" s="22" t="n"/>
      <c r="V221" s="22" t="n"/>
    </row>
    <row r="222" ht="19.5" customHeight="1" thickBot="1">
      <c r="A222" s="337" t="inlineStr">
        <is>
          <t>%P3O</t>
        </is>
      </c>
      <c r="B222" s="164" t="n">
        <v>60</v>
      </c>
      <c r="C222" s="164" t="n">
        <v>50</v>
      </c>
      <c r="D222" s="164" t="n">
        <v>40</v>
      </c>
      <c r="E222" s="164" t="n">
        <v>30</v>
      </c>
      <c r="F222" s="309" t="n"/>
      <c r="G222" s="165" t="inlineStr">
        <is>
          <t>NP3O</t>
        </is>
      </c>
      <c r="H222" s="166" t="n">
        <v>1</v>
      </c>
      <c r="I222" s="164" t="n">
        <v>1</v>
      </c>
      <c r="J222" s="164" t="n">
        <v>1</v>
      </c>
      <c r="K222" s="164" t="n">
        <v>1</v>
      </c>
      <c r="L222" s="148" t="n"/>
      <c r="R222" s="318" t="n"/>
    </row>
    <row r="223" ht="19.5" customHeight="1" thickBot="1">
      <c r="A223" s="338" t="n"/>
      <c r="B223" s="310" t="n"/>
      <c r="C223" s="310" t="n"/>
      <c r="D223" s="310" t="n"/>
      <c r="E223" s="310" t="n"/>
      <c r="F223" s="310" t="n"/>
      <c r="G223" s="310" t="n"/>
      <c r="H223" s="310" t="n"/>
      <c r="I223" s="310" t="n"/>
      <c r="J223" s="310" t="n"/>
      <c r="K223" s="310" t="n"/>
      <c r="L223" s="148" t="n"/>
      <c r="R223" s="318" t="n"/>
    </row>
    <row r="224" ht="19.5" customHeight="1" thickBot="1">
      <c r="A224" s="339" t="inlineStr">
        <is>
          <t>WEIGHT</t>
        </is>
      </c>
      <c r="B224" s="308" t="n"/>
      <c r="C224" s="167" t="n">
        <v>10</v>
      </c>
      <c r="D224" s="310" t="n"/>
      <c r="E224" s="310" t="n"/>
      <c r="F224" s="310" t="n"/>
      <c r="G224" s="1297" t="inlineStr">
        <is>
          <t>OVERALL MINI. NB. PTS.</t>
        </is>
      </c>
      <c r="H224" s="1242" t="n"/>
      <c r="I224" s="1242" t="n"/>
      <c r="J224" s="1243" t="n"/>
      <c r="K224" s="168" t="n">
        <v>10</v>
      </c>
      <c r="L224" s="148" t="n"/>
      <c r="R224" s="318" t="n"/>
    </row>
    <row r="225" ht="19.5" customHeight="1">
      <c r="A225" s="338" t="n"/>
      <c r="B225" s="310" t="n"/>
      <c r="C225" s="310" t="n"/>
      <c r="D225" s="310" t="n"/>
      <c r="E225" s="310" t="n"/>
      <c r="F225" s="310" t="n"/>
      <c r="G225" s="310" t="n"/>
      <c r="H225" s="310" t="n"/>
      <c r="I225" s="310" t="n"/>
      <c r="J225" s="310" t="n"/>
      <c r="K225" s="310" t="n"/>
      <c r="L225" s="148" t="n"/>
      <c r="R225" s="318" t="n"/>
    </row>
    <row r="226" ht="19.5" customHeight="1" thickBot="1">
      <c r="A226" s="345" t="n"/>
      <c r="B226" s="176" t="n"/>
      <c r="C226" s="176" t="n"/>
      <c r="D226" s="176" t="n"/>
      <c r="E226" s="176" t="n"/>
      <c r="F226" s="176" t="n"/>
      <c r="G226" s="176" t="n"/>
      <c r="H226" s="176" t="n"/>
      <c r="I226" s="176" t="n"/>
      <c r="J226" s="176" t="n"/>
      <c r="K226" s="176" t="n"/>
      <c r="L226" s="170" t="n"/>
      <c r="R226" s="318" t="n"/>
    </row>
    <row r="227" ht="19.5" customHeight="1" thickBot="1">
      <c r="A227" s="470" t="n"/>
      <c r="B227" s="88" t="n"/>
      <c r="C227" s="88" t="n"/>
      <c r="D227" s="88" t="n"/>
      <c r="E227" s="88" t="n"/>
      <c r="F227" s="321" t="n"/>
      <c r="G227" s="321" t="n"/>
      <c r="H227" s="321" t="n"/>
      <c r="I227" s="321" t="n"/>
      <c r="J227" s="321" t="n"/>
      <c r="K227" s="321" t="n"/>
      <c r="L227" s="321" t="n"/>
      <c r="M227" s="321" t="n"/>
      <c r="N227" s="321" t="n"/>
      <c r="O227" s="321" t="n"/>
      <c r="P227" s="321" t="n"/>
      <c r="Q227" s="321" t="n"/>
      <c r="R227" s="322" t="n"/>
    </row>
    <row r="228" ht="38.25" customHeight="1" thickBot="1">
      <c r="A228" s="1296" t="inlineStr">
        <is>
          <t>Coast-brake-on downshift Cold</t>
        </is>
      </c>
      <c r="B228" s="1253" t="n"/>
      <c r="C228" s="1253" t="n"/>
      <c r="D228" s="1253" t="n"/>
      <c r="E228" s="1253" t="n"/>
      <c r="F228" s="1253" t="n"/>
      <c r="G228" s="1253" t="n"/>
      <c r="H228" s="1253" t="n"/>
      <c r="I228" s="1253" t="n"/>
      <c r="J228" s="1253" t="n"/>
      <c r="K228" s="1253" t="n"/>
      <c r="L228" s="1253" t="n"/>
      <c r="M228" s="1253" t="n"/>
      <c r="N228" s="1253" t="n"/>
      <c r="O228" s="1253" t="n"/>
      <c r="P228" s="1253" t="n"/>
      <c r="Q228" s="1253" t="n"/>
      <c r="R228" s="1253" t="n"/>
    </row>
    <row r="229" ht="19.5" customHeight="1" thickBot="1">
      <c r="A229" s="342" t="n"/>
      <c r="B229" s="171" t="n"/>
      <c r="C229" s="171" t="n"/>
      <c r="D229" s="171" t="n"/>
      <c r="E229" s="171" t="n"/>
      <c r="F229" s="171" t="n"/>
      <c r="G229" s="171" t="n"/>
      <c r="H229" s="171" t="n"/>
      <c r="I229" s="171" t="n"/>
      <c r="J229" s="171" t="n"/>
      <c r="K229" s="171" t="n"/>
      <c r="L229" s="172" t="n"/>
      <c r="M229" s="177" t="n"/>
      <c r="N229" s="177" t="n"/>
      <c r="O229" s="177" t="n"/>
      <c r="P229" s="177" t="n"/>
      <c r="Q229" s="177" t="n"/>
      <c r="R229" s="317" t="n"/>
    </row>
    <row r="230" ht="21.75" customHeight="1" thickBot="1">
      <c r="A230" s="333" t="n"/>
      <c r="B230" s="1306" t="inlineStr">
        <is>
          <t>MILESTONES : PERCENTAGE</t>
        </is>
      </c>
      <c r="C230" s="1242" t="n"/>
      <c r="D230" s="1242" t="n"/>
      <c r="E230" s="1243" t="n"/>
      <c r="F230" s="310" t="n"/>
      <c r="G230" s="309" t="n"/>
      <c r="H230" s="1297" t="inlineStr">
        <is>
          <t>MILESTONES : MINI. NB. POINTS</t>
        </is>
      </c>
      <c r="I230" s="1242" t="n"/>
      <c r="J230" s="1242" t="n"/>
      <c r="K230" s="1243" t="n"/>
      <c r="L230" s="148" t="n"/>
      <c r="R230" s="318" t="n"/>
    </row>
    <row r="231" ht="21.75" customHeight="1" thickBot="1">
      <c r="A231" s="334" t="n"/>
      <c r="B231" s="150" t="n">
        <v>1</v>
      </c>
      <c r="C231" s="150" t="n">
        <v>2</v>
      </c>
      <c r="D231" s="150" t="n">
        <v>3</v>
      </c>
      <c r="E231" s="150" t="n">
        <v>4</v>
      </c>
      <c r="F231" s="310" t="n"/>
      <c r="G231" s="149" t="n"/>
      <c r="H231" s="150" t="n">
        <v>1</v>
      </c>
      <c r="I231" s="150" t="n">
        <v>2</v>
      </c>
      <c r="J231" s="150" t="n">
        <v>3</v>
      </c>
      <c r="K231" s="150" t="n">
        <v>4</v>
      </c>
      <c r="L231" s="148" t="n"/>
      <c r="R231" s="318" t="n"/>
    </row>
    <row r="232" ht="19.5" customHeight="1">
      <c r="A232" s="335" t="inlineStr">
        <is>
          <t>%P1R</t>
        </is>
      </c>
      <c r="B232" s="155" t="n">
        <v>15</v>
      </c>
      <c r="C232" s="155" t="n">
        <v>10</v>
      </c>
      <c r="D232" s="155" t="n">
        <v>5</v>
      </c>
      <c r="E232" s="155" t="n">
        <v>0</v>
      </c>
      <c r="F232" s="310" t="n"/>
      <c r="G232" s="156" t="inlineStr">
        <is>
          <t>NP1R</t>
        </is>
      </c>
      <c r="H232" s="157" t="n">
        <v>1</v>
      </c>
      <c r="I232" s="158" t="n">
        <v>1</v>
      </c>
      <c r="J232" s="158" t="n">
        <v>1</v>
      </c>
      <c r="K232" s="158" t="n">
        <v>1</v>
      </c>
      <c r="L232" s="148" t="n"/>
      <c r="R232" s="318" t="n"/>
    </row>
    <row r="233" ht="19.5" customHeight="1">
      <c r="A233" s="336" t="inlineStr">
        <is>
          <t>%P2R</t>
        </is>
      </c>
      <c r="B233" s="155" t="n">
        <v>40</v>
      </c>
      <c r="C233" s="155" t="n">
        <v>30</v>
      </c>
      <c r="D233" s="155" t="n">
        <v>20</v>
      </c>
      <c r="E233" s="155" t="n">
        <v>10</v>
      </c>
      <c r="F233" s="310" t="n"/>
      <c r="G233" s="160" t="inlineStr">
        <is>
          <t>NP2R</t>
        </is>
      </c>
      <c r="H233" s="161" t="n">
        <v>1</v>
      </c>
      <c r="I233" s="155" t="n">
        <v>1</v>
      </c>
      <c r="J233" s="155" t="n">
        <v>1</v>
      </c>
      <c r="K233" s="155" t="n">
        <v>1</v>
      </c>
      <c r="L233" s="148" t="n"/>
      <c r="R233" s="318" t="n"/>
    </row>
    <row r="234" ht="19.5" customHeight="1">
      <c r="A234" s="336" t="inlineStr">
        <is>
          <t>%P3R</t>
        </is>
      </c>
      <c r="B234" s="155" t="n">
        <v>50</v>
      </c>
      <c r="C234" s="155" t="n">
        <v>40</v>
      </c>
      <c r="D234" s="155" t="n">
        <v>30</v>
      </c>
      <c r="E234" s="155" t="n">
        <v>20</v>
      </c>
      <c r="F234" s="310" t="n"/>
      <c r="G234" s="160" t="inlineStr">
        <is>
          <t>NP3R</t>
        </is>
      </c>
      <c r="H234" s="161" t="n">
        <v>1</v>
      </c>
      <c r="I234" s="155" t="n">
        <v>1</v>
      </c>
      <c r="J234" s="155" t="n">
        <v>1</v>
      </c>
      <c r="K234" s="155" t="n">
        <v>1</v>
      </c>
      <c r="L234" s="148" t="n"/>
      <c r="R234" s="318" t="n"/>
    </row>
    <row r="235" ht="19.5" customHeight="1">
      <c r="A235" s="336" t="inlineStr">
        <is>
          <t>%P1O</t>
        </is>
      </c>
      <c r="B235" s="155" t="n">
        <v>25</v>
      </c>
      <c r="C235" s="155" t="n">
        <v>20</v>
      </c>
      <c r="D235" s="155" t="n">
        <v>15</v>
      </c>
      <c r="E235" s="155" t="n">
        <v>10</v>
      </c>
      <c r="F235" s="310" t="n"/>
      <c r="G235" s="160" t="inlineStr">
        <is>
          <t>NP1O</t>
        </is>
      </c>
      <c r="H235" s="161" t="n">
        <v>1</v>
      </c>
      <c r="I235" s="155" t="n">
        <v>1</v>
      </c>
      <c r="J235" s="155" t="n">
        <v>1</v>
      </c>
      <c r="K235" s="155" t="n">
        <v>1</v>
      </c>
      <c r="L235" s="148" t="n"/>
      <c r="R235" s="318" t="n"/>
    </row>
    <row r="236" ht="19.5" customHeight="1">
      <c r="A236" s="336" t="inlineStr">
        <is>
          <t>%P2O</t>
        </is>
      </c>
      <c r="B236" s="155" t="n">
        <v>50</v>
      </c>
      <c r="C236" s="155" t="n">
        <v>40</v>
      </c>
      <c r="D236" s="155" t="n">
        <v>30</v>
      </c>
      <c r="E236" s="155" t="n">
        <v>20</v>
      </c>
      <c r="F236" s="310" t="n"/>
      <c r="G236" s="160" t="inlineStr">
        <is>
          <t>NP2O</t>
        </is>
      </c>
      <c r="H236" s="161" t="n">
        <v>1</v>
      </c>
      <c r="I236" s="155" t="n">
        <v>1</v>
      </c>
      <c r="J236" s="155" t="n">
        <v>1</v>
      </c>
      <c r="K236" s="155" t="n">
        <v>1</v>
      </c>
      <c r="L236" s="148" t="n"/>
      <c r="R236" s="318" t="n"/>
    </row>
    <row r="237" ht="19.5" customHeight="1" thickBot="1">
      <c r="A237" s="337" t="inlineStr">
        <is>
          <t>%P3O</t>
        </is>
      </c>
      <c r="B237" s="164" t="n">
        <v>60</v>
      </c>
      <c r="C237" s="164" t="n">
        <v>50</v>
      </c>
      <c r="D237" s="164" t="n">
        <v>40</v>
      </c>
      <c r="E237" s="164" t="n">
        <v>30</v>
      </c>
      <c r="F237" s="310" t="n"/>
      <c r="G237" s="165" t="inlineStr">
        <is>
          <t>NP3O</t>
        </is>
      </c>
      <c r="H237" s="166" t="n">
        <v>1</v>
      </c>
      <c r="I237" s="164" t="n">
        <v>1</v>
      </c>
      <c r="J237" s="164" t="n">
        <v>1</v>
      </c>
      <c r="K237" s="164" t="n">
        <v>1</v>
      </c>
      <c r="L237" s="148" t="n"/>
      <c r="R237" s="318" t="n"/>
    </row>
    <row r="238" ht="19.5" customHeight="1" thickBot="1">
      <c r="A238" s="338" t="n"/>
      <c r="B238" s="310" t="n"/>
      <c r="C238" s="310" t="n"/>
      <c r="D238" s="310" t="n"/>
      <c r="E238" s="310" t="n"/>
      <c r="F238" s="310" t="n"/>
      <c r="G238" s="310" t="n"/>
      <c r="H238" s="310" t="n"/>
      <c r="I238" s="310" t="n"/>
      <c r="J238" s="310" t="n"/>
      <c r="K238" s="310" t="n"/>
      <c r="L238" s="148" t="n"/>
      <c r="R238" s="318" t="n"/>
    </row>
    <row r="239" ht="19.5" customHeight="1" thickBot="1">
      <c r="A239" s="339" t="inlineStr">
        <is>
          <t>WEIGHT</t>
        </is>
      </c>
      <c r="B239" s="308" t="n"/>
      <c r="C239" s="167" t="n">
        <v>6</v>
      </c>
      <c r="D239" s="310" t="n"/>
      <c r="E239" s="310" t="n"/>
      <c r="F239" s="310" t="n"/>
      <c r="G239" s="1297" t="inlineStr">
        <is>
          <t>OVERALL MINI. NB. PTS.</t>
        </is>
      </c>
      <c r="H239" s="1242" t="n"/>
      <c r="I239" s="1242" t="n"/>
      <c r="J239" s="1243" t="n"/>
      <c r="K239" s="168" t="n">
        <v>10</v>
      </c>
      <c r="L239" s="148" t="n"/>
      <c r="R239" s="318" t="n"/>
    </row>
    <row r="240" ht="19.5" customHeight="1">
      <c r="A240" s="338" t="n"/>
      <c r="B240" s="310" t="n"/>
      <c r="C240" s="310" t="n"/>
      <c r="D240" s="310" t="n"/>
      <c r="E240" s="310" t="n"/>
      <c r="F240" s="310" t="n"/>
      <c r="G240" s="310" t="n"/>
      <c r="H240" s="310" t="n"/>
      <c r="I240" s="310" t="n"/>
      <c r="J240" s="310" t="n"/>
      <c r="K240" s="310" t="n"/>
      <c r="L240" s="148" t="n"/>
      <c r="R240" s="318" t="n"/>
    </row>
    <row r="241" ht="19.5" customHeight="1" thickBot="1">
      <c r="A241" s="345" t="n"/>
      <c r="B241" s="176" t="n"/>
      <c r="C241" s="176" t="n"/>
      <c r="D241" s="176" t="n"/>
      <c r="E241" s="176" t="n"/>
      <c r="F241" s="176" t="n"/>
      <c r="G241" s="176" t="n"/>
      <c r="H241" s="176" t="n"/>
      <c r="I241" s="176" t="n"/>
      <c r="J241" s="176" t="n"/>
      <c r="K241" s="176" t="n"/>
      <c r="L241" s="170" t="n"/>
      <c r="R241" s="318" t="n"/>
    </row>
    <row r="242" ht="15.75" customHeight="1" thickBot="1">
      <c r="A242" s="341" t="n"/>
      <c r="B242" s="321" t="n"/>
      <c r="C242" s="321" t="n"/>
      <c r="D242" s="321" t="n"/>
      <c r="E242" s="321" t="n"/>
      <c r="F242" s="321" t="n"/>
      <c r="G242" s="321" t="n"/>
      <c r="H242" s="321" t="n"/>
      <c r="I242" s="321" t="n"/>
      <c r="J242" s="321" t="n"/>
      <c r="K242" s="321" t="n"/>
      <c r="L242" s="321" t="n"/>
      <c r="M242" s="321" t="n"/>
      <c r="N242" s="321" t="n"/>
      <c r="O242" s="321" t="n"/>
      <c r="P242" s="321" t="n"/>
      <c r="Q242" s="321" t="n"/>
      <c r="R242" s="322" t="n"/>
    </row>
    <row r="243" ht="38.25" customHeight="1" thickBot="1">
      <c r="A243" s="1296" t="inlineStr">
        <is>
          <t>LOAD REVERSAL DOWNSHIFT</t>
        </is>
      </c>
      <c r="B243" s="1253" t="n"/>
      <c r="C243" s="1253" t="n"/>
      <c r="D243" s="1253" t="n"/>
      <c r="E243" s="1253" t="n"/>
      <c r="F243" s="1253" t="n"/>
      <c r="G243" s="1253" t="n"/>
      <c r="H243" s="1253" t="n"/>
      <c r="I243" s="1253" t="n"/>
      <c r="J243" s="1253" t="n"/>
      <c r="K243" s="1253" t="n"/>
      <c r="L243" s="1253" t="n"/>
      <c r="M243" s="1253" t="n"/>
      <c r="N243" s="1253" t="n"/>
      <c r="O243" s="1253" t="n"/>
      <c r="P243" s="1253" t="n"/>
      <c r="Q243" s="1253" t="n"/>
      <c r="R243" s="1253" t="n"/>
    </row>
    <row r="244" ht="19.5" customHeight="1" thickBot="1">
      <c r="A244" s="342" t="n"/>
      <c r="B244" s="171" t="n"/>
      <c r="C244" s="171" t="n"/>
      <c r="D244" s="171" t="n"/>
      <c r="E244" s="171" t="n"/>
      <c r="F244" s="171" t="n"/>
      <c r="G244" s="171" t="n"/>
      <c r="H244" s="171" t="n"/>
      <c r="I244" s="171" t="n"/>
      <c r="J244" s="171" t="n"/>
      <c r="K244" s="171" t="n"/>
      <c r="L244" s="172" t="n"/>
      <c r="M244" s="177" t="n"/>
      <c r="N244" s="177" t="n"/>
      <c r="O244" s="177" t="n"/>
      <c r="P244" s="177" t="n"/>
      <c r="Q244" s="177" t="n"/>
      <c r="R244" s="317" t="n"/>
    </row>
    <row r="245" ht="19.5" customHeight="1" thickBot="1">
      <c r="A245" s="333" t="n"/>
      <c r="B245" s="1306" t="inlineStr">
        <is>
          <t>MILESTONES : PERCENTAGE</t>
        </is>
      </c>
      <c r="C245" s="1242" t="n"/>
      <c r="D245" s="1242" t="n"/>
      <c r="E245" s="1243" t="n"/>
      <c r="F245" s="310" t="n"/>
      <c r="G245" s="309" t="n"/>
      <c r="H245" s="1297" t="inlineStr">
        <is>
          <t>MILESTONES : MINI. NB. POINTS</t>
        </is>
      </c>
      <c r="I245" s="1242" t="n"/>
      <c r="J245" s="1242" t="n"/>
      <c r="K245" s="1243" t="n"/>
      <c r="L245" s="148" t="n"/>
      <c r="R245" s="318" t="n"/>
    </row>
    <row r="246" ht="19.5" customHeight="1" thickBot="1">
      <c r="A246" s="334" t="n"/>
      <c r="B246" s="150" t="n">
        <v>1</v>
      </c>
      <c r="C246" s="150" t="n">
        <v>2</v>
      </c>
      <c r="D246" s="150" t="n">
        <v>3</v>
      </c>
      <c r="E246" s="150" t="n">
        <v>4</v>
      </c>
      <c r="F246" s="310" t="n"/>
      <c r="G246" s="149" t="n"/>
      <c r="H246" s="150" t="n">
        <v>1</v>
      </c>
      <c r="I246" s="150" t="n">
        <v>2</v>
      </c>
      <c r="J246" s="150" t="n">
        <v>3</v>
      </c>
      <c r="K246" s="150" t="n">
        <v>4</v>
      </c>
      <c r="L246" s="148" t="n"/>
      <c r="R246" s="318" t="n"/>
    </row>
    <row r="247" ht="19.5" customHeight="1">
      <c r="A247" s="335" t="inlineStr">
        <is>
          <t>%P1R</t>
        </is>
      </c>
      <c r="B247" s="155" t="n">
        <v>15</v>
      </c>
      <c r="C247" s="155" t="n">
        <v>10</v>
      </c>
      <c r="D247" s="155" t="n">
        <v>5</v>
      </c>
      <c r="E247" s="155" t="n">
        <v>0</v>
      </c>
      <c r="F247" s="310" t="n"/>
      <c r="G247" s="156" t="inlineStr">
        <is>
          <t>NP1R</t>
        </is>
      </c>
      <c r="H247" s="157" t="n">
        <v>1</v>
      </c>
      <c r="I247" s="158" t="n">
        <v>1</v>
      </c>
      <c r="J247" s="158" t="n">
        <v>1</v>
      </c>
      <c r="K247" s="158" t="n">
        <v>1</v>
      </c>
      <c r="L247" s="148" t="n"/>
      <c r="R247" s="318" t="n"/>
    </row>
    <row r="248" ht="19.5" customHeight="1">
      <c r="A248" s="336" t="inlineStr">
        <is>
          <t>%P2R</t>
        </is>
      </c>
      <c r="B248" s="155" t="n">
        <v>40</v>
      </c>
      <c r="C248" s="155" t="n">
        <v>30</v>
      </c>
      <c r="D248" s="155" t="n">
        <v>20</v>
      </c>
      <c r="E248" s="155" t="n">
        <v>10</v>
      </c>
      <c r="F248" s="310" t="n"/>
      <c r="G248" s="160" t="inlineStr">
        <is>
          <t>NP2R</t>
        </is>
      </c>
      <c r="H248" s="161" t="n">
        <v>1</v>
      </c>
      <c r="I248" s="155" t="n">
        <v>1</v>
      </c>
      <c r="J248" s="155" t="n">
        <v>1</v>
      </c>
      <c r="K248" s="155" t="n">
        <v>1</v>
      </c>
      <c r="L248" s="148" t="n"/>
      <c r="R248" s="318" t="n"/>
    </row>
    <row r="249" ht="19.5" customHeight="1">
      <c r="A249" s="336" t="inlineStr">
        <is>
          <t>%P3R</t>
        </is>
      </c>
      <c r="B249" s="155" t="n">
        <v>50</v>
      </c>
      <c r="C249" s="155" t="n">
        <v>40</v>
      </c>
      <c r="D249" s="155" t="n">
        <v>30</v>
      </c>
      <c r="E249" s="155" t="n">
        <v>20</v>
      </c>
      <c r="F249" s="310" t="n"/>
      <c r="G249" s="160" t="inlineStr">
        <is>
          <t>NP3R</t>
        </is>
      </c>
      <c r="H249" s="161" t="n">
        <v>1</v>
      </c>
      <c r="I249" s="155" t="n">
        <v>1</v>
      </c>
      <c r="J249" s="155" t="n">
        <v>1</v>
      </c>
      <c r="K249" s="155" t="n">
        <v>1</v>
      </c>
      <c r="L249" s="148" t="n"/>
      <c r="R249" s="318" t="n"/>
    </row>
    <row r="250" ht="19.5" customHeight="1">
      <c r="A250" s="336" t="inlineStr">
        <is>
          <t>%P1O</t>
        </is>
      </c>
      <c r="B250" s="155" t="n">
        <v>25</v>
      </c>
      <c r="C250" s="155" t="n">
        <v>20</v>
      </c>
      <c r="D250" s="155" t="n">
        <v>15</v>
      </c>
      <c r="E250" s="155" t="n">
        <v>10</v>
      </c>
      <c r="F250" s="310" t="n"/>
      <c r="G250" s="160" t="inlineStr">
        <is>
          <t>NP1O</t>
        </is>
      </c>
      <c r="H250" s="161" t="n">
        <v>1</v>
      </c>
      <c r="I250" s="155" t="n">
        <v>1</v>
      </c>
      <c r="J250" s="155" t="n">
        <v>1</v>
      </c>
      <c r="K250" s="155" t="n">
        <v>1</v>
      </c>
      <c r="L250" s="148" t="n"/>
      <c r="R250" s="318" t="n"/>
    </row>
    <row r="251" ht="19.5" customHeight="1">
      <c r="A251" s="336" t="inlineStr">
        <is>
          <t>%P2O</t>
        </is>
      </c>
      <c r="B251" s="155" t="n">
        <v>50</v>
      </c>
      <c r="C251" s="155" t="n">
        <v>40</v>
      </c>
      <c r="D251" s="155" t="n">
        <v>30</v>
      </c>
      <c r="E251" s="155" t="n">
        <v>20</v>
      </c>
      <c r="F251" s="310" t="n"/>
      <c r="G251" s="160" t="inlineStr">
        <is>
          <t>NP2O</t>
        </is>
      </c>
      <c r="H251" s="161" t="n">
        <v>1</v>
      </c>
      <c r="I251" s="155" t="n">
        <v>1</v>
      </c>
      <c r="J251" s="155" t="n">
        <v>1</v>
      </c>
      <c r="K251" s="155" t="n">
        <v>1</v>
      </c>
      <c r="L251" s="148" t="n"/>
      <c r="R251" s="318" t="n"/>
    </row>
    <row r="252" ht="19.5" customHeight="1" thickBot="1">
      <c r="A252" s="337" t="inlineStr">
        <is>
          <t>%P3O</t>
        </is>
      </c>
      <c r="B252" s="164" t="n">
        <v>60</v>
      </c>
      <c r="C252" s="164" t="n">
        <v>50</v>
      </c>
      <c r="D252" s="164" t="n">
        <v>40</v>
      </c>
      <c r="E252" s="164" t="n">
        <v>30</v>
      </c>
      <c r="F252" s="310" t="n"/>
      <c r="G252" s="165" t="inlineStr">
        <is>
          <t>NP3O</t>
        </is>
      </c>
      <c r="H252" s="166" t="n">
        <v>1</v>
      </c>
      <c r="I252" s="164" t="n">
        <v>1</v>
      </c>
      <c r="J252" s="164" t="n">
        <v>1</v>
      </c>
      <c r="K252" s="164" t="n">
        <v>1</v>
      </c>
      <c r="L252" s="148" t="n"/>
      <c r="R252" s="318" t="n"/>
    </row>
    <row r="253" ht="19.5" customHeight="1" thickBot="1">
      <c r="A253" s="338" t="n"/>
      <c r="B253" s="310" t="n"/>
      <c r="C253" s="310" t="n"/>
      <c r="D253" s="310" t="n"/>
      <c r="E253" s="310" t="n"/>
      <c r="F253" s="310" t="n"/>
      <c r="G253" s="310" t="n"/>
      <c r="H253" s="310" t="n"/>
      <c r="I253" s="310" t="n"/>
      <c r="J253" s="310" t="n"/>
      <c r="K253" s="310" t="n"/>
      <c r="L253" s="148" t="n"/>
      <c r="R253" s="318" t="n"/>
    </row>
    <row r="254" ht="19.5" customHeight="1" thickBot="1">
      <c r="A254" s="339" t="inlineStr">
        <is>
          <t>WEIGHT</t>
        </is>
      </c>
      <c r="B254" s="308" t="n"/>
      <c r="C254" s="167" t="n">
        <v>10</v>
      </c>
      <c r="D254" s="310" t="n"/>
      <c r="E254" s="310" t="n"/>
      <c r="F254" s="310" t="n"/>
      <c r="G254" s="1297" t="inlineStr">
        <is>
          <t>OVERALL MINI. NB. PTS.</t>
        </is>
      </c>
      <c r="H254" s="1242" t="n"/>
      <c r="I254" s="1242" t="n"/>
      <c r="J254" s="1243" t="n"/>
      <c r="K254" s="168" t="n">
        <v>10</v>
      </c>
      <c r="L254" s="148" t="n"/>
      <c r="R254" s="318" t="n"/>
    </row>
    <row r="255" ht="19.5" customHeight="1">
      <c r="A255" s="338" t="n"/>
      <c r="B255" s="310" t="n"/>
      <c r="C255" s="310" t="n"/>
      <c r="D255" s="310" t="n"/>
      <c r="E255" s="310" t="n"/>
      <c r="F255" s="310" t="n"/>
      <c r="G255" s="310" t="n"/>
      <c r="H255" s="310" t="n"/>
      <c r="I255" s="310" t="n"/>
      <c r="J255" s="310" t="n"/>
      <c r="K255" s="310" t="n"/>
      <c r="L255" s="148" t="n"/>
      <c r="R255" s="318" t="n"/>
    </row>
    <row r="256" ht="19.5" customHeight="1" thickBot="1">
      <c r="A256" s="345" t="n"/>
      <c r="B256" s="176" t="n"/>
      <c r="C256" s="176" t="n"/>
      <c r="D256" s="176" t="n"/>
      <c r="E256" s="176" t="n"/>
      <c r="F256" s="176" t="n"/>
      <c r="G256" s="176" t="n"/>
      <c r="H256" s="176" t="n"/>
      <c r="I256" s="176" t="n"/>
      <c r="J256" s="176" t="n"/>
      <c r="K256" s="176" t="n"/>
      <c r="L256" s="170" t="n"/>
      <c r="R256" s="318" t="n"/>
    </row>
    <row r="257" ht="15.75" customHeight="1" thickBot="1">
      <c r="A257" s="341" t="n"/>
      <c r="B257" s="321" t="n"/>
      <c r="C257" s="321" t="n"/>
      <c r="D257" s="321" t="n"/>
      <c r="E257" s="321" t="n"/>
      <c r="F257" s="321" t="n"/>
      <c r="G257" s="321" t="n"/>
      <c r="H257" s="321" t="n"/>
      <c r="I257" s="321" t="n"/>
      <c r="J257" s="321" t="n"/>
      <c r="K257" s="321" t="n"/>
      <c r="L257" s="321" t="n"/>
      <c r="M257" s="321" t="n"/>
      <c r="N257" s="321" t="n"/>
      <c r="O257" s="321" t="n"/>
      <c r="P257" s="321" t="n"/>
      <c r="Q257" s="321" t="n"/>
      <c r="R257" s="322" t="n"/>
    </row>
    <row r="258" ht="38.25" customHeight="1" thickBot="1">
      <c r="A258" s="1296" t="inlineStr">
        <is>
          <t>MANEUVERING</t>
        </is>
      </c>
      <c r="B258" s="1253" t="n"/>
      <c r="C258" s="1253" t="n"/>
      <c r="D258" s="1253" t="n"/>
      <c r="E258" s="1253" t="n"/>
      <c r="F258" s="1253" t="n"/>
      <c r="G258" s="1253" t="n"/>
      <c r="H258" s="1253" t="n"/>
      <c r="I258" s="1253" t="n"/>
      <c r="J258" s="1253" t="n"/>
      <c r="K258" s="1253" t="n"/>
      <c r="L258" s="1253" t="n"/>
      <c r="M258" s="1253" t="n"/>
      <c r="N258" s="1253" t="n"/>
      <c r="O258" s="1253" t="n"/>
      <c r="P258" s="1253" t="n"/>
      <c r="Q258" s="1253" t="n"/>
      <c r="R258" s="1253" t="n"/>
    </row>
    <row r="259" ht="19.5" customHeight="1" thickBot="1">
      <c r="A259" s="342" t="n"/>
      <c r="B259" s="171" t="n"/>
      <c r="C259" s="171" t="n"/>
      <c r="D259" s="171" t="n"/>
      <c r="E259" s="171" t="n"/>
      <c r="F259" s="171" t="n"/>
      <c r="G259" s="171" t="n"/>
      <c r="H259" s="171" t="n"/>
      <c r="I259" s="171" t="n"/>
      <c r="J259" s="171" t="n"/>
      <c r="K259" s="171" t="n"/>
      <c r="L259" s="172" t="n"/>
      <c r="M259" s="177" t="n"/>
      <c r="N259" s="177" t="n"/>
      <c r="O259" s="177" t="n"/>
      <c r="P259" s="177" t="n"/>
      <c r="Q259" s="177" t="n"/>
      <c r="R259" s="317" t="n"/>
    </row>
    <row r="260" ht="19.5" customHeight="1" thickBot="1">
      <c r="A260" s="333" t="n"/>
      <c r="B260" s="1306" t="inlineStr">
        <is>
          <t>MILESTONES : PERCENTAGE</t>
        </is>
      </c>
      <c r="C260" s="1242" t="n"/>
      <c r="D260" s="1242" t="n"/>
      <c r="E260" s="1243" t="n"/>
      <c r="F260" s="310" t="n"/>
      <c r="G260" s="309" t="n"/>
      <c r="H260" s="1297" t="inlineStr">
        <is>
          <t>MILESTONES : MINI. NB. POINTS</t>
        </is>
      </c>
      <c r="I260" s="1242" t="n"/>
      <c r="J260" s="1242" t="n"/>
      <c r="K260" s="1243" t="n"/>
      <c r="L260" s="148" t="n"/>
      <c r="R260" s="318" t="n"/>
    </row>
    <row r="261" ht="19.5" customHeight="1" thickBot="1">
      <c r="A261" s="334" t="n"/>
      <c r="B261" s="150" t="n">
        <v>1</v>
      </c>
      <c r="C261" s="150" t="n">
        <v>2</v>
      </c>
      <c r="D261" s="150" t="n">
        <v>3</v>
      </c>
      <c r="E261" s="150" t="n">
        <v>4</v>
      </c>
      <c r="F261" s="310" t="n"/>
      <c r="G261" s="149" t="n"/>
      <c r="H261" s="150" t="n">
        <v>1</v>
      </c>
      <c r="I261" s="150" t="n">
        <v>2</v>
      </c>
      <c r="J261" s="150" t="n">
        <v>3</v>
      </c>
      <c r="K261" s="150" t="n">
        <v>4</v>
      </c>
      <c r="L261" s="148" t="n"/>
      <c r="R261" s="318" t="n"/>
    </row>
    <row r="262" ht="19.5" customHeight="1">
      <c r="A262" s="335" t="inlineStr">
        <is>
          <t>%P1R</t>
        </is>
      </c>
      <c r="B262" s="155" t="n">
        <v>15</v>
      </c>
      <c r="C262" s="155" t="n">
        <v>10</v>
      </c>
      <c r="D262" s="155" t="n">
        <v>5</v>
      </c>
      <c r="E262" s="155" t="n">
        <v>0</v>
      </c>
      <c r="F262" s="310" t="n"/>
      <c r="G262" s="156" t="inlineStr">
        <is>
          <t>NP1R</t>
        </is>
      </c>
      <c r="H262" s="157" t="n">
        <v>1</v>
      </c>
      <c r="I262" s="158" t="n">
        <v>1</v>
      </c>
      <c r="J262" s="158" t="n">
        <v>1</v>
      </c>
      <c r="K262" s="158" t="n">
        <v>1</v>
      </c>
      <c r="L262" s="148" t="n"/>
      <c r="R262" s="318" t="n"/>
    </row>
    <row r="263" ht="19.5" customHeight="1">
      <c r="A263" s="336" t="inlineStr">
        <is>
          <t>%P2R</t>
        </is>
      </c>
      <c r="B263" s="155" t="n">
        <v>40</v>
      </c>
      <c r="C263" s="155" t="n">
        <v>30</v>
      </c>
      <c r="D263" s="155" t="n">
        <v>20</v>
      </c>
      <c r="E263" s="155" t="n">
        <v>10</v>
      </c>
      <c r="F263" s="310" t="n"/>
      <c r="G263" s="160" t="inlineStr">
        <is>
          <t>NP2R</t>
        </is>
      </c>
      <c r="H263" s="161" t="n">
        <v>1</v>
      </c>
      <c r="I263" s="155" t="n">
        <v>1</v>
      </c>
      <c r="J263" s="155" t="n">
        <v>1</v>
      </c>
      <c r="K263" s="155" t="n">
        <v>1</v>
      </c>
      <c r="L263" s="148" t="n"/>
      <c r="R263" s="318" t="n"/>
    </row>
    <row r="264" ht="19.5" customHeight="1">
      <c r="A264" s="336" t="inlineStr">
        <is>
          <t>%P3R</t>
        </is>
      </c>
      <c r="B264" s="155" t="n">
        <v>50</v>
      </c>
      <c r="C264" s="155" t="n">
        <v>40</v>
      </c>
      <c r="D264" s="155" t="n">
        <v>30</v>
      </c>
      <c r="E264" s="155" t="n">
        <v>20</v>
      </c>
      <c r="F264" s="310" t="n"/>
      <c r="G264" s="160" t="inlineStr">
        <is>
          <t>NP3R</t>
        </is>
      </c>
      <c r="H264" s="161" t="n">
        <v>1</v>
      </c>
      <c r="I264" s="155" t="n">
        <v>1</v>
      </c>
      <c r="J264" s="155" t="n">
        <v>1</v>
      </c>
      <c r="K264" s="155" t="n">
        <v>1</v>
      </c>
      <c r="L264" s="148" t="n"/>
      <c r="R264" s="318" t="n"/>
    </row>
    <row r="265" ht="19.5" customHeight="1">
      <c r="A265" s="336" t="inlineStr">
        <is>
          <t>%P1O</t>
        </is>
      </c>
      <c r="B265" s="155" t="n">
        <v>25</v>
      </c>
      <c r="C265" s="155" t="n">
        <v>20</v>
      </c>
      <c r="D265" s="155" t="n">
        <v>15</v>
      </c>
      <c r="E265" s="155" t="n">
        <v>10</v>
      </c>
      <c r="F265" s="310" t="n"/>
      <c r="G265" s="160" t="inlineStr">
        <is>
          <t>NP1O</t>
        </is>
      </c>
      <c r="H265" s="161" t="n">
        <v>1</v>
      </c>
      <c r="I265" s="155" t="n">
        <v>1</v>
      </c>
      <c r="J265" s="155" t="n">
        <v>1</v>
      </c>
      <c r="K265" s="155" t="n">
        <v>1</v>
      </c>
      <c r="L265" s="148" t="n"/>
      <c r="R265" s="318" t="n"/>
    </row>
    <row r="266" ht="19.5" customHeight="1">
      <c r="A266" s="336" t="inlineStr">
        <is>
          <t>%P2O</t>
        </is>
      </c>
      <c r="B266" s="155" t="n">
        <v>50</v>
      </c>
      <c r="C266" s="155" t="n">
        <v>40</v>
      </c>
      <c r="D266" s="155" t="n">
        <v>30</v>
      </c>
      <c r="E266" s="155" t="n">
        <v>20</v>
      </c>
      <c r="F266" s="310" t="n"/>
      <c r="G266" s="160" t="inlineStr">
        <is>
          <t>NP2O</t>
        </is>
      </c>
      <c r="H266" s="161" t="n">
        <v>1</v>
      </c>
      <c r="I266" s="155" t="n">
        <v>1</v>
      </c>
      <c r="J266" s="155" t="n">
        <v>1</v>
      </c>
      <c r="K266" s="155" t="n">
        <v>1</v>
      </c>
      <c r="L266" s="148" t="n"/>
      <c r="R266" s="318" t="n"/>
    </row>
    <row r="267" ht="19.5" customHeight="1" thickBot="1">
      <c r="A267" s="337" t="inlineStr">
        <is>
          <t>%P3O</t>
        </is>
      </c>
      <c r="B267" s="164" t="n">
        <v>60</v>
      </c>
      <c r="C267" s="164" t="n">
        <v>50</v>
      </c>
      <c r="D267" s="164" t="n">
        <v>40</v>
      </c>
      <c r="E267" s="164" t="n">
        <v>30</v>
      </c>
      <c r="F267" s="310" t="n"/>
      <c r="G267" s="165" t="inlineStr">
        <is>
          <t>NP3O</t>
        </is>
      </c>
      <c r="H267" s="166" t="n">
        <v>1</v>
      </c>
      <c r="I267" s="164" t="n">
        <v>1</v>
      </c>
      <c r="J267" s="164" t="n">
        <v>1</v>
      </c>
      <c r="K267" s="164" t="n">
        <v>1</v>
      </c>
      <c r="L267" s="148" t="n"/>
      <c r="R267" s="318" t="n"/>
    </row>
    <row r="268" ht="19.5" customHeight="1" thickBot="1">
      <c r="A268" s="338" t="n"/>
      <c r="B268" s="310" t="n"/>
      <c r="C268" s="310" t="n"/>
      <c r="D268" s="310" t="n"/>
      <c r="E268" s="310" t="n"/>
      <c r="F268" s="310" t="n"/>
      <c r="G268" s="310" t="n"/>
      <c r="H268" s="310" t="n"/>
      <c r="I268" s="310" t="n"/>
      <c r="J268" s="310" t="n"/>
      <c r="K268" s="310" t="n"/>
      <c r="L268" s="148" t="n"/>
      <c r="R268" s="318" t="n"/>
    </row>
    <row r="269" ht="19.5" customHeight="1" thickBot="1">
      <c r="A269" s="339" t="inlineStr">
        <is>
          <t>WEIGHT</t>
        </is>
      </c>
      <c r="B269" s="308" t="n"/>
      <c r="C269" s="167" t="n">
        <v>1</v>
      </c>
      <c r="D269" s="310" t="n"/>
      <c r="E269" s="310" t="n"/>
      <c r="F269" s="310" t="n"/>
      <c r="G269" s="1297" t="inlineStr">
        <is>
          <t>OVERALL MINI. NB. PTS.</t>
        </is>
      </c>
      <c r="H269" s="1242" t="n"/>
      <c r="I269" s="1242" t="n"/>
      <c r="J269" s="1243" t="n"/>
      <c r="K269" s="168" t="n">
        <v>1</v>
      </c>
      <c r="L269" s="148" t="n"/>
      <c r="R269" s="318" t="n"/>
    </row>
    <row r="270" ht="19.5" customHeight="1">
      <c r="A270" s="338" t="n"/>
      <c r="B270" s="310" t="n"/>
      <c r="C270" s="310" t="n"/>
      <c r="D270" s="310" t="n"/>
      <c r="E270" s="310" t="n"/>
      <c r="F270" s="310" t="n"/>
      <c r="G270" s="310" t="n"/>
      <c r="H270" s="310" t="n"/>
      <c r="I270" s="310" t="n"/>
      <c r="J270" s="310" t="n"/>
      <c r="K270" s="310" t="n"/>
      <c r="L270" s="148" t="n"/>
      <c r="R270" s="318" t="n"/>
    </row>
    <row r="271" ht="19.5" customHeight="1" thickBot="1">
      <c r="A271" s="345" t="n"/>
      <c r="B271" s="176" t="n"/>
      <c r="C271" s="176" t="n"/>
      <c r="D271" s="176" t="n"/>
      <c r="E271" s="176" t="n"/>
      <c r="F271" s="176" t="n"/>
      <c r="G271" s="176" t="n"/>
      <c r="H271" s="176" t="n"/>
      <c r="I271" s="176" t="n"/>
      <c r="J271" s="176" t="n"/>
      <c r="K271" s="176" t="n"/>
      <c r="L271" s="170" t="n"/>
      <c r="R271" s="318" t="n"/>
    </row>
    <row r="272" ht="15.75" customHeight="1" thickBot="1">
      <c r="A272" s="341" t="n"/>
      <c r="B272" s="321" t="n"/>
      <c r="C272" s="321" t="n"/>
      <c r="D272" s="321" t="n"/>
      <c r="E272" s="321" t="n"/>
      <c r="F272" s="321" t="n"/>
      <c r="G272" s="321" t="n"/>
      <c r="H272" s="321" t="n"/>
      <c r="I272" s="321" t="n"/>
      <c r="J272" s="321" t="n"/>
      <c r="K272" s="321" t="n"/>
      <c r="L272" s="321" t="n"/>
      <c r="M272" s="321" t="n"/>
      <c r="N272" s="321" t="n"/>
      <c r="O272" s="321" t="n"/>
      <c r="P272" s="321" t="n"/>
      <c r="Q272" s="321" t="n"/>
      <c r="R272" s="322" t="n"/>
    </row>
    <row r="273" ht="38.25" customHeight="1" thickBot="1">
      <c r="A273" s="1296" t="inlineStr">
        <is>
          <t>SAILING EXIT</t>
        </is>
      </c>
      <c r="B273" s="1253" t="n"/>
      <c r="C273" s="1253" t="n"/>
      <c r="D273" s="1253" t="n"/>
      <c r="E273" s="1253" t="n"/>
      <c r="F273" s="1253" t="n"/>
      <c r="G273" s="1253" t="n"/>
      <c r="H273" s="1253" t="n"/>
      <c r="I273" s="1253" t="n"/>
      <c r="J273" s="1253" t="n"/>
      <c r="K273" s="1253" t="n"/>
      <c r="L273" s="1253" t="n"/>
      <c r="M273" s="1253" t="n"/>
      <c r="N273" s="1253" t="n"/>
      <c r="O273" s="1253" t="n"/>
      <c r="P273" s="1253" t="n"/>
      <c r="Q273" s="1253" t="n"/>
      <c r="R273" s="1253" t="n"/>
    </row>
    <row r="274" ht="19.5" customHeight="1" thickBot="1">
      <c r="A274" s="342" t="n"/>
      <c r="B274" s="171" t="n"/>
      <c r="C274" s="171" t="n"/>
      <c r="D274" s="171" t="n"/>
      <c r="E274" s="171" t="n"/>
      <c r="F274" s="171" t="n"/>
      <c r="G274" s="171" t="n"/>
      <c r="H274" s="171" t="n"/>
      <c r="I274" s="171" t="n"/>
      <c r="J274" s="171" t="n"/>
      <c r="K274" s="171" t="n"/>
      <c r="L274" s="172" t="n"/>
      <c r="M274" s="177" t="n"/>
      <c r="N274" s="177" t="n"/>
      <c r="O274" s="177" t="n"/>
      <c r="P274" s="177" t="n"/>
      <c r="Q274" s="177" t="n"/>
      <c r="R274" s="317" t="n"/>
    </row>
    <row r="275" ht="19.5" customHeight="1" thickBot="1">
      <c r="A275" s="333" t="n"/>
      <c r="B275" s="1306" t="inlineStr">
        <is>
          <t>MILESTONES : PERCENTAGE</t>
        </is>
      </c>
      <c r="C275" s="1242" t="n"/>
      <c r="D275" s="1242" t="n"/>
      <c r="E275" s="1243" t="n"/>
      <c r="F275" s="310" t="n"/>
      <c r="G275" s="309" t="n"/>
      <c r="H275" s="1297" t="inlineStr">
        <is>
          <t>MILESTONES : MINI. NB. POINTS</t>
        </is>
      </c>
      <c r="I275" s="1242" t="n"/>
      <c r="J275" s="1242" t="n"/>
      <c r="K275" s="1243" t="n"/>
      <c r="L275" s="148" t="n"/>
      <c r="R275" s="318" t="n"/>
    </row>
    <row r="276" ht="19.5" customHeight="1" thickBot="1">
      <c r="A276" s="334" t="n"/>
      <c r="B276" s="150" t="n">
        <v>1</v>
      </c>
      <c r="C276" s="150" t="n">
        <v>2</v>
      </c>
      <c r="D276" s="150" t="n">
        <v>3</v>
      </c>
      <c r="E276" s="150" t="n">
        <v>4</v>
      </c>
      <c r="F276" s="310" t="n"/>
      <c r="G276" s="149" t="n"/>
      <c r="H276" s="150" t="n">
        <v>1</v>
      </c>
      <c r="I276" s="150" t="n">
        <v>2</v>
      </c>
      <c r="J276" s="150" t="n">
        <v>3</v>
      </c>
      <c r="K276" s="150" t="n">
        <v>4</v>
      </c>
      <c r="L276" s="148" t="n"/>
      <c r="R276" s="318" t="n"/>
    </row>
    <row r="277" ht="19.5" customHeight="1">
      <c r="A277" s="335" t="inlineStr">
        <is>
          <t>%P1R</t>
        </is>
      </c>
      <c r="B277" s="155" t="n">
        <v>15</v>
      </c>
      <c r="C277" s="155" t="n">
        <v>10</v>
      </c>
      <c r="D277" s="155" t="n">
        <v>5</v>
      </c>
      <c r="E277" s="155" t="n">
        <v>0</v>
      </c>
      <c r="F277" s="310" t="n"/>
      <c r="G277" s="156" t="inlineStr">
        <is>
          <t>NP1R</t>
        </is>
      </c>
      <c r="H277" s="157" t="n">
        <v>1</v>
      </c>
      <c r="I277" s="158" t="n">
        <v>1</v>
      </c>
      <c r="J277" s="158" t="n">
        <v>1</v>
      </c>
      <c r="K277" s="158" t="n">
        <v>1</v>
      </c>
      <c r="L277" s="148" t="n"/>
      <c r="R277" s="318" t="n"/>
    </row>
    <row r="278" ht="19.5" customHeight="1">
      <c r="A278" s="336" t="inlineStr">
        <is>
          <t>%P2R</t>
        </is>
      </c>
      <c r="B278" s="155" t="n">
        <v>40</v>
      </c>
      <c r="C278" s="155" t="n">
        <v>30</v>
      </c>
      <c r="D278" s="155" t="n">
        <v>20</v>
      </c>
      <c r="E278" s="155" t="n">
        <v>10</v>
      </c>
      <c r="F278" s="310" t="n"/>
      <c r="G278" s="160" t="inlineStr">
        <is>
          <t>NP2R</t>
        </is>
      </c>
      <c r="H278" s="161" t="n">
        <v>1</v>
      </c>
      <c r="I278" s="155" t="n">
        <v>1</v>
      </c>
      <c r="J278" s="155" t="n">
        <v>1</v>
      </c>
      <c r="K278" s="155" t="n">
        <v>1</v>
      </c>
      <c r="L278" s="148" t="n"/>
      <c r="R278" s="318" t="n"/>
    </row>
    <row r="279" ht="19.5" customHeight="1">
      <c r="A279" s="336" t="inlineStr">
        <is>
          <t>%P3R</t>
        </is>
      </c>
      <c r="B279" s="155" t="n">
        <v>50</v>
      </c>
      <c r="C279" s="155" t="n">
        <v>40</v>
      </c>
      <c r="D279" s="155" t="n">
        <v>30</v>
      </c>
      <c r="E279" s="155" t="n">
        <v>20</v>
      </c>
      <c r="F279" s="310" t="n"/>
      <c r="G279" s="160" t="inlineStr">
        <is>
          <t>NP3R</t>
        </is>
      </c>
      <c r="H279" s="161" t="n">
        <v>1</v>
      </c>
      <c r="I279" s="155" t="n">
        <v>1</v>
      </c>
      <c r="J279" s="155" t="n">
        <v>1</v>
      </c>
      <c r="K279" s="155" t="n">
        <v>1</v>
      </c>
      <c r="L279" s="148" t="n"/>
      <c r="R279" s="318" t="n"/>
    </row>
    <row r="280" ht="19.5" customHeight="1">
      <c r="A280" s="336" t="inlineStr">
        <is>
          <t>%P1O</t>
        </is>
      </c>
      <c r="B280" s="155" t="n">
        <v>25</v>
      </c>
      <c r="C280" s="155" t="n">
        <v>20</v>
      </c>
      <c r="D280" s="155" t="n">
        <v>15</v>
      </c>
      <c r="E280" s="155" t="n">
        <v>10</v>
      </c>
      <c r="F280" s="310" t="n"/>
      <c r="G280" s="160" t="inlineStr">
        <is>
          <t>NP1O</t>
        </is>
      </c>
      <c r="H280" s="161" t="n">
        <v>1</v>
      </c>
      <c r="I280" s="155" t="n">
        <v>1</v>
      </c>
      <c r="J280" s="155" t="n">
        <v>1</v>
      </c>
      <c r="K280" s="155" t="n">
        <v>1</v>
      </c>
      <c r="L280" s="148" t="n"/>
      <c r="R280" s="318" t="n"/>
    </row>
    <row r="281" ht="19.5" customHeight="1">
      <c r="A281" s="336" t="inlineStr">
        <is>
          <t>%P2O</t>
        </is>
      </c>
      <c r="B281" s="155" t="n">
        <v>50</v>
      </c>
      <c r="C281" s="155" t="n">
        <v>40</v>
      </c>
      <c r="D281" s="155" t="n">
        <v>30</v>
      </c>
      <c r="E281" s="155" t="n">
        <v>20</v>
      </c>
      <c r="F281" s="310" t="n"/>
      <c r="G281" s="160" t="inlineStr">
        <is>
          <t>NP2O</t>
        </is>
      </c>
      <c r="H281" s="161" t="n">
        <v>1</v>
      </c>
      <c r="I281" s="155" t="n">
        <v>1</v>
      </c>
      <c r="J281" s="155" t="n">
        <v>1</v>
      </c>
      <c r="K281" s="155" t="n">
        <v>1</v>
      </c>
      <c r="L281" s="148" t="n"/>
      <c r="R281" s="318" t="n"/>
    </row>
    <row r="282" ht="19.5" customHeight="1" thickBot="1">
      <c r="A282" s="337" t="inlineStr">
        <is>
          <t>%P3O</t>
        </is>
      </c>
      <c r="B282" s="164" t="n">
        <v>60</v>
      </c>
      <c r="C282" s="164" t="n">
        <v>50</v>
      </c>
      <c r="D282" s="164" t="n">
        <v>40</v>
      </c>
      <c r="E282" s="164" t="n">
        <v>30</v>
      </c>
      <c r="F282" s="310" t="n"/>
      <c r="G282" s="165" t="inlineStr">
        <is>
          <t>NP3O</t>
        </is>
      </c>
      <c r="H282" s="166" t="n">
        <v>1</v>
      </c>
      <c r="I282" s="164" t="n">
        <v>1</v>
      </c>
      <c r="J282" s="164" t="n">
        <v>1</v>
      </c>
      <c r="K282" s="164" t="n">
        <v>1</v>
      </c>
      <c r="L282" s="148" t="n"/>
      <c r="R282" s="318" t="n"/>
    </row>
    <row r="283" ht="19.5" customHeight="1" thickBot="1">
      <c r="A283" s="338" t="n"/>
      <c r="B283" s="310" t="n"/>
      <c r="C283" s="310" t="n"/>
      <c r="D283" s="310" t="n"/>
      <c r="E283" s="310" t="n"/>
      <c r="F283" s="310" t="n"/>
      <c r="G283" s="310" t="n"/>
      <c r="H283" s="310" t="n"/>
      <c r="I283" s="310" t="n"/>
      <c r="J283" s="310" t="n"/>
      <c r="K283" s="310" t="n"/>
      <c r="L283" s="148" t="n"/>
      <c r="R283" s="318" t="n"/>
    </row>
    <row r="284" ht="19.5" customHeight="1" thickBot="1">
      <c r="A284" s="339" t="inlineStr">
        <is>
          <t>WEIGHT</t>
        </is>
      </c>
      <c r="B284" s="308" t="n"/>
      <c r="C284" s="167" t="n">
        <v>10</v>
      </c>
      <c r="D284" s="310" t="n"/>
      <c r="E284" s="310" t="n"/>
      <c r="F284" s="310" t="n"/>
      <c r="G284" s="1297" t="inlineStr">
        <is>
          <t>OVERALL MINI. NB. PTS.</t>
        </is>
      </c>
      <c r="H284" s="1242" t="n"/>
      <c r="I284" s="1242" t="n"/>
      <c r="J284" s="1243" t="n"/>
      <c r="K284" s="168" t="n">
        <v>10</v>
      </c>
      <c r="L284" s="148" t="n"/>
      <c r="R284" s="318" t="n"/>
    </row>
    <row r="285" ht="19.5" customHeight="1">
      <c r="A285" s="333" t="n"/>
      <c r="B285" s="309" t="n"/>
      <c r="C285" s="309" t="n"/>
      <c r="D285" s="309" t="n"/>
      <c r="E285" s="309" t="n"/>
      <c r="F285" s="309" t="n"/>
      <c r="G285" s="309" t="n"/>
      <c r="H285" s="309" t="n"/>
      <c r="I285" s="309" t="n"/>
      <c r="J285" s="309" t="n"/>
      <c r="K285" s="309" t="n"/>
      <c r="L285" s="148" t="n"/>
      <c r="R285" s="318" t="n"/>
    </row>
    <row r="286" ht="19.5" customHeight="1" thickBot="1">
      <c r="A286" s="345" t="n"/>
      <c r="B286" s="176" t="n"/>
      <c r="C286" s="176" t="n"/>
      <c r="D286" s="176" t="n"/>
      <c r="E286" s="176" t="n"/>
      <c r="F286" s="176" t="n"/>
      <c r="G286" s="176" t="n"/>
      <c r="H286" s="176" t="n"/>
      <c r="I286" s="176" t="n"/>
      <c r="J286" s="176" t="n"/>
      <c r="K286" s="176" t="n"/>
      <c r="L286" s="170" t="n"/>
      <c r="R286" s="318" t="n"/>
    </row>
    <row r="287" ht="15.75" customHeight="1" thickBot="1">
      <c r="A287" s="341" t="n"/>
      <c r="B287" s="321" t="n"/>
      <c r="C287" s="321" t="n"/>
      <c r="D287" s="321" t="n"/>
      <c r="E287" s="321" t="n"/>
      <c r="F287" s="321" t="n"/>
      <c r="G287" s="321" t="n"/>
      <c r="H287" s="321" t="n"/>
      <c r="I287" s="321" t="n"/>
      <c r="J287" s="321" t="n"/>
      <c r="K287" s="321" t="n"/>
      <c r="L287" s="321" t="n"/>
      <c r="M287" s="321" t="n"/>
      <c r="N287" s="321" t="n"/>
      <c r="O287" s="321" t="n"/>
      <c r="P287" s="321" t="n"/>
      <c r="Q287" s="321" t="n"/>
      <c r="R287" s="322" t="n"/>
    </row>
    <row r="288" ht="38.25" customHeight="1" thickBot="1">
      <c r="A288" s="1296" t="inlineStr">
        <is>
          <t>CONVERTER LOCK UP</t>
        </is>
      </c>
      <c r="B288" s="1253" t="n"/>
      <c r="C288" s="1253" t="n"/>
      <c r="D288" s="1253" t="n"/>
      <c r="E288" s="1253" t="n"/>
      <c r="F288" s="1253" t="n"/>
      <c r="G288" s="1253" t="n"/>
      <c r="H288" s="1253" t="n"/>
      <c r="I288" s="1253" t="n"/>
      <c r="J288" s="1253" t="n"/>
      <c r="K288" s="1253" t="n"/>
      <c r="L288" s="1253" t="n"/>
      <c r="M288" s="1253" t="n"/>
      <c r="N288" s="1253" t="n"/>
      <c r="O288" s="1253" t="n"/>
      <c r="P288" s="1253" t="n"/>
      <c r="Q288" s="1253" t="n"/>
      <c r="R288" s="1253" t="n"/>
    </row>
    <row r="289" ht="19.5" customHeight="1" thickBot="1">
      <c r="A289" s="342" t="n"/>
      <c r="B289" s="171" t="n"/>
      <c r="C289" s="171" t="n"/>
      <c r="D289" s="171" t="n"/>
      <c r="E289" s="171" t="n"/>
      <c r="F289" s="171" t="n"/>
      <c r="G289" s="171" t="n"/>
      <c r="H289" s="171" t="n"/>
      <c r="I289" s="171" t="n"/>
      <c r="J289" s="171" t="n"/>
      <c r="K289" s="171" t="n"/>
      <c r="L289" s="172" t="n"/>
      <c r="M289" s="177" t="n"/>
      <c r="N289" s="177" t="n"/>
      <c r="O289" s="177" t="n"/>
      <c r="P289" s="177" t="n"/>
      <c r="Q289" s="177" t="n"/>
      <c r="R289" s="317" t="n"/>
    </row>
    <row r="290" ht="19.5" customHeight="1" thickBot="1">
      <c r="A290" s="333" t="n"/>
      <c r="B290" s="1306" t="inlineStr">
        <is>
          <t>MILESTONES : PERCENTAGE</t>
        </is>
      </c>
      <c r="C290" s="1242" t="n"/>
      <c r="D290" s="1242" t="n"/>
      <c r="E290" s="1243" t="n"/>
      <c r="F290" s="310" t="n"/>
      <c r="G290" s="309" t="n"/>
      <c r="H290" s="1297" t="inlineStr">
        <is>
          <t>MILESTONES : MINI. NB. POINTS</t>
        </is>
      </c>
      <c r="I290" s="1242" t="n"/>
      <c r="J290" s="1242" t="n"/>
      <c r="K290" s="1243" t="n"/>
      <c r="L290" s="148" t="n"/>
      <c r="R290" s="318" t="n"/>
    </row>
    <row r="291" ht="19.5" customHeight="1" thickBot="1">
      <c r="A291" s="334" t="n"/>
      <c r="B291" s="150" t="n">
        <v>1</v>
      </c>
      <c r="C291" s="150" t="n">
        <v>2</v>
      </c>
      <c r="D291" s="150" t="n">
        <v>3</v>
      </c>
      <c r="E291" s="150" t="n">
        <v>4</v>
      </c>
      <c r="F291" s="310" t="n"/>
      <c r="G291" s="149" t="n"/>
      <c r="H291" s="150" t="n">
        <v>1</v>
      </c>
      <c r="I291" s="150" t="n">
        <v>2</v>
      </c>
      <c r="J291" s="150" t="n">
        <v>3</v>
      </c>
      <c r="K291" s="150" t="n">
        <v>4</v>
      </c>
      <c r="L291" s="148" t="n"/>
      <c r="R291" s="318" t="n"/>
    </row>
    <row r="292" ht="19.5" customHeight="1">
      <c r="A292" s="335" t="inlineStr">
        <is>
          <t>%P1R</t>
        </is>
      </c>
      <c r="B292" s="155" t="n">
        <v>15</v>
      </c>
      <c r="C292" s="155" t="n">
        <v>10</v>
      </c>
      <c r="D292" s="155" t="n">
        <v>5</v>
      </c>
      <c r="E292" s="155" t="n">
        <v>0</v>
      </c>
      <c r="F292" s="310" t="n"/>
      <c r="G292" s="156" t="inlineStr">
        <is>
          <t>NP1R</t>
        </is>
      </c>
      <c r="H292" s="157" t="n">
        <v>1</v>
      </c>
      <c r="I292" s="158" t="n">
        <v>1</v>
      </c>
      <c r="J292" s="158" t="n">
        <v>1</v>
      </c>
      <c r="K292" s="158" t="n">
        <v>1</v>
      </c>
      <c r="L292" s="148" t="n"/>
      <c r="R292" s="318" t="n"/>
    </row>
    <row r="293" ht="19.5" customHeight="1">
      <c r="A293" s="336" t="inlineStr">
        <is>
          <t>%P2R</t>
        </is>
      </c>
      <c r="B293" s="155" t="n">
        <v>40</v>
      </c>
      <c r="C293" s="155" t="n">
        <v>30</v>
      </c>
      <c r="D293" s="155" t="n">
        <v>20</v>
      </c>
      <c r="E293" s="155" t="n">
        <v>10</v>
      </c>
      <c r="F293" s="310" t="n"/>
      <c r="G293" s="160" t="inlineStr">
        <is>
          <t>NP2R</t>
        </is>
      </c>
      <c r="H293" s="161" t="n">
        <v>1</v>
      </c>
      <c r="I293" s="155" t="n">
        <v>1</v>
      </c>
      <c r="J293" s="155" t="n">
        <v>1</v>
      </c>
      <c r="K293" s="155" t="n">
        <v>1</v>
      </c>
      <c r="L293" s="148" t="n"/>
      <c r="R293" s="318" t="n"/>
    </row>
    <row r="294" ht="19.5" customHeight="1">
      <c r="A294" s="336" t="inlineStr">
        <is>
          <t>%P3R</t>
        </is>
      </c>
      <c r="B294" s="155" t="n">
        <v>50</v>
      </c>
      <c r="C294" s="155" t="n">
        <v>40</v>
      </c>
      <c r="D294" s="155" t="n">
        <v>30</v>
      </c>
      <c r="E294" s="155" t="n">
        <v>20</v>
      </c>
      <c r="F294" s="310" t="n"/>
      <c r="G294" s="160" t="inlineStr">
        <is>
          <t>NP3R</t>
        </is>
      </c>
      <c r="H294" s="161" t="n">
        <v>1</v>
      </c>
      <c r="I294" s="155" t="n">
        <v>1</v>
      </c>
      <c r="J294" s="155" t="n">
        <v>1</v>
      </c>
      <c r="K294" s="155" t="n">
        <v>1</v>
      </c>
      <c r="L294" s="148" t="n"/>
      <c r="R294" s="318" t="n"/>
    </row>
    <row r="295" ht="19.5" customHeight="1">
      <c r="A295" s="336" t="inlineStr">
        <is>
          <t>%P1O</t>
        </is>
      </c>
      <c r="B295" s="155" t="n">
        <v>25</v>
      </c>
      <c r="C295" s="155" t="n">
        <v>20</v>
      </c>
      <c r="D295" s="155" t="n">
        <v>15</v>
      </c>
      <c r="E295" s="155" t="n">
        <v>10</v>
      </c>
      <c r="F295" s="310" t="n"/>
      <c r="G295" s="160" t="inlineStr">
        <is>
          <t>NP1O</t>
        </is>
      </c>
      <c r="H295" s="161" t="n">
        <v>1</v>
      </c>
      <c r="I295" s="155" t="n">
        <v>1</v>
      </c>
      <c r="J295" s="155" t="n">
        <v>1</v>
      </c>
      <c r="K295" s="155" t="n">
        <v>1</v>
      </c>
      <c r="L295" s="148" t="n"/>
      <c r="R295" s="318" t="n"/>
    </row>
    <row r="296" ht="19.5" customHeight="1">
      <c r="A296" s="336" t="inlineStr">
        <is>
          <t>%P2O</t>
        </is>
      </c>
      <c r="B296" s="155" t="n">
        <v>50</v>
      </c>
      <c r="C296" s="155" t="n">
        <v>40</v>
      </c>
      <c r="D296" s="155" t="n">
        <v>30</v>
      </c>
      <c r="E296" s="155" t="n">
        <v>20</v>
      </c>
      <c r="F296" s="310" t="n"/>
      <c r="G296" s="160" t="inlineStr">
        <is>
          <t>NP2O</t>
        </is>
      </c>
      <c r="H296" s="161" t="n">
        <v>1</v>
      </c>
      <c r="I296" s="155" t="n">
        <v>1</v>
      </c>
      <c r="J296" s="155" t="n">
        <v>1</v>
      </c>
      <c r="K296" s="155" t="n">
        <v>1</v>
      </c>
      <c r="L296" s="148" t="n"/>
      <c r="R296" s="318" t="n"/>
    </row>
    <row r="297" ht="19.5" customHeight="1" thickBot="1">
      <c r="A297" s="337" t="inlineStr">
        <is>
          <t>%P3O</t>
        </is>
      </c>
      <c r="B297" s="164" t="n">
        <v>60</v>
      </c>
      <c r="C297" s="164" t="n">
        <v>50</v>
      </c>
      <c r="D297" s="164" t="n">
        <v>40</v>
      </c>
      <c r="E297" s="164" t="n">
        <v>30</v>
      </c>
      <c r="F297" s="310" t="n"/>
      <c r="G297" s="165" t="inlineStr">
        <is>
          <t>NP3O</t>
        </is>
      </c>
      <c r="H297" s="166" t="n">
        <v>1</v>
      </c>
      <c r="I297" s="164" t="n">
        <v>1</v>
      </c>
      <c r="J297" s="164" t="n">
        <v>1</v>
      </c>
      <c r="K297" s="164" t="n">
        <v>1</v>
      </c>
      <c r="L297" s="148" t="n"/>
      <c r="R297" s="318" t="n"/>
    </row>
    <row r="298" ht="19.5" customHeight="1" thickBot="1">
      <c r="A298" s="338" t="n"/>
      <c r="B298" s="310" t="n"/>
      <c r="C298" s="310" t="n"/>
      <c r="D298" s="310" t="n"/>
      <c r="E298" s="310" t="n"/>
      <c r="F298" s="310" t="n"/>
      <c r="G298" s="310" t="n"/>
      <c r="H298" s="310" t="n"/>
      <c r="I298" s="310" t="n"/>
      <c r="J298" s="310" t="n"/>
      <c r="K298" s="310" t="n"/>
      <c r="L298" s="148" t="n"/>
      <c r="R298" s="318" t="n"/>
    </row>
    <row r="299" ht="19.5" customHeight="1" thickBot="1">
      <c r="A299" s="339" t="inlineStr">
        <is>
          <t>WEIGHT</t>
        </is>
      </c>
      <c r="B299" s="308" t="n"/>
      <c r="C299" s="167" t="n">
        <v>20</v>
      </c>
      <c r="D299" s="310" t="n"/>
      <c r="E299" s="310" t="n"/>
      <c r="F299" s="310" t="n"/>
      <c r="G299" s="1297" t="inlineStr">
        <is>
          <t>OVERALL MINI. NB. PTS.</t>
        </is>
      </c>
      <c r="H299" s="1242" t="n"/>
      <c r="I299" s="1242" t="n"/>
      <c r="J299" s="1243" t="n"/>
      <c r="K299" s="168" t="n">
        <v>10</v>
      </c>
      <c r="L299" s="148" t="n"/>
      <c r="R299" s="318" t="n"/>
    </row>
    <row r="300" ht="19.5" customHeight="1">
      <c r="A300" s="333" t="n"/>
      <c r="B300" s="309" t="n"/>
      <c r="C300" s="309" t="n"/>
      <c r="D300" s="309" t="n"/>
      <c r="E300" s="309" t="n"/>
      <c r="F300" s="309" t="n"/>
      <c r="G300" s="309" t="n"/>
      <c r="H300" s="309" t="n"/>
      <c r="I300" s="309" t="n"/>
      <c r="J300" s="309" t="n"/>
      <c r="K300" s="309" t="n"/>
      <c r="L300" s="148" t="n"/>
      <c r="R300" s="318" t="n"/>
    </row>
    <row r="301" ht="19.5" customHeight="1" thickBot="1">
      <c r="A301" s="345" t="n"/>
      <c r="B301" s="176" t="n"/>
      <c r="C301" s="176" t="n"/>
      <c r="D301" s="176" t="n"/>
      <c r="E301" s="176" t="n"/>
      <c r="F301" s="176" t="n"/>
      <c r="G301" s="176" t="n"/>
      <c r="H301" s="176" t="n"/>
      <c r="I301" s="176" t="n"/>
      <c r="J301" s="176" t="n"/>
      <c r="K301" s="176" t="n"/>
      <c r="L301" s="170" t="n"/>
      <c r="R301" s="318" t="n"/>
    </row>
    <row r="302" ht="15.75" customHeight="1" thickBot="1">
      <c r="A302" s="341" t="n"/>
      <c r="B302" s="321" t="n"/>
      <c r="C302" s="321" t="n"/>
      <c r="D302" s="321" t="n"/>
      <c r="E302" s="321" t="n"/>
      <c r="F302" s="321" t="n"/>
      <c r="G302" s="321" t="n"/>
      <c r="H302" s="321" t="n"/>
      <c r="I302" s="321" t="n"/>
      <c r="J302" s="321" t="n"/>
      <c r="K302" s="321" t="n"/>
      <c r="L302" s="321" t="n"/>
      <c r="M302" s="321" t="n"/>
      <c r="N302" s="321" t="n"/>
      <c r="O302" s="321" t="n"/>
      <c r="P302" s="321" t="n"/>
      <c r="Q302" s="321" t="n"/>
      <c r="R302" s="322" t="n"/>
    </row>
    <row r="303" ht="38.25" customHeight="1" thickBot="1">
      <c r="A303" s="1296" t="inlineStr">
        <is>
          <t>CONVERTER CONTROLLED SLIP</t>
        </is>
      </c>
      <c r="B303" s="1253" t="n"/>
      <c r="C303" s="1253" t="n"/>
      <c r="D303" s="1253" t="n"/>
      <c r="E303" s="1253" t="n"/>
      <c r="F303" s="1253" t="n"/>
      <c r="G303" s="1253" t="n"/>
      <c r="H303" s="1253" t="n"/>
      <c r="I303" s="1253" t="n"/>
      <c r="J303" s="1253" t="n"/>
      <c r="K303" s="1253" t="n"/>
      <c r="L303" s="1253" t="n"/>
      <c r="M303" s="1253" t="n"/>
      <c r="N303" s="1253" t="n"/>
      <c r="O303" s="1253" t="n"/>
      <c r="P303" s="1253" t="n"/>
      <c r="Q303" s="1253" t="n"/>
      <c r="R303" s="1253" t="n"/>
    </row>
    <row r="304" ht="19.5" customHeight="1" thickBot="1">
      <c r="A304" s="342" t="n"/>
      <c r="B304" s="171" t="n"/>
      <c r="C304" s="171" t="n"/>
      <c r="D304" s="171" t="n"/>
      <c r="E304" s="171" t="n"/>
      <c r="F304" s="171" t="n"/>
      <c r="G304" s="171" t="n"/>
      <c r="H304" s="171" t="n"/>
      <c r="I304" s="171" t="n"/>
      <c r="J304" s="171" t="n"/>
      <c r="K304" s="171" t="n"/>
      <c r="L304" s="172" t="n"/>
      <c r="M304" s="177" t="n"/>
      <c r="N304" s="177" t="n"/>
      <c r="O304" s="177" t="n"/>
      <c r="P304" s="177" t="n"/>
      <c r="Q304" s="177" t="n"/>
      <c r="R304" s="317" t="n"/>
    </row>
    <row r="305" ht="19.5" customHeight="1" thickBot="1">
      <c r="A305" s="333" t="n"/>
      <c r="B305" s="1306" t="inlineStr">
        <is>
          <t>MILESTONES : PERCENTAGE</t>
        </is>
      </c>
      <c r="C305" s="1242" t="n"/>
      <c r="D305" s="1242" t="n"/>
      <c r="E305" s="1243" t="n"/>
      <c r="F305" s="310" t="n"/>
      <c r="G305" s="309" t="n"/>
      <c r="H305" s="1297" t="inlineStr">
        <is>
          <t>MILESTONES : MINI. NB. POINTS</t>
        </is>
      </c>
      <c r="I305" s="1242" t="n"/>
      <c r="J305" s="1242" t="n"/>
      <c r="K305" s="1243" t="n"/>
      <c r="L305" s="148" t="n"/>
      <c r="R305" s="318" t="n"/>
    </row>
    <row r="306" ht="19.5" customHeight="1" thickBot="1">
      <c r="A306" s="334" t="n"/>
      <c r="B306" s="150" t="n">
        <v>1</v>
      </c>
      <c r="C306" s="150" t="n">
        <v>2</v>
      </c>
      <c r="D306" s="150" t="n">
        <v>3</v>
      </c>
      <c r="E306" s="150" t="n">
        <v>4</v>
      </c>
      <c r="F306" s="310" t="n"/>
      <c r="G306" s="149" t="n"/>
      <c r="H306" s="150" t="n">
        <v>1</v>
      </c>
      <c r="I306" s="150" t="n">
        <v>2</v>
      </c>
      <c r="J306" s="150" t="n">
        <v>3</v>
      </c>
      <c r="K306" s="150" t="n">
        <v>4</v>
      </c>
      <c r="L306" s="148" t="n"/>
      <c r="R306" s="318" t="n"/>
    </row>
    <row r="307" ht="19.5" customHeight="1">
      <c r="A307" s="335" t="inlineStr">
        <is>
          <t>%P1R</t>
        </is>
      </c>
      <c r="B307" s="155" t="n">
        <v>15</v>
      </c>
      <c r="C307" s="155" t="n">
        <v>10</v>
      </c>
      <c r="D307" s="155" t="n">
        <v>5</v>
      </c>
      <c r="E307" s="155" t="n">
        <v>0</v>
      </c>
      <c r="F307" s="310" t="n"/>
      <c r="G307" s="156" t="inlineStr">
        <is>
          <t>NP1R</t>
        </is>
      </c>
      <c r="H307" s="157" t="n">
        <v>1</v>
      </c>
      <c r="I307" s="158" t="n">
        <v>1</v>
      </c>
      <c r="J307" s="158" t="n">
        <v>1</v>
      </c>
      <c r="K307" s="158" t="n">
        <v>1</v>
      </c>
      <c r="L307" s="148" t="n"/>
      <c r="R307" s="318" t="n"/>
    </row>
    <row r="308" ht="19.5" customHeight="1">
      <c r="A308" s="336" t="inlineStr">
        <is>
          <t>%P2R</t>
        </is>
      </c>
      <c r="B308" s="155" t="n">
        <v>40</v>
      </c>
      <c r="C308" s="155" t="n">
        <v>30</v>
      </c>
      <c r="D308" s="155" t="n">
        <v>20</v>
      </c>
      <c r="E308" s="155" t="n">
        <v>10</v>
      </c>
      <c r="F308" s="310" t="n"/>
      <c r="G308" s="160" t="inlineStr">
        <is>
          <t>NP2R</t>
        </is>
      </c>
      <c r="H308" s="161" t="n">
        <v>1</v>
      </c>
      <c r="I308" s="155" t="n">
        <v>1</v>
      </c>
      <c r="J308" s="155" t="n">
        <v>1</v>
      </c>
      <c r="K308" s="155" t="n">
        <v>1</v>
      </c>
      <c r="L308" s="148" t="n"/>
      <c r="R308" s="318" t="n"/>
    </row>
    <row r="309" ht="19.5" customHeight="1">
      <c r="A309" s="336" t="inlineStr">
        <is>
          <t>%P3R</t>
        </is>
      </c>
      <c r="B309" s="155" t="n">
        <v>50</v>
      </c>
      <c r="C309" s="155" t="n">
        <v>40</v>
      </c>
      <c r="D309" s="155" t="n">
        <v>30</v>
      </c>
      <c r="E309" s="155" t="n">
        <v>20</v>
      </c>
      <c r="F309" s="310" t="n"/>
      <c r="G309" s="160" t="inlineStr">
        <is>
          <t>NP3R</t>
        </is>
      </c>
      <c r="H309" s="161" t="n">
        <v>1</v>
      </c>
      <c r="I309" s="155" t="n">
        <v>1</v>
      </c>
      <c r="J309" s="155" t="n">
        <v>1</v>
      </c>
      <c r="K309" s="155" t="n">
        <v>1</v>
      </c>
      <c r="L309" s="148" t="n"/>
      <c r="R309" s="318" t="n"/>
    </row>
    <row r="310" ht="19.5" customHeight="1">
      <c r="A310" s="336" t="inlineStr">
        <is>
          <t>%P1O</t>
        </is>
      </c>
      <c r="B310" s="155" t="n">
        <v>25</v>
      </c>
      <c r="C310" s="155" t="n">
        <v>20</v>
      </c>
      <c r="D310" s="155" t="n">
        <v>15</v>
      </c>
      <c r="E310" s="155" t="n">
        <v>10</v>
      </c>
      <c r="F310" s="310" t="n"/>
      <c r="G310" s="160" t="inlineStr">
        <is>
          <t>NP1O</t>
        </is>
      </c>
      <c r="H310" s="161" t="n">
        <v>1</v>
      </c>
      <c r="I310" s="155" t="n">
        <v>1</v>
      </c>
      <c r="J310" s="155" t="n">
        <v>1</v>
      </c>
      <c r="K310" s="155" t="n">
        <v>1</v>
      </c>
      <c r="L310" s="148" t="n"/>
      <c r="R310" s="318" t="n"/>
    </row>
    <row r="311" ht="19.5" customHeight="1">
      <c r="A311" s="336" t="inlineStr">
        <is>
          <t>%P2O</t>
        </is>
      </c>
      <c r="B311" s="155" t="n">
        <v>50</v>
      </c>
      <c r="C311" s="155" t="n">
        <v>40</v>
      </c>
      <c r="D311" s="155" t="n">
        <v>30</v>
      </c>
      <c r="E311" s="155" t="n">
        <v>20</v>
      </c>
      <c r="F311" s="310" t="n"/>
      <c r="G311" s="160" t="inlineStr">
        <is>
          <t>NP2O</t>
        </is>
      </c>
      <c r="H311" s="161" t="n">
        <v>1</v>
      </c>
      <c r="I311" s="155" t="n">
        <v>1</v>
      </c>
      <c r="J311" s="155" t="n">
        <v>1</v>
      </c>
      <c r="K311" s="155" t="n">
        <v>1</v>
      </c>
      <c r="L311" s="148" t="n"/>
      <c r="R311" s="318" t="n"/>
    </row>
    <row r="312" ht="19.5" customHeight="1" thickBot="1">
      <c r="A312" s="337" t="inlineStr">
        <is>
          <t>%P3O</t>
        </is>
      </c>
      <c r="B312" s="164" t="n">
        <v>60</v>
      </c>
      <c r="C312" s="164" t="n">
        <v>50</v>
      </c>
      <c r="D312" s="164" t="n">
        <v>40</v>
      </c>
      <c r="E312" s="164" t="n">
        <v>30</v>
      </c>
      <c r="F312" s="310" t="n"/>
      <c r="G312" s="165" t="inlineStr">
        <is>
          <t>NP3O</t>
        </is>
      </c>
      <c r="H312" s="166" t="n">
        <v>1</v>
      </c>
      <c r="I312" s="164" t="n">
        <v>1</v>
      </c>
      <c r="J312" s="164" t="n">
        <v>1</v>
      </c>
      <c r="K312" s="164" t="n">
        <v>1</v>
      </c>
      <c r="L312" s="148" t="n"/>
      <c r="R312" s="318" t="n"/>
    </row>
    <row r="313" ht="19.5" customHeight="1" thickBot="1">
      <c r="A313" s="338" t="n"/>
      <c r="B313" s="310" t="n"/>
      <c r="C313" s="310" t="n"/>
      <c r="D313" s="310" t="n"/>
      <c r="E313" s="310" t="n"/>
      <c r="F313" s="310" t="n"/>
      <c r="G313" s="310" t="n"/>
      <c r="H313" s="310" t="n"/>
      <c r="I313" s="310" t="n"/>
      <c r="J313" s="310" t="n"/>
      <c r="K313" s="310" t="n"/>
      <c r="L313" s="148" t="n"/>
      <c r="R313" s="318" t="n"/>
    </row>
    <row r="314" ht="19.5" customHeight="1" thickBot="1">
      <c r="A314" s="339" t="inlineStr">
        <is>
          <t>WEIGHT</t>
        </is>
      </c>
      <c r="B314" s="308" t="n"/>
      <c r="C314" s="167" t="n">
        <v>20</v>
      </c>
      <c r="D314" s="310" t="n"/>
      <c r="E314" s="310" t="n"/>
      <c r="F314" s="310" t="n"/>
      <c r="G314" s="1297" t="inlineStr">
        <is>
          <t>OVERALL MINI. NB. PTS.</t>
        </is>
      </c>
      <c r="H314" s="1242" t="n"/>
      <c r="I314" s="1242" t="n"/>
      <c r="J314" s="1243" t="n"/>
      <c r="K314" s="168" t="n">
        <v>10</v>
      </c>
      <c r="L314" s="148" t="n"/>
      <c r="R314" s="318" t="n"/>
    </row>
    <row r="315" ht="19.5" customHeight="1">
      <c r="A315" s="333" t="n"/>
      <c r="B315" s="309" t="n"/>
      <c r="C315" s="309" t="n"/>
      <c r="D315" s="309" t="n"/>
      <c r="E315" s="309" t="n"/>
      <c r="F315" s="309" t="n"/>
      <c r="G315" s="309" t="n"/>
      <c r="H315" s="309" t="n"/>
      <c r="I315" s="309" t="n"/>
      <c r="J315" s="309" t="n"/>
      <c r="K315" s="309" t="n"/>
      <c r="L315" s="148" t="n"/>
      <c r="R315" s="318" t="n"/>
    </row>
    <row r="316" ht="19.5" customHeight="1" thickBot="1">
      <c r="A316" s="345" t="n"/>
      <c r="B316" s="176" t="n"/>
      <c r="C316" s="176" t="n"/>
      <c r="D316" s="176" t="n"/>
      <c r="E316" s="176" t="n"/>
      <c r="F316" s="176" t="n"/>
      <c r="G316" s="176" t="n"/>
      <c r="H316" s="176" t="n"/>
      <c r="I316" s="176" t="n"/>
      <c r="J316" s="176" t="n"/>
      <c r="K316" s="176" t="n"/>
      <c r="L316" s="170" t="n"/>
      <c r="R316" s="318" t="n"/>
    </row>
    <row r="317" ht="15.75" customHeight="1" thickBot="1">
      <c r="A317" s="341" t="n"/>
      <c r="B317" s="321" t="n"/>
      <c r="C317" s="321" t="n"/>
      <c r="D317" s="321" t="n"/>
      <c r="E317" s="321" t="n"/>
      <c r="F317" s="321" t="n"/>
      <c r="G317" s="321" t="n"/>
      <c r="H317" s="321" t="n"/>
      <c r="I317" s="321" t="n"/>
      <c r="J317" s="321" t="n"/>
      <c r="K317" s="321" t="n"/>
      <c r="L317" s="321" t="n"/>
      <c r="M317" s="321" t="n"/>
      <c r="N317" s="321" t="n"/>
      <c r="O317" s="321" t="n"/>
      <c r="P317" s="321" t="n"/>
      <c r="Q317" s="321" t="n"/>
      <c r="R317" s="322" t="n"/>
    </row>
    <row r="318" ht="38.25" customHeight="1" thickBot="1">
      <c r="A318" s="1296" t="inlineStr">
        <is>
          <t>CONVERTER RELEASE</t>
        </is>
      </c>
      <c r="B318" s="1253" t="n"/>
      <c r="C318" s="1253" t="n"/>
      <c r="D318" s="1253" t="n"/>
      <c r="E318" s="1253" t="n"/>
      <c r="F318" s="1253" t="n"/>
      <c r="G318" s="1253" t="n"/>
      <c r="H318" s="1253" t="n"/>
      <c r="I318" s="1253" t="n"/>
      <c r="J318" s="1253" t="n"/>
      <c r="K318" s="1253" t="n"/>
      <c r="L318" s="1253" t="n"/>
      <c r="M318" s="1253" t="n"/>
      <c r="N318" s="1253" t="n"/>
      <c r="O318" s="1253" t="n"/>
      <c r="P318" s="1253" t="n"/>
      <c r="Q318" s="1253" t="n"/>
      <c r="R318" s="1253" t="n"/>
    </row>
    <row r="319" ht="19.5" customHeight="1" thickBot="1">
      <c r="A319" s="342" t="n"/>
      <c r="B319" s="171" t="n"/>
      <c r="C319" s="171" t="n"/>
      <c r="D319" s="171" t="n"/>
      <c r="E319" s="171" t="n"/>
      <c r="F319" s="171" t="n"/>
      <c r="G319" s="171" t="n"/>
      <c r="H319" s="171" t="n"/>
      <c r="I319" s="171" t="n"/>
      <c r="J319" s="171" t="n"/>
      <c r="K319" s="171" t="n"/>
      <c r="L319" s="172" t="n"/>
      <c r="M319" s="177" t="n"/>
      <c r="N319" s="177" t="n"/>
      <c r="O319" s="177" t="n"/>
      <c r="P319" s="177" t="n"/>
      <c r="Q319" s="177" t="n"/>
      <c r="R319" s="317" t="n"/>
    </row>
    <row r="320" ht="19.5" customHeight="1" thickBot="1">
      <c r="A320" s="333" t="n"/>
      <c r="B320" s="1306" t="inlineStr">
        <is>
          <t>MILESTONES : PERCENTAGE</t>
        </is>
      </c>
      <c r="C320" s="1242" t="n"/>
      <c r="D320" s="1242" t="n"/>
      <c r="E320" s="1243" t="n"/>
      <c r="F320" s="310" t="n"/>
      <c r="G320" s="309" t="n"/>
      <c r="H320" s="1297" t="inlineStr">
        <is>
          <t>MILESTONES : MINI. NB. POINTS</t>
        </is>
      </c>
      <c r="I320" s="1242" t="n"/>
      <c r="J320" s="1242" t="n"/>
      <c r="K320" s="1243" t="n"/>
      <c r="L320" s="148" t="n"/>
      <c r="R320" s="318" t="n"/>
    </row>
    <row r="321" ht="19.5" customHeight="1" thickBot="1">
      <c r="A321" s="334" t="n"/>
      <c r="B321" s="150" t="n">
        <v>1</v>
      </c>
      <c r="C321" s="150" t="n">
        <v>2</v>
      </c>
      <c r="D321" s="150" t="n">
        <v>3</v>
      </c>
      <c r="E321" s="150" t="n">
        <v>4</v>
      </c>
      <c r="F321" s="310" t="n"/>
      <c r="G321" s="149" t="n"/>
      <c r="H321" s="150" t="n">
        <v>1</v>
      </c>
      <c r="I321" s="150" t="n">
        <v>2</v>
      </c>
      <c r="J321" s="150" t="n">
        <v>3</v>
      </c>
      <c r="K321" s="150" t="n">
        <v>4</v>
      </c>
      <c r="L321" s="148" t="n"/>
      <c r="R321" s="318" t="n"/>
    </row>
    <row r="322" ht="19.5" customHeight="1">
      <c r="A322" s="335" t="inlineStr">
        <is>
          <t>%P1R</t>
        </is>
      </c>
      <c r="B322" s="155" t="n">
        <v>15</v>
      </c>
      <c r="C322" s="155" t="n">
        <v>10</v>
      </c>
      <c r="D322" s="155" t="n">
        <v>5</v>
      </c>
      <c r="E322" s="155" t="n">
        <v>0</v>
      </c>
      <c r="F322" s="310" t="n"/>
      <c r="G322" s="156" t="inlineStr">
        <is>
          <t>NP1R</t>
        </is>
      </c>
      <c r="H322" s="157" t="n">
        <v>1</v>
      </c>
      <c r="I322" s="158" t="n">
        <v>1</v>
      </c>
      <c r="J322" s="158" t="n">
        <v>1</v>
      </c>
      <c r="K322" s="158" t="n">
        <v>1</v>
      </c>
      <c r="L322" s="148" t="n"/>
      <c r="R322" s="318" t="n"/>
    </row>
    <row r="323" ht="19.5" customHeight="1">
      <c r="A323" s="336" t="inlineStr">
        <is>
          <t>%P2R</t>
        </is>
      </c>
      <c r="B323" s="155" t="n">
        <v>40</v>
      </c>
      <c r="C323" s="155" t="n">
        <v>30</v>
      </c>
      <c r="D323" s="155" t="n">
        <v>20</v>
      </c>
      <c r="E323" s="155" t="n">
        <v>10</v>
      </c>
      <c r="F323" s="310" t="n"/>
      <c r="G323" s="160" t="inlineStr">
        <is>
          <t>NP2R</t>
        </is>
      </c>
      <c r="H323" s="161" t="n">
        <v>1</v>
      </c>
      <c r="I323" s="155" t="n">
        <v>1</v>
      </c>
      <c r="J323" s="155" t="n">
        <v>1</v>
      </c>
      <c r="K323" s="155" t="n">
        <v>1</v>
      </c>
      <c r="L323" s="148" t="n"/>
      <c r="R323" s="318" t="n"/>
    </row>
    <row r="324" ht="19.5" customHeight="1">
      <c r="A324" s="336" t="inlineStr">
        <is>
          <t>%P3R</t>
        </is>
      </c>
      <c r="B324" s="155" t="n">
        <v>50</v>
      </c>
      <c r="C324" s="155" t="n">
        <v>40</v>
      </c>
      <c r="D324" s="155" t="n">
        <v>30</v>
      </c>
      <c r="E324" s="155" t="n">
        <v>20</v>
      </c>
      <c r="F324" s="310" t="n"/>
      <c r="G324" s="160" t="inlineStr">
        <is>
          <t>NP3R</t>
        </is>
      </c>
      <c r="H324" s="161" t="n">
        <v>1</v>
      </c>
      <c r="I324" s="155" t="n">
        <v>1</v>
      </c>
      <c r="J324" s="155" t="n">
        <v>1</v>
      </c>
      <c r="K324" s="155" t="n">
        <v>1</v>
      </c>
      <c r="L324" s="148" t="n"/>
      <c r="R324" s="318" t="n"/>
    </row>
    <row r="325" ht="19.5" customHeight="1">
      <c r="A325" s="336" t="inlineStr">
        <is>
          <t>%P1O</t>
        </is>
      </c>
      <c r="B325" s="155" t="n">
        <v>25</v>
      </c>
      <c r="C325" s="155" t="n">
        <v>20</v>
      </c>
      <c r="D325" s="155" t="n">
        <v>15</v>
      </c>
      <c r="E325" s="155" t="n">
        <v>10</v>
      </c>
      <c r="F325" s="310" t="n"/>
      <c r="G325" s="160" t="inlineStr">
        <is>
          <t>NP1O</t>
        </is>
      </c>
      <c r="H325" s="161" t="n">
        <v>1</v>
      </c>
      <c r="I325" s="155" t="n">
        <v>1</v>
      </c>
      <c r="J325" s="155" t="n">
        <v>1</v>
      </c>
      <c r="K325" s="155" t="n">
        <v>1</v>
      </c>
      <c r="L325" s="148" t="n"/>
      <c r="R325" s="318" t="n"/>
    </row>
    <row r="326" ht="19.5" customHeight="1">
      <c r="A326" s="336" t="inlineStr">
        <is>
          <t>%P2O</t>
        </is>
      </c>
      <c r="B326" s="155" t="n">
        <v>50</v>
      </c>
      <c r="C326" s="155" t="n">
        <v>40</v>
      </c>
      <c r="D326" s="155" t="n">
        <v>30</v>
      </c>
      <c r="E326" s="155" t="n">
        <v>20</v>
      </c>
      <c r="F326" s="310" t="n"/>
      <c r="G326" s="160" t="inlineStr">
        <is>
          <t>NP2O</t>
        </is>
      </c>
      <c r="H326" s="161" t="n">
        <v>1</v>
      </c>
      <c r="I326" s="155" t="n">
        <v>1</v>
      </c>
      <c r="J326" s="155" t="n">
        <v>1</v>
      </c>
      <c r="K326" s="155" t="n">
        <v>1</v>
      </c>
      <c r="L326" s="148" t="n"/>
      <c r="R326" s="318" t="n"/>
    </row>
    <row r="327" ht="19.5" customHeight="1" thickBot="1">
      <c r="A327" s="337" t="inlineStr">
        <is>
          <t>%P3O</t>
        </is>
      </c>
      <c r="B327" s="164" t="n">
        <v>60</v>
      </c>
      <c r="C327" s="164" t="n">
        <v>50</v>
      </c>
      <c r="D327" s="164" t="n">
        <v>40</v>
      </c>
      <c r="E327" s="164" t="n">
        <v>30</v>
      </c>
      <c r="F327" s="310" t="n"/>
      <c r="G327" s="165" t="inlineStr">
        <is>
          <t>NP3O</t>
        </is>
      </c>
      <c r="H327" s="166" t="n">
        <v>1</v>
      </c>
      <c r="I327" s="164" t="n">
        <v>1</v>
      </c>
      <c r="J327" s="164" t="n">
        <v>1</v>
      </c>
      <c r="K327" s="164" t="n">
        <v>1</v>
      </c>
      <c r="L327" s="148" t="n"/>
      <c r="R327" s="318" t="n"/>
    </row>
    <row r="328" ht="19.5" customHeight="1" thickBot="1">
      <c r="A328" s="338" t="n"/>
      <c r="B328" s="310" t="n"/>
      <c r="C328" s="310" t="n"/>
      <c r="D328" s="310" t="n"/>
      <c r="E328" s="310" t="n"/>
      <c r="F328" s="310" t="n"/>
      <c r="G328" s="310" t="n"/>
      <c r="H328" s="310" t="n"/>
      <c r="I328" s="310" t="n"/>
      <c r="J328" s="310" t="n"/>
      <c r="K328" s="310" t="n"/>
      <c r="L328" s="148" t="n"/>
      <c r="R328" s="318" t="n"/>
    </row>
    <row r="329" ht="19.5" customHeight="1" thickBot="1">
      <c r="A329" s="339" t="inlineStr">
        <is>
          <t>WEIGHT</t>
        </is>
      </c>
      <c r="B329" s="308" t="n"/>
      <c r="C329" s="167" t="n">
        <v>20</v>
      </c>
      <c r="D329" s="310" t="n"/>
      <c r="E329" s="310" t="n"/>
      <c r="F329" s="310" t="n"/>
      <c r="G329" s="1297" t="inlineStr">
        <is>
          <t>OVERALL MINI. NB. PTS.</t>
        </is>
      </c>
      <c r="H329" s="1242" t="n"/>
      <c r="I329" s="1242" t="n"/>
      <c r="J329" s="1243" t="n"/>
      <c r="K329" s="168" t="n">
        <v>5</v>
      </c>
      <c r="L329" s="148" t="n"/>
      <c r="R329" s="318" t="n"/>
    </row>
    <row r="330" ht="19.5" customHeight="1">
      <c r="A330" s="333" t="n"/>
      <c r="B330" s="309" t="n"/>
      <c r="C330" s="309" t="n"/>
      <c r="D330" s="309" t="n"/>
      <c r="E330" s="309" t="n"/>
      <c r="F330" s="309" t="n"/>
      <c r="G330" s="309" t="n"/>
      <c r="H330" s="309" t="n"/>
      <c r="I330" s="309" t="n"/>
      <c r="J330" s="309" t="n"/>
      <c r="K330" s="309" t="n"/>
      <c r="L330" s="148" t="n"/>
      <c r="R330" s="318" t="n"/>
    </row>
    <row r="331" ht="19.5" customHeight="1" thickBot="1">
      <c r="A331" s="345" t="n"/>
      <c r="B331" s="176" t="n"/>
      <c r="C331" s="176" t="n"/>
      <c r="D331" s="176" t="n"/>
      <c r="E331" s="176" t="n"/>
      <c r="F331" s="176" t="n"/>
      <c r="G331" s="176" t="n"/>
      <c r="H331" s="176" t="n"/>
      <c r="I331" s="176" t="n"/>
      <c r="J331" s="176" t="n"/>
      <c r="K331" s="176" t="n"/>
      <c r="L331" s="170" t="n"/>
      <c r="R331" s="318" t="n"/>
    </row>
    <row r="332" ht="15.75" customHeight="1" thickBot="1">
      <c r="A332" s="341" t="n"/>
      <c r="B332" s="321" t="n"/>
      <c r="C332" s="321" t="n"/>
      <c r="D332" s="321" t="n"/>
      <c r="E332" s="321" t="n"/>
      <c r="F332" s="321" t="n"/>
      <c r="G332" s="321" t="n"/>
      <c r="H332" s="321" t="n"/>
      <c r="I332" s="321" t="n"/>
      <c r="J332" s="321" t="n"/>
      <c r="K332" s="321" t="n"/>
      <c r="L332" s="321" t="n"/>
      <c r="M332" s="321" t="n"/>
      <c r="N332" s="321" t="n"/>
      <c r="O332" s="321" t="n"/>
      <c r="P332" s="321" t="n"/>
      <c r="Q332" s="321" t="n"/>
      <c r="R332" s="322" t="n"/>
    </row>
    <row r="333" ht="38.25" customHeight="1" thickBot="1">
      <c r="A333" s="1296" t="inlineStr">
        <is>
          <t>DASS Eng On</t>
        </is>
      </c>
      <c r="B333" s="1253" t="n"/>
      <c r="C333" s="1253" t="n"/>
      <c r="D333" s="1253" t="n"/>
      <c r="E333" s="1253" t="n"/>
      <c r="F333" s="1253" t="n"/>
      <c r="G333" s="1253" t="n"/>
      <c r="H333" s="1253" t="n"/>
      <c r="I333" s="1253" t="n"/>
      <c r="J333" s="1253" t="n"/>
      <c r="K333" s="1253" t="n"/>
      <c r="L333" s="1253" t="n"/>
      <c r="M333" s="1253" t="n"/>
      <c r="N333" s="1253" t="n"/>
      <c r="O333" s="1253" t="n"/>
      <c r="P333" s="1253" t="n"/>
      <c r="Q333" s="1253" t="n"/>
      <c r="R333" s="1253" t="n"/>
    </row>
    <row r="334" ht="19.5" customHeight="1" thickBot="1">
      <c r="A334" s="311" t="n"/>
      <c r="B334" s="171" t="n"/>
      <c r="C334" s="171" t="n"/>
      <c r="D334" s="171" t="n"/>
      <c r="E334" s="171" t="n"/>
      <c r="F334" s="171" t="n"/>
      <c r="G334" s="171" t="n"/>
      <c r="H334" s="171" t="n"/>
      <c r="I334" s="171" t="n"/>
      <c r="J334" s="171" t="n"/>
      <c r="K334" s="171" t="n"/>
      <c r="L334" s="172" t="n"/>
      <c r="M334" s="177" t="n"/>
      <c r="N334" s="177" t="n"/>
      <c r="O334" s="177" t="n"/>
      <c r="P334" s="177" t="n"/>
      <c r="Q334" s="177" t="n"/>
      <c r="R334" s="317" t="n"/>
    </row>
    <row r="335" ht="19.5" customHeight="1" thickBot="1">
      <c r="A335" s="147" t="n"/>
      <c r="B335" s="1297" t="inlineStr">
        <is>
          <t>MILESTONES : PERCENTAGE</t>
        </is>
      </c>
      <c r="C335" s="1242" t="n"/>
      <c r="D335" s="1242" t="n"/>
      <c r="E335" s="1243" t="n"/>
      <c r="F335" s="310" t="n"/>
      <c r="G335" s="309" t="n"/>
      <c r="H335" s="1297" t="inlineStr">
        <is>
          <t>MILESTONES : MINI. NB. POINTS</t>
        </is>
      </c>
      <c r="I335" s="1242" t="n"/>
      <c r="J335" s="1242" t="n"/>
      <c r="K335" s="1243" t="n"/>
      <c r="L335" s="148" t="n"/>
      <c r="R335" s="318" t="n"/>
    </row>
    <row r="336" ht="19.5" customHeight="1" thickBot="1">
      <c r="A336" s="312" t="n"/>
      <c r="B336" s="150" t="n">
        <v>1</v>
      </c>
      <c r="C336" s="150" t="n">
        <v>2</v>
      </c>
      <c r="D336" s="150" t="n">
        <v>3</v>
      </c>
      <c r="E336" s="150" t="n">
        <v>4</v>
      </c>
      <c r="F336" s="310" t="n"/>
      <c r="G336" s="149" t="n"/>
      <c r="H336" s="150" t="n">
        <v>1</v>
      </c>
      <c r="I336" s="150" t="n">
        <v>2</v>
      </c>
      <c r="J336" s="150" t="n">
        <v>3</v>
      </c>
      <c r="K336" s="150" t="n">
        <v>4</v>
      </c>
      <c r="L336" s="148" t="n"/>
      <c r="R336" s="318" t="n"/>
    </row>
    <row r="337" ht="19.5" customHeight="1">
      <c r="A337" s="154" t="inlineStr">
        <is>
          <t>%P1R</t>
        </is>
      </c>
      <c r="B337" s="155" t="n">
        <v>15</v>
      </c>
      <c r="C337" s="155" t="n">
        <v>10</v>
      </c>
      <c r="D337" s="155" t="n">
        <v>5</v>
      </c>
      <c r="E337" s="155" t="n">
        <v>0</v>
      </c>
      <c r="F337" s="310" t="n"/>
      <c r="G337" s="156" t="inlineStr">
        <is>
          <t>NP1R</t>
        </is>
      </c>
      <c r="H337" s="157" t="n">
        <v>1</v>
      </c>
      <c r="I337" s="158" t="n">
        <v>1</v>
      </c>
      <c r="J337" s="158" t="n">
        <v>1</v>
      </c>
      <c r="K337" s="158" t="n">
        <v>1</v>
      </c>
      <c r="L337" s="148" t="n"/>
      <c r="R337" s="318" t="n"/>
    </row>
    <row r="338" ht="19.5" customHeight="1">
      <c r="A338" s="159" t="inlineStr">
        <is>
          <t>%P2R</t>
        </is>
      </c>
      <c r="B338" s="155" t="n">
        <v>40</v>
      </c>
      <c r="C338" s="155" t="n">
        <v>30</v>
      </c>
      <c r="D338" s="155" t="n">
        <v>20</v>
      </c>
      <c r="E338" s="155" t="n">
        <v>10</v>
      </c>
      <c r="F338" s="310" t="n"/>
      <c r="G338" s="160" t="inlineStr">
        <is>
          <t>NP2R</t>
        </is>
      </c>
      <c r="H338" s="161" t="n">
        <v>1</v>
      </c>
      <c r="I338" s="155" t="n">
        <v>1</v>
      </c>
      <c r="J338" s="155" t="n">
        <v>1</v>
      </c>
      <c r="K338" s="155" t="n">
        <v>1</v>
      </c>
      <c r="L338" s="148" t="n"/>
      <c r="R338" s="318" t="n"/>
    </row>
    <row r="339" ht="19.5" customHeight="1">
      <c r="A339" s="159" t="inlineStr">
        <is>
          <t>%P3R</t>
        </is>
      </c>
      <c r="B339" s="155" t="n">
        <v>50</v>
      </c>
      <c r="C339" s="155" t="n">
        <v>40</v>
      </c>
      <c r="D339" s="155" t="n">
        <v>30</v>
      </c>
      <c r="E339" s="155" t="n">
        <v>20</v>
      </c>
      <c r="F339" s="310" t="n"/>
      <c r="G339" s="160" t="inlineStr">
        <is>
          <t>NP3R</t>
        </is>
      </c>
      <c r="H339" s="161" t="n">
        <v>1</v>
      </c>
      <c r="I339" s="155" t="n">
        <v>1</v>
      </c>
      <c r="J339" s="155" t="n">
        <v>1</v>
      </c>
      <c r="K339" s="155" t="n">
        <v>1</v>
      </c>
      <c r="L339" s="148" t="n"/>
      <c r="R339" s="318" t="n"/>
    </row>
    <row r="340" ht="19.5" customHeight="1">
      <c r="A340" s="159" t="inlineStr">
        <is>
          <t>%P1O</t>
        </is>
      </c>
      <c r="B340" s="155" t="n">
        <v>25</v>
      </c>
      <c r="C340" s="155" t="n">
        <v>20</v>
      </c>
      <c r="D340" s="155" t="n">
        <v>15</v>
      </c>
      <c r="E340" s="155" t="n">
        <v>10</v>
      </c>
      <c r="F340" s="310" t="n"/>
      <c r="G340" s="160" t="inlineStr">
        <is>
          <t>NP1O</t>
        </is>
      </c>
      <c r="H340" s="161" t="n">
        <v>1</v>
      </c>
      <c r="I340" s="155" t="n">
        <v>1</v>
      </c>
      <c r="J340" s="155" t="n">
        <v>1</v>
      </c>
      <c r="K340" s="155" t="n">
        <v>1</v>
      </c>
      <c r="L340" s="148" t="n"/>
      <c r="R340" s="318" t="n"/>
    </row>
    <row r="341" ht="19.5" customHeight="1">
      <c r="A341" s="159" t="inlineStr">
        <is>
          <t>%P2O</t>
        </is>
      </c>
      <c r="B341" s="155" t="n">
        <v>50</v>
      </c>
      <c r="C341" s="155" t="n">
        <v>40</v>
      </c>
      <c r="D341" s="155" t="n">
        <v>30</v>
      </c>
      <c r="E341" s="155" t="n">
        <v>20</v>
      </c>
      <c r="F341" s="310" t="n"/>
      <c r="G341" s="160" t="inlineStr">
        <is>
          <t>NP2O</t>
        </is>
      </c>
      <c r="H341" s="161" t="n">
        <v>1</v>
      </c>
      <c r="I341" s="155" t="n">
        <v>1</v>
      </c>
      <c r="J341" s="155" t="n">
        <v>1</v>
      </c>
      <c r="K341" s="155" t="n">
        <v>1</v>
      </c>
      <c r="L341" s="148" t="n"/>
      <c r="R341" s="318" t="n"/>
    </row>
    <row r="342" ht="19.5" customHeight="1" thickBot="1">
      <c r="A342" s="163" t="inlineStr">
        <is>
          <t>%P3O</t>
        </is>
      </c>
      <c r="B342" s="164" t="n">
        <v>60</v>
      </c>
      <c r="C342" s="164" t="n">
        <v>50</v>
      </c>
      <c r="D342" s="164" t="n">
        <v>40</v>
      </c>
      <c r="E342" s="164" t="n">
        <v>30</v>
      </c>
      <c r="F342" s="310" t="n"/>
      <c r="G342" s="165" t="inlineStr">
        <is>
          <t>NP3O</t>
        </is>
      </c>
      <c r="H342" s="166" t="n">
        <v>1</v>
      </c>
      <c r="I342" s="164" t="n">
        <v>1</v>
      </c>
      <c r="J342" s="164" t="n">
        <v>1</v>
      </c>
      <c r="K342" s="164" t="n">
        <v>1</v>
      </c>
      <c r="L342" s="148" t="n"/>
      <c r="R342" s="318" t="n"/>
    </row>
    <row r="343" ht="19.5" customHeight="1" thickBot="1">
      <c r="A343" s="319" t="n"/>
      <c r="B343" s="310" t="n"/>
      <c r="C343" s="310" t="n"/>
      <c r="D343" s="310" t="n"/>
      <c r="E343" s="310" t="n"/>
      <c r="F343" s="310" t="n"/>
      <c r="G343" s="310" t="n"/>
      <c r="H343" s="310" t="n"/>
      <c r="I343" s="310" t="n"/>
      <c r="J343" s="310" t="n"/>
      <c r="K343" s="310" t="n"/>
      <c r="L343" s="148" t="n"/>
      <c r="R343" s="318" t="n"/>
    </row>
    <row r="344" ht="19.5" customHeight="1" thickBot="1">
      <c r="A344" s="307" t="inlineStr">
        <is>
          <t>WEIGHT</t>
        </is>
      </c>
      <c r="B344" s="308" t="n"/>
      <c r="C344" s="167" t="n">
        <v>10</v>
      </c>
      <c r="D344" s="310" t="n"/>
      <c r="E344" s="310" t="n"/>
      <c r="F344" s="310" t="n"/>
      <c r="G344" s="1297" t="inlineStr">
        <is>
          <t>OVERALL MINI. NB. PTS.</t>
        </is>
      </c>
      <c r="H344" s="1242" t="n"/>
      <c r="I344" s="1242" t="n"/>
      <c r="J344" s="1243" t="n"/>
      <c r="K344" s="168" t="n">
        <v>5</v>
      </c>
      <c r="L344" s="148" t="n"/>
      <c r="R344" s="318" t="n"/>
    </row>
    <row r="345" ht="19.5" customHeight="1">
      <c r="A345" s="319" t="n"/>
      <c r="B345" s="310" t="n"/>
      <c r="C345" s="310" t="n"/>
      <c r="D345" s="310" t="n"/>
      <c r="E345" s="310" t="n"/>
      <c r="F345" s="310" t="n"/>
      <c r="G345" s="310" t="n"/>
      <c r="H345" s="310" t="n"/>
      <c r="I345" s="310" t="n"/>
      <c r="J345" s="310" t="n"/>
      <c r="K345" s="310" t="n"/>
      <c r="L345" s="148" t="n"/>
      <c r="R345" s="318" t="n"/>
    </row>
    <row r="346" ht="19.5" customHeight="1" thickBot="1">
      <c r="A346" s="325" t="n"/>
      <c r="B346" s="176" t="n"/>
      <c r="C346" s="176" t="n"/>
      <c r="D346" s="176" t="n"/>
      <c r="E346" s="176" t="n"/>
      <c r="F346" s="176" t="n"/>
      <c r="G346" s="176" t="n"/>
      <c r="H346" s="176" t="n"/>
      <c r="I346" s="176" t="n"/>
      <c r="J346" s="176" t="n"/>
      <c r="K346" s="176" t="n"/>
      <c r="L346" s="170" t="n"/>
      <c r="R346" s="318" t="n"/>
    </row>
    <row r="347" ht="15.75" customHeight="1" thickBot="1">
      <c r="A347" s="320" t="n"/>
      <c r="B347" s="321" t="n"/>
      <c r="C347" s="321" t="n"/>
      <c r="D347" s="321" t="n"/>
      <c r="E347" s="321" t="n"/>
      <c r="F347" s="321" t="n"/>
      <c r="G347" s="321" t="n"/>
      <c r="H347" s="321" t="n"/>
      <c r="I347" s="321" t="n"/>
      <c r="J347" s="321" t="n"/>
      <c r="K347" s="321" t="n"/>
      <c r="L347" s="321" t="n"/>
      <c r="M347" s="321" t="n"/>
      <c r="N347" s="321" t="n"/>
      <c r="O347" s="321" t="n"/>
      <c r="P347" s="321" t="n"/>
      <c r="Q347" s="321" t="n"/>
      <c r="R347" s="322" t="n"/>
    </row>
    <row r="348" ht="38.25" customHeight="1" thickBot="1">
      <c r="A348" s="1296" t="inlineStr">
        <is>
          <t>Drive Away Creep Eng On</t>
        </is>
      </c>
      <c r="B348" s="1253" t="n"/>
      <c r="C348" s="1253" t="n"/>
      <c r="D348" s="1253" t="n"/>
      <c r="E348" s="1253" t="n"/>
      <c r="F348" s="1253" t="n"/>
      <c r="G348" s="1253" t="n"/>
      <c r="H348" s="1253" t="n"/>
      <c r="I348" s="1253" t="n"/>
      <c r="J348" s="1253" t="n"/>
      <c r="K348" s="1253" t="n"/>
      <c r="L348" s="1253" t="n"/>
      <c r="M348" s="1253" t="n"/>
      <c r="N348" s="1253" t="n"/>
      <c r="O348" s="1253" t="n"/>
      <c r="P348" s="1253" t="n"/>
      <c r="Q348" s="1253" t="n"/>
      <c r="R348" s="1253" t="n"/>
    </row>
    <row r="349" ht="19.5" customHeight="1" thickBot="1">
      <c r="A349" s="311" t="n"/>
      <c r="B349" s="171" t="n"/>
      <c r="C349" s="171" t="n"/>
      <c r="D349" s="171" t="n"/>
      <c r="E349" s="171" t="n"/>
      <c r="F349" s="171" t="n"/>
      <c r="G349" s="171" t="n"/>
      <c r="H349" s="171" t="n"/>
      <c r="I349" s="171" t="n"/>
      <c r="J349" s="171" t="n"/>
      <c r="K349" s="171" t="n"/>
      <c r="L349" s="172" t="n"/>
      <c r="M349" s="177" t="n"/>
      <c r="N349" s="177" t="n"/>
      <c r="O349" s="177" t="n"/>
      <c r="P349" s="177" t="n"/>
      <c r="Q349" s="177" t="n"/>
      <c r="R349" s="317" t="n"/>
    </row>
    <row r="350" ht="19.5" customHeight="1" thickBot="1">
      <c r="A350" s="147" t="n"/>
      <c r="B350" s="1297" t="inlineStr">
        <is>
          <t>MILESTONES : PERCENTAGE</t>
        </is>
      </c>
      <c r="C350" s="1242" t="n"/>
      <c r="D350" s="1242" t="n"/>
      <c r="E350" s="1243" t="n"/>
      <c r="F350" s="310" t="n"/>
      <c r="G350" s="309" t="n"/>
      <c r="H350" s="1297" t="inlineStr">
        <is>
          <t>MILESTONES : MINI. NB. POINTS</t>
        </is>
      </c>
      <c r="I350" s="1242" t="n"/>
      <c r="J350" s="1242" t="n"/>
      <c r="K350" s="1243" t="n"/>
      <c r="L350" s="148" t="n"/>
      <c r="R350" s="318" t="n"/>
    </row>
    <row r="351" ht="19.5" customHeight="1" thickBot="1">
      <c r="A351" s="312" t="n"/>
      <c r="B351" s="150" t="n">
        <v>1</v>
      </c>
      <c r="C351" s="150" t="n">
        <v>2</v>
      </c>
      <c r="D351" s="150" t="n">
        <v>3</v>
      </c>
      <c r="E351" s="150" t="n">
        <v>4</v>
      </c>
      <c r="F351" s="310" t="n"/>
      <c r="G351" s="149" t="n"/>
      <c r="H351" s="150" t="n">
        <v>1</v>
      </c>
      <c r="I351" s="150" t="n">
        <v>2</v>
      </c>
      <c r="J351" s="150" t="n">
        <v>3</v>
      </c>
      <c r="K351" s="150" t="n">
        <v>4</v>
      </c>
      <c r="L351" s="148" t="n"/>
      <c r="R351" s="318" t="n"/>
    </row>
    <row r="352" ht="19.5" customHeight="1">
      <c r="A352" s="154" t="inlineStr">
        <is>
          <t>%P1R</t>
        </is>
      </c>
      <c r="B352" s="155" t="n">
        <v>15</v>
      </c>
      <c r="C352" s="155" t="n">
        <v>10</v>
      </c>
      <c r="D352" s="155" t="n">
        <v>5</v>
      </c>
      <c r="E352" s="155" t="n">
        <v>0</v>
      </c>
      <c r="F352" s="310" t="n"/>
      <c r="G352" s="156" t="inlineStr">
        <is>
          <t>NP1R</t>
        </is>
      </c>
      <c r="H352" s="157" t="n">
        <v>1</v>
      </c>
      <c r="I352" s="158" t="n">
        <v>1</v>
      </c>
      <c r="J352" s="158" t="n">
        <v>1</v>
      </c>
      <c r="K352" s="158" t="n">
        <v>1</v>
      </c>
      <c r="L352" s="148" t="n"/>
      <c r="R352" s="318" t="n"/>
    </row>
    <row r="353" ht="19.5" customHeight="1">
      <c r="A353" s="159" t="inlineStr">
        <is>
          <t>%P2R</t>
        </is>
      </c>
      <c r="B353" s="155" t="n">
        <v>40</v>
      </c>
      <c r="C353" s="155" t="n">
        <v>30</v>
      </c>
      <c r="D353" s="155" t="n">
        <v>20</v>
      </c>
      <c r="E353" s="155" t="n">
        <v>10</v>
      </c>
      <c r="F353" s="310" t="n"/>
      <c r="G353" s="160" t="inlineStr">
        <is>
          <t>NP2R</t>
        </is>
      </c>
      <c r="H353" s="161" t="n">
        <v>1</v>
      </c>
      <c r="I353" s="155" t="n">
        <v>1</v>
      </c>
      <c r="J353" s="155" t="n">
        <v>1</v>
      </c>
      <c r="K353" s="155" t="n">
        <v>1</v>
      </c>
      <c r="L353" s="148" t="n"/>
      <c r="R353" s="318" t="n"/>
    </row>
    <row r="354" ht="19.5" customHeight="1">
      <c r="A354" s="159" t="inlineStr">
        <is>
          <t>%P3R</t>
        </is>
      </c>
      <c r="B354" s="155" t="n">
        <v>50</v>
      </c>
      <c r="C354" s="155" t="n">
        <v>40</v>
      </c>
      <c r="D354" s="155" t="n">
        <v>30</v>
      </c>
      <c r="E354" s="155" t="n">
        <v>20</v>
      </c>
      <c r="F354" s="310" t="n"/>
      <c r="G354" s="160" t="inlineStr">
        <is>
          <t>NP3R</t>
        </is>
      </c>
      <c r="H354" s="161" t="n">
        <v>1</v>
      </c>
      <c r="I354" s="155" t="n">
        <v>1</v>
      </c>
      <c r="J354" s="155" t="n">
        <v>1</v>
      </c>
      <c r="K354" s="155" t="n">
        <v>1</v>
      </c>
      <c r="L354" s="148" t="n"/>
      <c r="R354" s="318" t="n"/>
    </row>
    <row r="355" ht="19.5" customHeight="1">
      <c r="A355" s="159" t="inlineStr">
        <is>
          <t>%P1O</t>
        </is>
      </c>
      <c r="B355" s="155" t="n">
        <v>25</v>
      </c>
      <c r="C355" s="155" t="n">
        <v>20</v>
      </c>
      <c r="D355" s="155" t="n">
        <v>15</v>
      </c>
      <c r="E355" s="155" t="n">
        <v>10</v>
      </c>
      <c r="F355" s="310" t="n"/>
      <c r="G355" s="160" t="inlineStr">
        <is>
          <t>NP1O</t>
        </is>
      </c>
      <c r="H355" s="161" t="n">
        <v>1</v>
      </c>
      <c r="I355" s="155" t="n">
        <v>1</v>
      </c>
      <c r="J355" s="155" t="n">
        <v>1</v>
      </c>
      <c r="K355" s="155" t="n">
        <v>1</v>
      </c>
      <c r="L355" s="148" t="n"/>
      <c r="R355" s="318" t="n"/>
    </row>
    <row r="356" ht="19.5" customHeight="1">
      <c r="A356" s="159" t="inlineStr">
        <is>
          <t>%P2O</t>
        </is>
      </c>
      <c r="B356" s="155" t="n">
        <v>50</v>
      </c>
      <c r="C356" s="155" t="n">
        <v>40</v>
      </c>
      <c r="D356" s="155" t="n">
        <v>30</v>
      </c>
      <c r="E356" s="155" t="n">
        <v>20</v>
      </c>
      <c r="F356" s="310" t="n"/>
      <c r="G356" s="160" t="inlineStr">
        <is>
          <t>NP2O</t>
        </is>
      </c>
      <c r="H356" s="161" t="n">
        <v>1</v>
      </c>
      <c r="I356" s="155" t="n">
        <v>1</v>
      </c>
      <c r="J356" s="155" t="n">
        <v>1</v>
      </c>
      <c r="K356" s="155" t="n">
        <v>1</v>
      </c>
      <c r="L356" s="148" t="n"/>
      <c r="R356" s="318" t="n"/>
    </row>
    <row r="357" ht="19.5" customHeight="1" thickBot="1">
      <c r="A357" s="163" t="inlineStr">
        <is>
          <t>%P3O</t>
        </is>
      </c>
      <c r="B357" s="164" t="n">
        <v>60</v>
      </c>
      <c r="C357" s="164" t="n">
        <v>50</v>
      </c>
      <c r="D357" s="164" t="n">
        <v>40</v>
      </c>
      <c r="E357" s="164" t="n">
        <v>30</v>
      </c>
      <c r="F357" s="310" t="n"/>
      <c r="G357" s="165" t="inlineStr">
        <is>
          <t>NP3O</t>
        </is>
      </c>
      <c r="H357" s="166" t="n">
        <v>1</v>
      </c>
      <c r="I357" s="164" t="n">
        <v>1</v>
      </c>
      <c r="J357" s="164" t="n">
        <v>1</v>
      </c>
      <c r="K357" s="164" t="n">
        <v>1</v>
      </c>
      <c r="L357" s="148" t="n"/>
      <c r="R357" s="318" t="n"/>
    </row>
    <row r="358" ht="19.5" customHeight="1" thickBot="1">
      <c r="A358" s="319" t="n"/>
      <c r="B358" s="310" t="n"/>
      <c r="C358" s="310" t="n"/>
      <c r="D358" s="310" t="n"/>
      <c r="E358" s="310" t="n"/>
      <c r="F358" s="310" t="n"/>
      <c r="G358" s="310" t="n"/>
      <c r="H358" s="310" t="n"/>
      <c r="I358" s="310" t="n"/>
      <c r="J358" s="310" t="n"/>
      <c r="K358" s="310" t="n"/>
      <c r="L358" s="148" t="n"/>
      <c r="R358" s="318" t="n"/>
    </row>
    <row r="359" ht="19.5" customHeight="1" thickBot="1">
      <c r="A359" s="307" t="inlineStr">
        <is>
          <t>WEIGHT</t>
        </is>
      </c>
      <c r="B359" s="308" t="n"/>
      <c r="C359" s="167" t="n">
        <v>10</v>
      </c>
      <c r="D359" s="310" t="n"/>
      <c r="E359" s="310" t="n"/>
      <c r="F359" s="310" t="n"/>
      <c r="G359" s="1297" t="inlineStr">
        <is>
          <t>OVERALL MINI. NB. PTS.</t>
        </is>
      </c>
      <c r="H359" s="1242" t="n"/>
      <c r="I359" s="1242" t="n"/>
      <c r="J359" s="1243" t="n"/>
      <c r="K359" s="168" t="n">
        <v>1</v>
      </c>
      <c r="L359" s="148" t="n"/>
      <c r="R359" s="318" t="n"/>
    </row>
    <row r="360" ht="19.5" customHeight="1">
      <c r="A360" s="319" t="n"/>
      <c r="B360" s="310" t="n"/>
      <c r="C360" s="310" t="n"/>
      <c r="D360" s="310" t="n"/>
      <c r="E360" s="310" t="n"/>
      <c r="F360" s="310" t="n"/>
      <c r="G360" s="310" t="n"/>
      <c r="H360" s="310" t="n"/>
      <c r="I360" s="310" t="n"/>
      <c r="J360" s="310" t="n"/>
      <c r="K360" s="310" t="n"/>
      <c r="L360" s="148" t="n"/>
      <c r="R360" s="318" t="n"/>
    </row>
    <row r="361" ht="19.5" customHeight="1" thickBot="1">
      <c r="A361" s="325" t="n"/>
      <c r="B361" s="176" t="n"/>
      <c r="C361" s="176" t="n"/>
      <c r="D361" s="176" t="n"/>
      <c r="E361" s="176" t="n"/>
      <c r="F361" s="176" t="n"/>
      <c r="G361" s="176" t="n"/>
      <c r="H361" s="176" t="n"/>
      <c r="I361" s="176" t="n"/>
      <c r="J361" s="176" t="n"/>
      <c r="K361" s="176" t="n"/>
      <c r="L361" s="170" t="n"/>
      <c r="R361" s="318" t="n"/>
    </row>
    <row r="362" ht="15.75" customHeight="1" thickBot="1">
      <c r="A362" s="320" t="n"/>
      <c r="B362" s="321" t="n"/>
      <c r="C362" s="321" t="n"/>
      <c r="D362" s="321" t="n"/>
      <c r="E362" s="321" t="n"/>
      <c r="F362" s="321" t="n"/>
      <c r="G362" s="321" t="n"/>
      <c r="H362" s="321" t="n"/>
      <c r="I362" s="321" t="n"/>
      <c r="J362" s="321" t="n"/>
      <c r="K362" s="321" t="n"/>
      <c r="L362" s="321" t="n"/>
      <c r="M362" s="321" t="n"/>
      <c r="N362" s="321" t="n"/>
      <c r="O362" s="321" t="n"/>
      <c r="P362" s="321" t="n"/>
      <c r="Q362" s="321" t="n"/>
      <c r="R362" s="322" t="n"/>
    </row>
    <row r="363" ht="38.25" customHeight="1" thickBot="1">
      <c r="A363" s="1296" t="inlineStr">
        <is>
          <t>Accel Cst Load</t>
        </is>
      </c>
      <c r="B363" s="1253" t="n"/>
      <c r="C363" s="1253" t="n"/>
      <c r="D363" s="1253" t="n"/>
      <c r="E363" s="1253" t="n"/>
      <c r="F363" s="1253" t="n"/>
      <c r="G363" s="1253" t="n"/>
      <c r="H363" s="1253" t="n"/>
      <c r="I363" s="1253" t="n"/>
      <c r="J363" s="1253" t="n"/>
      <c r="K363" s="1253" t="n"/>
      <c r="L363" s="1253" t="n"/>
      <c r="M363" s="1253" t="n"/>
      <c r="N363" s="1253" t="n"/>
      <c r="O363" s="1253" t="n"/>
      <c r="P363" s="1253" t="n"/>
      <c r="Q363" s="1253" t="n"/>
      <c r="R363" s="1253" t="n"/>
    </row>
    <row r="364" ht="19.5" customHeight="1" thickBot="1">
      <c r="A364" s="311" t="n"/>
      <c r="B364" s="171" t="n"/>
      <c r="C364" s="171" t="n"/>
      <c r="D364" s="171" t="n"/>
      <c r="E364" s="171" t="n"/>
      <c r="F364" s="171" t="n"/>
      <c r="G364" s="171" t="n"/>
      <c r="H364" s="171" t="n"/>
      <c r="I364" s="171" t="n"/>
      <c r="J364" s="171" t="n"/>
      <c r="K364" s="171" t="n"/>
      <c r="L364" s="172" t="n"/>
      <c r="M364" s="177" t="n"/>
      <c r="N364" s="177" t="n"/>
      <c r="O364" s="177" t="n"/>
      <c r="P364" s="177" t="n"/>
      <c r="Q364" s="177" t="n"/>
      <c r="R364" s="317" t="n"/>
    </row>
    <row r="365" ht="19.5" customHeight="1" thickBot="1">
      <c r="A365" s="147" t="n"/>
      <c r="B365" s="1297" t="inlineStr">
        <is>
          <t>MILESTONES : PERCENTAGE</t>
        </is>
      </c>
      <c r="C365" s="1242" t="n"/>
      <c r="D365" s="1242" t="n"/>
      <c r="E365" s="1243" t="n"/>
      <c r="F365" s="310" t="n"/>
      <c r="G365" s="309" t="n"/>
      <c r="H365" s="1297" t="inlineStr">
        <is>
          <t>MILESTONES : MINI. NB. POINTS</t>
        </is>
      </c>
      <c r="I365" s="1242" t="n"/>
      <c r="J365" s="1242" t="n"/>
      <c r="K365" s="1243" t="n"/>
      <c r="L365" s="148" t="n"/>
      <c r="R365" s="318" t="n"/>
    </row>
    <row r="366" ht="19.5" customHeight="1" thickBot="1">
      <c r="A366" s="312" t="n"/>
      <c r="B366" s="150" t="n">
        <v>1</v>
      </c>
      <c r="C366" s="150" t="n">
        <v>2</v>
      </c>
      <c r="D366" s="150" t="n">
        <v>3</v>
      </c>
      <c r="E366" s="150" t="n">
        <v>4</v>
      </c>
      <c r="F366" s="310" t="n"/>
      <c r="G366" s="149" t="n"/>
      <c r="H366" s="150" t="n">
        <v>1</v>
      </c>
      <c r="I366" s="150" t="n">
        <v>2</v>
      </c>
      <c r="J366" s="150" t="n">
        <v>3</v>
      </c>
      <c r="K366" s="150" t="n">
        <v>4</v>
      </c>
      <c r="L366" s="148" t="n"/>
      <c r="R366" s="318" t="n"/>
    </row>
    <row r="367" ht="19.5" customHeight="1">
      <c r="A367" s="154" t="inlineStr">
        <is>
          <t>%P1R</t>
        </is>
      </c>
      <c r="B367" s="155" t="n">
        <v>15</v>
      </c>
      <c r="C367" s="155" t="n">
        <v>10</v>
      </c>
      <c r="D367" s="155" t="n">
        <v>5</v>
      </c>
      <c r="E367" s="155" t="n">
        <v>0</v>
      </c>
      <c r="F367" s="310" t="n"/>
      <c r="G367" s="156" t="inlineStr">
        <is>
          <t>NP1R</t>
        </is>
      </c>
      <c r="H367" s="157" t="n">
        <v>1</v>
      </c>
      <c r="I367" s="158" t="n">
        <v>1</v>
      </c>
      <c r="J367" s="158" t="n">
        <v>1</v>
      </c>
      <c r="K367" s="158" t="n">
        <v>1</v>
      </c>
      <c r="L367" s="148" t="n"/>
      <c r="R367" s="318" t="n"/>
    </row>
    <row r="368" ht="19.5" customHeight="1">
      <c r="A368" s="159" t="inlineStr">
        <is>
          <t>%P2R</t>
        </is>
      </c>
      <c r="B368" s="155" t="n">
        <v>40</v>
      </c>
      <c r="C368" s="155" t="n">
        <v>30</v>
      </c>
      <c r="D368" s="155" t="n">
        <v>20</v>
      </c>
      <c r="E368" s="155" t="n">
        <v>10</v>
      </c>
      <c r="F368" s="310" t="n"/>
      <c r="G368" s="160" t="inlineStr">
        <is>
          <t>NP2R</t>
        </is>
      </c>
      <c r="H368" s="161" t="n">
        <v>1</v>
      </c>
      <c r="I368" s="155" t="n">
        <v>1</v>
      </c>
      <c r="J368" s="155" t="n">
        <v>1</v>
      </c>
      <c r="K368" s="155" t="n">
        <v>1</v>
      </c>
      <c r="L368" s="148" t="n"/>
      <c r="R368" s="318" t="n"/>
    </row>
    <row r="369" ht="19.5" customHeight="1">
      <c r="A369" s="159" t="inlineStr">
        <is>
          <t>%P3R</t>
        </is>
      </c>
      <c r="B369" s="155" t="n">
        <v>50</v>
      </c>
      <c r="C369" s="155" t="n">
        <v>40</v>
      </c>
      <c r="D369" s="155" t="n">
        <v>30</v>
      </c>
      <c r="E369" s="155" t="n">
        <v>20</v>
      </c>
      <c r="F369" s="310" t="n"/>
      <c r="G369" s="160" t="inlineStr">
        <is>
          <t>NP3R</t>
        </is>
      </c>
      <c r="H369" s="161" t="n">
        <v>1</v>
      </c>
      <c r="I369" s="155" t="n">
        <v>1</v>
      </c>
      <c r="J369" s="155" t="n">
        <v>1</v>
      </c>
      <c r="K369" s="155" t="n">
        <v>1</v>
      </c>
      <c r="L369" s="148" t="n"/>
      <c r="R369" s="318" t="n"/>
    </row>
    <row r="370" ht="19.5" customHeight="1">
      <c r="A370" s="159" t="inlineStr">
        <is>
          <t>%P1O</t>
        </is>
      </c>
      <c r="B370" s="155" t="n">
        <v>25</v>
      </c>
      <c r="C370" s="155" t="n">
        <v>20</v>
      </c>
      <c r="D370" s="155" t="n">
        <v>15</v>
      </c>
      <c r="E370" s="155" t="n">
        <v>10</v>
      </c>
      <c r="F370" s="310" t="n"/>
      <c r="G370" s="160" t="inlineStr">
        <is>
          <t>NP1O</t>
        </is>
      </c>
      <c r="H370" s="161" t="n">
        <v>1</v>
      </c>
      <c r="I370" s="155" t="n">
        <v>1</v>
      </c>
      <c r="J370" s="155" t="n">
        <v>1</v>
      </c>
      <c r="K370" s="155" t="n">
        <v>1</v>
      </c>
      <c r="L370" s="148" t="n"/>
      <c r="R370" s="318" t="n"/>
    </row>
    <row r="371" ht="19.5" customHeight="1">
      <c r="A371" s="159" t="inlineStr">
        <is>
          <t>%P2O</t>
        </is>
      </c>
      <c r="B371" s="155" t="n">
        <v>50</v>
      </c>
      <c r="C371" s="155" t="n">
        <v>40</v>
      </c>
      <c r="D371" s="155" t="n">
        <v>30</v>
      </c>
      <c r="E371" s="155" t="n">
        <v>20</v>
      </c>
      <c r="F371" s="310" t="n"/>
      <c r="G371" s="160" t="inlineStr">
        <is>
          <t>NP2O</t>
        </is>
      </c>
      <c r="H371" s="161" t="n">
        <v>1</v>
      </c>
      <c r="I371" s="155" t="n">
        <v>1</v>
      </c>
      <c r="J371" s="155" t="n">
        <v>1</v>
      </c>
      <c r="K371" s="155" t="n">
        <v>1</v>
      </c>
      <c r="L371" s="148" t="n"/>
      <c r="R371" s="318" t="n"/>
    </row>
    <row r="372" ht="19.5" customHeight="1" thickBot="1">
      <c r="A372" s="163" t="inlineStr">
        <is>
          <t>%P3O</t>
        </is>
      </c>
      <c r="B372" s="164" t="n">
        <v>60</v>
      </c>
      <c r="C372" s="164" t="n">
        <v>50</v>
      </c>
      <c r="D372" s="164" t="n">
        <v>40</v>
      </c>
      <c r="E372" s="164" t="n">
        <v>30</v>
      </c>
      <c r="F372" s="310" t="n"/>
      <c r="G372" s="165" t="inlineStr">
        <is>
          <t>NP3O</t>
        </is>
      </c>
      <c r="H372" s="166" t="n">
        <v>1</v>
      </c>
      <c r="I372" s="164" t="n">
        <v>1</v>
      </c>
      <c r="J372" s="164" t="n">
        <v>1</v>
      </c>
      <c r="K372" s="164" t="n">
        <v>1</v>
      </c>
      <c r="L372" s="148" t="n"/>
      <c r="R372" s="318" t="n"/>
    </row>
    <row r="373" ht="19.5" customHeight="1" thickBot="1">
      <c r="A373" s="319" t="n"/>
      <c r="B373" s="310" t="n"/>
      <c r="C373" s="310" t="n"/>
      <c r="D373" s="310" t="n"/>
      <c r="E373" s="310" t="n"/>
      <c r="F373" s="310" t="n"/>
      <c r="G373" s="310" t="n"/>
      <c r="H373" s="310" t="n"/>
      <c r="I373" s="310" t="n"/>
      <c r="J373" s="310" t="n"/>
      <c r="K373" s="310" t="n"/>
      <c r="L373" s="148" t="n"/>
      <c r="R373" s="318" t="n"/>
    </row>
    <row r="374" ht="19.5" customHeight="1" thickBot="1">
      <c r="A374" s="307" t="inlineStr">
        <is>
          <t>WEIGHT</t>
        </is>
      </c>
      <c r="B374" s="308" t="n"/>
      <c r="C374" s="167" t="n">
        <v>50</v>
      </c>
      <c r="D374" s="310" t="n"/>
      <c r="E374" s="310" t="n"/>
      <c r="F374" s="310" t="n"/>
      <c r="G374" s="1297" t="inlineStr">
        <is>
          <t>OVERALL MINI. NB. PTS.</t>
        </is>
      </c>
      <c r="H374" s="1242" t="n"/>
      <c r="I374" s="1242" t="n"/>
      <c r="J374" s="1243" t="n"/>
      <c r="K374" s="168" t="n">
        <v>10</v>
      </c>
      <c r="L374" s="148" t="n"/>
      <c r="R374" s="318" t="n"/>
    </row>
    <row r="375" ht="19.5" customHeight="1">
      <c r="A375" s="319" t="n"/>
      <c r="B375" s="310" t="n"/>
      <c r="C375" s="310" t="n"/>
      <c r="D375" s="310" t="n"/>
      <c r="E375" s="310" t="n"/>
      <c r="F375" s="310" t="n"/>
      <c r="G375" s="310" t="n"/>
      <c r="H375" s="310" t="n"/>
      <c r="I375" s="310" t="n"/>
      <c r="J375" s="310" t="n"/>
      <c r="K375" s="310" t="n"/>
      <c r="L375" s="148" t="n"/>
      <c r="R375" s="318" t="n"/>
    </row>
    <row r="376" ht="19.5" customHeight="1" thickBot="1">
      <c r="A376" s="325" t="n"/>
      <c r="B376" s="176" t="n"/>
      <c r="C376" s="176" t="n"/>
      <c r="D376" s="176" t="n"/>
      <c r="E376" s="176" t="n"/>
      <c r="F376" s="176" t="n"/>
      <c r="G376" s="176" t="n"/>
      <c r="H376" s="176" t="n"/>
      <c r="I376" s="176" t="n"/>
      <c r="J376" s="176" t="n"/>
      <c r="K376" s="176" t="n"/>
      <c r="L376" s="170" t="n"/>
      <c r="R376" s="318" t="n"/>
    </row>
    <row r="377" ht="15.75" customHeight="1" thickBot="1">
      <c r="A377" s="320" t="n"/>
      <c r="B377" s="321" t="n"/>
      <c r="C377" s="321" t="n"/>
      <c r="D377" s="321" t="n"/>
      <c r="E377" s="321" t="n"/>
      <c r="F377" s="321" t="n"/>
      <c r="G377" s="321" t="n"/>
      <c r="H377" s="321" t="n"/>
      <c r="I377" s="321" t="n"/>
      <c r="J377" s="321" t="n"/>
      <c r="K377" s="321" t="n"/>
      <c r="L377" s="321" t="n"/>
      <c r="M377" s="321" t="n"/>
      <c r="N377" s="321" t="n"/>
      <c r="O377" s="321" t="n"/>
      <c r="P377" s="321" t="n"/>
      <c r="Q377" s="321" t="n"/>
      <c r="R377" s="322" t="n"/>
    </row>
    <row r="378" ht="38.25" customHeight="1" thickBot="1">
      <c r="A378" s="1296" t="inlineStr">
        <is>
          <t>Cst Speed Without Load</t>
        </is>
      </c>
      <c r="B378" s="1253" t="n"/>
      <c r="C378" s="1253" t="n"/>
      <c r="D378" s="1253" t="n"/>
      <c r="E378" s="1253" t="n"/>
      <c r="F378" s="1253" t="n"/>
      <c r="G378" s="1253" t="n"/>
      <c r="H378" s="1253" t="n"/>
      <c r="I378" s="1253" t="n"/>
      <c r="J378" s="1253" t="n"/>
      <c r="K378" s="1253" t="n"/>
      <c r="L378" s="1253" t="n"/>
      <c r="M378" s="1253" t="n"/>
      <c r="N378" s="1253" t="n"/>
      <c r="O378" s="1253" t="n"/>
      <c r="P378" s="1253" t="n"/>
      <c r="Q378" s="1253" t="n"/>
      <c r="R378" s="1253" t="n"/>
    </row>
    <row r="379" ht="19.5" customHeight="1" thickBot="1">
      <c r="A379" s="311" t="n"/>
      <c r="B379" s="171" t="n"/>
      <c r="C379" s="171" t="n"/>
      <c r="D379" s="171" t="n"/>
      <c r="E379" s="171" t="n"/>
      <c r="F379" s="171" t="n"/>
      <c r="G379" s="171" t="n"/>
      <c r="H379" s="171" t="n"/>
      <c r="I379" s="171" t="n"/>
      <c r="J379" s="171" t="n"/>
      <c r="K379" s="171" t="n"/>
      <c r="L379" s="172" t="n"/>
      <c r="M379" s="177" t="n"/>
      <c r="N379" s="177" t="n"/>
      <c r="O379" s="177" t="n"/>
      <c r="P379" s="177" t="n"/>
      <c r="Q379" s="177" t="n"/>
      <c r="R379" s="317" t="n"/>
    </row>
    <row r="380" ht="19.5" customHeight="1" thickBot="1">
      <c r="A380" s="147" t="n"/>
      <c r="B380" s="1297" t="inlineStr">
        <is>
          <t>MILESTONES : PERCENTAGE</t>
        </is>
      </c>
      <c r="C380" s="1242" t="n"/>
      <c r="D380" s="1242" t="n"/>
      <c r="E380" s="1243" t="n"/>
      <c r="F380" s="310" t="n"/>
      <c r="G380" s="309" t="n"/>
      <c r="H380" s="1297" t="inlineStr">
        <is>
          <t>MILESTONES : MINI. NB. POINTS</t>
        </is>
      </c>
      <c r="I380" s="1242" t="n"/>
      <c r="J380" s="1242" t="n"/>
      <c r="K380" s="1243" t="n"/>
      <c r="L380" s="148" t="n"/>
      <c r="R380" s="318" t="n"/>
    </row>
    <row r="381" ht="19.5" customHeight="1" thickBot="1">
      <c r="A381" s="312" t="n"/>
      <c r="B381" s="150" t="n">
        <v>1</v>
      </c>
      <c r="C381" s="150" t="n">
        <v>2</v>
      </c>
      <c r="D381" s="150" t="n">
        <v>3</v>
      </c>
      <c r="E381" s="150" t="n">
        <v>4</v>
      </c>
      <c r="F381" s="310" t="n"/>
      <c r="G381" s="149" t="n"/>
      <c r="H381" s="150" t="n">
        <v>1</v>
      </c>
      <c r="I381" s="150" t="n">
        <v>2</v>
      </c>
      <c r="J381" s="150" t="n">
        <v>3</v>
      </c>
      <c r="K381" s="150" t="n">
        <v>4</v>
      </c>
      <c r="L381" s="148" t="n"/>
      <c r="R381" s="318" t="n"/>
    </row>
    <row r="382" ht="19.5" customHeight="1">
      <c r="A382" s="154" t="inlineStr">
        <is>
          <t>%P1R</t>
        </is>
      </c>
      <c r="B382" s="155" t="n">
        <v>15</v>
      </c>
      <c r="C382" s="155" t="n">
        <v>10</v>
      </c>
      <c r="D382" s="155" t="n">
        <v>5</v>
      </c>
      <c r="E382" s="155" t="n">
        <v>0</v>
      </c>
      <c r="F382" s="310" t="n"/>
      <c r="G382" s="156" t="inlineStr">
        <is>
          <t>NP1R</t>
        </is>
      </c>
      <c r="H382" s="157" t="n">
        <v>1</v>
      </c>
      <c r="I382" s="158" t="n">
        <v>1</v>
      </c>
      <c r="J382" s="158" t="n">
        <v>1</v>
      </c>
      <c r="K382" s="158" t="n">
        <v>1</v>
      </c>
      <c r="L382" s="148" t="n"/>
      <c r="R382" s="318" t="n"/>
    </row>
    <row r="383" ht="19.5" customHeight="1">
      <c r="A383" s="159" t="inlineStr">
        <is>
          <t>%P2R</t>
        </is>
      </c>
      <c r="B383" s="155" t="n">
        <v>40</v>
      </c>
      <c r="C383" s="155" t="n">
        <v>30</v>
      </c>
      <c r="D383" s="155" t="n">
        <v>20</v>
      </c>
      <c r="E383" s="155" t="n">
        <v>10</v>
      </c>
      <c r="F383" s="310" t="n"/>
      <c r="G383" s="160" t="inlineStr">
        <is>
          <t>NP2R</t>
        </is>
      </c>
      <c r="H383" s="161" t="n">
        <v>1</v>
      </c>
      <c r="I383" s="155" t="n">
        <v>1</v>
      </c>
      <c r="J383" s="155" t="n">
        <v>1</v>
      </c>
      <c r="K383" s="155" t="n">
        <v>1</v>
      </c>
      <c r="L383" s="148" t="n"/>
      <c r="R383" s="318" t="n"/>
    </row>
    <row r="384" ht="19.5" customHeight="1">
      <c r="A384" s="159" t="inlineStr">
        <is>
          <t>%P3R</t>
        </is>
      </c>
      <c r="B384" s="155" t="n">
        <v>50</v>
      </c>
      <c r="C384" s="155" t="n">
        <v>40</v>
      </c>
      <c r="D384" s="155" t="n">
        <v>30</v>
      </c>
      <c r="E384" s="155" t="n">
        <v>20</v>
      </c>
      <c r="F384" s="310" t="n"/>
      <c r="G384" s="160" t="inlineStr">
        <is>
          <t>NP3R</t>
        </is>
      </c>
      <c r="H384" s="161" t="n">
        <v>1</v>
      </c>
      <c r="I384" s="155" t="n">
        <v>1</v>
      </c>
      <c r="J384" s="155" t="n">
        <v>1</v>
      </c>
      <c r="K384" s="155" t="n">
        <v>1</v>
      </c>
      <c r="L384" s="148" t="n"/>
      <c r="R384" s="318" t="n"/>
    </row>
    <row r="385" ht="19.5" customHeight="1">
      <c r="A385" s="159" t="inlineStr">
        <is>
          <t>%P1O</t>
        </is>
      </c>
      <c r="B385" s="155" t="n">
        <v>25</v>
      </c>
      <c r="C385" s="155" t="n">
        <v>20</v>
      </c>
      <c r="D385" s="155" t="n">
        <v>15</v>
      </c>
      <c r="E385" s="155" t="n">
        <v>10</v>
      </c>
      <c r="F385" s="310" t="n"/>
      <c r="G385" s="160" t="inlineStr">
        <is>
          <t>NP1O</t>
        </is>
      </c>
      <c r="H385" s="161" t="n">
        <v>1</v>
      </c>
      <c r="I385" s="155" t="n">
        <v>1</v>
      </c>
      <c r="J385" s="155" t="n">
        <v>1</v>
      </c>
      <c r="K385" s="155" t="n">
        <v>1</v>
      </c>
      <c r="L385" s="148" t="n"/>
      <c r="R385" s="318" t="n"/>
    </row>
    <row r="386" ht="19.5" customHeight="1">
      <c r="A386" s="159" t="inlineStr">
        <is>
          <t>%P2O</t>
        </is>
      </c>
      <c r="B386" s="155" t="n">
        <v>50</v>
      </c>
      <c r="C386" s="155" t="n">
        <v>40</v>
      </c>
      <c r="D386" s="155" t="n">
        <v>30</v>
      </c>
      <c r="E386" s="155" t="n">
        <v>20</v>
      </c>
      <c r="F386" s="310" t="n"/>
      <c r="G386" s="160" t="inlineStr">
        <is>
          <t>NP2O</t>
        </is>
      </c>
      <c r="H386" s="161" t="n">
        <v>1</v>
      </c>
      <c r="I386" s="155" t="n">
        <v>1</v>
      </c>
      <c r="J386" s="155" t="n">
        <v>1</v>
      </c>
      <c r="K386" s="155" t="n">
        <v>1</v>
      </c>
      <c r="L386" s="148" t="n"/>
      <c r="R386" s="318" t="n"/>
    </row>
    <row r="387" ht="19.5" customHeight="1" thickBot="1">
      <c r="A387" s="163" t="inlineStr">
        <is>
          <t>%P3O</t>
        </is>
      </c>
      <c r="B387" s="164" t="n">
        <v>60</v>
      </c>
      <c r="C387" s="164" t="n">
        <v>50</v>
      </c>
      <c r="D387" s="164" t="n">
        <v>40</v>
      </c>
      <c r="E387" s="164" t="n">
        <v>30</v>
      </c>
      <c r="F387" s="310" t="n"/>
      <c r="G387" s="165" t="inlineStr">
        <is>
          <t>NP3O</t>
        </is>
      </c>
      <c r="H387" s="166" t="n">
        <v>1</v>
      </c>
      <c r="I387" s="164" t="n">
        <v>1</v>
      </c>
      <c r="J387" s="164" t="n">
        <v>1</v>
      </c>
      <c r="K387" s="164" t="n">
        <v>1</v>
      </c>
      <c r="L387" s="148" t="n"/>
      <c r="R387" s="318" t="n"/>
    </row>
    <row r="388" ht="19.5" customHeight="1" thickBot="1">
      <c r="A388" s="319" t="n"/>
      <c r="B388" s="310" t="n"/>
      <c r="C388" s="310" t="n"/>
      <c r="D388" s="310" t="n"/>
      <c r="E388" s="310" t="n"/>
      <c r="F388" s="310" t="n"/>
      <c r="G388" s="310" t="n"/>
      <c r="H388" s="310" t="n"/>
      <c r="I388" s="310" t="n"/>
      <c r="J388" s="310" t="n"/>
      <c r="K388" s="310" t="n"/>
      <c r="L388" s="148" t="n"/>
      <c r="R388" s="318" t="n"/>
    </row>
    <row r="389" ht="19.5" customHeight="1" thickBot="1">
      <c r="A389" s="307" t="inlineStr">
        <is>
          <t>WEIGHT</t>
        </is>
      </c>
      <c r="B389" s="308" t="n"/>
      <c r="C389" s="167" t="n">
        <v>10</v>
      </c>
      <c r="D389" s="310" t="n"/>
      <c r="E389" s="310" t="n"/>
      <c r="F389" s="310" t="n"/>
      <c r="G389" s="1297" t="inlineStr">
        <is>
          <t>OVERALL MINI. NB. PTS.</t>
        </is>
      </c>
      <c r="H389" s="1242" t="n"/>
      <c r="I389" s="1242" t="n"/>
      <c r="J389" s="1243" t="n"/>
      <c r="K389" s="168" t="n">
        <v>10</v>
      </c>
      <c r="L389" s="148" t="n"/>
      <c r="R389" s="318" t="n"/>
    </row>
    <row r="390" ht="19.5" customHeight="1">
      <c r="A390" s="319" t="n"/>
      <c r="B390" s="310" t="n"/>
      <c r="C390" s="310" t="n"/>
      <c r="D390" s="310" t="n"/>
      <c r="E390" s="310" t="n"/>
      <c r="F390" s="310" t="n"/>
      <c r="G390" s="310" t="n"/>
      <c r="H390" s="310" t="n"/>
      <c r="I390" s="310" t="n"/>
      <c r="J390" s="310" t="n"/>
      <c r="K390" s="310" t="n"/>
      <c r="L390" s="148" t="n"/>
      <c r="R390" s="318" t="n"/>
    </row>
    <row r="391" ht="19.5" customHeight="1" thickBot="1">
      <c r="A391" s="325" t="n"/>
      <c r="B391" s="176" t="n"/>
      <c r="C391" s="176" t="n"/>
      <c r="D391" s="176" t="n"/>
      <c r="E391" s="176" t="n"/>
      <c r="F391" s="176" t="n"/>
      <c r="G391" s="176" t="n"/>
      <c r="H391" s="176" t="n"/>
      <c r="I391" s="176" t="n"/>
      <c r="J391" s="176" t="n"/>
      <c r="K391" s="176" t="n"/>
      <c r="L391" s="170" t="n"/>
      <c r="R391" s="318" t="n"/>
    </row>
    <row r="392" ht="15.75" customHeight="1" thickBot="1">
      <c r="A392" s="320" t="n"/>
      <c r="B392" s="321" t="n"/>
      <c r="C392" s="321" t="n"/>
      <c r="D392" s="321" t="n"/>
      <c r="E392" s="321" t="n"/>
      <c r="F392" s="321" t="n"/>
      <c r="G392" s="321" t="n"/>
      <c r="H392" s="321" t="n"/>
      <c r="I392" s="321" t="n"/>
      <c r="J392" s="321" t="n"/>
      <c r="K392" s="321" t="n"/>
      <c r="L392" s="321" t="n"/>
      <c r="M392" s="321" t="n"/>
      <c r="N392" s="321" t="n"/>
      <c r="O392" s="321" t="n"/>
      <c r="P392" s="321" t="n"/>
      <c r="Q392" s="321" t="n"/>
      <c r="R392" s="322" t="n"/>
    </row>
    <row r="393" ht="38.25" customHeight="1" thickBot="1">
      <c r="A393" s="1296" t="inlineStr">
        <is>
          <t>Cst Speed Cst Load</t>
        </is>
      </c>
      <c r="B393" s="1253" t="n"/>
      <c r="C393" s="1253" t="n"/>
      <c r="D393" s="1253" t="n"/>
      <c r="E393" s="1253" t="n"/>
      <c r="F393" s="1253" t="n"/>
      <c r="G393" s="1253" t="n"/>
      <c r="H393" s="1253" t="n"/>
      <c r="I393" s="1253" t="n"/>
      <c r="J393" s="1253" t="n"/>
      <c r="K393" s="1253" t="n"/>
      <c r="L393" s="1253" t="n"/>
      <c r="M393" s="1253" t="n"/>
      <c r="N393" s="1253" t="n"/>
      <c r="O393" s="1253" t="n"/>
      <c r="P393" s="1253" t="n"/>
      <c r="Q393" s="1253" t="n"/>
      <c r="R393" s="1253" t="n"/>
    </row>
    <row r="394" ht="19.5" customHeight="1" thickBot="1">
      <c r="A394" s="311" t="n"/>
      <c r="B394" s="171" t="n"/>
      <c r="C394" s="171" t="n"/>
      <c r="D394" s="171" t="n"/>
      <c r="E394" s="171" t="n"/>
      <c r="F394" s="171" t="n"/>
      <c r="G394" s="171" t="n"/>
      <c r="H394" s="171" t="n"/>
      <c r="I394" s="171" t="n"/>
      <c r="J394" s="171" t="n"/>
      <c r="K394" s="171" t="n"/>
      <c r="L394" s="172" t="n"/>
      <c r="M394" s="177" t="n"/>
      <c r="N394" s="177" t="n"/>
      <c r="O394" s="177" t="n"/>
      <c r="P394" s="177" t="n"/>
      <c r="Q394" s="177" t="n"/>
      <c r="R394" s="317" t="n"/>
    </row>
    <row r="395" ht="19.5" customHeight="1" thickBot="1">
      <c r="A395" s="147" t="n"/>
      <c r="B395" s="1297" t="inlineStr">
        <is>
          <t>MILESTONES : PERCENTAGE</t>
        </is>
      </c>
      <c r="C395" s="1242" t="n"/>
      <c r="D395" s="1242" t="n"/>
      <c r="E395" s="1243" t="n"/>
      <c r="F395" s="310" t="n"/>
      <c r="G395" s="309" t="n"/>
      <c r="H395" s="1297" t="inlineStr">
        <is>
          <t>MILESTONES : MINI. NB. POINTS</t>
        </is>
      </c>
      <c r="I395" s="1242" t="n"/>
      <c r="J395" s="1242" t="n"/>
      <c r="K395" s="1243" t="n"/>
      <c r="L395" s="148" t="n"/>
      <c r="R395" s="318" t="n"/>
    </row>
    <row r="396" ht="19.5" customHeight="1" thickBot="1">
      <c r="A396" s="312" t="n"/>
      <c r="B396" s="150" t="n">
        <v>1</v>
      </c>
      <c r="C396" s="150" t="n">
        <v>2</v>
      </c>
      <c r="D396" s="150" t="n">
        <v>3</v>
      </c>
      <c r="E396" s="150" t="n">
        <v>4</v>
      </c>
      <c r="F396" s="310" t="n"/>
      <c r="G396" s="149" t="n"/>
      <c r="H396" s="150" t="n">
        <v>1</v>
      </c>
      <c r="I396" s="150" t="n">
        <v>2</v>
      </c>
      <c r="J396" s="150" t="n">
        <v>3</v>
      </c>
      <c r="K396" s="150" t="n">
        <v>4</v>
      </c>
      <c r="L396" s="148" t="n"/>
      <c r="R396" s="318" t="n"/>
    </row>
    <row r="397" ht="19.5" customHeight="1">
      <c r="A397" s="154" t="inlineStr">
        <is>
          <t>%P1R</t>
        </is>
      </c>
      <c r="B397" s="155" t="n">
        <v>15</v>
      </c>
      <c r="C397" s="155" t="n">
        <v>10</v>
      </c>
      <c r="D397" s="155" t="n">
        <v>5</v>
      </c>
      <c r="E397" s="155" t="n">
        <v>0</v>
      </c>
      <c r="F397" s="310" t="n"/>
      <c r="G397" s="156" t="inlineStr">
        <is>
          <t>NP1R</t>
        </is>
      </c>
      <c r="H397" s="157" t="n">
        <v>1</v>
      </c>
      <c r="I397" s="158" t="n">
        <v>1</v>
      </c>
      <c r="J397" s="158" t="n">
        <v>1</v>
      </c>
      <c r="K397" s="158" t="n">
        <v>1</v>
      </c>
      <c r="L397" s="148" t="n"/>
      <c r="R397" s="318" t="n"/>
    </row>
    <row r="398" ht="19.5" customHeight="1">
      <c r="A398" s="159" t="inlineStr">
        <is>
          <t>%P2R</t>
        </is>
      </c>
      <c r="B398" s="155" t="n">
        <v>40</v>
      </c>
      <c r="C398" s="155" t="n">
        <v>30</v>
      </c>
      <c r="D398" s="155" t="n">
        <v>20</v>
      </c>
      <c r="E398" s="155" t="n">
        <v>10</v>
      </c>
      <c r="F398" s="310" t="n"/>
      <c r="G398" s="160" t="inlineStr">
        <is>
          <t>NP2R</t>
        </is>
      </c>
      <c r="H398" s="161" t="n">
        <v>1</v>
      </c>
      <c r="I398" s="155" t="n">
        <v>1</v>
      </c>
      <c r="J398" s="155" t="n">
        <v>1</v>
      </c>
      <c r="K398" s="155" t="n">
        <v>1</v>
      </c>
      <c r="L398" s="148" t="n"/>
      <c r="R398" s="318" t="n"/>
    </row>
    <row r="399" ht="19.5" customHeight="1">
      <c r="A399" s="159" t="inlineStr">
        <is>
          <t>%P3R</t>
        </is>
      </c>
      <c r="B399" s="155" t="n">
        <v>50</v>
      </c>
      <c r="C399" s="155" t="n">
        <v>40</v>
      </c>
      <c r="D399" s="155" t="n">
        <v>30</v>
      </c>
      <c r="E399" s="155" t="n">
        <v>20</v>
      </c>
      <c r="F399" s="310" t="n"/>
      <c r="G399" s="160" t="inlineStr">
        <is>
          <t>NP3R</t>
        </is>
      </c>
      <c r="H399" s="161" t="n">
        <v>1</v>
      </c>
      <c r="I399" s="155" t="n">
        <v>1</v>
      </c>
      <c r="J399" s="155" t="n">
        <v>1</v>
      </c>
      <c r="K399" s="155" t="n">
        <v>1</v>
      </c>
      <c r="L399" s="148" t="n"/>
      <c r="R399" s="318" t="n"/>
    </row>
    <row r="400" ht="19.5" customHeight="1">
      <c r="A400" s="159" t="inlineStr">
        <is>
          <t>%P1O</t>
        </is>
      </c>
      <c r="B400" s="155" t="n">
        <v>25</v>
      </c>
      <c r="C400" s="155" t="n">
        <v>20</v>
      </c>
      <c r="D400" s="155" t="n">
        <v>15</v>
      </c>
      <c r="E400" s="155" t="n">
        <v>10</v>
      </c>
      <c r="F400" s="310" t="n"/>
      <c r="G400" s="160" t="inlineStr">
        <is>
          <t>NP1O</t>
        </is>
      </c>
      <c r="H400" s="161" t="n">
        <v>1</v>
      </c>
      <c r="I400" s="155" t="n">
        <v>1</v>
      </c>
      <c r="J400" s="155" t="n">
        <v>1</v>
      </c>
      <c r="K400" s="155" t="n">
        <v>1</v>
      </c>
      <c r="L400" s="148" t="n"/>
      <c r="R400" s="318" t="n"/>
    </row>
    <row r="401" ht="19.5" customHeight="1">
      <c r="A401" s="159" t="inlineStr">
        <is>
          <t>%P2O</t>
        </is>
      </c>
      <c r="B401" s="155" t="n">
        <v>50</v>
      </c>
      <c r="C401" s="155" t="n">
        <v>40</v>
      </c>
      <c r="D401" s="155" t="n">
        <v>30</v>
      </c>
      <c r="E401" s="155" t="n">
        <v>20</v>
      </c>
      <c r="F401" s="310" t="n"/>
      <c r="G401" s="160" t="inlineStr">
        <is>
          <t>NP2O</t>
        </is>
      </c>
      <c r="H401" s="161" t="n">
        <v>1</v>
      </c>
      <c r="I401" s="155" t="n">
        <v>1</v>
      </c>
      <c r="J401" s="155" t="n">
        <v>1</v>
      </c>
      <c r="K401" s="155" t="n">
        <v>1</v>
      </c>
      <c r="L401" s="148" t="n"/>
      <c r="R401" s="318" t="n"/>
    </row>
    <row r="402" ht="19.5" customHeight="1" thickBot="1">
      <c r="A402" s="163" t="inlineStr">
        <is>
          <t>%P3O</t>
        </is>
      </c>
      <c r="B402" s="164" t="n">
        <v>60</v>
      </c>
      <c r="C402" s="164" t="n">
        <v>50</v>
      </c>
      <c r="D402" s="164" t="n">
        <v>40</v>
      </c>
      <c r="E402" s="164" t="n">
        <v>30</v>
      </c>
      <c r="F402" s="310" t="n"/>
      <c r="G402" s="165" t="inlineStr">
        <is>
          <t>NP3O</t>
        </is>
      </c>
      <c r="H402" s="166" t="n">
        <v>1</v>
      </c>
      <c r="I402" s="164" t="n">
        <v>1</v>
      </c>
      <c r="J402" s="164" t="n">
        <v>1</v>
      </c>
      <c r="K402" s="164" t="n">
        <v>1</v>
      </c>
      <c r="L402" s="148" t="n"/>
      <c r="R402" s="318" t="n"/>
    </row>
    <row r="403" ht="19.5" customHeight="1" thickBot="1">
      <c r="A403" s="319" t="n"/>
      <c r="B403" s="310" t="n"/>
      <c r="C403" s="310" t="n"/>
      <c r="D403" s="310" t="n"/>
      <c r="E403" s="310" t="n"/>
      <c r="F403" s="310" t="n"/>
      <c r="G403" s="310" t="n"/>
      <c r="H403" s="310" t="n"/>
      <c r="I403" s="310" t="n"/>
      <c r="J403" s="310" t="n"/>
      <c r="K403" s="310" t="n"/>
      <c r="L403" s="148" t="n"/>
      <c r="R403" s="318" t="n"/>
    </row>
    <row r="404" ht="19.5" customHeight="1" thickBot="1">
      <c r="A404" s="307" t="inlineStr">
        <is>
          <t>WEIGHT</t>
        </is>
      </c>
      <c r="B404" s="308" t="n"/>
      <c r="C404" s="167" t="n">
        <v>30</v>
      </c>
      <c r="D404" s="310" t="n"/>
      <c r="E404" s="310" t="n"/>
      <c r="F404" s="310" t="n"/>
      <c r="G404" s="1297" t="inlineStr">
        <is>
          <t>OVERALL MINI. NB. PTS.</t>
        </is>
      </c>
      <c r="H404" s="1242" t="n"/>
      <c r="I404" s="1242" t="n"/>
      <c r="J404" s="1243" t="n"/>
      <c r="K404" s="168" t="n">
        <v>10</v>
      </c>
      <c r="L404" s="148" t="n"/>
      <c r="R404" s="318" t="n"/>
    </row>
    <row r="405" ht="19.5" customHeight="1">
      <c r="A405" s="319" t="n"/>
      <c r="B405" s="310" t="n"/>
      <c r="C405" s="310" t="n"/>
      <c r="D405" s="310" t="n"/>
      <c r="E405" s="310" t="n"/>
      <c r="F405" s="310" t="n"/>
      <c r="G405" s="310" t="n"/>
      <c r="H405" s="310" t="n"/>
      <c r="I405" s="310" t="n"/>
      <c r="J405" s="310" t="n"/>
      <c r="K405" s="310" t="n"/>
      <c r="L405" s="148" t="n"/>
      <c r="R405" s="318" t="n"/>
    </row>
    <row r="406" ht="19.5" customHeight="1" thickBot="1">
      <c r="A406" s="325" t="n"/>
      <c r="B406" s="176" t="n"/>
      <c r="C406" s="176" t="n"/>
      <c r="D406" s="176" t="n"/>
      <c r="E406" s="176" t="n"/>
      <c r="F406" s="176" t="n"/>
      <c r="G406" s="176" t="n"/>
      <c r="H406" s="176" t="n"/>
      <c r="I406" s="176" t="n"/>
      <c r="J406" s="176" t="n"/>
      <c r="K406" s="176" t="n"/>
      <c r="L406" s="170" t="n"/>
      <c r="R406" s="318" t="n"/>
    </row>
    <row r="407" ht="15.75" customHeight="1" thickBot="1">
      <c r="A407" s="320" t="n"/>
      <c r="B407" s="321" t="n"/>
      <c r="C407" s="321" t="n"/>
      <c r="D407" s="321" t="n"/>
      <c r="E407" s="321" t="n"/>
      <c r="F407" s="321" t="n"/>
      <c r="G407" s="321" t="n"/>
      <c r="H407" s="321" t="n"/>
      <c r="I407" s="321" t="n"/>
      <c r="J407" s="321" t="n"/>
      <c r="K407" s="321" t="n"/>
      <c r="L407" s="321" t="n"/>
      <c r="M407" s="321" t="n"/>
      <c r="N407" s="321" t="n"/>
      <c r="O407" s="321" t="n"/>
      <c r="P407" s="321" t="n"/>
      <c r="Q407" s="321" t="n"/>
      <c r="R407" s="322" t="n"/>
    </row>
    <row r="408" ht="38.25" customHeight="1" thickBot="1">
      <c r="A408" s="1296" t="inlineStr">
        <is>
          <t>Idle Vehicle Stationary</t>
        </is>
      </c>
      <c r="B408" s="1253" t="n"/>
      <c r="C408" s="1253" t="n"/>
      <c r="D408" s="1253" t="n"/>
      <c r="E408" s="1253" t="n"/>
      <c r="F408" s="1253" t="n"/>
      <c r="G408" s="1253" t="n"/>
      <c r="H408" s="1253" t="n"/>
      <c r="I408" s="1253" t="n"/>
      <c r="J408" s="1253" t="n"/>
      <c r="K408" s="1253" t="n"/>
      <c r="L408" s="1253" t="n"/>
      <c r="M408" s="1253" t="n"/>
      <c r="N408" s="1253" t="n"/>
      <c r="O408" s="1253" t="n"/>
      <c r="P408" s="1253" t="n"/>
      <c r="Q408" s="1253" t="n"/>
      <c r="R408" s="1253" t="n"/>
    </row>
    <row r="409" ht="19.5" customHeight="1" thickBot="1">
      <c r="A409" s="311" t="n"/>
      <c r="B409" s="171" t="n"/>
      <c r="C409" s="171" t="n"/>
      <c r="D409" s="171" t="n"/>
      <c r="E409" s="171" t="n"/>
      <c r="F409" s="171" t="n"/>
      <c r="G409" s="171" t="n"/>
      <c r="H409" s="171" t="n"/>
      <c r="I409" s="171" t="n"/>
      <c r="J409" s="171" t="n"/>
      <c r="K409" s="171" t="n"/>
      <c r="L409" s="172" t="n"/>
      <c r="M409" s="177" t="n"/>
      <c r="N409" s="177" t="n"/>
      <c r="O409" s="177" t="n"/>
      <c r="P409" s="177" t="n"/>
      <c r="Q409" s="177" t="n"/>
      <c r="R409" s="317" t="n"/>
    </row>
    <row r="410" ht="19.5" customHeight="1" thickBot="1">
      <c r="A410" s="147" t="n"/>
      <c r="B410" s="1297" t="inlineStr">
        <is>
          <t>MILESTONES : PERCENTAGE</t>
        </is>
      </c>
      <c r="C410" s="1242" t="n"/>
      <c r="D410" s="1242" t="n"/>
      <c r="E410" s="1243" t="n"/>
      <c r="F410" s="310" t="n"/>
      <c r="G410" s="309" t="n"/>
      <c r="H410" s="1297" t="inlineStr">
        <is>
          <t>MILESTONES : MINI. NB. POINTS</t>
        </is>
      </c>
      <c r="I410" s="1242" t="n"/>
      <c r="J410" s="1242" t="n"/>
      <c r="K410" s="1243" t="n"/>
      <c r="L410" s="148" t="n"/>
      <c r="R410" s="318" t="n"/>
    </row>
    <row r="411" ht="19.5" customHeight="1" thickBot="1">
      <c r="A411" s="312" t="n"/>
      <c r="B411" s="150" t="n">
        <v>1</v>
      </c>
      <c r="C411" s="150" t="n">
        <v>2</v>
      </c>
      <c r="D411" s="150" t="n">
        <v>3</v>
      </c>
      <c r="E411" s="150" t="n">
        <v>4</v>
      </c>
      <c r="F411" s="310" t="n"/>
      <c r="G411" s="149" t="n"/>
      <c r="H411" s="150" t="n">
        <v>1</v>
      </c>
      <c r="I411" s="150" t="n">
        <v>2</v>
      </c>
      <c r="J411" s="150" t="n">
        <v>3</v>
      </c>
      <c r="K411" s="150" t="n">
        <v>4</v>
      </c>
      <c r="L411" s="148" t="n"/>
      <c r="R411" s="318" t="n"/>
    </row>
    <row r="412" ht="19.5" customHeight="1">
      <c r="A412" s="154" t="inlineStr">
        <is>
          <t>%P1R</t>
        </is>
      </c>
      <c r="B412" s="155" t="n">
        <v>15</v>
      </c>
      <c r="C412" s="155" t="n">
        <v>10</v>
      </c>
      <c r="D412" s="155" t="n">
        <v>5</v>
      </c>
      <c r="E412" s="155" t="n">
        <v>0</v>
      </c>
      <c r="F412" s="310" t="n"/>
      <c r="G412" s="156" t="inlineStr">
        <is>
          <t>NP1R</t>
        </is>
      </c>
      <c r="H412" s="157" t="n">
        <v>1</v>
      </c>
      <c r="I412" s="158" t="n">
        <v>1</v>
      </c>
      <c r="J412" s="158" t="n">
        <v>1</v>
      </c>
      <c r="K412" s="158" t="n">
        <v>1</v>
      </c>
      <c r="L412" s="148" t="n"/>
      <c r="R412" s="318" t="n"/>
    </row>
    <row r="413" ht="19.5" customHeight="1">
      <c r="A413" s="159" t="inlineStr">
        <is>
          <t>%P2R</t>
        </is>
      </c>
      <c r="B413" s="155" t="n">
        <v>40</v>
      </c>
      <c r="C413" s="155" t="n">
        <v>30</v>
      </c>
      <c r="D413" s="155" t="n">
        <v>20</v>
      </c>
      <c r="E413" s="155" t="n">
        <v>10</v>
      </c>
      <c r="F413" s="310" t="n"/>
      <c r="G413" s="160" t="inlineStr">
        <is>
          <t>NP2R</t>
        </is>
      </c>
      <c r="H413" s="161" t="n">
        <v>1</v>
      </c>
      <c r="I413" s="155" t="n">
        <v>1</v>
      </c>
      <c r="J413" s="155" t="n">
        <v>1</v>
      </c>
      <c r="K413" s="155" t="n">
        <v>1</v>
      </c>
      <c r="L413" s="148" t="n"/>
      <c r="R413" s="318" t="n"/>
    </row>
    <row r="414" ht="19.5" customHeight="1">
      <c r="A414" s="159" t="inlineStr">
        <is>
          <t>%P3R</t>
        </is>
      </c>
      <c r="B414" s="155" t="n">
        <v>50</v>
      </c>
      <c r="C414" s="155" t="n">
        <v>40</v>
      </c>
      <c r="D414" s="155" t="n">
        <v>30</v>
      </c>
      <c r="E414" s="155" t="n">
        <v>20</v>
      </c>
      <c r="F414" s="310" t="n"/>
      <c r="G414" s="160" t="inlineStr">
        <is>
          <t>NP3R</t>
        </is>
      </c>
      <c r="H414" s="161" t="n">
        <v>1</v>
      </c>
      <c r="I414" s="155" t="n">
        <v>1</v>
      </c>
      <c r="J414" s="155" t="n">
        <v>1</v>
      </c>
      <c r="K414" s="155" t="n">
        <v>1</v>
      </c>
      <c r="L414" s="148" t="n"/>
      <c r="R414" s="318" t="n"/>
    </row>
    <row r="415" ht="19.5" customHeight="1">
      <c r="A415" s="159" t="inlineStr">
        <is>
          <t>%P1O</t>
        </is>
      </c>
      <c r="B415" s="155" t="n">
        <v>25</v>
      </c>
      <c r="C415" s="155" t="n">
        <v>20</v>
      </c>
      <c r="D415" s="155" t="n">
        <v>15</v>
      </c>
      <c r="E415" s="155" t="n">
        <v>10</v>
      </c>
      <c r="F415" s="310" t="n"/>
      <c r="G415" s="160" t="inlineStr">
        <is>
          <t>NP1O</t>
        </is>
      </c>
      <c r="H415" s="161" t="n">
        <v>1</v>
      </c>
      <c r="I415" s="155" t="n">
        <v>1</v>
      </c>
      <c r="J415" s="155" t="n">
        <v>1</v>
      </c>
      <c r="K415" s="155" t="n">
        <v>1</v>
      </c>
      <c r="L415" s="148" t="n"/>
      <c r="R415" s="318" t="n"/>
    </row>
    <row r="416" ht="19.5" customHeight="1">
      <c r="A416" s="159" t="inlineStr">
        <is>
          <t>%P2O</t>
        </is>
      </c>
      <c r="B416" s="155" t="n">
        <v>50</v>
      </c>
      <c r="C416" s="155" t="n">
        <v>40</v>
      </c>
      <c r="D416" s="155" t="n">
        <v>30</v>
      </c>
      <c r="E416" s="155" t="n">
        <v>20</v>
      </c>
      <c r="F416" s="310" t="n"/>
      <c r="G416" s="160" t="inlineStr">
        <is>
          <t>NP2O</t>
        </is>
      </c>
      <c r="H416" s="161" t="n">
        <v>1</v>
      </c>
      <c r="I416" s="155" t="n">
        <v>1</v>
      </c>
      <c r="J416" s="155" t="n">
        <v>1</v>
      </c>
      <c r="K416" s="155" t="n">
        <v>1</v>
      </c>
      <c r="L416" s="148" t="n"/>
      <c r="R416" s="318" t="n"/>
    </row>
    <row r="417" ht="19.5" customHeight="1" thickBot="1">
      <c r="A417" s="163" t="inlineStr">
        <is>
          <t>%P3O</t>
        </is>
      </c>
      <c r="B417" s="164" t="n">
        <v>60</v>
      </c>
      <c r="C417" s="164" t="n">
        <v>50</v>
      </c>
      <c r="D417" s="164" t="n">
        <v>40</v>
      </c>
      <c r="E417" s="164" t="n">
        <v>30</v>
      </c>
      <c r="F417" s="310" t="n"/>
      <c r="G417" s="165" t="inlineStr">
        <is>
          <t>NP3O</t>
        </is>
      </c>
      <c r="H417" s="166" t="n">
        <v>1</v>
      </c>
      <c r="I417" s="164" t="n">
        <v>1</v>
      </c>
      <c r="J417" s="164" t="n">
        <v>1</v>
      </c>
      <c r="K417" s="164" t="n">
        <v>1</v>
      </c>
      <c r="L417" s="148" t="n"/>
      <c r="R417" s="318" t="n"/>
    </row>
    <row r="418" ht="19.5" customHeight="1" thickBot="1">
      <c r="A418" s="319" t="n"/>
      <c r="B418" s="310" t="n"/>
      <c r="C418" s="310" t="n"/>
      <c r="D418" s="310" t="n"/>
      <c r="E418" s="310" t="n"/>
      <c r="F418" s="310" t="n"/>
      <c r="G418" s="310" t="n"/>
      <c r="H418" s="310" t="n"/>
      <c r="I418" s="310" t="n"/>
      <c r="J418" s="310" t="n"/>
      <c r="K418" s="310" t="n"/>
      <c r="L418" s="148" t="n"/>
      <c r="R418" s="318" t="n"/>
    </row>
    <row r="419" ht="19.5" customHeight="1" thickBot="1">
      <c r="A419" s="307" t="inlineStr">
        <is>
          <t>WEIGHT</t>
        </is>
      </c>
      <c r="B419" s="308" t="n"/>
      <c r="C419" s="167" t="n">
        <v>7</v>
      </c>
      <c r="D419" s="310" t="n"/>
      <c r="E419" s="310" t="n"/>
      <c r="F419" s="310" t="n"/>
      <c r="G419" s="1297" t="inlineStr">
        <is>
          <t>OVERALL MINI. NB. PTS.</t>
        </is>
      </c>
      <c r="H419" s="1242" t="n"/>
      <c r="I419" s="1242" t="n"/>
      <c r="J419" s="1243" t="n"/>
      <c r="K419" s="168" t="n">
        <v>1</v>
      </c>
      <c r="L419" s="148" t="n"/>
      <c r="R419" s="318" t="n"/>
    </row>
    <row r="420" ht="19.5" customHeight="1">
      <c r="A420" s="319" t="n"/>
      <c r="B420" s="310" t="n"/>
      <c r="C420" s="310" t="n"/>
      <c r="D420" s="310" t="n"/>
      <c r="E420" s="310" t="n"/>
      <c r="F420" s="310" t="n"/>
      <c r="G420" s="310" t="n"/>
      <c r="H420" s="310" t="n"/>
      <c r="I420" s="310" t="n"/>
      <c r="J420" s="310" t="n"/>
      <c r="K420" s="310" t="n"/>
      <c r="L420" s="148" t="n"/>
      <c r="R420" s="318" t="n"/>
    </row>
    <row r="421" ht="19.5" customHeight="1" thickBot="1">
      <c r="A421" s="325" t="n"/>
      <c r="B421" s="176" t="n"/>
      <c r="C421" s="176" t="n"/>
      <c r="D421" s="176" t="n"/>
      <c r="E421" s="176" t="n"/>
      <c r="F421" s="176" t="n"/>
      <c r="G421" s="176" t="n"/>
      <c r="H421" s="176" t="n"/>
      <c r="I421" s="176" t="n"/>
      <c r="J421" s="176" t="n"/>
      <c r="K421" s="176" t="n"/>
      <c r="L421" s="170" t="n"/>
      <c r="R421" s="318" t="n"/>
    </row>
    <row r="422" ht="15.75" customHeight="1" thickBot="1">
      <c r="A422" s="320" t="n"/>
      <c r="B422" s="321" t="n"/>
      <c r="C422" s="321" t="n"/>
      <c r="D422" s="321" t="n"/>
      <c r="E422" s="321" t="n"/>
      <c r="F422" s="321" t="n"/>
      <c r="G422" s="321" t="n"/>
      <c r="H422" s="321" t="n"/>
      <c r="I422" s="321" t="n"/>
      <c r="J422" s="321" t="n"/>
      <c r="K422" s="321" t="n"/>
      <c r="L422" s="321" t="n"/>
      <c r="M422" s="321" t="n"/>
      <c r="N422" s="321" t="n"/>
      <c r="O422" s="321" t="n"/>
      <c r="P422" s="321" t="n"/>
      <c r="Q422" s="321" t="n"/>
      <c r="R422" s="322" t="n"/>
    </row>
    <row r="423" ht="38.25" customHeight="1" thickBot="1">
      <c r="A423" s="1296" t="inlineStr">
        <is>
          <t>Idle Air Cond On-Off</t>
        </is>
      </c>
      <c r="B423" s="1253" t="n"/>
      <c r="C423" s="1253" t="n"/>
      <c r="D423" s="1253" t="n"/>
      <c r="E423" s="1253" t="n"/>
      <c r="F423" s="1253" t="n"/>
      <c r="G423" s="1253" t="n"/>
      <c r="H423" s="1253" t="n"/>
      <c r="I423" s="1253" t="n"/>
      <c r="J423" s="1253" t="n"/>
      <c r="K423" s="1253" t="n"/>
      <c r="L423" s="1253" t="n"/>
      <c r="M423" s="1253" t="n"/>
      <c r="N423" s="1253" t="n"/>
      <c r="O423" s="1253" t="n"/>
      <c r="P423" s="1253" t="n"/>
      <c r="Q423" s="1253" t="n"/>
      <c r="R423" s="1253" t="n"/>
    </row>
    <row r="424" ht="19.5" customHeight="1" thickBot="1">
      <c r="A424" s="311" t="n"/>
      <c r="B424" s="171" t="n"/>
      <c r="C424" s="171" t="n"/>
      <c r="D424" s="171" t="n"/>
      <c r="E424" s="171" t="n"/>
      <c r="F424" s="171" t="n"/>
      <c r="G424" s="171" t="n"/>
      <c r="H424" s="171" t="n"/>
      <c r="I424" s="171" t="n"/>
      <c r="J424" s="171" t="n"/>
      <c r="K424" s="171" t="n"/>
      <c r="L424" s="172" t="n"/>
      <c r="M424" s="177" t="n"/>
      <c r="N424" s="177" t="n"/>
      <c r="O424" s="177" t="n"/>
      <c r="P424" s="177" t="n"/>
      <c r="Q424" s="177" t="n"/>
      <c r="R424" s="317" t="n"/>
    </row>
    <row r="425" ht="19.5" customHeight="1" thickBot="1">
      <c r="A425" s="147" t="n"/>
      <c r="B425" s="1297" t="inlineStr">
        <is>
          <t>MILESTONES : PERCENTAGE</t>
        </is>
      </c>
      <c r="C425" s="1242" t="n"/>
      <c r="D425" s="1242" t="n"/>
      <c r="E425" s="1243" t="n"/>
      <c r="F425" s="310" t="n"/>
      <c r="G425" s="309" t="n"/>
      <c r="H425" s="1297" t="inlineStr">
        <is>
          <t>MILESTONES : MINI. NB. POINTS</t>
        </is>
      </c>
      <c r="I425" s="1242" t="n"/>
      <c r="J425" s="1242" t="n"/>
      <c r="K425" s="1243" t="n"/>
      <c r="L425" s="148" t="n"/>
      <c r="R425" s="318" t="n"/>
    </row>
    <row r="426" ht="19.5" customHeight="1" thickBot="1">
      <c r="A426" s="312" t="n"/>
      <c r="B426" s="150" t="n">
        <v>1</v>
      </c>
      <c r="C426" s="150" t="n">
        <v>2</v>
      </c>
      <c r="D426" s="150" t="n">
        <v>3</v>
      </c>
      <c r="E426" s="150" t="n">
        <v>4</v>
      </c>
      <c r="F426" s="310" t="n"/>
      <c r="G426" s="149" t="n"/>
      <c r="H426" s="150" t="n">
        <v>1</v>
      </c>
      <c r="I426" s="150" t="n">
        <v>2</v>
      </c>
      <c r="J426" s="150" t="n">
        <v>3</v>
      </c>
      <c r="K426" s="150" t="n">
        <v>4</v>
      </c>
      <c r="L426" s="148" t="n"/>
      <c r="R426" s="318" t="n"/>
    </row>
    <row r="427" ht="19.5" customHeight="1">
      <c r="A427" s="154" t="inlineStr">
        <is>
          <t>%P1R</t>
        </is>
      </c>
      <c r="B427" s="155" t="n">
        <v>15</v>
      </c>
      <c r="C427" s="155" t="n">
        <v>10</v>
      </c>
      <c r="D427" s="155" t="n">
        <v>5</v>
      </c>
      <c r="E427" s="155" t="n">
        <v>0</v>
      </c>
      <c r="F427" s="310" t="n"/>
      <c r="G427" s="156" t="inlineStr">
        <is>
          <t>NP1R</t>
        </is>
      </c>
      <c r="H427" s="157" t="n">
        <v>1</v>
      </c>
      <c r="I427" s="158" t="n">
        <v>1</v>
      </c>
      <c r="J427" s="158" t="n">
        <v>1</v>
      </c>
      <c r="K427" s="158" t="n">
        <v>1</v>
      </c>
      <c r="L427" s="148" t="n"/>
      <c r="R427" s="318" t="n"/>
    </row>
    <row r="428" ht="19.5" customHeight="1">
      <c r="A428" s="159" t="inlineStr">
        <is>
          <t>%P2R</t>
        </is>
      </c>
      <c r="B428" s="155" t="n">
        <v>40</v>
      </c>
      <c r="C428" s="155" t="n">
        <v>30</v>
      </c>
      <c r="D428" s="155" t="n">
        <v>20</v>
      </c>
      <c r="E428" s="155" t="n">
        <v>10</v>
      </c>
      <c r="F428" s="310" t="n"/>
      <c r="G428" s="160" t="inlineStr">
        <is>
          <t>NP2R</t>
        </is>
      </c>
      <c r="H428" s="161" t="n">
        <v>1</v>
      </c>
      <c r="I428" s="155" t="n">
        <v>1</v>
      </c>
      <c r="J428" s="155" t="n">
        <v>1</v>
      </c>
      <c r="K428" s="155" t="n">
        <v>1</v>
      </c>
      <c r="L428" s="148" t="n"/>
      <c r="R428" s="318" t="n"/>
    </row>
    <row r="429" ht="19.5" customHeight="1">
      <c r="A429" s="159" t="inlineStr">
        <is>
          <t>%P3R</t>
        </is>
      </c>
      <c r="B429" s="155" t="n">
        <v>50</v>
      </c>
      <c r="C429" s="155" t="n">
        <v>40</v>
      </c>
      <c r="D429" s="155" t="n">
        <v>30</v>
      </c>
      <c r="E429" s="155" t="n">
        <v>20</v>
      </c>
      <c r="F429" s="310" t="n"/>
      <c r="G429" s="160" t="inlineStr">
        <is>
          <t>NP3R</t>
        </is>
      </c>
      <c r="H429" s="161" t="n">
        <v>1</v>
      </c>
      <c r="I429" s="155" t="n">
        <v>1</v>
      </c>
      <c r="J429" s="155" t="n">
        <v>1</v>
      </c>
      <c r="K429" s="155" t="n">
        <v>1</v>
      </c>
      <c r="L429" s="148" t="n"/>
      <c r="R429" s="318" t="n"/>
    </row>
    <row r="430" ht="19.5" customHeight="1">
      <c r="A430" s="159" t="inlineStr">
        <is>
          <t>%P1O</t>
        </is>
      </c>
      <c r="B430" s="155" t="n">
        <v>25</v>
      </c>
      <c r="C430" s="155" t="n">
        <v>20</v>
      </c>
      <c r="D430" s="155" t="n">
        <v>15</v>
      </c>
      <c r="E430" s="155" t="n">
        <v>10</v>
      </c>
      <c r="F430" s="310" t="n"/>
      <c r="G430" s="160" t="inlineStr">
        <is>
          <t>NP1O</t>
        </is>
      </c>
      <c r="H430" s="161" t="n">
        <v>1</v>
      </c>
      <c r="I430" s="155" t="n">
        <v>1</v>
      </c>
      <c r="J430" s="155" t="n">
        <v>1</v>
      </c>
      <c r="K430" s="155" t="n">
        <v>1</v>
      </c>
      <c r="L430" s="148" t="n"/>
      <c r="R430" s="318" t="n"/>
    </row>
    <row r="431" ht="19.5" customHeight="1">
      <c r="A431" s="159" t="inlineStr">
        <is>
          <t>%P2O</t>
        </is>
      </c>
      <c r="B431" s="155" t="n">
        <v>50</v>
      </c>
      <c r="C431" s="155" t="n">
        <v>40</v>
      </c>
      <c r="D431" s="155" t="n">
        <v>30</v>
      </c>
      <c r="E431" s="155" t="n">
        <v>20</v>
      </c>
      <c r="F431" s="310" t="n"/>
      <c r="G431" s="160" t="inlineStr">
        <is>
          <t>NP2O</t>
        </is>
      </c>
      <c r="H431" s="161" t="n">
        <v>1</v>
      </c>
      <c r="I431" s="155" t="n">
        <v>1</v>
      </c>
      <c r="J431" s="155" t="n">
        <v>1</v>
      </c>
      <c r="K431" s="155" t="n">
        <v>1</v>
      </c>
      <c r="L431" s="148" t="n"/>
      <c r="R431" s="318" t="n"/>
    </row>
    <row r="432" ht="19.5" customHeight="1" thickBot="1">
      <c r="A432" s="163" t="inlineStr">
        <is>
          <t>%P3O</t>
        </is>
      </c>
      <c r="B432" s="164" t="n">
        <v>60</v>
      </c>
      <c r="C432" s="164" t="n">
        <v>50</v>
      </c>
      <c r="D432" s="164" t="n">
        <v>40</v>
      </c>
      <c r="E432" s="164" t="n">
        <v>30</v>
      </c>
      <c r="F432" s="310" t="n"/>
      <c r="G432" s="165" t="inlineStr">
        <is>
          <t>NP3O</t>
        </is>
      </c>
      <c r="H432" s="166" t="n">
        <v>1</v>
      </c>
      <c r="I432" s="164" t="n">
        <v>1</v>
      </c>
      <c r="J432" s="164" t="n">
        <v>1</v>
      </c>
      <c r="K432" s="164" t="n">
        <v>1</v>
      </c>
      <c r="L432" s="148" t="n"/>
      <c r="R432" s="318" t="n"/>
    </row>
    <row r="433" ht="19.5" customHeight="1" thickBot="1">
      <c r="A433" s="319" t="n"/>
      <c r="B433" s="310" t="n"/>
      <c r="C433" s="310" t="n"/>
      <c r="D433" s="310" t="n"/>
      <c r="E433" s="310" t="n"/>
      <c r="F433" s="310" t="n"/>
      <c r="G433" s="310" t="n"/>
      <c r="H433" s="310" t="n"/>
      <c r="I433" s="310" t="n"/>
      <c r="J433" s="310" t="n"/>
      <c r="K433" s="310" t="n"/>
      <c r="L433" s="148" t="n"/>
      <c r="R433" s="318" t="n"/>
    </row>
    <row r="434" ht="19.5" customHeight="1" thickBot="1">
      <c r="A434" s="307" t="inlineStr">
        <is>
          <t>WEIGHT</t>
        </is>
      </c>
      <c r="B434" s="308" t="n"/>
      <c r="C434" s="167" t="n">
        <v>7</v>
      </c>
      <c r="D434" s="310" t="n"/>
      <c r="E434" s="310" t="n"/>
      <c r="F434" s="310" t="n"/>
      <c r="G434" s="1297" t="inlineStr">
        <is>
          <t>OVERALL MINI. NB. PTS.</t>
        </is>
      </c>
      <c r="H434" s="1242" t="n"/>
      <c r="I434" s="1242" t="n"/>
      <c r="J434" s="1243" t="n"/>
      <c r="K434" s="168" t="n">
        <v>1</v>
      </c>
      <c r="L434" s="148" t="n"/>
      <c r="R434" s="318" t="n"/>
    </row>
    <row r="435" ht="19.5" customHeight="1">
      <c r="A435" s="319" t="n"/>
      <c r="B435" s="310" t="n"/>
      <c r="C435" s="310" t="n"/>
      <c r="D435" s="310" t="n"/>
      <c r="E435" s="310" t="n"/>
      <c r="F435" s="310" t="n"/>
      <c r="G435" s="310" t="n"/>
      <c r="H435" s="310" t="n"/>
      <c r="I435" s="310" t="n"/>
      <c r="J435" s="310" t="n"/>
      <c r="K435" s="310" t="n"/>
      <c r="L435" s="148" t="n"/>
      <c r="R435" s="318" t="n"/>
    </row>
    <row r="436" ht="19.5" customHeight="1" thickBot="1">
      <c r="A436" s="325" t="n"/>
      <c r="B436" s="176" t="n"/>
      <c r="C436" s="176" t="n"/>
      <c r="D436" s="176" t="n"/>
      <c r="E436" s="176" t="n"/>
      <c r="F436" s="176" t="n"/>
      <c r="G436" s="176" t="n"/>
      <c r="H436" s="176" t="n"/>
      <c r="I436" s="176" t="n"/>
      <c r="J436" s="176" t="n"/>
      <c r="K436" s="176" t="n"/>
      <c r="L436" s="170" t="n"/>
      <c r="R436" s="318" t="n"/>
    </row>
    <row r="437" ht="15.75" customHeight="1" thickBot="1">
      <c r="A437" s="320" t="n"/>
      <c r="B437" s="321" t="n"/>
      <c r="C437" s="321" t="n"/>
      <c r="D437" s="321" t="n"/>
      <c r="E437" s="321" t="n"/>
      <c r="F437" s="321" t="n"/>
      <c r="G437" s="321" t="n"/>
      <c r="H437" s="321" t="n"/>
      <c r="I437" s="321" t="n"/>
      <c r="J437" s="321" t="n"/>
      <c r="K437" s="321" t="n"/>
      <c r="L437" s="321" t="n"/>
      <c r="M437" s="321" t="n"/>
      <c r="N437" s="321" t="n"/>
      <c r="O437" s="321" t="n"/>
      <c r="P437" s="321" t="n"/>
      <c r="Q437" s="321" t="n"/>
      <c r="R437" s="322" t="n"/>
    </row>
    <row r="438" ht="38.25" customHeight="1" thickBot="1">
      <c r="A438" s="1296" t="inlineStr">
        <is>
          <t>Cylinder Deactivation</t>
        </is>
      </c>
      <c r="B438" s="1253" t="n"/>
      <c r="C438" s="1253" t="n"/>
      <c r="D438" s="1253" t="n"/>
      <c r="E438" s="1253" t="n"/>
      <c r="F438" s="1253" t="n"/>
      <c r="G438" s="1253" t="n"/>
      <c r="H438" s="1253" t="n"/>
      <c r="I438" s="1253" t="n"/>
      <c r="J438" s="1253" t="n"/>
      <c r="K438" s="1253" t="n"/>
      <c r="L438" s="1253" t="n"/>
      <c r="M438" s="1253" t="n"/>
      <c r="N438" s="1253" t="n"/>
      <c r="O438" s="1253" t="n"/>
      <c r="P438" s="1253" t="n"/>
      <c r="Q438" s="1253" t="n"/>
      <c r="R438" s="1253" t="n"/>
    </row>
    <row r="439" ht="19.5" customHeight="1" thickBot="1">
      <c r="A439" s="311" t="n"/>
      <c r="B439" s="171" t="n"/>
      <c r="C439" s="171" t="n"/>
      <c r="D439" s="171" t="n"/>
      <c r="E439" s="171" t="n"/>
      <c r="F439" s="171" t="n"/>
      <c r="G439" s="171" t="n"/>
      <c r="H439" s="171" t="n"/>
      <c r="I439" s="171" t="n"/>
      <c r="J439" s="171" t="n"/>
      <c r="K439" s="171" t="n"/>
      <c r="L439" s="172" t="n"/>
      <c r="M439" s="177" t="n"/>
      <c r="N439" s="177" t="n"/>
      <c r="O439" s="177" t="n"/>
      <c r="P439" s="177" t="n"/>
      <c r="Q439" s="177" t="n"/>
      <c r="R439" s="317" t="n"/>
    </row>
    <row r="440" ht="19.5" customHeight="1" thickBot="1">
      <c r="A440" s="147" t="n"/>
      <c r="B440" s="1297" t="inlineStr">
        <is>
          <t>MILESTONES : PERCENTAGE</t>
        </is>
      </c>
      <c r="C440" s="1242" t="n"/>
      <c r="D440" s="1242" t="n"/>
      <c r="E440" s="1243" t="n"/>
      <c r="F440" s="310" t="n"/>
      <c r="G440" s="309" t="n"/>
      <c r="H440" s="1297" t="inlineStr">
        <is>
          <t>MILESTONES : MINI. NB. POINTS</t>
        </is>
      </c>
      <c r="I440" s="1242" t="n"/>
      <c r="J440" s="1242" t="n"/>
      <c r="K440" s="1243" t="n"/>
      <c r="L440" s="148" t="n"/>
      <c r="R440" s="318" t="n"/>
    </row>
    <row r="441" ht="19.5" customHeight="1" thickBot="1">
      <c r="A441" s="312" t="n"/>
      <c r="B441" s="150" t="n">
        <v>1</v>
      </c>
      <c r="C441" s="150" t="n">
        <v>2</v>
      </c>
      <c r="D441" s="150" t="n">
        <v>3</v>
      </c>
      <c r="E441" s="150" t="n">
        <v>4</v>
      </c>
      <c r="F441" s="310" t="n"/>
      <c r="G441" s="149" t="n"/>
      <c r="H441" s="150" t="n">
        <v>1</v>
      </c>
      <c r="I441" s="150" t="n">
        <v>2</v>
      </c>
      <c r="J441" s="150" t="n">
        <v>3</v>
      </c>
      <c r="K441" s="150" t="n">
        <v>4</v>
      </c>
      <c r="L441" s="148" t="n"/>
      <c r="R441" s="318" t="n"/>
    </row>
    <row r="442" ht="19.5" customHeight="1">
      <c r="A442" s="154" t="inlineStr">
        <is>
          <t>%P1R</t>
        </is>
      </c>
      <c r="B442" s="155" t="n">
        <v>15</v>
      </c>
      <c r="C442" s="155" t="n">
        <v>10</v>
      </c>
      <c r="D442" s="155" t="n">
        <v>5</v>
      </c>
      <c r="E442" s="155" t="n">
        <v>0</v>
      </c>
      <c r="F442" s="310" t="n"/>
      <c r="G442" s="156" t="inlineStr">
        <is>
          <t>NP1R</t>
        </is>
      </c>
      <c r="H442" s="157" t="n">
        <v>1</v>
      </c>
      <c r="I442" s="158" t="n">
        <v>1</v>
      </c>
      <c r="J442" s="158" t="n">
        <v>1</v>
      </c>
      <c r="K442" s="158" t="n">
        <v>1</v>
      </c>
      <c r="L442" s="148" t="n"/>
      <c r="R442" s="318" t="n"/>
    </row>
    <row r="443" ht="19.5" customHeight="1">
      <c r="A443" s="159" t="inlineStr">
        <is>
          <t>%P2R</t>
        </is>
      </c>
      <c r="B443" s="155" t="n">
        <v>40</v>
      </c>
      <c r="C443" s="155" t="n">
        <v>30</v>
      </c>
      <c r="D443" s="155" t="n">
        <v>20</v>
      </c>
      <c r="E443" s="155" t="n">
        <v>10</v>
      </c>
      <c r="F443" s="310" t="n"/>
      <c r="G443" s="160" t="inlineStr">
        <is>
          <t>NP2R</t>
        </is>
      </c>
      <c r="H443" s="161" t="n">
        <v>1</v>
      </c>
      <c r="I443" s="155" t="n">
        <v>1</v>
      </c>
      <c r="J443" s="155" t="n">
        <v>1</v>
      </c>
      <c r="K443" s="155" t="n">
        <v>1</v>
      </c>
      <c r="L443" s="148" t="n"/>
      <c r="R443" s="318" t="n"/>
    </row>
    <row r="444" ht="19.5" customHeight="1">
      <c r="A444" s="159" t="inlineStr">
        <is>
          <t>%P3R</t>
        </is>
      </c>
      <c r="B444" s="155" t="n">
        <v>50</v>
      </c>
      <c r="C444" s="155" t="n">
        <v>40</v>
      </c>
      <c r="D444" s="155" t="n">
        <v>30</v>
      </c>
      <c r="E444" s="155" t="n">
        <v>20</v>
      </c>
      <c r="F444" s="310" t="n"/>
      <c r="G444" s="160" t="inlineStr">
        <is>
          <t>NP3R</t>
        </is>
      </c>
      <c r="H444" s="161" t="n">
        <v>1</v>
      </c>
      <c r="I444" s="155" t="n">
        <v>1</v>
      </c>
      <c r="J444" s="155" t="n">
        <v>1</v>
      </c>
      <c r="K444" s="155" t="n">
        <v>1</v>
      </c>
      <c r="L444" s="148" t="n"/>
      <c r="R444" s="318" t="n"/>
    </row>
    <row r="445" ht="19.5" customHeight="1">
      <c r="A445" s="159" t="inlineStr">
        <is>
          <t>%P1O</t>
        </is>
      </c>
      <c r="B445" s="155" t="n">
        <v>25</v>
      </c>
      <c r="C445" s="155" t="n">
        <v>20</v>
      </c>
      <c r="D445" s="155" t="n">
        <v>15</v>
      </c>
      <c r="E445" s="155" t="n">
        <v>10</v>
      </c>
      <c r="F445" s="310" t="n"/>
      <c r="G445" s="160" t="inlineStr">
        <is>
          <t>NP1O</t>
        </is>
      </c>
      <c r="H445" s="161" t="n">
        <v>1</v>
      </c>
      <c r="I445" s="155" t="n">
        <v>1</v>
      </c>
      <c r="J445" s="155" t="n">
        <v>1</v>
      </c>
      <c r="K445" s="155" t="n">
        <v>1</v>
      </c>
      <c r="L445" s="148" t="n"/>
      <c r="R445" s="318" t="n"/>
    </row>
    <row r="446" ht="19.5" customHeight="1">
      <c r="A446" s="159" t="inlineStr">
        <is>
          <t>%P2O</t>
        </is>
      </c>
      <c r="B446" s="155" t="n">
        <v>50</v>
      </c>
      <c r="C446" s="155" t="n">
        <v>40</v>
      </c>
      <c r="D446" s="155" t="n">
        <v>30</v>
      </c>
      <c r="E446" s="155" t="n">
        <v>20</v>
      </c>
      <c r="F446" s="310" t="n"/>
      <c r="G446" s="160" t="inlineStr">
        <is>
          <t>NP2O</t>
        </is>
      </c>
      <c r="H446" s="161" t="n">
        <v>1</v>
      </c>
      <c r="I446" s="155" t="n">
        <v>1</v>
      </c>
      <c r="J446" s="155" t="n">
        <v>1</v>
      </c>
      <c r="K446" s="155" t="n">
        <v>1</v>
      </c>
      <c r="L446" s="148" t="n"/>
      <c r="R446" s="318" t="n"/>
    </row>
    <row r="447" ht="19.5" customHeight="1" thickBot="1">
      <c r="A447" s="163" t="inlineStr">
        <is>
          <t>%P3O</t>
        </is>
      </c>
      <c r="B447" s="164" t="n">
        <v>60</v>
      </c>
      <c r="C447" s="164" t="n">
        <v>50</v>
      </c>
      <c r="D447" s="164" t="n">
        <v>40</v>
      </c>
      <c r="E447" s="164" t="n">
        <v>30</v>
      </c>
      <c r="F447" s="310" t="n"/>
      <c r="G447" s="165" t="inlineStr">
        <is>
          <t>NP3O</t>
        </is>
      </c>
      <c r="H447" s="166" t="n">
        <v>1</v>
      </c>
      <c r="I447" s="164" t="n">
        <v>1</v>
      </c>
      <c r="J447" s="164" t="n">
        <v>1</v>
      </c>
      <c r="K447" s="164" t="n">
        <v>1</v>
      </c>
      <c r="L447" s="148" t="n"/>
      <c r="R447" s="318" t="n"/>
    </row>
    <row r="448" ht="19.5" customHeight="1" thickBot="1">
      <c r="A448" s="319" t="n"/>
      <c r="B448" s="310" t="n"/>
      <c r="C448" s="310" t="n"/>
      <c r="D448" s="310" t="n"/>
      <c r="E448" s="310" t="n"/>
      <c r="F448" s="310" t="n"/>
      <c r="G448" s="310" t="n"/>
      <c r="H448" s="310" t="n"/>
      <c r="I448" s="310" t="n"/>
      <c r="J448" s="310" t="n"/>
      <c r="K448" s="310" t="n"/>
      <c r="L448" s="148" t="n"/>
      <c r="R448" s="318" t="n"/>
    </row>
    <row r="449" ht="19.5" customHeight="1" thickBot="1">
      <c r="A449" s="307" t="inlineStr">
        <is>
          <t>WEIGHT</t>
        </is>
      </c>
      <c r="B449" s="308" t="n"/>
      <c r="C449" s="167" t="n">
        <v>30</v>
      </c>
      <c r="D449" s="310" t="n"/>
      <c r="E449" s="310" t="n"/>
      <c r="F449" s="310" t="n"/>
      <c r="G449" s="1297" t="inlineStr">
        <is>
          <t>OVERALL MINI. NB. PTS.</t>
        </is>
      </c>
      <c r="H449" s="1242" t="n"/>
      <c r="I449" s="1242" t="n"/>
      <c r="J449" s="1243" t="n"/>
      <c r="K449" s="168" t="n">
        <v>10</v>
      </c>
      <c r="L449" s="148" t="n"/>
      <c r="R449" s="318" t="n"/>
    </row>
    <row r="450" ht="19.5" customHeight="1">
      <c r="A450" s="319" t="n"/>
      <c r="B450" s="310" t="n"/>
      <c r="C450" s="310" t="n"/>
      <c r="D450" s="310" t="n"/>
      <c r="E450" s="310" t="n"/>
      <c r="F450" s="310" t="n"/>
      <c r="G450" s="310" t="n"/>
      <c r="H450" s="310" t="n"/>
      <c r="I450" s="310" t="n"/>
      <c r="J450" s="310" t="n"/>
      <c r="K450" s="310" t="n"/>
      <c r="L450" s="148" t="n"/>
      <c r="R450" s="318" t="n"/>
    </row>
    <row r="451" ht="19.5" customHeight="1" thickBot="1">
      <c r="A451" s="325" t="n"/>
      <c r="B451" s="176" t="n"/>
      <c r="C451" s="176" t="n"/>
      <c r="D451" s="176" t="n"/>
      <c r="E451" s="176" t="n"/>
      <c r="F451" s="176" t="n"/>
      <c r="G451" s="176" t="n"/>
      <c r="H451" s="176" t="n"/>
      <c r="I451" s="176" t="n"/>
      <c r="J451" s="176" t="n"/>
      <c r="K451" s="176" t="n"/>
      <c r="L451" s="170" t="n"/>
      <c r="R451" s="318" t="n"/>
    </row>
    <row r="452" ht="15.75" customHeight="1" thickBot="1">
      <c r="A452" s="320" t="n"/>
      <c r="B452" s="321" t="n"/>
      <c r="C452" s="321" t="n"/>
      <c r="D452" s="321" t="n"/>
      <c r="E452" s="321" t="n"/>
      <c r="F452" s="321" t="n"/>
      <c r="G452" s="321" t="n"/>
      <c r="H452" s="321" t="n"/>
      <c r="I452" s="321" t="n"/>
      <c r="J452" s="321" t="n"/>
      <c r="K452" s="321" t="n"/>
      <c r="L452" s="321" t="n"/>
      <c r="M452" s="321" t="n"/>
      <c r="N452" s="321" t="n"/>
      <c r="O452" s="321" t="n"/>
      <c r="P452" s="321" t="n"/>
      <c r="Q452" s="321" t="n"/>
      <c r="R452" s="322" t="n"/>
    </row>
    <row r="453" ht="38.25" customHeight="1" thickBot="1">
      <c r="A453" s="1296" t="inlineStr">
        <is>
          <t>Cylinder reactivation</t>
        </is>
      </c>
      <c r="B453" s="1253" t="n"/>
      <c r="C453" s="1253" t="n"/>
      <c r="D453" s="1253" t="n"/>
      <c r="E453" s="1253" t="n"/>
      <c r="F453" s="1253" t="n"/>
      <c r="G453" s="1253" t="n"/>
      <c r="H453" s="1253" t="n"/>
      <c r="I453" s="1253" t="n"/>
      <c r="J453" s="1253" t="n"/>
      <c r="K453" s="1253" t="n"/>
      <c r="L453" s="1253" t="n"/>
      <c r="M453" s="1253" t="n"/>
      <c r="N453" s="1253" t="n"/>
      <c r="O453" s="1253" t="n"/>
      <c r="P453" s="1253" t="n"/>
      <c r="Q453" s="1253" t="n"/>
      <c r="R453" s="1253" t="n"/>
    </row>
    <row r="454" ht="19.5" customHeight="1" thickBot="1">
      <c r="A454" s="311" t="n"/>
      <c r="B454" s="171" t="n"/>
      <c r="C454" s="171" t="n"/>
      <c r="D454" s="171" t="n"/>
      <c r="E454" s="171" t="n"/>
      <c r="F454" s="171" t="n"/>
      <c r="G454" s="171" t="n"/>
      <c r="H454" s="171" t="n"/>
      <c r="I454" s="171" t="n"/>
      <c r="J454" s="171" t="n"/>
      <c r="K454" s="171" t="n"/>
      <c r="L454" s="172" t="n"/>
      <c r="M454" s="177" t="n"/>
      <c r="N454" s="177" t="n"/>
      <c r="O454" s="177" t="n"/>
      <c r="P454" s="177" t="n"/>
      <c r="Q454" s="177" t="n"/>
      <c r="R454" s="317" t="n"/>
    </row>
    <row r="455" ht="19.5" customHeight="1" thickBot="1">
      <c r="A455" s="147" t="n"/>
      <c r="B455" s="1297" t="inlineStr">
        <is>
          <t>MILESTONES : PERCENTAGE</t>
        </is>
      </c>
      <c r="C455" s="1242" t="n"/>
      <c r="D455" s="1242" t="n"/>
      <c r="E455" s="1243" t="n"/>
      <c r="F455" s="310" t="n"/>
      <c r="G455" s="309" t="n"/>
      <c r="H455" s="1297" t="inlineStr">
        <is>
          <t>MILESTONES : MINI. NB. POINTS</t>
        </is>
      </c>
      <c r="I455" s="1242" t="n"/>
      <c r="J455" s="1242" t="n"/>
      <c r="K455" s="1243" t="n"/>
      <c r="L455" s="148" t="n"/>
      <c r="R455" s="318" t="n"/>
    </row>
    <row r="456" ht="19.5" customHeight="1" thickBot="1">
      <c r="A456" s="312" t="n"/>
      <c r="B456" s="150" t="n">
        <v>1</v>
      </c>
      <c r="C456" s="150" t="n">
        <v>2</v>
      </c>
      <c r="D456" s="150" t="n">
        <v>3</v>
      </c>
      <c r="E456" s="150" t="n">
        <v>4</v>
      </c>
      <c r="F456" s="310" t="n"/>
      <c r="G456" s="149" t="n"/>
      <c r="H456" s="150" t="n">
        <v>1</v>
      </c>
      <c r="I456" s="150" t="n">
        <v>2</v>
      </c>
      <c r="J456" s="150" t="n">
        <v>3</v>
      </c>
      <c r="K456" s="150" t="n">
        <v>4</v>
      </c>
      <c r="L456" s="148" t="n"/>
      <c r="R456" s="318" t="n"/>
    </row>
    <row r="457" ht="19.5" customHeight="1">
      <c r="A457" s="154" t="inlineStr">
        <is>
          <t>%P1R</t>
        </is>
      </c>
      <c r="B457" s="155" t="n">
        <v>15</v>
      </c>
      <c r="C457" s="155" t="n">
        <v>10</v>
      </c>
      <c r="D457" s="155" t="n">
        <v>5</v>
      </c>
      <c r="E457" s="155" t="n">
        <v>0</v>
      </c>
      <c r="F457" s="310" t="n"/>
      <c r="G457" s="156" t="inlineStr">
        <is>
          <t>NP1R</t>
        </is>
      </c>
      <c r="H457" s="157" t="n">
        <v>1</v>
      </c>
      <c r="I457" s="158" t="n">
        <v>1</v>
      </c>
      <c r="J457" s="158" t="n">
        <v>1</v>
      </c>
      <c r="K457" s="158" t="n">
        <v>1</v>
      </c>
      <c r="L457" s="148" t="n"/>
      <c r="R457" s="318" t="n"/>
    </row>
    <row r="458" ht="19.5" customHeight="1">
      <c r="A458" s="159" t="inlineStr">
        <is>
          <t>%P2R</t>
        </is>
      </c>
      <c r="B458" s="155" t="n">
        <v>40</v>
      </c>
      <c r="C458" s="155" t="n">
        <v>30</v>
      </c>
      <c r="D458" s="155" t="n">
        <v>20</v>
      </c>
      <c r="E458" s="155" t="n">
        <v>10</v>
      </c>
      <c r="F458" s="310" t="n"/>
      <c r="G458" s="160" t="inlineStr">
        <is>
          <t>NP2R</t>
        </is>
      </c>
      <c r="H458" s="161" t="n">
        <v>1</v>
      </c>
      <c r="I458" s="155" t="n">
        <v>1</v>
      </c>
      <c r="J458" s="155" t="n">
        <v>1</v>
      </c>
      <c r="K458" s="155" t="n">
        <v>1</v>
      </c>
      <c r="L458" s="148" t="n"/>
      <c r="R458" s="318" t="n"/>
    </row>
    <row r="459" ht="19.5" customHeight="1">
      <c r="A459" s="159" t="inlineStr">
        <is>
          <t>%P3R</t>
        </is>
      </c>
      <c r="B459" s="155" t="n">
        <v>50</v>
      </c>
      <c r="C459" s="155" t="n">
        <v>40</v>
      </c>
      <c r="D459" s="155" t="n">
        <v>30</v>
      </c>
      <c r="E459" s="155" t="n">
        <v>20</v>
      </c>
      <c r="F459" s="310" t="n"/>
      <c r="G459" s="160" t="inlineStr">
        <is>
          <t>NP3R</t>
        </is>
      </c>
      <c r="H459" s="161" t="n">
        <v>1</v>
      </c>
      <c r="I459" s="155" t="n">
        <v>1</v>
      </c>
      <c r="J459" s="155" t="n">
        <v>1</v>
      </c>
      <c r="K459" s="155" t="n">
        <v>1</v>
      </c>
      <c r="L459" s="148" t="n"/>
      <c r="R459" s="318" t="n"/>
    </row>
    <row r="460" ht="19.5" customHeight="1">
      <c r="A460" s="159" t="inlineStr">
        <is>
          <t>%P1O</t>
        </is>
      </c>
      <c r="B460" s="155" t="n">
        <v>25</v>
      </c>
      <c r="C460" s="155" t="n">
        <v>20</v>
      </c>
      <c r="D460" s="155" t="n">
        <v>15</v>
      </c>
      <c r="E460" s="155" t="n">
        <v>10</v>
      </c>
      <c r="F460" s="310" t="n"/>
      <c r="G460" s="160" t="inlineStr">
        <is>
          <t>NP1O</t>
        </is>
      </c>
      <c r="H460" s="161" t="n">
        <v>1</v>
      </c>
      <c r="I460" s="155" t="n">
        <v>1</v>
      </c>
      <c r="J460" s="155" t="n">
        <v>1</v>
      </c>
      <c r="K460" s="155" t="n">
        <v>1</v>
      </c>
      <c r="L460" s="148" t="n"/>
      <c r="R460" s="318" t="n"/>
    </row>
    <row r="461" ht="19.5" customHeight="1">
      <c r="A461" s="159" t="inlineStr">
        <is>
          <t>%P2O</t>
        </is>
      </c>
      <c r="B461" s="155" t="n">
        <v>50</v>
      </c>
      <c r="C461" s="155" t="n">
        <v>40</v>
      </c>
      <c r="D461" s="155" t="n">
        <v>30</v>
      </c>
      <c r="E461" s="155" t="n">
        <v>20</v>
      </c>
      <c r="F461" s="310" t="n"/>
      <c r="G461" s="160" t="inlineStr">
        <is>
          <t>NP2O</t>
        </is>
      </c>
      <c r="H461" s="161" t="n">
        <v>1</v>
      </c>
      <c r="I461" s="155" t="n">
        <v>1</v>
      </c>
      <c r="J461" s="155" t="n">
        <v>1</v>
      </c>
      <c r="K461" s="155" t="n">
        <v>1</v>
      </c>
      <c r="L461" s="148" t="n"/>
      <c r="R461" s="318" t="n"/>
    </row>
    <row r="462" ht="19.5" customHeight="1" thickBot="1">
      <c r="A462" s="163" t="inlineStr">
        <is>
          <t>%P3O</t>
        </is>
      </c>
      <c r="B462" s="164" t="n">
        <v>60</v>
      </c>
      <c r="C462" s="164" t="n">
        <v>50</v>
      </c>
      <c r="D462" s="164" t="n">
        <v>40</v>
      </c>
      <c r="E462" s="164" t="n">
        <v>30</v>
      </c>
      <c r="F462" s="310" t="n"/>
      <c r="G462" s="165" t="inlineStr">
        <is>
          <t>NP3O</t>
        </is>
      </c>
      <c r="H462" s="166" t="n">
        <v>1</v>
      </c>
      <c r="I462" s="164" t="n">
        <v>1</v>
      </c>
      <c r="J462" s="164" t="n">
        <v>1</v>
      </c>
      <c r="K462" s="164" t="n">
        <v>1</v>
      </c>
      <c r="L462" s="148" t="n"/>
      <c r="R462" s="318" t="n"/>
    </row>
    <row r="463" ht="19.5" customHeight="1" thickBot="1">
      <c r="A463" s="319" t="n"/>
      <c r="B463" s="310" t="n"/>
      <c r="C463" s="310" t="n"/>
      <c r="D463" s="310" t="n"/>
      <c r="E463" s="310" t="n"/>
      <c r="F463" s="310" t="n"/>
      <c r="G463" s="310" t="n"/>
      <c r="H463" s="310" t="n"/>
      <c r="I463" s="310" t="n"/>
      <c r="J463" s="310" t="n"/>
      <c r="K463" s="310" t="n"/>
      <c r="L463" s="148" t="n"/>
      <c r="R463" s="318" t="n"/>
    </row>
    <row r="464" ht="19.5" customHeight="1" thickBot="1">
      <c r="A464" s="307" t="inlineStr">
        <is>
          <t>WEIGHT</t>
        </is>
      </c>
      <c r="B464" s="308" t="n"/>
      <c r="C464" s="167" t="n">
        <v>30</v>
      </c>
      <c r="D464" s="310" t="n"/>
      <c r="E464" s="310" t="n"/>
      <c r="F464" s="310" t="n"/>
      <c r="G464" s="1297" t="inlineStr">
        <is>
          <t>OVERALL MINI. NB. PTS.</t>
        </is>
      </c>
      <c r="H464" s="1242" t="n"/>
      <c r="I464" s="1242" t="n"/>
      <c r="J464" s="1243" t="n"/>
      <c r="K464" s="168" t="n">
        <v>10</v>
      </c>
      <c r="L464" s="148" t="n"/>
      <c r="R464" s="318" t="n"/>
    </row>
    <row r="465" ht="19.5" customHeight="1">
      <c r="A465" s="319" t="n"/>
      <c r="B465" s="310" t="n"/>
      <c r="C465" s="310" t="n"/>
      <c r="D465" s="310" t="n"/>
      <c r="E465" s="310" t="n"/>
      <c r="F465" s="310" t="n"/>
      <c r="G465" s="310" t="n"/>
      <c r="H465" s="310" t="n"/>
      <c r="I465" s="310" t="n"/>
      <c r="J465" s="310" t="n"/>
      <c r="K465" s="310" t="n"/>
      <c r="L465" s="148" t="n"/>
      <c r="R465" s="318" t="n"/>
    </row>
    <row r="466" ht="19.5" customHeight="1" thickBot="1">
      <c r="A466" s="325" t="n"/>
      <c r="B466" s="176" t="n"/>
      <c r="C466" s="176" t="n"/>
      <c r="D466" s="176" t="n"/>
      <c r="E466" s="176" t="n"/>
      <c r="F466" s="176" t="n"/>
      <c r="G466" s="176" t="n"/>
      <c r="H466" s="176" t="n"/>
      <c r="I466" s="176" t="n"/>
      <c r="J466" s="176" t="n"/>
      <c r="K466" s="176" t="n"/>
      <c r="L466" s="170" t="n"/>
      <c r="R466" s="318" t="n"/>
    </row>
    <row r="467" ht="15.75" customHeight="1" thickBot="1">
      <c r="A467" s="320" t="n"/>
      <c r="B467" s="321" t="n"/>
      <c r="C467" s="321" t="n"/>
      <c r="D467" s="321" t="n"/>
      <c r="E467" s="321" t="n"/>
      <c r="F467" s="321" t="n"/>
      <c r="G467" s="321" t="n"/>
      <c r="H467" s="321" t="n"/>
      <c r="I467" s="321" t="n"/>
      <c r="J467" s="321" t="n"/>
      <c r="K467" s="321" t="n"/>
      <c r="L467" s="321" t="n"/>
      <c r="M467" s="321" t="n"/>
      <c r="N467" s="321" t="n"/>
      <c r="O467" s="321" t="n"/>
      <c r="P467" s="321" t="n"/>
      <c r="Q467" s="321" t="n"/>
      <c r="R467" s="322" t="n"/>
    </row>
    <row r="468" ht="38.25" customHeight="1" thickBot="1">
      <c r="A468" s="1296" t="inlineStr">
        <is>
          <t>DASS Eng On - Cold</t>
        </is>
      </c>
      <c r="B468" s="1253" t="n"/>
      <c r="C468" s="1253" t="n"/>
      <c r="D468" s="1253" t="n"/>
      <c r="E468" s="1253" t="n"/>
      <c r="F468" s="1253" t="n"/>
      <c r="G468" s="1253" t="n"/>
      <c r="H468" s="1253" t="n"/>
      <c r="I468" s="1253" t="n"/>
      <c r="J468" s="1253" t="n"/>
      <c r="K468" s="1253" t="n"/>
      <c r="L468" s="1253" t="n"/>
      <c r="M468" s="1253" t="n"/>
      <c r="N468" s="1253" t="n"/>
      <c r="O468" s="1253" t="n"/>
      <c r="P468" s="1253" t="n"/>
      <c r="Q468" s="1253" t="n"/>
      <c r="R468" s="1253" t="n"/>
    </row>
    <row r="469" ht="19.5" customHeight="1" thickBot="1">
      <c r="A469" s="311" t="n"/>
      <c r="B469" s="171" t="n"/>
      <c r="C469" s="171" t="n"/>
      <c r="D469" s="171" t="n"/>
      <c r="E469" s="171" t="n"/>
      <c r="F469" s="171" t="n"/>
      <c r="G469" s="171" t="n"/>
      <c r="H469" s="171" t="n"/>
      <c r="I469" s="171" t="n"/>
      <c r="J469" s="171" t="n"/>
      <c r="K469" s="171" t="n"/>
      <c r="L469" s="172" t="n"/>
      <c r="M469" s="177" t="n"/>
      <c r="N469" s="177" t="n"/>
      <c r="O469" s="177" t="n"/>
      <c r="P469" s="177" t="n"/>
      <c r="Q469" s="177" t="n"/>
      <c r="R469" s="317" t="n"/>
    </row>
    <row r="470" ht="19.5" customHeight="1" thickBot="1">
      <c r="A470" s="147" t="n"/>
      <c r="B470" s="1297" t="inlineStr">
        <is>
          <t>MILESTONES : PERCENTAGE</t>
        </is>
      </c>
      <c r="C470" s="1242" t="n"/>
      <c r="D470" s="1242" t="n"/>
      <c r="E470" s="1243" t="n"/>
      <c r="F470" s="310" t="n"/>
      <c r="G470" s="309" t="n"/>
      <c r="H470" s="1297" t="inlineStr">
        <is>
          <t>MILESTONES : MINI. NB. POINTS</t>
        </is>
      </c>
      <c r="I470" s="1242" t="n"/>
      <c r="J470" s="1242" t="n"/>
      <c r="K470" s="1243" t="n"/>
      <c r="L470" s="148" t="n"/>
      <c r="R470" s="318" t="n"/>
    </row>
    <row r="471" ht="19.5" customHeight="1" thickBot="1">
      <c r="A471" s="312" t="n"/>
      <c r="B471" s="150" t="n">
        <v>1</v>
      </c>
      <c r="C471" s="150" t="n">
        <v>2</v>
      </c>
      <c r="D471" s="150" t="n">
        <v>3</v>
      </c>
      <c r="E471" s="150" t="n">
        <v>4</v>
      </c>
      <c r="F471" s="310" t="n"/>
      <c r="G471" s="149" t="n"/>
      <c r="H471" s="150" t="n">
        <v>1</v>
      </c>
      <c r="I471" s="150" t="n">
        <v>2</v>
      </c>
      <c r="J471" s="150" t="n">
        <v>3</v>
      </c>
      <c r="K471" s="150" t="n">
        <v>4</v>
      </c>
      <c r="L471" s="148" t="n"/>
      <c r="R471" s="318" t="n"/>
    </row>
    <row r="472" ht="19.5" customHeight="1">
      <c r="A472" s="154" t="inlineStr">
        <is>
          <t>%P1R</t>
        </is>
      </c>
      <c r="B472" s="155" t="n">
        <v>15</v>
      </c>
      <c r="C472" s="155" t="n">
        <v>10</v>
      </c>
      <c r="D472" s="155" t="n">
        <v>5</v>
      </c>
      <c r="E472" s="155" t="n">
        <v>0</v>
      </c>
      <c r="F472" s="310" t="n"/>
      <c r="G472" s="156" t="inlineStr">
        <is>
          <t>NP1R</t>
        </is>
      </c>
      <c r="H472" s="157" t="n">
        <v>1</v>
      </c>
      <c r="I472" s="158" t="n">
        <v>1</v>
      </c>
      <c r="J472" s="158" t="n">
        <v>1</v>
      </c>
      <c r="K472" s="158" t="n">
        <v>1</v>
      </c>
      <c r="L472" s="148" t="n"/>
      <c r="R472" s="318" t="n"/>
    </row>
    <row r="473" ht="19.5" customHeight="1">
      <c r="A473" s="159" t="inlineStr">
        <is>
          <t>%P2R</t>
        </is>
      </c>
      <c r="B473" s="155" t="n">
        <v>40</v>
      </c>
      <c r="C473" s="155" t="n">
        <v>30</v>
      </c>
      <c r="D473" s="155" t="n">
        <v>20</v>
      </c>
      <c r="E473" s="155" t="n">
        <v>10</v>
      </c>
      <c r="F473" s="310" t="n"/>
      <c r="G473" s="160" t="inlineStr">
        <is>
          <t>NP2R</t>
        </is>
      </c>
      <c r="H473" s="161" t="n">
        <v>1</v>
      </c>
      <c r="I473" s="155" t="n">
        <v>1</v>
      </c>
      <c r="J473" s="155" t="n">
        <v>1</v>
      </c>
      <c r="K473" s="155" t="n">
        <v>1</v>
      </c>
      <c r="L473" s="148" t="n"/>
      <c r="R473" s="318" t="n"/>
    </row>
    <row r="474" ht="19.5" customHeight="1">
      <c r="A474" s="159" t="inlineStr">
        <is>
          <t>%P3R</t>
        </is>
      </c>
      <c r="B474" s="155" t="n">
        <v>50</v>
      </c>
      <c r="C474" s="155" t="n">
        <v>40</v>
      </c>
      <c r="D474" s="155" t="n">
        <v>30</v>
      </c>
      <c r="E474" s="155" t="n">
        <v>20</v>
      </c>
      <c r="F474" s="310" t="n"/>
      <c r="G474" s="160" t="inlineStr">
        <is>
          <t>NP3R</t>
        </is>
      </c>
      <c r="H474" s="161" t="n">
        <v>1</v>
      </c>
      <c r="I474" s="155" t="n">
        <v>1</v>
      </c>
      <c r="J474" s="155" t="n">
        <v>1</v>
      </c>
      <c r="K474" s="155" t="n">
        <v>1</v>
      </c>
      <c r="L474" s="148" t="n"/>
      <c r="R474" s="318" t="n"/>
    </row>
    <row r="475" ht="19.5" customHeight="1">
      <c r="A475" s="159" t="inlineStr">
        <is>
          <t>%P1O</t>
        </is>
      </c>
      <c r="B475" s="155" t="n">
        <v>25</v>
      </c>
      <c r="C475" s="155" t="n">
        <v>20</v>
      </c>
      <c r="D475" s="155" t="n">
        <v>15</v>
      </c>
      <c r="E475" s="155" t="n">
        <v>10</v>
      </c>
      <c r="F475" s="310" t="n"/>
      <c r="G475" s="160" t="inlineStr">
        <is>
          <t>NP1O</t>
        </is>
      </c>
      <c r="H475" s="161" t="n">
        <v>1</v>
      </c>
      <c r="I475" s="155" t="n">
        <v>1</v>
      </c>
      <c r="J475" s="155" t="n">
        <v>1</v>
      </c>
      <c r="K475" s="155" t="n">
        <v>1</v>
      </c>
      <c r="L475" s="148" t="n"/>
      <c r="R475" s="318" t="n"/>
    </row>
    <row r="476" ht="19.5" customHeight="1">
      <c r="A476" s="159" t="inlineStr">
        <is>
          <t>%P2O</t>
        </is>
      </c>
      <c r="B476" s="155" t="n">
        <v>50</v>
      </c>
      <c r="C476" s="155" t="n">
        <v>40</v>
      </c>
      <c r="D476" s="155" t="n">
        <v>30</v>
      </c>
      <c r="E476" s="155" t="n">
        <v>20</v>
      </c>
      <c r="F476" s="310" t="n"/>
      <c r="G476" s="160" t="inlineStr">
        <is>
          <t>NP2O</t>
        </is>
      </c>
      <c r="H476" s="161" t="n">
        <v>1</v>
      </c>
      <c r="I476" s="155" t="n">
        <v>1</v>
      </c>
      <c r="J476" s="155" t="n">
        <v>1</v>
      </c>
      <c r="K476" s="155" t="n">
        <v>1</v>
      </c>
      <c r="L476" s="148" t="n"/>
      <c r="R476" s="318" t="n"/>
    </row>
    <row r="477" ht="19.5" customHeight="1" thickBot="1">
      <c r="A477" s="163" t="inlineStr">
        <is>
          <t>%P3O</t>
        </is>
      </c>
      <c r="B477" s="164" t="n">
        <v>60</v>
      </c>
      <c r="C477" s="164" t="n">
        <v>50</v>
      </c>
      <c r="D477" s="164" t="n">
        <v>40</v>
      </c>
      <c r="E477" s="164" t="n">
        <v>30</v>
      </c>
      <c r="F477" s="310" t="n"/>
      <c r="G477" s="165" t="inlineStr">
        <is>
          <t>NP3O</t>
        </is>
      </c>
      <c r="H477" s="166" t="n">
        <v>1</v>
      </c>
      <c r="I477" s="164" t="n">
        <v>1</v>
      </c>
      <c r="J477" s="164" t="n">
        <v>1</v>
      </c>
      <c r="K477" s="164" t="n">
        <v>1</v>
      </c>
      <c r="L477" s="148" t="n"/>
      <c r="R477" s="318" t="n"/>
    </row>
    <row r="478" ht="19.5" customHeight="1" thickBot="1">
      <c r="A478" s="319" t="n"/>
      <c r="B478" s="310" t="n"/>
      <c r="C478" s="310" t="n"/>
      <c r="D478" s="310" t="n"/>
      <c r="E478" s="310" t="n"/>
      <c r="F478" s="310" t="n"/>
      <c r="G478" s="310" t="n"/>
      <c r="H478" s="310" t="n"/>
      <c r="I478" s="310" t="n"/>
      <c r="J478" s="310" t="n"/>
      <c r="K478" s="310" t="n"/>
      <c r="L478" s="148" t="n"/>
      <c r="R478" s="318" t="n"/>
    </row>
    <row r="479" ht="19.5" customHeight="1" thickBot="1">
      <c r="A479" s="307" t="inlineStr">
        <is>
          <t>WEIGHT</t>
        </is>
      </c>
      <c r="B479" s="308" t="n"/>
      <c r="C479" s="167" t="n">
        <v>1</v>
      </c>
      <c r="D479" s="310" t="n"/>
      <c r="E479" s="310" t="n"/>
      <c r="F479" s="310" t="n"/>
      <c r="G479" s="1297" t="inlineStr">
        <is>
          <t>OVERALL MINI. NB. PTS.</t>
        </is>
      </c>
      <c r="H479" s="1242" t="n"/>
      <c r="I479" s="1242" t="n"/>
      <c r="J479" s="1243" t="n"/>
      <c r="K479" s="168" t="n">
        <v>5</v>
      </c>
      <c r="L479" s="148" t="n"/>
      <c r="R479" s="318" t="n"/>
    </row>
    <row r="480" ht="19.5" customHeight="1">
      <c r="A480" s="319" t="n"/>
      <c r="B480" s="310" t="n"/>
      <c r="C480" s="310" t="n"/>
      <c r="D480" s="310" t="n"/>
      <c r="E480" s="310" t="n"/>
      <c r="F480" s="310" t="n"/>
      <c r="G480" s="310" t="n"/>
      <c r="H480" s="310" t="n"/>
      <c r="I480" s="310" t="n"/>
      <c r="J480" s="310" t="n"/>
      <c r="K480" s="310" t="n"/>
      <c r="L480" s="148" t="n"/>
      <c r="R480" s="318" t="n"/>
    </row>
    <row r="481" ht="19.5" customHeight="1" thickBot="1">
      <c r="A481" s="325" t="n"/>
      <c r="B481" s="176" t="n"/>
      <c r="C481" s="176" t="n"/>
      <c r="D481" s="176" t="n"/>
      <c r="E481" s="176" t="n"/>
      <c r="F481" s="176" t="n"/>
      <c r="G481" s="176" t="n"/>
      <c r="H481" s="176" t="n"/>
      <c r="I481" s="176" t="n"/>
      <c r="J481" s="176" t="n"/>
      <c r="K481" s="176" t="n"/>
      <c r="L481" s="170" t="n"/>
      <c r="R481" s="318" t="n"/>
    </row>
    <row r="482" ht="15.75" customHeight="1" thickBot="1">
      <c r="A482" s="320" t="n"/>
      <c r="B482" s="321" t="n"/>
      <c r="C482" s="321" t="n"/>
      <c r="D482" s="321" t="n"/>
      <c r="E482" s="321" t="n"/>
      <c r="F482" s="321" t="n"/>
      <c r="G482" s="321" t="n"/>
      <c r="H482" s="321" t="n"/>
      <c r="I482" s="321" t="n"/>
      <c r="J482" s="321" t="n"/>
      <c r="K482" s="321" t="n"/>
      <c r="L482" s="321" t="n"/>
      <c r="M482" s="321" t="n"/>
      <c r="N482" s="321" t="n"/>
      <c r="O482" s="321" t="n"/>
      <c r="P482" s="321" t="n"/>
      <c r="Q482" s="321" t="n"/>
      <c r="R482" s="322" t="n"/>
    </row>
    <row r="483" ht="38.25" customHeight="1" thickBot="1">
      <c r="A483" s="1296" t="inlineStr">
        <is>
          <t>Drive Away Creep Eng On - Cold</t>
        </is>
      </c>
      <c r="B483" s="1253" t="n"/>
      <c r="C483" s="1253" t="n"/>
      <c r="D483" s="1253" t="n"/>
      <c r="E483" s="1253" t="n"/>
      <c r="F483" s="1253" t="n"/>
      <c r="G483" s="1253" t="n"/>
      <c r="H483" s="1253" t="n"/>
      <c r="I483" s="1253" t="n"/>
      <c r="J483" s="1253" t="n"/>
      <c r="K483" s="1253" t="n"/>
      <c r="L483" s="1253" t="n"/>
      <c r="M483" s="1253" t="n"/>
      <c r="N483" s="1253" t="n"/>
      <c r="O483" s="1253" t="n"/>
      <c r="P483" s="1253" t="n"/>
      <c r="Q483" s="1253" t="n"/>
      <c r="R483" s="1253" t="n"/>
    </row>
    <row r="484" ht="19.5" customHeight="1" thickBot="1">
      <c r="A484" s="311" t="n"/>
      <c r="B484" s="171" t="n"/>
      <c r="C484" s="171" t="n"/>
      <c r="D484" s="171" t="n"/>
      <c r="E484" s="171" t="n"/>
      <c r="F484" s="171" t="n"/>
      <c r="G484" s="171" t="n"/>
      <c r="H484" s="171" t="n"/>
      <c r="I484" s="171" t="n"/>
      <c r="J484" s="171" t="n"/>
      <c r="K484" s="171" t="n"/>
      <c r="L484" s="172" t="n"/>
      <c r="M484" s="177" t="n"/>
      <c r="N484" s="177" t="n"/>
      <c r="O484" s="177" t="n"/>
      <c r="P484" s="177" t="n"/>
      <c r="Q484" s="177" t="n"/>
      <c r="R484" s="317" t="n"/>
    </row>
    <row r="485" ht="19.5" customHeight="1" thickBot="1">
      <c r="A485" s="147" t="n"/>
      <c r="B485" s="1297" t="inlineStr">
        <is>
          <t>MILESTONES : PERCENTAGE</t>
        </is>
      </c>
      <c r="C485" s="1242" t="n"/>
      <c r="D485" s="1242" t="n"/>
      <c r="E485" s="1243" t="n"/>
      <c r="F485" s="310" t="n"/>
      <c r="G485" s="309" t="n"/>
      <c r="H485" s="1297" t="inlineStr">
        <is>
          <t>MILESTONES : MINI. NB. POINTS</t>
        </is>
      </c>
      <c r="I485" s="1242" t="n"/>
      <c r="J485" s="1242" t="n"/>
      <c r="K485" s="1243" t="n"/>
      <c r="L485" s="148" t="n"/>
      <c r="R485" s="318" t="n"/>
    </row>
    <row r="486" ht="19.5" customHeight="1" thickBot="1">
      <c r="A486" s="312" t="n"/>
      <c r="B486" s="150" t="n">
        <v>1</v>
      </c>
      <c r="C486" s="150" t="n">
        <v>2</v>
      </c>
      <c r="D486" s="150" t="n">
        <v>3</v>
      </c>
      <c r="E486" s="150" t="n">
        <v>4</v>
      </c>
      <c r="F486" s="310" t="n"/>
      <c r="G486" s="149" t="n"/>
      <c r="H486" s="150" t="n">
        <v>1</v>
      </c>
      <c r="I486" s="150" t="n">
        <v>2</v>
      </c>
      <c r="J486" s="150" t="n">
        <v>3</v>
      </c>
      <c r="K486" s="150" t="n">
        <v>4</v>
      </c>
      <c r="L486" s="148" t="n"/>
      <c r="R486" s="318" t="n"/>
    </row>
    <row r="487" ht="19.5" customHeight="1">
      <c r="A487" s="154" t="inlineStr">
        <is>
          <t>%P1R</t>
        </is>
      </c>
      <c r="B487" s="155" t="n">
        <v>15</v>
      </c>
      <c r="C487" s="155" t="n">
        <v>10</v>
      </c>
      <c r="D487" s="155" t="n">
        <v>5</v>
      </c>
      <c r="E487" s="155" t="n">
        <v>0</v>
      </c>
      <c r="F487" s="310" t="n"/>
      <c r="G487" s="156" t="inlineStr">
        <is>
          <t>NP1R</t>
        </is>
      </c>
      <c r="H487" s="157" t="n">
        <v>1</v>
      </c>
      <c r="I487" s="158" t="n">
        <v>1</v>
      </c>
      <c r="J487" s="158" t="n">
        <v>1</v>
      </c>
      <c r="K487" s="158" t="n">
        <v>1</v>
      </c>
      <c r="L487" s="148" t="n"/>
      <c r="R487" s="318" t="n"/>
    </row>
    <row r="488" ht="19.5" customHeight="1">
      <c r="A488" s="159" t="inlineStr">
        <is>
          <t>%P2R</t>
        </is>
      </c>
      <c r="B488" s="155" t="n">
        <v>40</v>
      </c>
      <c r="C488" s="155" t="n">
        <v>30</v>
      </c>
      <c r="D488" s="155" t="n">
        <v>20</v>
      </c>
      <c r="E488" s="155" t="n">
        <v>10</v>
      </c>
      <c r="F488" s="310" t="n"/>
      <c r="G488" s="160" t="inlineStr">
        <is>
          <t>NP2R</t>
        </is>
      </c>
      <c r="H488" s="161" t="n">
        <v>1</v>
      </c>
      <c r="I488" s="155" t="n">
        <v>1</v>
      </c>
      <c r="J488" s="155" t="n">
        <v>1</v>
      </c>
      <c r="K488" s="155" t="n">
        <v>1</v>
      </c>
      <c r="L488" s="148" t="n"/>
      <c r="R488" s="318" t="n"/>
    </row>
    <row r="489" ht="19.5" customHeight="1">
      <c r="A489" s="159" t="inlineStr">
        <is>
          <t>%P3R</t>
        </is>
      </c>
      <c r="B489" s="155" t="n">
        <v>50</v>
      </c>
      <c r="C489" s="155" t="n">
        <v>40</v>
      </c>
      <c r="D489" s="155" t="n">
        <v>30</v>
      </c>
      <c r="E489" s="155" t="n">
        <v>20</v>
      </c>
      <c r="F489" s="310" t="n"/>
      <c r="G489" s="160" t="inlineStr">
        <is>
          <t>NP3R</t>
        </is>
      </c>
      <c r="H489" s="161" t="n">
        <v>1</v>
      </c>
      <c r="I489" s="155" t="n">
        <v>1</v>
      </c>
      <c r="J489" s="155" t="n">
        <v>1</v>
      </c>
      <c r="K489" s="155" t="n">
        <v>1</v>
      </c>
      <c r="L489" s="148" t="n"/>
      <c r="R489" s="318" t="n"/>
    </row>
    <row r="490" ht="19.5" customHeight="1">
      <c r="A490" s="159" t="inlineStr">
        <is>
          <t>%P1O</t>
        </is>
      </c>
      <c r="B490" s="155" t="n">
        <v>25</v>
      </c>
      <c r="C490" s="155" t="n">
        <v>20</v>
      </c>
      <c r="D490" s="155" t="n">
        <v>15</v>
      </c>
      <c r="E490" s="155" t="n">
        <v>10</v>
      </c>
      <c r="F490" s="310" t="n"/>
      <c r="G490" s="160" t="inlineStr">
        <is>
          <t>NP1O</t>
        </is>
      </c>
      <c r="H490" s="161" t="n">
        <v>1</v>
      </c>
      <c r="I490" s="155" t="n">
        <v>1</v>
      </c>
      <c r="J490" s="155" t="n">
        <v>1</v>
      </c>
      <c r="K490" s="155" t="n">
        <v>1</v>
      </c>
      <c r="L490" s="148" t="n"/>
      <c r="R490" s="318" t="n"/>
    </row>
    <row r="491" ht="19.5" customHeight="1">
      <c r="A491" s="159" t="inlineStr">
        <is>
          <t>%P2O</t>
        </is>
      </c>
      <c r="B491" s="155" t="n">
        <v>50</v>
      </c>
      <c r="C491" s="155" t="n">
        <v>40</v>
      </c>
      <c r="D491" s="155" t="n">
        <v>30</v>
      </c>
      <c r="E491" s="155" t="n">
        <v>20</v>
      </c>
      <c r="F491" s="310" t="n"/>
      <c r="G491" s="160" t="inlineStr">
        <is>
          <t>NP2O</t>
        </is>
      </c>
      <c r="H491" s="161" t="n">
        <v>1</v>
      </c>
      <c r="I491" s="155" t="n">
        <v>1</v>
      </c>
      <c r="J491" s="155" t="n">
        <v>1</v>
      </c>
      <c r="K491" s="155" t="n">
        <v>1</v>
      </c>
      <c r="L491" s="148" t="n"/>
      <c r="R491" s="318" t="n"/>
    </row>
    <row r="492" ht="19.5" customHeight="1" thickBot="1">
      <c r="A492" s="163" t="inlineStr">
        <is>
          <t>%P3O</t>
        </is>
      </c>
      <c r="B492" s="164" t="n">
        <v>60</v>
      </c>
      <c r="C492" s="164" t="n">
        <v>50</v>
      </c>
      <c r="D492" s="164" t="n">
        <v>40</v>
      </c>
      <c r="E492" s="164" t="n">
        <v>30</v>
      </c>
      <c r="F492" s="310" t="n"/>
      <c r="G492" s="165" t="inlineStr">
        <is>
          <t>NP3O</t>
        </is>
      </c>
      <c r="H492" s="166" t="n">
        <v>1</v>
      </c>
      <c r="I492" s="164" t="n">
        <v>1</v>
      </c>
      <c r="J492" s="164" t="n">
        <v>1</v>
      </c>
      <c r="K492" s="164" t="n">
        <v>1</v>
      </c>
      <c r="L492" s="148" t="n"/>
      <c r="R492" s="318" t="n"/>
    </row>
    <row r="493" ht="19.5" customHeight="1" thickBot="1">
      <c r="A493" s="319" t="n"/>
      <c r="B493" s="310" t="n"/>
      <c r="C493" s="310" t="n"/>
      <c r="D493" s="310" t="n"/>
      <c r="E493" s="310" t="n"/>
      <c r="F493" s="310" t="n"/>
      <c r="G493" s="310" t="n"/>
      <c r="H493" s="310" t="n"/>
      <c r="I493" s="310" t="n"/>
      <c r="J493" s="310" t="n"/>
      <c r="K493" s="310" t="n"/>
      <c r="L493" s="148" t="n"/>
      <c r="R493" s="318" t="n"/>
    </row>
    <row r="494" ht="19.5" customHeight="1" thickBot="1">
      <c r="A494" s="307" t="inlineStr">
        <is>
          <t>WEIGHT</t>
        </is>
      </c>
      <c r="B494" s="308" t="n"/>
      <c r="C494" s="167" t="n">
        <v>1</v>
      </c>
      <c r="D494" s="310" t="n"/>
      <c r="E494" s="310" t="n"/>
      <c r="F494" s="310" t="n"/>
      <c r="G494" s="1297" t="inlineStr">
        <is>
          <t>OVERALL MINI. NB. PTS.</t>
        </is>
      </c>
      <c r="H494" s="1242" t="n"/>
      <c r="I494" s="1242" t="n"/>
      <c r="J494" s="1243" t="n"/>
      <c r="K494" s="168" t="n">
        <v>1</v>
      </c>
      <c r="L494" s="148" t="n"/>
      <c r="R494" s="318" t="n"/>
    </row>
    <row r="495" ht="19.5" customHeight="1">
      <c r="A495" s="319" t="n"/>
      <c r="B495" s="310" t="n"/>
      <c r="C495" s="310" t="n"/>
      <c r="D495" s="310" t="n"/>
      <c r="E495" s="310" t="n"/>
      <c r="F495" s="310" t="n"/>
      <c r="G495" s="310" t="n"/>
      <c r="H495" s="310" t="n"/>
      <c r="I495" s="310" t="n"/>
      <c r="J495" s="310" t="n"/>
      <c r="K495" s="310" t="n"/>
      <c r="L495" s="148" t="n"/>
      <c r="R495" s="318" t="n"/>
    </row>
    <row r="496" ht="19.5" customHeight="1" thickBot="1">
      <c r="A496" s="325" t="n"/>
      <c r="B496" s="176" t="n"/>
      <c r="C496" s="176" t="n"/>
      <c r="D496" s="176" t="n"/>
      <c r="E496" s="176" t="n"/>
      <c r="F496" s="176" t="n"/>
      <c r="G496" s="176" t="n"/>
      <c r="H496" s="176" t="n"/>
      <c r="I496" s="176" t="n"/>
      <c r="J496" s="176" t="n"/>
      <c r="K496" s="176" t="n"/>
      <c r="L496" s="170" t="n"/>
      <c r="R496" s="318" t="n"/>
    </row>
    <row r="497" ht="15.75" customHeight="1" thickBot="1">
      <c r="A497" s="320" t="n"/>
      <c r="B497" s="321" t="n"/>
      <c r="C497" s="321" t="n"/>
      <c r="D497" s="321" t="n"/>
      <c r="E497" s="321" t="n"/>
      <c r="F497" s="321" t="n"/>
      <c r="G497" s="321" t="n"/>
      <c r="H497" s="321" t="n"/>
      <c r="I497" s="321" t="n"/>
      <c r="J497" s="321" t="n"/>
      <c r="K497" s="321" t="n"/>
      <c r="L497" s="321" t="n"/>
      <c r="M497" s="321" t="n"/>
      <c r="N497" s="321" t="n"/>
      <c r="O497" s="321" t="n"/>
      <c r="P497" s="321" t="n"/>
      <c r="Q497" s="321" t="n"/>
      <c r="R497" s="322" t="n"/>
    </row>
    <row r="498" ht="38.25" customHeight="1" thickBot="1">
      <c r="A498" s="1296" t="inlineStr">
        <is>
          <t>Accel Cst Load - Cold</t>
        </is>
      </c>
      <c r="B498" s="1253" t="n"/>
      <c r="C498" s="1253" t="n"/>
      <c r="D498" s="1253" t="n"/>
      <c r="E498" s="1253" t="n"/>
      <c r="F498" s="1253" t="n"/>
      <c r="G498" s="1253" t="n"/>
      <c r="H498" s="1253" t="n"/>
      <c r="I498" s="1253" t="n"/>
      <c r="J498" s="1253" t="n"/>
      <c r="K498" s="1253" t="n"/>
      <c r="L498" s="1253" t="n"/>
      <c r="M498" s="1253" t="n"/>
      <c r="N498" s="1253" t="n"/>
      <c r="O498" s="1253" t="n"/>
      <c r="P498" s="1253" t="n"/>
      <c r="Q498" s="1253" t="n"/>
      <c r="R498" s="1253" t="n"/>
    </row>
    <row r="499" ht="19.5" customHeight="1" thickBot="1">
      <c r="A499" s="311" t="n"/>
      <c r="B499" s="171" t="n"/>
      <c r="C499" s="171" t="n"/>
      <c r="D499" s="171" t="n"/>
      <c r="E499" s="171" t="n"/>
      <c r="F499" s="171" t="n"/>
      <c r="G499" s="171" t="n"/>
      <c r="H499" s="171" t="n"/>
      <c r="I499" s="171" t="n"/>
      <c r="J499" s="171" t="n"/>
      <c r="K499" s="171" t="n"/>
      <c r="L499" s="172" t="n"/>
      <c r="M499" s="177" t="n"/>
      <c r="N499" s="177" t="n"/>
      <c r="O499" s="177" t="n"/>
      <c r="P499" s="177" t="n"/>
      <c r="Q499" s="177" t="n"/>
      <c r="R499" s="317" t="n"/>
    </row>
    <row r="500" ht="19.5" customHeight="1" thickBot="1">
      <c r="A500" s="147" t="n"/>
      <c r="B500" s="1297" t="inlineStr">
        <is>
          <t>MILESTONES : PERCENTAGE</t>
        </is>
      </c>
      <c r="C500" s="1242" t="n"/>
      <c r="D500" s="1242" t="n"/>
      <c r="E500" s="1243" t="n"/>
      <c r="F500" s="310" t="n"/>
      <c r="G500" s="309" t="n"/>
      <c r="H500" s="1297" t="inlineStr">
        <is>
          <t>MILESTONES : MINI. NB. POINTS</t>
        </is>
      </c>
      <c r="I500" s="1242" t="n"/>
      <c r="J500" s="1242" t="n"/>
      <c r="K500" s="1243" t="n"/>
      <c r="L500" s="148" t="n"/>
      <c r="R500" s="318" t="n"/>
    </row>
    <row r="501" ht="19.5" customHeight="1" thickBot="1">
      <c r="A501" s="312" t="n"/>
      <c r="B501" s="150" t="n">
        <v>1</v>
      </c>
      <c r="C501" s="150" t="n">
        <v>2</v>
      </c>
      <c r="D501" s="150" t="n">
        <v>3</v>
      </c>
      <c r="E501" s="150" t="n">
        <v>4</v>
      </c>
      <c r="F501" s="310" t="n"/>
      <c r="G501" s="149" t="n"/>
      <c r="H501" s="150" t="n">
        <v>1</v>
      </c>
      <c r="I501" s="150" t="n">
        <v>2</v>
      </c>
      <c r="J501" s="150" t="n">
        <v>3</v>
      </c>
      <c r="K501" s="150" t="n">
        <v>4</v>
      </c>
      <c r="L501" s="148" t="n"/>
      <c r="R501" s="318" t="n"/>
    </row>
    <row r="502" ht="19.5" customHeight="1">
      <c r="A502" s="154" t="inlineStr">
        <is>
          <t>%P1R</t>
        </is>
      </c>
      <c r="B502" s="155" t="n">
        <v>15</v>
      </c>
      <c r="C502" s="155" t="n">
        <v>10</v>
      </c>
      <c r="D502" s="155" t="n">
        <v>5</v>
      </c>
      <c r="E502" s="155" t="n">
        <v>0</v>
      </c>
      <c r="F502" s="310" t="n"/>
      <c r="G502" s="156" t="inlineStr">
        <is>
          <t>NP1R</t>
        </is>
      </c>
      <c r="H502" s="157" t="n">
        <v>1</v>
      </c>
      <c r="I502" s="158" t="n">
        <v>1</v>
      </c>
      <c r="J502" s="158" t="n">
        <v>1</v>
      </c>
      <c r="K502" s="158" t="n">
        <v>1</v>
      </c>
      <c r="L502" s="148" t="n"/>
      <c r="R502" s="318" t="n"/>
    </row>
    <row r="503" ht="19.5" customHeight="1">
      <c r="A503" s="159" t="inlineStr">
        <is>
          <t>%P2R</t>
        </is>
      </c>
      <c r="B503" s="155" t="n">
        <v>40</v>
      </c>
      <c r="C503" s="155" t="n">
        <v>30</v>
      </c>
      <c r="D503" s="155" t="n">
        <v>20</v>
      </c>
      <c r="E503" s="155" t="n">
        <v>10</v>
      </c>
      <c r="F503" s="310" t="n"/>
      <c r="G503" s="160" t="inlineStr">
        <is>
          <t>NP2R</t>
        </is>
      </c>
      <c r="H503" s="161" t="n">
        <v>1</v>
      </c>
      <c r="I503" s="155" t="n">
        <v>1</v>
      </c>
      <c r="J503" s="155" t="n">
        <v>1</v>
      </c>
      <c r="K503" s="155" t="n">
        <v>1</v>
      </c>
      <c r="L503" s="148" t="n"/>
      <c r="R503" s="318" t="n"/>
    </row>
    <row r="504" ht="19.5" customHeight="1">
      <c r="A504" s="159" t="inlineStr">
        <is>
          <t>%P3R</t>
        </is>
      </c>
      <c r="B504" s="155" t="n">
        <v>50</v>
      </c>
      <c r="C504" s="155" t="n">
        <v>40</v>
      </c>
      <c r="D504" s="155" t="n">
        <v>30</v>
      </c>
      <c r="E504" s="155" t="n">
        <v>20</v>
      </c>
      <c r="F504" s="310" t="n"/>
      <c r="G504" s="160" t="inlineStr">
        <is>
          <t>NP3R</t>
        </is>
      </c>
      <c r="H504" s="161" t="n">
        <v>1</v>
      </c>
      <c r="I504" s="155" t="n">
        <v>1</v>
      </c>
      <c r="J504" s="155" t="n">
        <v>1</v>
      </c>
      <c r="K504" s="155" t="n">
        <v>1</v>
      </c>
      <c r="L504" s="148" t="n"/>
      <c r="R504" s="318" t="n"/>
    </row>
    <row r="505" ht="19.5" customHeight="1">
      <c r="A505" s="159" t="inlineStr">
        <is>
          <t>%P1O</t>
        </is>
      </c>
      <c r="B505" s="155" t="n">
        <v>25</v>
      </c>
      <c r="C505" s="155" t="n">
        <v>20</v>
      </c>
      <c r="D505" s="155" t="n">
        <v>15</v>
      </c>
      <c r="E505" s="155" t="n">
        <v>10</v>
      </c>
      <c r="F505" s="310" t="n"/>
      <c r="G505" s="160" t="inlineStr">
        <is>
          <t>NP1O</t>
        </is>
      </c>
      <c r="H505" s="161" t="n">
        <v>1</v>
      </c>
      <c r="I505" s="155" t="n">
        <v>1</v>
      </c>
      <c r="J505" s="155" t="n">
        <v>1</v>
      </c>
      <c r="K505" s="155" t="n">
        <v>1</v>
      </c>
      <c r="L505" s="148" t="n"/>
      <c r="R505" s="318" t="n"/>
    </row>
    <row r="506" ht="19.5" customHeight="1">
      <c r="A506" s="159" t="inlineStr">
        <is>
          <t>%P2O</t>
        </is>
      </c>
      <c r="B506" s="155" t="n">
        <v>50</v>
      </c>
      <c r="C506" s="155" t="n">
        <v>40</v>
      </c>
      <c r="D506" s="155" t="n">
        <v>30</v>
      </c>
      <c r="E506" s="155" t="n">
        <v>20</v>
      </c>
      <c r="F506" s="310" t="n"/>
      <c r="G506" s="160" t="inlineStr">
        <is>
          <t>NP2O</t>
        </is>
      </c>
      <c r="H506" s="161" t="n">
        <v>1</v>
      </c>
      <c r="I506" s="155" t="n">
        <v>1</v>
      </c>
      <c r="J506" s="155" t="n">
        <v>1</v>
      </c>
      <c r="K506" s="155" t="n">
        <v>1</v>
      </c>
      <c r="L506" s="148" t="n"/>
      <c r="R506" s="318" t="n"/>
    </row>
    <row r="507" ht="19.5" customHeight="1" thickBot="1">
      <c r="A507" s="163" t="inlineStr">
        <is>
          <t>%P3O</t>
        </is>
      </c>
      <c r="B507" s="164" t="n">
        <v>60</v>
      </c>
      <c r="C507" s="164" t="n">
        <v>50</v>
      </c>
      <c r="D507" s="164" t="n">
        <v>40</v>
      </c>
      <c r="E507" s="164" t="n">
        <v>30</v>
      </c>
      <c r="F507" s="310" t="n"/>
      <c r="G507" s="165" t="inlineStr">
        <is>
          <t>NP3O</t>
        </is>
      </c>
      <c r="H507" s="166" t="n">
        <v>1</v>
      </c>
      <c r="I507" s="164" t="n">
        <v>1</v>
      </c>
      <c r="J507" s="164" t="n">
        <v>1</v>
      </c>
      <c r="K507" s="164" t="n">
        <v>1</v>
      </c>
      <c r="L507" s="148" t="n"/>
      <c r="R507" s="318" t="n"/>
    </row>
    <row r="508" ht="19.5" customHeight="1" thickBot="1">
      <c r="A508" s="319" t="n"/>
      <c r="B508" s="310" t="n"/>
      <c r="C508" s="310" t="n"/>
      <c r="D508" s="310" t="n"/>
      <c r="E508" s="310" t="n"/>
      <c r="F508" s="310" t="n"/>
      <c r="G508" s="310" t="n"/>
      <c r="H508" s="310" t="n"/>
      <c r="I508" s="310" t="n"/>
      <c r="J508" s="310" t="n"/>
      <c r="K508" s="310" t="n"/>
      <c r="L508" s="148" t="n"/>
      <c r="R508" s="318" t="n"/>
    </row>
    <row r="509" ht="19.5" customHeight="1" thickBot="1">
      <c r="A509" s="307" t="inlineStr">
        <is>
          <t>WEIGHT</t>
        </is>
      </c>
      <c r="B509" s="308" t="n"/>
      <c r="C509" s="167" t="n">
        <v>5</v>
      </c>
      <c r="D509" s="310" t="n"/>
      <c r="E509" s="310" t="n"/>
      <c r="F509" s="310" t="n"/>
      <c r="G509" s="1297" t="inlineStr">
        <is>
          <t>OVERALL MINI. NB. PTS.</t>
        </is>
      </c>
      <c r="H509" s="1242" t="n"/>
      <c r="I509" s="1242" t="n"/>
      <c r="J509" s="1243" t="n"/>
      <c r="K509" s="168" t="n">
        <v>10</v>
      </c>
      <c r="L509" s="148" t="n"/>
      <c r="R509" s="318" t="n"/>
    </row>
    <row r="510" ht="19.5" customHeight="1">
      <c r="A510" s="319" t="n"/>
      <c r="B510" s="310" t="n"/>
      <c r="C510" s="310" t="n"/>
      <c r="D510" s="310" t="n"/>
      <c r="E510" s="310" t="n"/>
      <c r="F510" s="310" t="n"/>
      <c r="G510" s="310" t="n"/>
      <c r="H510" s="310" t="n"/>
      <c r="I510" s="310" t="n"/>
      <c r="J510" s="310" t="n"/>
      <c r="K510" s="310" t="n"/>
      <c r="L510" s="148" t="n"/>
      <c r="R510" s="318" t="n"/>
    </row>
    <row r="511" ht="19.5" customHeight="1" thickBot="1">
      <c r="A511" s="325" t="n"/>
      <c r="B511" s="176" t="n"/>
      <c r="C511" s="176" t="n"/>
      <c r="D511" s="176" t="n"/>
      <c r="E511" s="176" t="n"/>
      <c r="F511" s="176" t="n"/>
      <c r="G511" s="176" t="n"/>
      <c r="H511" s="176" t="n"/>
      <c r="I511" s="176" t="n"/>
      <c r="J511" s="176" t="n"/>
      <c r="K511" s="176" t="n"/>
      <c r="L511" s="170" t="n"/>
      <c r="R511" s="318" t="n"/>
    </row>
    <row r="512" ht="15.75" customHeight="1" thickBot="1">
      <c r="A512" s="320" t="n"/>
      <c r="B512" s="321" t="n"/>
      <c r="C512" s="321" t="n"/>
      <c r="D512" s="321" t="n"/>
      <c r="E512" s="321" t="n"/>
      <c r="F512" s="321" t="n"/>
      <c r="G512" s="321" t="n"/>
      <c r="H512" s="321" t="n"/>
      <c r="I512" s="321" t="n"/>
      <c r="J512" s="321" t="n"/>
      <c r="K512" s="321" t="n"/>
      <c r="L512" s="321" t="n"/>
      <c r="M512" s="321" t="n"/>
      <c r="N512" s="321" t="n"/>
      <c r="O512" s="321" t="n"/>
      <c r="P512" s="321" t="n"/>
      <c r="Q512" s="321" t="n"/>
      <c r="R512" s="322" t="n"/>
    </row>
    <row r="513" ht="38.25" customHeight="1" thickBot="1">
      <c r="A513" s="1296" t="inlineStr">
        <is>
          <t>Cst Speed Without Load - Cold</t>
        </is>
      </c>
      <c r="B513" s="1253" t="n"/>
      <c r="C513" s="1253" t="n"/>
      <c r="D513" s="1253" t="n"/>
      <c r="E513" s="1253" t="n"/>
      <c r="F513" s="1253" t="n"/>
      <c r="G513" s="1253" t="n"/>
      <c r="H513" s="1253" t="n"/>
      <c r="I513" s="1253" t="n"/>
      <c r="J513" s="1253" t="n"/>
      <c r="K513" s="1253" t="n"/>
      <c r="L513" s="1253" t="n"/>
      <c r="M513" s="1253" t="n"/>
      <c r="N513" s="1253" t="n"/>
      <c r="O513" s="1253" t="n"/>
      <c r="P513" s="1253" t="n"/>
      <c r="Q513" s="1253" t="n"/>
      <c r="R513" s="1253" t="n"/>
    </row>
    <row r="514" ht="19.5" customHeight="1" thickBot="1">
      <c r="A514" s="311" t="n"/>
      <c r="B514" s="171" t="n"/>
      <c r="C514" s="171" t="n"/>
      <c r="D514" s="171" t="n"/>
      <c r="E514" s="171" t="n"/>
      <c r="F514" s="171" t="n"/>
      <c r="G514" s="171" t="n"/>
      <c r="H514" s="171" t="n"/>
      <c r="I514" s="171" t="n"/>
      <c r="J514" s="171" t="n"/>
      <c r="K514" s="171" t="n"/>
      <c r="L514" s="172" t="n"/>
      <c r="M514" s="177" t="n"/>
      <c r="N514" s="177" t="n"/>
      <c r="O514" s="177" t="n"/>
      <c r="P514" s="177" t="n"/>
      <c r="Q514" s="177" t="n"/>
      <c r="R514" s="317" t="n"/>
    </row>
    <row r="515" ht="19.5" customHeight="1" thickBot="1">
      <c r="A515" s="147" t="n"/>
      <c r="B515" s="1297" t="inlineStr">
        <is>
          <t>MILESTONES : PERCENTAGE</t>
        </is>
      </c>
      <c r="C515" s="1242" t="n"/>
      <c r="D515" s="1242" t="n"/>
      <c r="E515" s="1243" t="n"/>
      <c r="F515" s="310" t="n"/>
      <c r="G515" s="309" t="n"/>
      <c r="H515" s="1297" t="inlineStr">
        <is>
          <t>MILESTONES : MINI. NB. POINTS</t>
        </is>
      </c>
      <c r="I515" s="1242" t="n"/>
      <c r="J515" s="1242" t="n"/>
      <c r="K515" s="1243" t="n"/>
      <c r="L515" s="148" t="n"/>
      <c r="R515" s="318" t="n"/>
    </row>
    <row r="516" ht="19.5" customHeight="1" thickBot="1">
      <c r="A516" s="312" t="n"/>
      <c r="B516" s="150" t="n">
        <v>1</v>
      </c>
      <c r="C516" s="150" t="n">
        <v>2</v>
      </c>
      <c r="D516" s="150" t="n">
        <v>3</v>
      </c>
      <c r="E516" s="150" t="n">
        <v>4</v>
      </c>
      <c r="F516" s="310" t="n"/>
      <c r="G516" s="149" t="n"/>
      <c r="H516" s="150" t="n">
        <v>1</v>
      </c>
      <c r="I516" s="150" t="n">
        <v>2</v>
      </c>
      <c r="J516" s="150" t="n">
        <v>3</v>
      </c>
      <c r="K516" s="150" t="n">
        <v>4</v>
      </c>
      <c r="L516" s="148" t="n"/>
      <c r="R516" s="318" t="n"/>
    </row>
    <row r="517" ht="19.5" customHeight="1">
      <c r="A517" s="154" t="inlineStr">
        <is>
          <t>%P1R</t>
        </is>
      </c>
      <c r="B517" s="155" t="n">
        <v>15</v>
      </c>
      <c r="C517" s="155" t="n">
        <v>10</v>
      </c>
      <c r="D517" s="155" t="n">
        <v>5</v>
      </c>
      <c r="E517" s="155" t="n">
        <v>0</v>
      </c>
      <c r="F517" s="310" t="n"/>
      <c r="G517" s="156" t="inlineStr">
        <is>
          <t>NP1R</t>
        </is>
      </c>
      <c r="H517" s="157" t="n">
        <v>1</v>
      </c>
      <c r="I517" s="158" t="n">
        <v>1</v>
      </c>
      <c r="J517" s="158" t="n">
        <v>1</v>
      </c>
      <c r="K517" s="158" t="n">
        <v>1</v>
      </c>
      <c r="L517" s="148" t="n"/>
      <c r="R517" s="318" t="n"/>
    </row>
    <row r="518" ht="19.5" customHeight="1">
      <c r="A518" s="159" t="inlineStr">
        <is>
          <t>%P2R</t>
        </is>
      </c>
      <c r="B518" s="155" t="n">
        <v>40</v>
      </c>
      <c r="C518" s="155" t="n">
        <v>30</v>
      </c>
      <c r="D518" s="155" t="n">
        <v>20</v>
      </c>
      <c r="E518" s="155" t="n">
        <v>10</v>
      </c>
      <c r="F518" s="310" t="n"/>
      <c r="G518" s="160" t="inlineStr">
        <is>
          <t>NP2R</t>
        </is>
      </c>
      <c r="H518" s="161" t="n">
        <v>1</v>
      </c>
      <c r="I518" s="155" t="n">
        <v>1</v>
      </c>
      <c r="J518" s="155" t="n">
        <v>1</v>
      </c>
      <c r="K518" s="155" t="n">
        <v>1</v>
      </c>
      <c r="L518" s="148" t="n"/>
      <c r="R518" s="318" t="n"/>
    </row>
    <row r="519" ht="19.5" customHeight="1">
      <c r="A519" s="159" t="inlineStr">
        <is>
          <t>%P3R</t>
        </is>
      </c>
      <c r="B519" s="155" t="n">
        <v>50</v>
      </c>
      <c r="C519" s="155" t="n">
        <v>40</v>
      </c>
      <c r="D519" s="155" t="n">
        <v>30</v>
      </c>
      <c r="E519" s="155" t="n">
        <v>20</v>
      </c>
      <c r="F519" s="310" t="n"/>
      <c r="G519" s="160" t="inlineStr">
        <is>
          <t>NP3R</t>
        </is>
      </c>
      <c r="H519" s="161" t="n">
        <v>1</v>
      </c>
      <c r="I519" s="155" t="n">
        <v>1</v>
      </c>
      <c r="J519" s="155" t="n">
        <v>1</v>
      </c>
      <c r="K519" s="155" t="n">
        <v>1</v>
      </c>
      <c r="L519" s="148" t="n"/>
      <c r="R519" s="318" t="n"/>
    </row>
    <row r="520" ht="19.5" customHeight="1">
      <c r="A520" s="159" t="inlineStr">
        <is>
          <t>%P1O</t>
        </is>
      </c>
      <c r="B520" s="155" t="n">
        <v>25</v>
      </c>
      <c r="C520" s="155" t="n">
        <v>20</v>
      </c>
      <c r="D520" s="155" t="n">
        <v>15</v>
      </c>
      <c r="E520" s="155" t="n">
        <v>10</v>
      </c>
      <c r="F520" s="310" t="n"/>
      <c r="G520" s="160" t="inlineStr">
        <is>
          <t>NP1O</t>
        </is>
      </c>
      <c r="H520" s="161" t="n">
        <v>1</v>
      </c>
      <c r="I520" s="155" t="n">
        <v>1</v>
      </c>
      <c r="J520" s="155" t="n">
        <v>1</v>
      </c>
      <c r="K520" s="155" t="n">
        <v>1</v>
      </c>
      <c r="L520" s="148" t="n"/>
      <c r="R520" s="318" t="n"/>
    </row>
    <row r="521" ht="19.5" customHeight="1">
      <c r="A521" s="159" t="inlineStr">
        <is>
          <t>%P2O</t>
        </is>
      </c>
      <c r="B521" s="155" t="n">
        <v>50</v>
      </c>
      <c r="C521" s="155" t="n">
        <v>40</v>
      </c>
      <c r="D521" s="155" t="n">
        <v>30</v>
      </c>
      <c r="E521" s="155" t="n">
        <v>20</v>
      </c>
      <c r="F521" s="310" t="n"/>
      <c r="G521" s="160" t="inlineStr">
        <is>
          <t>NP2O</t>
        </is>
      </c>
      <c r="H521" s="161" t="n">
        <v>1</v>
      </c>
      <c r="I521" s="155" t="n">
        <v>1</v>
      </c>
      <c r="J521" s="155" t="n">
        <v>1</v>
      </c>
      <c r="K521" s="155" t="n">
        <v>1</v>
      </c>
      <c r="L521" s="148" t="n"/>
      <c r="R521" s="318" t="n"/>
    </row>
    <row r="522" ht="19.5" customHeight="1" thickBot="1">
      <c r="A522" s="163" t="inlineStr">
        <is>
          <t>%P3O</t>
        </is>
      </c>
      <c r="B522" s="164" t="n">
        <v>60</v>
      </c>
      <c r="C522" s="164" t="n">
        <v>50</v>
      </c>
      <c r="D522" s="164" t="n">
        <v>40</v>
      </c>
      <c r="E522" s="164" t="n">
        <v>30</v>
      </c>
      <c r="F522" s="310" t="n"/>
      <c r="G522" s="165" t="inlineStr">
        <is>
          <t>NP3O</t>
        </is>
      </c>
      <c r="H522" s="166" t="n">
        <v>1</v>
      </c>
      <c r="I522" s="164" t="n">
        <v>1</v>
      </c>
      <c r="J522" s="164" t="n">
        <v>1</v>
      </c>
      <c r="K522" s="164" t="n">
        <v>1</v>
      </c>
      <c r="L522" s="148" t="n"/>
      <c r="R522" s="318" t="n"/>
    </row>
    <row r="523" ht="19.5" customHeight="1" thickBot="1">
      <c r="A523" s="319" t="n"/>
      <c r="B523" s="310" t="n"/>
      <c r="C523" s="310" t="n"/>
      <c r="D523" s="310" t="n"/>
      <c r="E523" s="310" t="n"/>
      <c r="F523" s="310" t="n"/>
      <c r="G523" s="310" t="n"/>
      <c r="H523" s="310" t="n"/>
      <c r="I523" s="310" t="n"/>
      <c r="J523" s="310" t="n"/>
      <c r="K523" s="310" t="n"/>
      <c r="L523" s="148" t="n"/>
      <c r="R523" s="318" t="n"/>
    </row>
    <row r="524" ht="19.5" customHeight="1" thickBot="1">
      <c r="A524" s="307" t="inlineStr">
        <is>
          <t>WEIGHT</t>
        </is>
      </c>
      <c r="B524" s="308" t="n"/>
      <c r="C524" s="167" t="n">
        <v>1</v>
      </c>
      <c r="D524" s="310" t="n"/>
      <c r="E524" s="310" t="n"/>
      <c r="F524" s="310" t="n"/>
      <c r="G524" s="1297" t="inlineStr">
        <is>
          <t>OVERALL MINI. NB. PTS.</t>
        </is>
      </c>
      <c r="H524" s="1242" t="n"/>
      <c r="I524" s="1242" t="n"/>
      <c r="J524" s="1243" t="n"/>
      <c r="K524" s="168" t="n">
        <v>10</v>
      </c>
      <c r="L524" s="148" t="n"/>
      <c r="R524" s="318" t="n"/>
    </row>
    <row r="525" ht="19.5" customHeight="1">
      <c r="A525" s="319" t="n"/>
      <c r="B525" s="310" t="n"/>
      <c r="C525" s="310" t="n"/>
      <c r="D525" s="310" t="n"/>
      <c r="E525" s="310" t="n"/>
      <c r="F525" s="310" t="n"/>
      <c r="G525" s="310" t="n"/>
      <c r="H525" s="310" t="n"/>
      <c r="I525" s="310" t="n"/>
      <c r="J525" s="310" t="n"/>
      <c r="K525" s="310" t="n"/>
      <c r="L525" s="148" t="n"/>
      <c r="R525" s="318" t="n"/>
    </row>
    <row r="526" ht="19.5" customHeight="1" thickBot="1">
      <c r="A526" s="325" t="n"/>
      <c r="B526" s="176" t="n"/>
      <c r="C526" s="176" t="n"/>
      <c r="D526" s="176" t="n"/>
      <c r="E526" s="176" t="n"/>
      <c r="F526" s="176" t="n"/>
      <c r="G526" s="176" t="n"/>
      <c r="H526" s="176" t="n"/>
      <c r="I526" s="176" t="n"/>
      <c r="J526" s="176" t="n"/>
      <c r="K526" s="176" t="n"/>
      <c r="L526" s="170" t="n"/>
      <c r="R526" s="318" t="n"/>
    </row>
    <row r="527" ht="15.75" customHeight="1" thickBot="1">
      <c r="A527" s="320" t="n"/>
      <c r="B527" s="321" t="n"/>
      <c r="C527" s="321" t="n"/>
      <c r="D527" s="321" t="n"/>
      <c r="E527" s="321" t="n"/>
      <c r="F527" s="321" t="n"/>
      <c r="G527" s="321" t="n"/>
      <c r="H527" s="321" t="n"/>
      <c r="I527" s="321" t="n"/>
      <c r="J527" s="321" t="n"/>
      <c r="K527" s="321" t="n"/>
      <c r="L527" s="321" t="n"/>
      <c r="M527" s="321" t="n"/>
      <c r="N527" s="321" t="n"/>
      <c r="O527" s="321" t="n"/>
      <c r="P527" s="321" t="n"/>
      <c r="Q527" s="321" t="n"/>
      <c r="R527" s="322" t="n"/>
    </row>
    <row r="528" ht="38.25" customHeight="1" thickBot="1">
      <c r="A528" s="1296" t="inlineStr">
        <is>
          <t>Cst Speed Cst Load - Cold</t>
        </is>
      </c>
      <c r="B528" s="1253" t="n"/>
      <c r="C528" s="1253" t="n"/>
      <c r="D528" s="1253" t="n"/>
      <c r="E528" s="1253" t="n"/>
      <c r="F528" s="1253" t="n"/>
      <c r="G528" s="1253" t="n"/>
      <c r="H528" s="1253" t="n"/>
      <c r="I528" s="1253" t="n"/>
      <c r="J528" s="1253" t="n"/>
      <c r="K528" s="1253" t="n"/>
      <c r="L528" s="1253" t="n"/>
      <c r="M528" s="1253" t="n"/>
      <c r="N528" s="1253" t="n"/>
      <c r="O528" s="1253" t="n"/>
      <c r="P528" s="1253" t="n"/>
      <c r="Q528" s="1253" t="n"/>
      <c r="R528" s="1253" t="n"/>
    </row>
    <row r="529" ht="19.5" customHeight="1" thickBot="1">
      <c r="A529" s="311" t="n"/>
      <c r="B529" s="171" t="n"/>
      <c r="C529" s="171" t="n"/>
      <c r="D529" s="171" t="n"/>
      <c r="E529" s="171" t="n"/>
      <c r="F529" s="171" t="n"/>
      <c r="G529" s="171" t="n"/>
      <c r="H529" s="171" t="n"/>
      <c r="I529" s="171" t="n"/>
      <c r="J529" s="171" t="n"/>
      <c r="K529" s="171" t="n"/>
      <c r="L529" s="172" t="n"/>
      <c r="M529" s="177" t="n"/>
      <c r="N529" s="177" t="n"/>
      <c r="O529" s="177" t="n"/>
      <c r="P529" s="177" t="n"/>
      <c r="Q529" s="177" t="n"/>
      <c r="R529" s="317" t="n"/>
    </row>
    <row r="530" ht="19.5" customHeight="1" thickBot="1">
      <c r="A530" s="147" t="n"/>
      <c r="B530" s="1297" t="inlineStr">
        <is>
          <t>MILESTONES : PERCENTAGE</t>
        </is>
      </c>
      <c r="C530" s="1242" t="n"/>
      <c r="D530" s="1242" t="n"/>
      <c r="E530" s="1243" t="n"/>
      <c r="F530" s="310" t="n"/>
      <c r="G530" s="309" t="n"/>
      <c r="H530" s="1297" t="inlineStr">
        <is>
          <t>MILESTONES : MINI. NB. POINTS</t>
        </is>
      </c>
      <c r="I530" s="1242" t="n"/>
      <c r="J530" s="1242" t="n"/>
      <c r="K530" s="1243" t="n"/>
      <c r="L530" s="148" t="n"/>
      <c r="R530" s="318" t="n"/>
    </row>
    <row r="531" ht="19.5" customHeight="1" thickBot="1">
      <c r="A531" s="312" t="n"/>
      <c r="B531" s="150" t="n">
        <v>1</v>
      </c>
      <c r="C531" s="150" t="n">
        <v>2</v>
      </c>
      <c r="D531" s="150" t="n">
        <v>3</v>
      </c>
      <c r="E531" s="150" t="n">
        <v>4</v>
      </c>
      <c r="F531" s="310" t="n"/>
      <c r="G531" s="149" t="n"/>
      <c r="H531" s="150" t="n">
        <v>1</v>
      </c>
      <c r="I531" s="150" t="n">
        <v>2</v>
      </c>
      <c r="J531" s="150" t="n">
        <v>3</v>
      </c>
      <c r="K531" s="150" t="n">
        <v>4</v>
      </c>
      <c r="L531" s="148" t="n"/>
      <c r="R531" s="318" t="n"/>
    </row>
    <row r="532" ht="19.5" customHeight="1">
      <c r="A532" s="154" t="inlineStr">
        <is>
          <t>%P1R</t>
        </is>
      </c>
      <c r="B532" s="155" t="n">
        <v>15</v>
      </c>
      <c r="C532" s="155" t="n">
        <v>10</v>
      </c>
      <c r="D532" s="155" t="n">
        <v>5</v>
      </c>
      <c r="E532" s="155" t="n">
        <v>0</v>
      </c>
      <c r="F532" s="310" t="n"/>
      <c r="G532" s="156" t="inlineStr">
        <is>
          <t>NP1R</t>
        </is>
      </c>
      <c r="H532" s="157" t="n">
        <v>1</v>
      </c>
      <c r="I532" s="158" t="n">
        <v>1</v>
      </c>
      <c r="J532" s="158" t="n">
        <v>1</v>
      </c>
      <c r="K532" s="158" t="n">
        <v>1</v>
      </c>
      <c r="L532" s="148" t="n"/>
      <c r="R532" s="318" t="n"/>
    </row>
    <row r="533" ht="19.5" customHeight="1">
      <c r="A533" s="159" t="inlineStr">
        <is>
          <t>%P2R</t>
        </is>
      </c>
      <c r="B533" s="155" t="n">
        <v>40</v>
      </c>
      <c r="C533" s="155" t="n">
        <v>30</v>
      </c>
      <c r="D533" s="155" t="n">
        <v>20</v>
      </c>
      <c r="E533" s="155" t="n">
        <v>10</v>
      </c>
      <c r="F533" s="310" t="n"/>
      <c r="G533" s="160" t="inlineStr">
        <is>
          <t>NP2R</t>
        </is>
      </c>
      <c r="H533" s="161" t="n">
        <v>1</v>
      </c>
      <c r="I533" s="155" t="n">
        <v>1</v>
      </c>
      <c r="J533" s="155" t="n">
        <v>1</v>
      </c>
      <c r="K533" s="155" t="n">
        <v>1</v>
      </c>
      <c r="L533" s="148" t="n"/>
      <c r="R533" s="318" t="n"/>
    </row>
    <row r="534" ht="19.5" customHeight="1">
      <c r="A534" s="159" t="inlineStr">
        <is>
          <t>%P3R</t>
        </is>
      </c>
      <c r="B534" s="155" t="n">
        <v>50</v>
      </c>
      <c r="C534" s="155" t="n">
        <v>40</v>
      </c>
      <c r="D534" s="155" t="n">
        <v>30</v>
      </c>
      <c r="E534" s="155" t="n">
        <v>20</v>
      </c>
      <c r="F534" s="310" t="n"/>
      <c r="G534" s="160" t="inlineStr">
        <is>
          <t>NP3R</t>
        </is>
      </c>
      <c r="H534" s="161" t="n">
        <v>1</v>
      </c>
      <c r="I534" s="155" t="n">
        <v>1</v>
      </c>
      <c r="J534" s="155" t="n">
        <v>1</v>
      </c>
      <c r="K534" s="155" t="n">
        <v>1</v>
      </c>
      <c r="L534" s="148" t="n"/>
      <c r="R534" s="318" t="n"/>
    </row>
    <row r="535" ht="19.5" customHeight="1">
      <c r="A535" s="159" t="inlineStr">
        <is>
          <t>%P1O</t>
        </is>
      </c>
      <c r="B535" s="155" t="n">
        <v>25</v>
      </c>
      <c r="C535" s="155" t="n">
        <v>20</v>
      </c>
      <c r="D535" s="155" t="n">
        <v>15</v>
      </c>
      <c r="E535" s="155" t="n">
        <v>10</v>
      </c>
      <c r="F535" s="310" t="n"/>
      <c r="G535" s="160" t="inlineStr">
        <is>
          <t>NP1O</t>
        </is>
      </c>
      <c r="H535" s="161" t="n">
        <v>1</v>
      </c>
      <c r="I535" s="155" t="n">
        <v>1</v>
      </c>
      <c r="J535" s="155" t="n">
        <v>1</v>
      </c>
      <c r="K535" s="155" t="n">
        <v>1</v>
      </c>
      <c r="L535" s="148" t="n"/>
      <c r="R535" s="318" t="n"/>
    </row>
    <row r="536" ht="19.5" customHeight="1">
      <c r="A536" s="159" t="inlineStr">
        <is>
          <t>%P2O</t>
        </is>
      </c>
      <c r="B536" s="155" t="n">
        <v>50</v>
      </c>
      <c r="C536" s="155" t="n">
        <v>40</v>
      </c>
      <c r="D536" s="155" t="n">
        <v>30</v>
      </c>
      <c r="E536" s="155" t="n">
        <v>20</v>
      </c>
      <c r="F536" s="310" t="n"/>
      <c r="G536" s="160" t="inlineStr">
        <is>
          <t>NP2O</t>
        </is>
      </c>
      <c r="H536" s="161" t="n">
        <v>1</v>
      </c>
      <c r="I536" s="155" t="n">
        <v>1</v>
      </c>
      <c r="J536" s="155" t="n">
        <v>1</v>
      </c>
      <c r="K536" s="155" t="n">
        <v>1</v>
      </c>
      <c r="L536" s="148" t="n"/>
      <c r="R536" s="318" t="n"/>
    </row>
    <row r="537" ht="19.5" customHeight="1" thickBot="1">
      <c r="A537" s="163" t="inlineStr">
        <is>
          <t>%P3O</t>
        </is>
      </c>
      <c r="B537" s="164" t="n">
        <v>60</v>
      </c>
      <c r="C537" s="164" t="n">
        <v>50</v>
      </c>
      <c r="D537" s="164" t="n">
        <v>40</v>
      </c>
      <c r="E537" s="164" t="n">
        <v>30</v>
      </c>
      <c r="F537" s="310" t="n"/>
      <c r="G537" s="165" t="inlineStr">
        <is>
          <t>NP3O</t>
        </is>
      </c>
      <c r="H537" s="166" t="n">
        <v>1</v>
      </c>
      <c r="I537" s="164" t="n">
        <v>1</v>
      </c>
      <c r="J537" s="164" t="n">
        <v>1</v>
      </c>
      <c r="K537" s="164" t="n">
        <v>1</v>
      </c>
      <c r="L537" s="148" t="n"/>
      <c r="R537" s="318" t="n"/>
    </row>
    <row r="538" ht="19.5" customHeight="1" thickBot="1">
      <c r="A538" s="319" t="n"/>
      <c r="B538" s="310" t="n"/>
      <c r="C538" s="310" t="n"/>
      <c r="D538" s="310" t="n"/>
      <c r="E538" s="310" t="n"/>
      <c r="F538" s="310" t="n"/>
      <c r="G538" s="310" t="n"/>
      <c r="H538" s="310" t="n"/>
      <c r="I538" s="310" t="n"/>
      <c r="J538" s="310" t="n"/>
      <c r="K538" s="310" t="n"/>
      <c r="L538" s="148" t="n"/>
      <c r="R538" s="318" t="n"/>
    </row>
    <row r="539" ht="19.5" customHeight="1" thickBot="1">
      <c r="A539" s="307" t="inlineStr">
        <is>
          <t>WEIGHT</t>
        </is>
      </c>
      <c r="B539" s="308" t="n"/>
      <c r="C539" s="167" t="n">
        <v>3</v>
      </c>
      <c r="D539" s="310" t="n"/>
      <c r="E539" s="310" t="n"/>
      <c r="F539" s="310" t="n"/>
      <c r="G539" s="1297" t="inlineStr">
        <is>
          <t>OVERALL MINI. NB. PTS.</t>
        </is>
      </c>
      <c r="H539" s="1242" t="n"/>
      <c r="I539" s="1242" t="n"/>
      <c r="J539" s="1243" t="n"/>
      <c r="K539" s="168" t="n">
        <v>10</v>
      </c>
      <c r="L539" s="148" t="n"/>
      <c r="R539" s="318" t="n"/>
    </row>
    <row r="540" ht="19.5" customHeight="1">
      <c r="A540" s="319" t="n"/>
      <c r="B540" s="310" t="n"/>
      <c r="C540" s="310" t="n"/>
      <c r="D540" s="310" t="n"/>
      <c r="E540" s="310" t="n"/>
      <c r="F540" s="310" t="n"/>
      <c r="G540" s="310" t="n"/>
      <c r="H540" s="310" t="n"/>
      <c r="I540" s="310" t="n"/>
      <c r="J540" s="310" t="n"/>
      <c r="K540" s="310" t="n"/>
      <c r="L540" s="148" t="n"/>
      <c r="R540" s="318" t="n"/>
    </row>
    <row r="541" ht="19.5" customHeight="1" thickBot="1">
      <c r="A541" s="325" t="n"/>
      <c r="B541" s="176" t="n"/>
      <c r="C541" s="176" t="n"/>
      <c r="D541" s="176" t="n"/>
      <c r="E541" s="176" t="n"/>
      <c r="F541" s="176" t="n"/>
      <c r="G541" s="176" t="n"/>
      <c r="H541" s="176" t="n"/>
      <c r="I541" s="176" t="n"/>
      <c r="J541" s="176" t="n"/>
      <c r="K541" s="176" t="n"/>
      <c r="L541" s="170" t="n"/>
      <c r="R541" s="318" t="n"/>
    </row>
    <row r="542" ht="15.75" customHeight="1" thickBot="1">
      <c r="A542" s="320" t="n"/>
      <c r="B542" s="321" t="n"/>
      <c r="C542" s="321" t="n"/>
      <c r="D542" s="321" t="n"/>
      <c r="E542" s="321" t="n"/>
      <c r="F542" s="321" t="n"/>
      <c r="G542" s="321" t="n"/>
      <c r="H542" s="321" t="n"/>
      <c r="I542" s="321" t="n"/>
      <c r="J542" s="321" t="n"/>
      <c r="K542" s="321" t="n"/>
      <c r="L542" s="321" t="n"/>
      <c r="M542" s="321" t="n"/>
      <c r="N542" s="321" t="n"/>
      <c r="O542" s="321" t="n"/>
      <c r="P542" s="321" t="n"/>
      <c r="Q542" s="321" t="n"/>
      <c r="R542" s="322" t="n"/>
    </row>
    <row r="543" ht="38.25" customHeight="1" thickBot="1">
      <c r="A543" s="1296" t="inlineStr">
        <is>
          <t>Idle Vehicle Stationary - Cold</t>
        </is>
      </c>
      <c r="B543" s="1253" t="n"/>
      <c r="C543" s="1253" t="n"/>
      <c r="D543" s="1253" t="n"/>
      <c r="E543" s="1253" t="n"/>
      <c r="F543" s="1253" t="n"/>
      <c r="G543" s="1253" t="n"/>
      <c r="H543" s="1253" t="n"/>
      <c r="I543" s="1253" t="n"/>
      <c r="J543" s="1253" t="n"/>
      <c r="K543" s="1253" t="n"/>
      <c r="L543" s="1253" t="n"/>
      <c r="M543" s="1253" t="n"/>
      <c r="N543" s="1253" t="n"/>
      <c r="O543" s="1253" t="n"/>
      <c r="P543" s="1253" t="n"/>
      <c r="Q543" s="1253" t="n"/>
      <c r="R543" s="1253" t="n"/>
    </row>
    <row r="544" ht="19.5" customHeight="1" thickBot="1">
      <c r="A544" s="311" t="n"/>
      <c r="B544" s="171" t="n"/>
      <c r="C544" s="171" t="n"/>
      <c r="D544" s="171" t="n"/>
      <c r="E544" s="171" t="n"/>
      <c r="F544" s="171" t="n"/>
      <c r="G544" s="171" t="n"/>
      <c r="H544" s="171" t="n"/>
      <c r="I544" s="171" t="n"/>
      <c r="J544" s="171" t="n"/>
      <c r="K544" s="171" t="n"/>
      <c r="L544" s="172" t="n"/>
      <c r="M544" s="177" t="n"/>
      <c r="N544" s="177" t="n"/>
      <c r="O544" s="177" t="n"/>
      <c r="P544" s="177" t="n"/>
      <c r="Q544" s="177" t="n"/>
      <c r="R544" s="317" t="n"/>
    </row>
    <row r="545" ht="19.5" customHeight="1" thickBot="1">
      <c r="A545" s="147" t="n"/>
      <c r="B545" s="1297" t="inlineStr">
        <is>
          <t>MILESTONES : PERCENTAGE</t>
        </is>
      </c>
      <c r="C545" s="1242" t="n"/>
      <c r="D545" s="1242" t="n"/>
      <c r="E545" s="1243" t="n"/>
      <c r="F545" s="310" t="n"/>
      <c r="G545" s="309" t="n"/>
      <c r="H545" s="1297" t="inlineStr">
        <is>
          <t>MILESTONES : MINI. NB. POINTS</t>
        </is>
      </c>
      <c r="I545" s="1242" t="n"/>
      <c r="J545" s="1242" t="n"/>
      <c r="K545" s="1243" t="n"/>
      <c r="L545" s="148" t="n"/>
      <c r="R545" s="318" t="n"/>
    </row>
    <row r="546" ht="19.5" customHeight="1" thickBot="1">
      <c r="A546" s="312" t="n"/>
      <c r="B546" s="150" t="n">
        <v>1</v>
      </c>
      <c r="C546" s="150" t="n">
        <v>2</v>
      </c>
      <c r="D546" s="150" t="n">
        <v>3</v>
      </c>
      <c r="E546" s="150" t="n">
        <v>4</v>
      </c>
      <c r="F546" s="310" t="n"/>
      <c r="G546" s="149" t="n"/>
      <c r="H546" s="150" t="n">
        <v>1</v>
      </c>
      <c r="I546" s="150" t="n">
        <v>2</v>
      </c>
      <c r="J546" s="150" t="n">
        <v>3</v>
      </c>
      <c r="K546" s="150" t="n">
        <v>4</v>
      </c>
      <c r="L546" s="148" t="n"/>
      <c r="R546" s="318" t="n"/>
    </row>
    <row r="547" ht="19.5" customHeight="1">
      <c r="A547" s="154" t="inlineStr">
        <is>
          <t>%P1R</t>
        </is>
      </c>
      <c r="B547" s="155" t="n">
        <v>15</v>
      </c>
      <c r="C547" s="155" t="n">
        <v>10</v>
      </c>
      <c r="D547" s="155" t="n">
        <v>5</v>
      </c>
      <c r="E547" s="155" t="n">
        <v>0</v>
      </c>
      <c r="F547" s="310" t="n"/>
      <c r="G547" s="156" t="inlineStr">
        <is>
          <t>NP1R</t>
        </is>
      </c>
      <c r="H547" s="157" t="n">
        <v>1</v>
      </c>
      <c r="I547" s="158" t="n">
        <v>1</v>
      </c>
      <c r="J547" s="158" t="n">
        <v>1</v>
      </c>
      <c r="K547" s="158" t="n">
        <v>1</v>
      </c>
      <c r="L547" s="148" t="n"/>
      <c r="R547" s="318" t="n"/>
    </row>
    <row r="548" ht="19.5" customHeight="1">
      <c r="A548" s="159" t="inlineStr">
        <is>
          <t>%P2R</t>
        </is>
      </c>
      <c r="B548" s="155" t="n">
        <v>40</v>
      </c>
      <c r="C548" s="155" t="n">
        <v>30</v>
      </c>
      <c r="D548" s="155" t="n">
        <v>20</v>
      </c>
      <c r="E548" s="155" t="n">
        <v>10</v>
      </c>
      <c r="F548" s="310" t="n"/>
      <c r="G548" s="160" t="inlineStr">
        <is>
          <t>NP2R</t>
        </is>
      </c>
      <c r="H548" s="161" t="n">
        <v>1</v>
      </c>
      <c r="I548" s="155" t="n">
        <v>1</v>
      </c>
      <c r="J548" s="155" t="n">
        <v>1</v>
      </c>
      <c r="K548" s="155" t="n">
        <v>1</v>
      </c>
      <c r="L548" s="148" t="n"/>
      <c r="R548" s="318" t="n"/>
    </row>
    <row r="549" ht="19.5" customHeight="1">
      <c r="A549" s="159" t="inlineStr">
        <is>
          <t>%P3R</t>
        </is>
      </c>
      <c r="B549" s="155" t="n">
        <v>50</v>
      </c>
      <c r="C549" s="155" t="n">
        <v>40</v>
      </c>
      <c r="D549" s="155" t="n">
        <v>30</v>
      </c>
      <c r="E549" s="155" t="n">
        <v>20</v>
      </c>
      <c r="F549" s="310" t="n"/>
      <c r="G549" s="160" t="inlineStr">
        <is>
          <t>NP3R</t>
        </is>
      </c>
      <c r="H549" s="161" t="n">
        <v>1</v>
      </c>
      <c r="I549" s="155" t="n">
        <v>1</v>
      </c>
      <c r="J549" s="155" t="n">
        <v>1</v>
      </c>
      <c r="K549" s="155" t="n">
        <v>1</v>
      </c>
      <c r="L549" s="148" t="n"/>
      <c r="R549" s="318" t="n"/>
    </row>
    <row r="550" ht="19.5" customHeight="1">
      <c r="A550" s="159" t="inlineStr">
        <is>
          <t>%P1O</t>
        </is>
      </c>
      <c r="B550" s="155" t="n">
        <v>25</v>
      </c>
      <c r="C550" s="155" t="n">
        <v>20</v>
      </c>
      <c r="D550" s="155" t="n">
        <v>15</v>
      </c>
      <c r="E550" s="155" t="n">
        <v>10</v>
      </c>
      <c r="F550" s="310" t="n"/>
      <c r="G550" s="160" t="inlineStr">
        <is>
          <t>NP1O</t>
        </is>
      </c>
      <c r="H550" s="161" t="n">
        <v>1</v>
      </c>
      <c r="I550" s="155" t="n">
        <v>1</v>
      </c>
      <c r="J550" s="155" t="n">
        <v>1</v>
      </c>
      <c r="K550" s="155" t="n">
        <v>1</v>
      </c>
      <c r="L550" s="148" t="n"/>
      <c r="R550" s="318" t="n"/>
    </row>
    <row r="551" ht="19.5" customHeight="1">
      <c r="A551" s="159" t="inlineStr">
        <is>
          <t>%P2O</t>
        </is>
      </c>
      <c r="B551" s="155" t="n">
        <v>50</v>
      </c>
      <c r="C551" s="155" t="n">
        <v>40</v>
      </c>
      <c r="D551" s="155" t="n">
        <v>30</v>
      </c>
      <c r="E551" s="155" t="n">
        <v>20</v>
      </c>
      <c r="F551" s="310" t="n"/>
      <c r="G551" s="160" t="inlineStr">
        <is>
          <t>NP2O</t>
        </is>
      </c>
      <c r="H551" s="161" t="n">
        <v>1</v>
      </c>
      <c r="I551" s="155" t="n">
        <v>1</v>
      </c>
      <c r="J551" s="155" t="n">
        <v>1</v>
      </c>
      <c r="K551" s="155" t="n">
        <v>1</v>
      </c>
      <c r="L551" s="148" t="n"/>
      <c r="R551" s="318" t="n"/>
    </row>
    <row r="552" ht="19.5" customHeight="1" thickBot="1">
      <c r="A552" s="163" t="inlineStr">
        <is>
          <t>%P3O</t>
        </is>
      </c>
      <c r="B552" s="164" t="n">
        <v>60</v>
      </c>
      <c r="C552" s="164" t="n">
        <v>50</v>
      </c>
      <c r="D552" s="164" t="n">
        <v>40</v>
      </c>
      <c r="E552" s="164" t="n">
        <v>30</v>
      </c>
      <c r="F552" s="310" t="n"/>
      <c r="G552" s="165" t="inlineStr">
        <is>
          <t>NP3O</t>
        </is>
      </c>
      <c r="H552" s="166" t="n">
        <v>1</v>
      </c>
      <c r="I552" s="164" t="n">
        <v>1</v>
      </c>
      <c r="J552" s="164" t="n">
        <v>1</v>
      </c>
      <c r="K552" s="164" t="n">
        <v>1</v>
      </c>
      <c r="L552" s="148" t="n"/>
      <c r="R552" s="318" t="n"/>
    </row>
    <row r="553" ht="19.5" customHeight="1" thickBot="1">
      <c r="A553" s="319" t="n"/>
      <c r="B553" s="310" t="n"/>
      <c r="C553" s="310" t="n"/>
      <c r="D553" s="310" t="n"/>
      <c r="E553" s="310" t="n"/>
      <c r="F553" s="310" t="n"/>
      <c r="G553" s="310" t="n"/>
      <c r="H553" s="310" t="n"/>
      <c r="I553" s="310" t="n"/>
      <c r="J553" s="310" t="n"/>
      <c r="K553" s="310" t="n"/>
      <c r="L553" s="148" t="n"/>
      <c r="R553" s="318" t="n"/>
    </row>
    <row r="554" ht="19.5" customHeight="1" thickBot="1">
      <c r="A554" s="307" t="inlineStr">
        <is>
          <t>WEIGHT</t>
        </is>
      </c>
      <c r="B554" s="308" t="n"/>
      <c r="C554" s="167" t="n">
        <v>3</v>
      </c>
      <c r="D554" s="310" t="n"/>
      <c r="E554" s="310" t="n"/>
      <c r="F554" s="310" t="n"/>
      <c r="G554" s="1297" t="inlineStr">
        <is>
          <t>OVERALL MINI. NB. PTS.</t>
        </is>
      </c>
      <c r="H554" s="1242" t="n"/>
      <c r="I554" s="1242" t="n"/>
      <c r="J554" s="1243" t="n"/>
      <c r="K554" s="168" t="n">
        <v>1</v>
      </c>
      <c r="L554" s="148" t="n"/>
      <c r="R554" s="318" t="n"/>
    </row>
    <row r="555" ht="19.5" customHeight="1">
      <c r="A555" s="319" t="n"/>
      <c r="B555" s="310" t="n"/>
      <c r="C555" s="310" t="n"/>
      <c r="D555" s="310" t="n"/>
      <c r="E555" s="310" t="n"/>
      <c r="F555" s="310" t="n"/>
      <c r="G555" s="310" t="n"/>
      <c r="H555" s="310" t="n"/>
      <c r="I555" s="310" t="n"/>
      <c r="J555" s="310" t="n"/>
      <c r="K555" s="310" t="n"/>
      <c r="L555" s="148" t="n"/>
      <c r="R555" s="318" t="n"/>
    </row>
    <row r="556" ht="19.5" customHeight="1" thickBot="1">
      <c r="A556" s="325" t="n"/>
      <c r="B556" s="176" t="n"/>
      <c r="C556" s="176" t="n"/>
      <c r="D556" s="176" t="n"/>
      <c r="E556" s="176" t="n"/>
      <c r="F556" s="176" t="n"/>
      <c r="G556" s="176" t="n"/>
      <c r="H556" s="176" t="n"/>
      <c r="I556" s="176" t="n"/>
      <c r="J556" s="176" t="n"/>
      <c r="K556" s="176" t="n"/>
      <c r="L556" s="170" t="n"/>
      <c r="R556" s="318" t="n"/>
    </row>
    <row r="557" ht="15.75" customHeight="1" thickBot="1">
      <c r="A557" s="320" t="n"/>
      <c r="B557" s="321" t="n"/>
      <c r="C557" s="321" t="n"/>
      <c r="D557" s="321" t="n"/>
      <c r="E557" s="321" t="n"/>
      <c r="F557" s="321" t="n"/>
      <c r="G557" s="321" t="n"/>
      <c r="H557" s="321" t="n"/>
      <c r="I557" s="321" t="n"/>
      <c r="J557" s="321" t="n"/>
      <c r="K557" s="321" t="n"/>
      <c r="L557" s="321" t="n"/>
      <c r="M557" s="321" t="n"/>
      <c r="N557" s="321" t="n"/>
      <c r="O557" s="321" t="n"/>
      <c r="P557" s="321" t="n"/>
      <c r="Q557" s="321" t="n"/>
      <c r="R557" s="322" t="n"/>
    </row>
    <row r="558" ht="38.25" customHeight="1" thickBot="1">
      <c r="A558" s="1296" t="inlineStr">
        <is>
          <t>Idle Air Cond On-Off - Cold</t>
        </is>
      </c>
      <c r="B558" s="1253" t="n"/>
      <c r="C558" s="1253" t="n"/>
      <c r="D558" s="1253" t="n"/>
      <c r="E558" s="1253" t="n"/>
      <c r="F558" s="1253" t="n"/>
      <c r="G558" s="1253" t="n"/>
      <c r="H558" s="1253" t="n"/>
      <c r="I558" s="1253" t="n"/>
      <c r="J558" s="1253" t="n"/>
      <c r="K558" s="1253" t="n"/>
      <c r="L558" s="1253" t="n"/>
      <c r="M558" s="1253" t="n"/>
      <c r="N558" s="1253" t="n"/>
      <c r="O558" s="1253" t="n"/>
      <c r="P558" s="1253" t="n"/>
      <c r="Q558" s="1253" t="n"/>
      <c r="R558" s="1253" t="n"/>
    </row>
    <row r="559" ht="19.5" customHeight="1" thickBot="1">
      <c r="A559" s="311" t="n"/>
      <c r="B559" s="171" t="n"/>
      <c r="C559" s="171" t="n"/>
      <c r="D559" s="171" t="n"/>
      <c r="E559" s="171" t="n"/>
      <c r="F559" s="171" t="n"/>
      <c r="G559" s="171" t="n"/>
      <c r="H559" s="171" t="n"/>
      <c r="I559" s="171" t="n"/>
      <c r="J559" s="171" t="n"/>
      <c r="K559" s="171" t="n"/>
      <c r="L559" s="172" t="n"/>
      <c r="M559" s="177" t="n"/>
      <c r="N559" s="177" t="n"/>
      <c r="O559" s="177" t="n"/>
      <c r="P559" s="177" t="n"/>
      <c r="Q559" s="177" t="n"/>
      <c r="R559" s="317" t="n"/>
    </row>
    <row r="560" ht="19.5" customHeight="1" thickBot="1">
      <c r="A560" s="147" t="n"/>
      <c r="B560" s="1297" t="inlineStr">
        <is>
          <t>MILESTONES : PERCENTAGE</t>
        </is>
      </c>
      <c r="C560" s="1242" t="n"/>
      <c r="D560" s="1242" t="n"/>
      <c r="E560" s="1243" t="n"/>
      <c r="F560" s="310" t="n"/>
      <c r="G560" s="309" t="n"/>
      <c r="H560" s="1297" t="inlineStr">
        <is>
          <t>MILESTONES : MINI. NB. POINTS</t>
        </is>
      </c>
      <c r="I560" s="1242" t="n"/>
      <c r="J560" s="1242" t="n"/>
      <c r="K560" s="1243" t="n"/>
      <c r="L560" s="148" t="n"/>
      <c r="R560" s="318" t="n"/>
    </row>
    <row r="561" ht="19.5" customHeight="1" thickBot="1">
      <c r="A561" s="312" t="n"/>
      <c r="B561" s="150" t="n">
        <v>1</v>
      </c>
      <c r="C561" s="150" t="n">
        <v>2</v>
      </c>
      <c r="D561" s="150" t="n">
        <v>3</v>
      </c>
      <c r="E561" s="150" t="n">
        <v>4</v>
      </c>
      <c r="F561" s="310" t="n"/>
      <c r="G561" s="149" t="n"/>
      <c r="H561" s="150" t="n">
        <v>1</v>
      </c>
      <c r="I561" s="150" t="n">
        <v>2</v>
      </c>
      <c r="J561" s="150" t="n">
        <v>3</v>
      </c>
      <c r="K561" s="150" t="n">
        <v>4</v>
      </c>
      <c r="L561" s="148" t="n"/>
      <c r="R561" s="318" t="n"/>
    </row>
    <row r="562" ht="19.5" customHeight="1">
      <c r="A562" s="154" t="inlineStr">
        <is>
          <t>%P1R</t>
        </is>
      </c>
      <c r="B562" s="155" t="n">
        <v>15</v>
      </c>
      <c r="C562" s="155" t="n">
        <v>10</v>
      </c>
      <c r="D562" s="155" t="n">
        <v>5</v>
      </c>
      <c r="E562" s="155" t="n">
        <v>0</v>
      </c>
      <c r="F562" s="310" t="n"/>
      <c r="G562" s="156" t="inlineStr">
        <is>
          <t>NP1R</t>
        </is>
      </c>
      <c r="H562" s="157" t="n">
        <v>1</v>
      </c>
      <c r="I562" s="158" t="n">
        <v>1</v>
      </c>
      <c r="J562" s="158" t="n">
        <v>1</v>
      </c>
      <c r="K562" s="158" t="n">
        <v>1</v>
      </c>
      <c r="L562" s="148" t="n"/>
      <c r="R562" s="318" t="n"/>
    </row>
    <row r="563" ht="19.5" customHeight="1">
      <c r="A563" s="159" t="inlineStr">
        <is>
          <t>%P2R</t>
        </is>
      </c>
      <c r="B563" s="155" t="n">
        <v>40</v>
      </c>
      <c r="C563" s="155" t="n">
        <v>30</v>
      </c>
      <c r="D563" s="155" t="n">
        <v>20</v>
      </c>
      <c r="E563" s="155" t="n">
        <v>10</v>
      </c>
      <c r="F563" s="310" t="n"/>
      <c r="G563" s="160" t="inlineStr">
        <is>
          <t>NP2R</t>
        </is>
      </c>
      <c r="H563" s="161" t="n">
        <v>1</v>
      </c>
      <c r="I563" s="155" t="n">
        <v>1</v>
      </c>
      <c r="J563" s="155" t="n">
        <v>1</v>
      </c>
      <c r="K563" s="155" t="n">
        <v>1</v>
      </c>
      <c r="L563" s="148" t="n"/>
      <c r="R563" s="318" t="n"/>
    </row>
    <row r="564" ht="19.5" customHeight="1">
      <c r="A564" s="159" t="inlineStr">
        <is>
          <t>%P3R</t>
        </is>
      </c>
      <c r="B564" s="155" t="n">
        <v>50</v>
      </c>
      <c r="C564" s="155" t="n">
        <v>40</v>
      </c>
      <c r="D564" s="155" t="n">
        <v>30</v>
      </c>
      <c r="E564" s="155" t="n">
        <v>20</v>
      </c>
      <c r="F564" s="310" t="n"/>
      <c r="G564" s="160" t="inlineStr">
        <is>
          <t>NP3R</t>
        </is>
      </c>
      <c r="H564" s="161" t="n">
        <v>1</v>
      </c>
      <c r="I564" s="155" t="n">
        <v>1</v>
      </c>
      <c r="J564" s="155" t="n">
        <v>1</v>
      </c>
      <c r="K564" s="155" t="n">
        <v>1</v>
      </c>
      <c r="L564" s="148" t="n"/>
      <c r="R564" s="318" t="n"/>
    </row>
    <row r="565" ht="19.5" customHeight="1">
      <c r="A565" s="159" t="inlineStr">
        <is>
          <t>%P1O</t>
        </is>
      </c>
      <c r="B565" s="155" t="n">
        <v>25</v>
      </c>
      <c r="C565" s="155" t="n">
        <v>20</v>
      </c>
      <c r="D565" s="155" t="n">
        <v>15</v>
      </c>
      <c r="E565" s="155" t="n">
        <v>10</v>
      </c>
      <c r="F565" s="310" t="n"/>
      <c r="G565" s="160" t="inlineStr">
        <is>
          <t>NP1O</t>
        </is>
      </c>
      <c r="H565" s="161" t="n">
        <v>1</v>
      </c>
      <c r="I565" s="155" t="n">
        <v>1</v>
      </c>
      <c r="J565" s="155" t="n">
        <v>1</v>
      </c>
      <c r="K565" s="155" t="n">
        <v>1</v>
      </c>
      <c r="L565" s="148" t="n"/>
      <c r="R565" s="318" t="n"/>
    </row>
    <row r="566" ht="19.5" customHeight="1">
      <c r="A566" s="159" t="inlineStr">
        <is>
          <t>%P2O</t>
        </is>
      </c>
      <c r="B566" s="155" t="n">
        <v>50</v>
      </c>
      <c r="C566" s="155" t="n">
        <v>40</v>
      </c>
      <c r="D566" s="155" t="n">
        <v>30</v>
      </c>
      <c r="E566" s="155" t="n">
        <v>20</v>
      </c>
      <c r="F566" s="310" t="n"/>
      <c r="G566" s="160" t="inlineStr">
        <is>
          <t>NP2O</t>
        </is>
      </c>
      <c r="H566" s="161" t="n">
        <v>1</v>
      </c>
      <c r="I566" s="155" t="n">
        <v>1</v>
      </c>
      <c r="J566" s="155" t="n">
        <v>1</v>
      </c>
      <c r="K566" s="155" t="n">
        <v>1</v>
      </c>
      <c r="L566" s="148" t="n"/>
      <c r="R566" s="318" t="n"/>
    </row>
    <row r="567" ht="19.5" customHeight="1" thickBot="1">
      <c r="A567" s="163" t="inlineStr">
        <is>
          <t>%P3O</t>
        </is>
      </c>
      <c r="B567" s="164" t="n">
        <v>60</v>
      </c>
      <c r="C567" s="164" t="n">
        <v>50</v>
      </c>
      <c r="D567" s="164" t="n">
        <v>40</v>
      </c>
      <c r="E567" s="164" t="n">
        <v>30</v>
      </c>
      <c r="F567" s="310" t="n"/>
      <c r="G567" s="165" t="inlineStr">
        <is>
          <t>NP3O</t>
        </is>
      </c>
      <c r="H567" s="166" t="n">
        <v>1</v>
      </c>
      <c r="I567" s="164" t="n">
        <v>1</v>
      </c>
      <c r="J567" s="164" t="n">
        <v>1</v>
      </c>
      <c r="K567" s="164" t="n">
        <v>1</v>
      </c>
      <c r="L567" s="148" t="n"/>
      <c r="R567" s="318" t="n"/>
    </row>
    <row r="568" ht="19.5" customHeight="1" thickBot="1">
      <c r="A568" s="319" t="n"/>
      <c r="B568" s="310" t="n"/>
      <c r="C568" s="310" t="n"/>
      <c r="D568" s="310" t="n"/>
      <c r="E568" s="310" t="n"/>
      <c r="F568" s="310" t="n"/>
      <c r="G568" s="310" t="n"/>
      <c r="H568" s="310" t="n"/>
      <c r="I568" s="310" t="n"/>
      <c r="J568" s="310" t="n"/>
      <c r="K568" s="310" t="n"/>
      <c r="L568" s="148" t="n"/>
      <c r="R568" s="318" t="n"/>
    </row>
    <row r="569" ht="19.5" customHeight="1" thickBot="1">
      <c r="A569" s="307" t="inlineStr">
        <is>
          <t>WEIGHT</t>
        </is>
      </c>
      <c r="B569" s="308" t="n"/>
      <c r="C569" s="167" t="n">
        <v>3</v>
      </c>
      <c r="D569" s="310" t="n"/>
      <c r="E569" s="310" t="n"/>
      <c r="F569" s="310" t="n"/>
      <c r="G569" s="1297" t="inlineStr">
        <is>
          <t>OVERALL MINI. NB. PTS.</t>
        </is>
      </c>
      <c r="H569" s="1242" t="n"/>
      <c r="I569" s="1242" t="n"/>
      <c r="J569" s="1243" t="n"/>
      <c r="K569" s="168" t="n">
        <v>1</v>
      </c>
      <c r="L569" s="148" t="n"/>
      <c r="R569" s="318" t="n"/>
    </row>
    <row r="570" ht="19.5" customHeight="1">
      <c r="A570" s="319" t="n"/>
      <c r="B570" s="310" t="n"/>
      <c r="C570" s="310" t="n"/>
      <c r="D570" s="310" t="n"/>
      <c r="E570" s="310" t="n"/>
      <c r="F570" s="310" t="n"/>
      <c r="G570" s="310" t="n"/>
      <c r="H570" s="310" t="n"/>
      <c r="I570" s="310" t="n"/>
      <c r="J570" s="310" t="n"/>
      <c r="K570" s="310" t="n"/>
      <c r="L570" s="148" t="n"/>
      <c r="R570" s="318" t="n"/>
    </row>
    <row r="571" ht="19.5" customHeight="1" thickBot="1">
      <c r="A571" s="325" t="n"/>
      <c r="B571" s="176" t="n"/>
      <c r="C571" s="176" t="n"/>
      <c r="D571" s="176" t="n"/>
      <c r="E571" s="176" t="n"/>
      <c r="F571" s="176" t="n"/>
      <c r="G571" s="176" t="n"/>
      <c r="H571" s="176" t="n"/>
      <c r="I571" s="176" t="n"/>
      <c r="J571" s="176" t="n"/>
      <c r="K571" s="176" t="n"/>
      <c r="L571" s="170" t="n"/>
      <c r="R571" s="318" t="n"/>
    </row>
    <row r="572" ht="15.75" customHeight="1" thickBot="1">
      <c r="A572" s="320" t="n"/>
      <c r="B572" s="321" t="n"/>
      <c r="C572" s="321" t="n"/>
      <c r="D572" s="321" t="n"/>
      <c r="E572" s="321" t="n"/>
      <c r="F572" s="321" t="n"/>
      <c r="G572" s="321" t="n"/>
      <c r="H572" s="321" t="n"/>
      <c r="I572" s="321" t="n"/>
      <c r="J572" s="321" t="n"/>
      <c r="K572" s="321" t="n"/>
      <c r="L572" s="321" t="n"/>
      <c r="M572" s="321" t="n"/>
      <c r="N572" s="321" t="n"/>
      <c r="O572" s="321" t="n"/>
      <c r="P572" s="321" t="n"/>
      <c r="Q572" s="321" t="n"/>
      <c r="R572" s="322" t="n"/>
    </row>
    <row r="573" ht="38.25" customHeight="1" thickBot="1">
      <c r="A573" s="1296" t="inlineStr">
        <is>
          <t>Cylinder Deactivation - Cold</t>
        </is>
      </c>
      <c r="B573" s="1253" t="n"/>
      <c r="C573" s="1253" t="n"/>
      <c r="D573" s="1253" t="n"/>
      <c r="E573" s="1253" t="n"/>
      <c r="F573" s="1253" t="n"/>
      <c r="G573" s="1253" t="n"/>
      <c r="H573" s="1253" t="n"/>
      <c r="I573" s="1253" t="n"/>
      <c r="J573" s="1253" t="n"/>
      <c r="K573" s="1253" t="n"/>
      <c r="L573" s="1253" t="n"/>
      <c r="M573" s="1253" t="n"/>
      <c r="N573" s="1253" t="n"/>
      <c r="O573" s="1253" t="n"/>
      <c r="P573" s="1253" t="n"/>
      <c r="Q573" s="1253" t="n"/>
      <c r="R573" s="1253" t="n"/>
    </row>
    <row r="574" ht="19.5" customHeight="1" thickBot="1">
      <c r="A574" s="311" t="n"/>
      <c r="B574" s="171" t="n"/>
      <c r="C574" s="171" t="n"/>
      <c r="D574" s="171" t="n"/>
      <c r="E574" s="171" t="n"/>
      <c r="F574" s="171" t="n"/>
      <c r="G574" s="171" t="n"/>
      <c r="H574" s="171" t="n"/>
      <c r="I574" s="171" t="n"/>
      <c r="J574" s="171" t="n"/>
      <c r="K574" s="171" t="n"/>
      <c r="L574" s="172" t="n"/>
      <c r="M574" s="177" t="n"/>
      <c r="N574" s="177" t="n"/>
      <c r="O574" s="177" t="n"/>
      <c r="P574" s="177" t="n"/>
      <c r="Q574" s="177" t="n"/>
      <c r="R574" s="317" t="n"/>
    </row>
    <row r="575" ht="19.5" customHeight="1" thickBot="1">
      <c r="A575" s="147" t="n"/>
      <c r="B575" s="1297" t="inlineStr">
        <is>
          <t>MILESTONES : PERCENTAGE</t>
        </is>
      </c>
      <c r="C575" s="1242" t="n"/>
      <c r="D575" s="1242" t="n"/>
      <c r="E575" s="1243" t="n"/>
      <c r="F575" s="310" t="n"/>
      <c r="G575" s="309" t="n"/>
      <c r="H575" s="1297" t="inlineStr">
        <is>
          <t>MILESTONES : MINI. NB. POINTS</t>
        </is>
      </c>
      <c r="I575" s="1242" t="n"/>
      <c r="J575" s="1242" t="n"/>
      <c r="K575" s="1243" t="n"/>
      <c r="L575" s="148" t="n"/>
      <c r="R575" s="318" t="n"/>
    </row>
    <row r="576" ht="19.5" customHeight="1" thickBot="1">
      <c r="A576" s="312" t="n"/>
      <c r="B576" s="150" t="n">
        <v>1</v>
      </c>
      <c r="C576" s="150" t="n">
        <v>2</v>
      </c>
      <c r="D576" s="150" t="n">
        <v>3</v>
      </c>
      <c r="E576" s="150" t="n">
        <v>4</v>
      </c>
      <c r="F576" s="310" t="n"/>
      <c r="G576" s="149" t="n"/>
      <c r="H576" s="150" t="n">
        <v>1</v>
      </c>
      <c r="I576" s="150" t="n">
        <v>2</v>
      </c>
      <c r="J576" s="150" t="n">
        <v>3</v>
      </c>
      <c r="K576" s="150" t="n">
        <v>4</v>
      </c>
      <c r="L576" s="148" t="n"/>
      <c r="R576" s="318" t="n"/>
    </row>
    <row r="577" ht="19.5" customHeight="1">
      <c r="A577" s="154" t="inlineStr">
        <is>
          <t>%P1R</t>
        </is>
      </c>
      <c r="B577" s="155" t="n">
        <v>15</v>
      </c>
      <c r="C577" s="155" t="n">
        <v>10</v>
      </c>
      <c r="D577" s="155" t="n">
        <v>5</v>
      </c>
      <c r="E577" s="155" t="n">
        <v>0</v>
      </c>
      <c r="F577" s="310" t="n"/>
      <c r="G577" s="156" t="inlineStr">
        <is>
          <t>NP1R</t>
        </is>
      </c>
      <c r="H577" s="157" t="n">
        <v>1</v>
      </c>
      <c r="I577" s="158" t="n">
        <v>1</v>
      </c>
      <c r="J577" s="158" t="n">
        <v>1</v>
      </c>
      <c r="K577" s="158" t="n">
        <v>1</v>
      </c>
      <c r="L577" s="148" t="n"/>
      <c r="R577" s="318" t="n"/>
    </row>
    <row r="578" ht="19.5" customHeight="1">
      <c r="A578" s="159" t="inlineStr">
        <is>
          <t>%P2R</t>
        </is>
      </c>
      <c r="B578" s="155" t="n">
        <v>40</v>
      </c>
      <c r="C578" s="155" t="n">
        <v>30</v>
      </c>
      <c r="D578" s="155" t="n">
        <v>20</v>
      </c>
      <c r="E578" s="155" t="n">
        <v>10</v>
      </c>
      <c r="F578" s="310" t="n"/>
      <c r="G578" s="160" t="inlineStr">
        <is>
          <t>NP2R</t>
        </is>
      </c>
      <c r="H578" s="161" t="n">
        <v>1</v>
      </c>
      <c r="I578" s="155" t="n">
        <v>1</v>
      </c>
      <c r="J578" s="155" t="n">
        <v>1</v>
      </c>
      <c r="K578" s="155" t="n">
        <v>1</v>
      </c>
      <c r="L578" s="148" t="n"/>
      <c r="R578" s="318" t="n"/>
    </row>
    <row r="579" ht="19.5" customHeight="1">
      <c r="A579" s="159" t="inlineStr">
        <is>
          <t>%P3R</t>
        </is>
      </c>
      <c r="B579" s="155" t="n">
        <v>50</v>
      </c>
      <c r="C579" s="155" t="n">
        <v>40</v>
      </c>
      <c r="D579" s="155" t="n">
        <v>30</v>
      </c>
      <c r="E579" s="155" t="n">
        <v>20</v>
      </c>
      <c r="F579" s="310" t="n"/>
      <c r="G579" s="160" t="inlineStr">
        <is>
          <t>NP3R</t>
        </is>
      </c>
      <c r="H579" s="161" t="n">
        <v>1</v>
      </c>
      <c r="I579" s="155" t="n">
        <v>1</v>
      </c>
      <c r="J579" s="155" t="n">
        <v>1</v>
      </c>
      <c r="K579" s="155" t="n">
        <v>1</v>
      </c>
      <c r="L579" s="148" t="n"/>
      <c r="R579" s="318" t="n"/>
    </row>
    <row r="580" ht="19.5" customHeight="1">
      <c r="A580" s="159" t="inlineStr">
        <is>
          <t>%P1O</t>
        </is>
      </c>
      <c r="B580" s="155" t="n">
        <v>25</v>
      </c>
      <c r="C580" s="155" t="n">
        <v>20</v>
      </c>
      <c r="D580" s="155" t="n">
        <v>15</v>
      </c>
      <c r="E580" s="155" t="n">
        <v>10</v>
      </c>
      <c r="F580" s="310" t="n"/>
      <c r="G580" s="160" t="inlineStr">
        <is>
          <t>NP1O</t>
        </is>
      </c>
      <c r="H580" s="161" t="n">
        <v>1</v>
      </c>
      <c r="I580" s="155" t="n">
        <v>1</v>
      </c>
      <c r="J580" s="155" t="n">
        <v>1</v>
      </c>
      <c r="K580" s="155" t="n">
        <v>1</v>
      </c>
      <c r="L580" s="148" t="n"/>
      <c r="R580" s="318" t="n"/>
    </row>
    <row r="581" ht="19.5" customHeight="1">
      <c r="A581" s="159" t="inlineStr">
        <is>
          <t>%P2O</t>
        </is>
      </c>
      <c r="B581" s="155" t="n">
        <v>50</v>
      </c>
      <c r="C581" s="155" t="n">
        <v>40</v>
      </c>
      <c r="D581" s="155" t="n">
        <v>30</v>
      </c>
      <c r="E581" s="155" t="n">
        <v>20</v>
      </c>
      <c r="F581" s="310" t="n"/>
      <c r="G581" s="160" t="inlineStr">
        <is>
          <t>NP2O</t>
        </is>
      </c>
      <c r="H581" s="161" t="n">
        <v>1</v>
      </c>
      <c r="I581" s="155" t="n">
        <v>1</v>
      </c>
      <c r="J581" s="155" t="n">
        <v>1</v>
      </c>
      <c r="K581" s="155" t="n">
        <v>1</v>
      </c>
      <c r="L581" s="148" t="n"/>
      <c r="R581" s="318" t="n"/>
    </row>
    <row r="582" ht="19.5" customHeight="1" thickBot="1">
      <c r="A582" s="163" t="inlineStr">
        <is>
          <t>%P3O</t>
        </is>
      </c>
      <c r="B582" s="164" t="n">
        <v>60</v>
      </c>
      <c r="C582" s="164" t="n">
        <v>50</v>
      </c>
      <c r="D582" s="164" t="n">
        <v>40</v>
      </c>
      <c r="E582" s="164" t="n">
        <v>30</v>
      </c>
      <c r="F582" s="310" t="n"/>
      <c r="G582" s="165" t="inlineStr">
        <is>
          <t>NP3O</t>
        </is>
      </c>
      <c r="H582" s="166" t="n">
        <v>1</v>
      </c>
      <c r="I582" s="164" t="n">
        <v>1</v>
      </c>
      <c r="J582" s="164" t="n">
        <v>1</v>
      </c>
      <c r="K582" s="164" t="n">
        <v>1</v>
      </c>
      <c r="L582" s="148" t="n"/>
      <c r="R582" s="318" t="n"/>
    </row>
    <row r="583" ht="19.5" customHeight="1" thickBot="1">
      <c r="A583" s="319" t="n"/>
      <c r="B583" s="310" t="n"/>
      <c r="C583" s="310" t="n"/>
      <c r="D583" s="310" t="n"/>
      <c r="E583" s="310" t="n"/>
      <c r="F583" s="310" t="n"/>
      <c r="G583" s="310" t="n"/>
      <c r="H583" s="310" t="n"/>
      <c r="I583" s="310" t="n"/>
      <c r="J583" s="310" t="n"/>
      <c r="K583" s="310" t="n"/>
      <c r="L583" s="148" t="n"/>
      <c r="R583" s="318" t="n"/>
    </row>
    <row r="584" ht="19.5" customHeight="1" thickBot="1">
      <c r="A584" s="307" t="inlineStr">
        <is>
          <t>WEIGHT</t>
        </is>
      </c>
      <c r="B584" s="308" t="n"/>
      <c r="C584" s="167" t="n">
        <v>3</v>
      </c>
      <c r="D584" s="310" t="n"/>
      <c r="E584" s="310" t="n"/>
      <c r="F584" s="310" t="n"/>
      <c r="G584" s="1297" t="inlineStr">
        <is>
          <t>OVERALL MINI. NB. PTS.</t>
        </is>
      </c>
      <c r="H584" s="1242" t="n"/>
      <c r="I584" s="1242" t="n"/>
      <c r="J584" s="1243" t="n"/>
      <c r="K584" s="168" t="n">
        <v>10</v>
      </c>
      <c r="L584" s="148" t="n"/>
      <c r="R584" s="318" t="n"/>
    </row>
    <row r="585" ht="19.5" customHeight="1">
      <c r="A585" s="319" t="n"/>
      <c r="B585" s="310" t="n"/>
      <c r="C585" s="310" t="n"/>
      <c r="D585" s="310" t="n"/>
      <c r="E585" s="310" t="n"/>
      <c r="F585" s="310" t="n"/>
      <c r="G585" s="310" t="n"/>
      <c r="H585" s="310" t="n"/>
      <c r="I585" s="310" t="n"/>
      <c r="J585" s="310" t="n"/>
      <c r="K585" s="310" t="n"/>
      <c r="L585" s="148" t="n"/>
      <c r="R585" s="318" t="n"/>
    </row>
    <row r="586" ht="19.5" customHeight="1" thickBot="1">
      <c r="A586" s="325" t="n"/>
      <c r="B586" s="176" t="n"/>
      <c r="C586" s="176" t="n"/>
      <c r="D586" s="176" t="n"/>
      <c r="E586" s="176" t="n"/>
      <c r="F586" s="176" t="n"/>
      <c r="G586" s="176" t="n"/>
      <c r="H586" s="176" t="n"/>
      <c r="I586" s="176" t="n"/>
      <c r="J586" s="176" t="n"/>
      <c r="K586" s="176" t="n"/>
      <c r="L586" s="170" t="n"/>
      <c r="R586" s="318" t="n"/>
    </row>
    <row r="587" ht="15.75" customHeight="1" thickBot="1">
      <c r="A587" s="320" t="n"/>
      <c r="B587" s="321" t="n"/>
      <c r="C587" s="321" t="n"/>
      <c r="D587" s="321" t="n"/>
      <c r="E587" s="321" t="n"/>
      <c r="F587" s="321" t="n"/>
      <c r="G587" s="321" t="n"/>
      <c r="H587" s="321" t="n"/>
      <c r="I587" s="321" t="n"/>
      <c r="J587" s="321" t="n"/>
      <c r="K587" s="321" t="n"/>
      <c r="L587" s="321" t="n"/>
      <c r="M587" s="321" t="n"/>
      <c r="N587" s="321" t="n"/>
      <c r="O587" s="321" t="n"/>
      <c r="P587" s="321" t="n"/>
      <c r="Q587" s="321" t="n"/>
      <c r="R587" s="322" t="n"/>
    </row>
    <row r="588" ht="38.25" customHeight="1" thickBot="1">
      <c r="A588" s="1296" t="inlineStr">
        <is>
          <t>Cylinder reactivation - Cold</t>
        </is>
      </c>
      <c r="B588" s="1253" t="n"/>
      <c r="C588" s="1253" t="n"/>
      <c r="D588" s="1253" t="n"/>
      <c r="E588" s="1253" t="n"/>
      <c r="F588" s="1253" t="n"/>
      <c r="G588" s="1253" t="n"/>
      <c r="H588" s="1253" t="n"/>
      <c r="I588" s="1253" t="n"/>
      <c r="J588" s="1253" t="n"/>
      <c r="K588" s="1253" t="n"/>
      <c r="L588" s="1253" t="n"/>
      <c r="M588" s="1253" t="n"/>
      <c r="N588" s="1253" t="n"/>
      <c r="O588" s="1253" t="n"/>
      <c r="P588" s="1253" t="n"/>
      <c r="Q588" s="1253" t="n"/>
      <c r="R588" s="1253" t="n"/>
    </row>
    <row r="589" ht="19.5" customHeight="1" thickBot="1">
      <c r="A589" s="311" t="n"/>
      <c r="B589" s="171" t="n"/>
      <c r="C589" s="171" t="n"/>
      <c r="D589" s="171" t="n"/>
      <c r="E589" s="171" t="n"/>
      <c r="F589" s="171" t="n"/>
      <c r="G589" s="171" t="n"/>
      <c r="H589" s="171" t="n"/>
      <c r="I589" s="171" t="n"/>
      <c r="J589" s="171" t="n"/>
      <c r="K589" s="171" t="n"/>
      <c r="L589" s="172" t="n"/>
      <c r="M589" s="177" t="n"/>
      <c r="N589" s="177" t="n"/>
      <c r="O589" s="177" t="n"/>
      <c r="P589" s="177" t="n"/>
      <c r="Q589" s="177" t="n"/>
      <c r="R589" s="317" t="n"/>
    </row>
    <row r="590" ht="19.5" customHeight="1" thickBot="1">
      <c r="A590" s="147" t="n"/>
      <c r="B590" s="1297" t="inlineStr">
        <is>
          <t>MILESTONES : PERCENTAGE</t>
        </is>
      </c>
      <c r="C590" s="1242" t="n"/>
      <c r="D590" s="1242" t="n"/>
      <c r="E590" s="1243" t="n"/>
      <c r="F590" s="310" t="n"/>
      <c r="G590" s="309" t="n"/>
      <c r="H590" s="1297" t="inlineStr">
        <is>
          <t>MILESTONES : MINI. NB. POINTS</t>
        </is>
      </c>
      <c r="I590" s="1242" t="n"/>
      <c r="J590" s="1242" t="n"/>
      <c r="K590" s="1243" t="n"/>
      <c r="L590" s="148" t="n"/>
      <c r="R590" s="318" t="n"/>
    </row>
    <row r="591" ht="19.5" customHeight="1" thickBot="1">
      <c r="A591" s="312" t="n"/>
      <c r="B591" s="150" t="n">
        <v>1</v>
      </c>
      <c r="C591" s="150" t="n">
        <v>2</v>
      </c>
      <c r="D591" s="150" t="n">
        <v>3</v>
      </c>
      <c r="E591" s="150" t="n">
        <v>4</v>
      </c>
      <c r="F591" s="310" t="n"/>
      <c r="G591" s="149" t="n"/>
      <c r="H591" s="150" t="n">
        <v>1</v>
      </c>
      <c r="I591" s="150" t="n">
        <v>2</v>
      </c>
      <c r="J591" s="150" t="n">
        <v>3</v>
      </c>
      <c r="K591" s="150" t="n">
        <v>4</v>
      </c>
      <c r="L591" s="148" t="n"/>
      <c r="R591" s="318" t="n"/>
    </row>
    <row r="592" ht="19.5" customHeight="1">
      <c r="A592" s="154" t="inlineStr">
        <is>
          <t>%P1R</t>
        </is>
      </c>
      <c r="B592" s="155" t="n">
        <v>15</v>
      </c>
      <c r="C592" s="155" t="n">
        <v>10</v>
      </c>
      <c r="D592" s="155" t="n">
        <v>5</v>
      </c>
      <c r="E592" s="155" t="n">
        <v>0</v>
      </c>
      <c r="F592" s="310" t="n"/>
      <c r="G592" s="156" t="inlineStr">
        <is>
          <t>NP1R</t>
        </is>
      </c>
      <c r="H592" s="157" t="n">
        <v>1</v>
      </c>
      <c r="I592" s="158" t="n">
        <v>1</v>
      </c>
      <c r="J592" s="158" t="n">
        <v>1</v>
      </c>
      <c r="K592" s="158" t="n">
        <v>1</v>
      </c>
      <c r="L592" s="148" t="n"/>
      <c r="R592" s="318" t="n"/>
    </row>
    <row r="593" ht="19.5" customHeight="1">
      <c r="A593" s="159" t="inlineStr">
        <is>
          <t>%P2R</t>
        </is>
      </c>
      <c r="B593" s="155" t="n">
        <v>40</v>
      </c>
      <c r="C593" s="155" t="n">
        <v>30</v>
      </c>
      <c r="D593" s="155" t="n">
        <v>20</v>
      </c>
      <c r="E593" s="155" t="n">
        <v>10</v>
      </c>
      <c r="F593" s="310" t="n"/>
      <c r="G593" s="160" t="inlineStr">
        <is>
          <t>NP2R</t>
        </is>
      </c>
      <c r="H593" s="161" t="n">
        <v>1</v>
      </c>
      <c r="I593" s="155" t="n">
        <v>1</v>
      </c>
      <c r="J593" s="155" t="n">
        <v>1</v>
      </c>
      <c r="K593" s="155" t="n">
        <v>1</v>
      </c>
      <c r="L593" s="148" t="n"/>
      <c r="R593" s="318" t="n"/>
    </row>
    <row r="594" ht="19.5" customHeight="1">
      <c r="A594" s="159" t="inlineStr">
        <is>
          <t>%P3R</t>
        </is>
      </c>
      <c r="B594" s="155" t="n">
        <v>50</v>
      </c>
      <c r="C594" s="155" t="n">
        <v>40</v>
      </c>
      <c r="D594" s="155" t="n">
        <v>30</v>
      </c>
      <c r="E594" s="155" t="n">
        <v>20</v>
      </c>
      <c r="F594" s="310" t="n"/>
      <c r="G594" s="160" t="inlineStr">
        <is>
          <t>NP3R</t>
        </is>
      </c>
      <c r="H594" s="161" t="n">
        <v>1</v>
      </c>
      <c r="I594" s="155" t="n">
        <v>1</v>
      </c>
      <c r="J594" s="155" t="n">
        <v>1</v>
      </c>
      <c r="K594" s="155" t="n">
        <v>1</v>
      </c>
      <c r="L594" s="148" t="n"/>
      <c r="R594" s="318" t="n"/>
    </row>
    <row r="595" ht="19.5" customHeight="1">
      <c r="A595" s="159" t="inlineStr">
        <is>
          <t>%P1O</t>
        </is>
      </c>
      <c r="B595" s="155" t="n">
        <v>25</v>
      </c>
      <c r="C595" s="155" t="n">
        <v>20</v>
      </c>
      <c r="D595" s="155" t="n">
        <v>15</v>
      </c>
      <c r="E595" s="155" t="n">
        <v>10</v>
      </c>
      <c r="F595" s="310" t="n"/>
      <c r="G595" s="160" t="inlineStr">
        <is>
          <t>NP1O</t>
        </is>
      </c>
      <c r="H595" s="161" t="n">
        <v>1</v>
      </c>
      <c r="I595" s="155" t="n">
        <v>1</v>
      </c>
      <c r="J595" s="155" t="n">
        <v>1</v>
      </c>
      <c r="K595" s="155" t="n">
        <v>1</v>
      </c>
      <c r="L595" s="148" t="n"/>
      <c r="R595" s="318" t="n"/>
    </row>
    <row r="596" ht="19.5" customHeight="1">
      <c r="A596" s="159" t="inlineStr">
        <is>
          <t>%P2O</t>
        </is>
      </c>
      <c r="B596" s="155" t="n">
        <v>50</v>
      </c>
      <c r="C596" s="155" t="n">
        <v>40</v>
      </c>
      <c r="D596" s="155" t="n">
        <v>30</v>
      </c>
      <c r="E596" s="155" t="n">
        <v>20</v>
      </c>
      <c r="F596" s="310" t="n"/>
      <c r="G596" s="160" t="inlineStr">
        <is>
          <t>NP2O</t>
        </is>
      </c>
      <c r="H596" s="161" t="n">
        <v>1</v>
      </c>
      <c r="I596" s="155" t="n">
        <v>1</v>
      </c>
      <c r="J596" s="155" t="n">
        <v>1</v>
      </c>
      <c r="K596" s="155" t="n">
        <v>1</v>
      </c>
      <c r="L596" s="148" t="n"/>
      <c r="R596" s="318" t="n"/>
    </row>
    <row r="597" ht="19.5" customHeight="1" thickBot="1">
      <c r="A597" s="163" t="inlineStr">
        <is>
          <t>%P3O</t>
        </is>
      </c>
      <c r="B597" s="164" t="n">
        <v>60</v>
      </c>
      <c r="C597" s="164" t="n">
        <v>50</v>
      </c>
      <c r="D597" s="164" t="n">
        <v>40</v>
      </c>
      <c r="E597" s="164" t="n">
        <v>30</v>
      </c>
      <c r="F597" s="310" t="n"/>
      <c r="G597" s="165" t="inlineStr">
        <is>
          <t>NP3O</t>
        </is>
      </c>
      <c r="H597" s="166" t="n">
        <v>1</v>
      </c>
      <c r="I597" s="164" t="n">
        <v>1</v>
      </c>
      <c r="J597" s="164" t="n">
        <v>1</v>
      </c>
      <c r="K597" s="164" t="n">
        <v>1</v>
      </c>
      <c r="L597" s="148" t="n"/>
      <c r="R597" s="318" t="n"/>
    </row>
    <row r="598" ht="19.5" customHeight="1" thickBot="1">
      <c r="A598" s="319" t="n"/>
      <c r="B598" s="310" t="n"/>
      <c r="C598" s="310" t="n"/>
      <c r="D598" s="310" t="n"/>
      <c r="E598" s="310" t="n"/>
      <c r="F598" s="310" t="n"/>
      <c r="G598" s="310" t="n"/>
      <c r="H598" s="310" t="n"/>
      <c r="I598" s="310" t="n"/>
      <c r="J598" s="310" t="n"/>
      <c r="K598" s="310" t="n"/>
      <c r="L598" s="148" t="n"/>
      <c r="R598" s="318" t="n"/>
    </row>
    <row r="599" ht="19.5" customHeight="1" thickBot="1">
      <c r="A599" s="307" t="inlineStr">
        <is>
          <t>WEIGHT</t>
        </is>
      </c>
      <c r="B599" s="308" t="n"/>
      <c r="C599" s="167" t="n">
        <v>3</v>
      </c>
      <c r="D599" s="310" t="n"/>
      <c r="E599" s="310" t="n"/>
      <c r="F599" s="310" t="n"/>
      <c r="G599" s="1297" t="inlineStr">
        <is>
          <t>OVERALL MINI. NB. PTS.</t>
        </is>
      </c>
      <c r="H599" s="1242" t="n"/>
      <c r="I599" s="1242" t="n"/>
      <c r="J599" s="1243" t="n"/>
      <c r="K599" s="168" t="n">
        <v>10</v>
      </c>
      <c r="L599" s="148" t="n"/>
      <c r="R599" s="318" t="n"/>
    </row>
    <row r="600" ht="19.5" customHeight="1">
      <c r="A600" s="319" t="n"/>
      <c r="B600" s="310" t="n"/>
      <c r="C600" s="310" t="n"/>
      <c r="D600" s="310" t="n"/>
      <c r="E600" s="310" t="n"/>
      <c r="F600" s="310" t="n"/>
      <c r="G600" s="310" t="n"/>
      <c r="H600" s="310" t="n"/>
      <c r="I600" s="310" t="n"/>
      <c r="J600" s="310" t="n"/>
      <c r="K600" s="310" t="n"/>
      <c r="L600" s="148" t="n"/>
      <c r="R600" s="318" t="n"/>
    </row>
    <row r="601" ht="19.5" customHeight="1" thickBot="1">
      <c r="A601" s="325" t="n"/>
      <c r="B601" s="176" t="n"/>
      <c r="C601" s="176" t="n"/>
      <c r="D601" s="176" t="n"/>
      <c r="E601" s="176" t="n"/>
      <c r="F601" s="176" t="n"/>
      <c r="G601" s="176" t="n"/>
      <c r="H601" s="176" t="n"/>
      <c r="I601" s="176" t="n"/>
      <c r="J601" s="176" t="n"/>
      <c r="K601" s="176" t="n"/>
      <c r="L601" s="170" t="n"/>
      <c r="R601" s="318" t="n"/>
    </row>
    <row r="602" ht="15.75" customHeight="1" thickBot="1">
      <c r="A602" s="320" t="n"/>
      <c r="B602" s="321" t="n"/>
      <c r="C602" s="321" t="n"/>
      <c r="D602" s="321" t="n"/>
      <c r="E602" s="321" t="n"/>
      <c r="F602" s="321" t="n"/>
      <c r="G602" s="321" t="n"/>
      <c r="H602" s="321" t="n"/>
      <c r="I602" s="321" t="n"/>
      <c r="J602" s="321" t="n"/>
      <c r="K602" s="321" t="n"/>
      <c r="L602" s="321" t="n"/>
      <c r="M602" s="321" t="n"/>
      <c r="N602" s="321" t="n"/>
      <c r="O602" s="321" t="n"/>
      <c r="P602" s="321" t="n"/>
      <c r="Q602" s="321" t="n"/>
      <c r="R602" s="322" t="n"/>
    </row>
    <row r="603" ht="38.25" customHeight="1" thickBot="1">
      <c r="A603" s="1296" t="inlineStr">
        <is>
          <t>DA Rolling Start</t>
        </is>
      </c>
      <c r="B603" s="1253" t="n"/>
      <c r="C603" s="1253" t="n"/>
      <c r="D603" s="1253" t="n"/>
      <c r="E603" s="1253" t="n"/>
      <c r="F603" s="1253" t="n"/>
      <c r="G603" s="1253" t="n"/>
      <c r="H603" s="1253" t="n"/>
      <c r="I603" s="1253" t="n"/>
      <c r="J603" s="1253" t="n"/>
      <c r="K603" s="1253" t="n"/>
      <c r="L603" s="1253" t="n"/>
      <c r="M603" s="1253" t="n"/>
      <c r="N603" s="1253" t="n"/>
      <c r="O603" s="1253" t="n"/>
      <c r="P603" s="1253" t="n"/>
      <c r="Q603" s="1253" t="n"/>
      <c r="R603" s="1253" t="n"/>
    </row>
    <row r="604" ht="19.5" customHeight="1" thickBot="1">
      <c r="A604" s="311" t="n"/>
      <c r="B604" s="171" t="n"/>
      <c r="C604" s="171" t="n"/>
      <c r="D604" s="171" t="n"/>
      <c r="E604" s="171" t="n"/>
      <c r="F604" s="171" t="n"/>
      <c r="G604" s="171" t="n"/>
      <c r="H604" s="171" t="n"/>
      <c r="I604" s="171" t="n"/>
      <c r="J604" s="171" t="n"/>
      <c r="K604" s="171" t="n"/>
      <c r="L604" s="172" t="n"/>
      <c r="M604" s="177" t="n"/>
      <c r="N604" s="177" t="n"/>
      <c r="O604" s="177" t="n"/>
      <c r="P604" s="177" t="n"/>
      <c r="Q604" s="177" t="n"/>
      <c r="R604" s="317" t="n"/>
    </row>
    <row r="605" ht="19.5" customHeight="1" thickBot="1">
      <c r="A605" s="147" t="n"/>
      <c r="B605" s="1297" t="inlineStr">
        <is>
          <t>MILESTONES : PERCENTAGE</t>
        </is>
      </c>
      <c r="C605" s="1242" t="n"/>
      <c r="D605" s="1242" t="n"/>
      <c r="E605" s="1243" t="n"/>
      <c r="F605" s="310" t="n"/>
      <c r="G605" s="309" t="n"/>
      <c r="H605" s="1297" t="inlineStr">
        <is>
          <t>MILESTONES : MINI. NB. POINTS</t>
        </is>
      </c>
      <c r="I605" s="1242" t="n"/>
      <c r="J605" s="1242" t="n"/>
      <c r="K605" s="1243" t="n"/>
      <c r="L605" s="148" t="n"/>
      <c r="R605" s="318" t="n"/>
    </row>
    <row r="606" ht="19.5" customHeight="1" thickBot="1">
      <c r="A606" s="312" t="n"/>
      <c r="B606" s="150" t="n">
        <v>1</v>
      </c>
      <c r="C606" s="150" t="n">
        <v>2</v>
      </c>
      <c r="D606" s="150" t="n">
        <v>3</v>
      </c>
      <c r="E606" s="150" t="n">
        <v>4</v>
      </c>
      <c r="F606" s="310" t="n"/>
      <c r="G606" s="149" t="n"/>
      <c r="H606" s="150" t="n">
        <v>1</v>
      </c>
      <c r="I606" s="150" t="n">
        <v>2</v>
      </c>
      <c r="J606" s="150" t="n">
        <v>3</v>
      </c>
      <c r="K606" s="150" t="n">
        <v>4</v>
      </c>
      <c r="L606" s="148" t="n"/>
      <c r="R606" s="318" t="n"/>
    </row>
    <row r="607" ht="19.5" customHeight="1">
      <c r="A607" s="154" t="inlineStr">
        <is>
          <t>%P1R</t>
        </is>
      </c>
      <c r="B607" s="155" t="n">
        <v>15</v>
      </c>
      <c r="C607" s="155" t="n">
        <v>10</v>
      </c>
      <c r="D607" s="155" t="n">
        <v>5</v>
      </c>
      <c r="E607" s="155" t="n">
        <v>0</v>
      </c>
      <c r="F607" s="310" t="n"/>
      <c r="G607" s="156" t="inlineStr">
        <is>
          <t>NP1R</t>
        </is>
      </c>
      <c r="H607" s="157" t="n">
        <v>1</v>
      </c>
      <c r="I607" s="158" t="n">
        <v>1</v>
      </c>
      <c r="J607" s="158" t="n">
        <v>1</v>
      </c>
      <c r="K607" s="158" t="n">
        <v>1</v>
      </c>
      <c r="L607" s="148" t="n"/>
      <c r="R607" s="318" t="n"/>
    </row>
    <row r="608" ht="19.5" customHeight="1">
      <c r="A608" s="159" t="inlineStr">
        <is>
          <t>%P2R</t>
        </is>
      </c>
      <c r="B608" s="155" t="n">
        <v>40</v>
      </c>
      <c r="C608" s="155" t="n">
        <v>30</v>
      </c>
      <c r="D608" s="155" t="n">
        <v>20</v>
      </c>
      <c r="E608" s="155" t="n">
        <v>10</v>
      </c>
      <c r="F608" s="310" t="n"/>
      <c r="G608" s="160" t="inlineStr">
        <is>
          <t>NP2R</t>
        </is>
      </c>
      <c r="H608" s="161" t="n">
        <v>1</v>
      </c>
      <c r="I608" s="155" t="n">
        <v>1</v>
      </c>
      <c r="J608" s="155" t="n">
        <v>1</v>
      </c>
      <c r="K608" s="155" t="n">
        <v>1</v>
      </c>
      <c r="L608" s="148" t="n"/>
      <c r="R608" s="318" t="n"/>
    </row>
    <row r="609" ht="19.5" customHeight="1">
      <c r="A609" s="159" t="inlineStr">
        <is>
          <t>%P3R</t>
        </is>
      </c>
      <c r="B609" s="155" t="n">
        <v>50</v>
      </c>
      <c r="C609" s="155" t="n">
        <v>40</v>
      </c>
      <c r="D609" s="155" t="n">
        <v>30</v>
      </c>
      <c r="E609" s="155" t="n">
        <v>20</v>
      </c>
      <c r="F609" s="310" t="n"/>
      <c r="G609" s="160" t="inlineStr">
        <is>
          <t>NP3R</t>
        </is>
      </c>
      <c r="H609" s="161" t="n">
        <v>1</v>
      </c>
      <c r="I609" s="155" t="n">
        <v>1</v>
      </c>
      <c r="J609" s="155" t="n">
        <v>1</v>
      </c>
      <c r="K609" s="155" t="n">
        <v>1</v>
      </c>
      <c r="L609" s="148" t="n"/>
      <c r="R609" s="318" t="n"/>
    </row>
    <row r="610" ht="19.5" customHeight="1">
      <c r="A610" s="159" t="inlineStr">
        <is>
          <t>%P1O</t>
        </is>
      </c>
      <c r="B610" s="155" t="n">
        <v>25</v>
      </c>
      <c r="C610" s="155" t="n">
        <v>20</v>
      </c>
      <c r="D610" s="155" t="n">
        <v>15</v>
      </c>
      <c r="E610" s="155" t="n">
        <v>10</v>
      </c>
      <c r="F610" s="310" t="n"/>
      <c r="G610" s="160" t="inlineStr">
        <is>
          <t>NP1O</t>
        </is>
      </c>
      <c r="H610" s="161" t="n">
        <v>1</v>
      </c>
      <c r="I610" s="155" t="n">
        <v>1</v>
      </c>
      <c r="J610" s="155" t="n">
        <v>1</v>
      </c>
      <c r="K610" s="155" t="n">
        <v>1</v>
      </c>
      <c r="L610" s="148" t="n"/>
      <c r="R610" s="318" t="n"/>
    </row>
    <row r="611" ht="19.5" customHeight="1">
      <c r="A611" s="159" t="inlineStr">
        <is>
          <t>%P2O</t>
        </is>
      </c>
      <c r="B611" s="155" t="n">
        <v>50</v>
      </c>
      <c r="C611" s="155" t="n">
        <v>40</v>
      </c>
      <c r="D611" s="155" t="n">
        <v>30</v>
      </c>
      <c r="E611" s="155" t="n">
        <v>20</v>
      </c>
      <c r="F611" s="310" t="n"/>
      <c r="G611" s="160" t="inlineStr">
        <is>
          <t>NP2O</t>
        </is>
      </c>
      <c r="H611" s="161" t="n">
        <v>1</v>
      </c>
      <c r="I611" s="155" t="n">
        <v>1</v>
      </c>
      <c r="J611" s="155" t="n">
        <v>1</v>
      </c>
      <c r="K611" s="155" t="n">
        <v>1</v>
      </c>
      <c r="L611" s="148" t="n"/>
      <c r="R611" s="318" t="n"/>
    </row>
    <row r="612" ht="19.5" customHeight="1" thickBot="1">
      <c r="A612" s="163" t="inlineStr">
        <is>
          <t>%P3O</t>
        </is>
      </c>
      <c r="B612" s="164" t="n">
        <v>60</v>
      </c>
      <c r="C612" s="164" t="n">
        <v>50</v>
      </c>
      <c r="D612" s="164" t="n">
        <v>40</v>
      </c>
      <c r="E612" s="164" t="n">
        <v>30</v>
      </c>
      <c r="F612" s="310" t="n"/>
      <c r="G612" s="165" t="inlineStr">
        <is>
          <t>NP3O</t>
        </is>
      </c>
      <c r="H612" s="166" t="n">
        <v>1</v>
      </c>
      <c r="I612" s="164" t="n">
        <v>1</v>
      </c>
      <c r="J612" s="164" t="n">
        <v>1</v>
      </c>
      <c r="K612" s="164" t="n">
        <v>1</v>
      </c>
      <c r="L612" s="148" t="n"/>
      <c r="R612" s="318" t="n"/>
    </row>
    <row r="613" ht="19.5" customHeight="1" thickBot="1">
      <c r="A613" s="319" t="n"/>
      <c r="B613" s="310" t="n"/>
      <c r="C613" s="310" t="n"/>
      <c r="D613" s="310" t="n"/>
      <c r="E613" s="310" t="n"/>
      <c r="F613" s="310" t="n"/>
      <c r="G613" s="310" t="n"/>
      <c r="H613" s="310" t="n"/>
      <c r="I613" s="310" t="n"/>
      <c r="J613" s="310" t="n"/>
      <c r="K613" s="310" t="n"/>
      <c r="L613" s="148" t="n"/>
      <c r="R613" s="318" t="n"/>
    </row>
    <row r="614" ht="19.5" customHeight="1" thickBot="1">
      <c r="A614" s="307" t="inlineStr">
        <is>
          <t>WEIGHT</t>
        </is>
      </c>
      <c r="B614" s="308" t="n"/>
      <c r="C614" s="167" t="n">
        <v>10</v>
      </c>
      <c r="D614" s="310" t="n"/>
      <c r="E614" s="310" t="n"/>
      <c r="F614" s="310" t="n"/>
      <c r="G614" s="1297" t="inlineStr">
        <is>
          <t>OVERALL MINI. NB. PTS.</t>
        </is>
      </c>
      <c r="H614" s="1242" t="n"/>
      <c r="I614" s="1242" t="n"/>
      <c r="J614" s="1243" t="n"/>
      <c r="K614" s="168" t="n">
        <v>5</v>
      </c>
      <c r="L614" s="148" t="n"/>
      <c r="R614" s="318" t="n"/>
    </row>
    <row r="615" ht="19.5" customHeight="1">
      <c r="A615" s="319" t="n"/>
      <c r="B615" s="310" t="n"/>
      <c r="C615" s="310" t="n"/>
      <c r="D615" s="310" t="n"/>
      <c r="E615" s="310" t="n"/>
      <c r="F615" s="310" t="n"/>
      <c r="G615" s="310" t="n"/>
      <c r="H615" s="310" t="n"/>
      <c r="I615" s="310" t="n"/>
      <c r="J615" s="310" t="n"/>
      <c r="K615" s="310" t="n"/>
      <c r="L615" s="148" t="n"/>
      <c r="R615" s="318" t="n"/>
    </row>
    <row r="616" ht="19.5" customHeight="1" thickBot="1">
      <c r="A616" s="325" t="n"/>
      <c r="B616" s="176" t="n"/>
      <c r="C616" s="176" t="n"/>
      <c r="D616" s="176" t="n"/>
      <c r="E616" s="176" t="n"/>
      <c r="F616" s="176" t="n"/>
      <c r="G616" s="176" t="n"/>
      <c r="H616" s="176" t="n"/>
      <c r="I616" s="176" t="n"/>
      <c r="J616" s="176" t="n"/>
      <c r="K616" s="176" t="n"/>
      <c r="L616" s="170" t="n"/>
      <c r="R616" s="318" t="n"/>
    </row>
    <row r="617" ht="15.75" customHeight="1" thickBot="1">
      <c r="A617" s="320" t="n"/>
      <c r="B617" s="321" t="n"/>
      <c r="C617" s="321" t="n"/>
      <c r="D617" s="321" t="n"/>
      <c r="E617" s="321" t="n"/>
      <c r="F617" s="321" t="n"/>
      <c r="G617" s="321" t="n"/>
      <c r="H617" s="321" t="n"/>
      <c r="I617" s="321" t="n"/>
      <c r="J617" s="321" t="n"/>
      <c r="K617" s="321" t="n"/>
      <c r="L617" s="321" t="n"/>
      <c r="M617" s="321" t="n"/>
      <c r="N617" s="321" t="n"/>
      <c r="O617" s="321" t="n"/>
      <c r="P617" s="321" t="n"/>
      <c r="Q617" s="321" t="n"/>
      <c r="R617" s="322" t="n"/>
    </row>
    <row r="618" ht="38.25" customHeight="1" thickBot="1">
      <c r="A618" s="1296" t="inlineStr">
        <is>
          <t>DASS Eng Off quick</t>
        </is>
      </c>
      <c r="B618" s="1253" t="n"/>
      <c r="C618" s="1253" t="n"/>
      <c r="D618" s="1253" t="n"/>
      <c r="E618" s="1253" t="n"/>
      <c r="F618" s="1253" t="n"/>
      <c r="G618" s="1253" t="n"/>
      <c r="H618" s="1253" t="n"/>
      <c r="I618" s="1253" t="n"/>
      <c r="J618" s="1253" t="n"/>
      <c r="K618" s="1253" t="n"/>
      <c r="L618" s="1253" t="n"/>
      <c r="M618" s="1253" t="n"/>
      <c r="N618" s="1253" t="n"/>
      <c r="O618" s="1253" t="n"/>
      <c r="P618" s="1253" t="n"/>
      <c r="Q618" s="1253" t="n"/>
      <c r="R618" s="1253" t="n"/>
    </row>
    <row r="619" ht="19.5" customHeight="1" thickBot="1">
      <c r="A619" s="311" t="n"/>
      <c r="B619" s="171" t="n"/>
      <c r="C619" s="171" t="n"/>
      <c r="D619" s="171" t="n"/>
      <c r="E619" s="171" t="n"/>
      <c r="F619" s="171" t="n"/>
      <c r="G619" s="171" t="n"/>
      <c r="H619" s="171" t="n"/>
      <c r="I619" s="171" t="n"/>
      <c r="J619" s="171" t="n"/>
      <c r="K619" s="171" t="n"/>
      <c r="L619" s="172" t="n"/>
      <c r="M619" s="177" t="n"/>
      <c r="N619" s="177" t="n"/>
      <c r="O619" s="177" t="n"/>
      <c r="P619" s="177" t="n"/>
      <c r="Q619" s="177" t="n"/>
      <c r="R619" s="317" t="n"/>
    </row>
    <row r="620" ht="19.5" customHeight="1" thickBot="1">
      <c r="A620" s="147" t="n"/>
      <c r="B620" s="1297" t="inlineStr">
        <is>
          <t>MILESTONES : PERCENTAGE</t>
        </is>
      </c>
      <c r="C620" s="1242" t="n"/>
      <c r="D620" s="1242" t="n"/>
      <c r="E620" s="1243" t="n"/>
      <c r="F620" s="310" t="n"/>
      <c r="G620" s="309" t="n"/>
      <c r="H620" s="1297" t="inlineStr">
        <is>
          <t>MILESTONES : MINI. NB. POINTS</t>
        </is>
      </c>
      <c r="I620" s="1242" t="n"/>
      <c r="J620" s="1242" t="n"/>
      <c r="K620" s="1243" t="n"/>
      <c r="L620" s="148" t="n"/>
      <c r="R620" s="318" t="n"/>
    </row>
    <row r="621" ht="19.5" customHeight="1" thickBot="1">
      <c r="A621" s="312" t="n"/>
      <c r="B621" s="150" t="n">
        <v>1</v>
      </c>
      <c r="C621" s="150" t="n">
        <v>2</v>
      </c>
      <c r="D621" s="150" t="n">
        <v>3</v>
      </c>
      <c r="E621" s="150" t="n">
        <v>4</v>
      </c>
      <c r="F621" s="310" t="n"/>
      <c r="G621" s="149" t="n"/>
      <c r="H621" s="150" t="n">
        <v>1</v>
      </c>
      <c r="I621" s="150" t="n">
        <v>2</v>
      </c>
      <c r="J621" s="150" t="n">
        <v>3</v>
      </c>
      <c r="K621" s="150" t="n">
        <v>4</v>
      </c>
      <c r="L621" s="148" t="n"/>
      <c r="R621" s="318" t="n"/>
    </row>
    <row r="622" ht="19.5" customHeight="1">
      <c r="A622" s="154" t="inlineStr">
        <is>
          <t>%P1R</t>
        </is>
      </c>
      <c r="B622" s="155" t="n">
        <v>15</v>
      </c>
      <c r="C622" s="155" t="n">
        <v>10</v>
      </c>
      <c r="D622" s="155" t="n">
        <v>5</v>
      </c>
      <c r="E622" s="155" t="n">
        <v>0</v>
      </c>
      <c r="F622" s="310" t="n"/>
      <c r="G622" s="156" t="inlineStr">
        <is>
          <t>NP1R</t>
        </is>
      </c>
      <c r="H622" s="157" t="n">
        <v>1</v>
      </c>
      <c r="I622" s="158" t="n">
        <v>1</v>
      </c>
      <c r="J622" s="158" t="n">
        <v>1</v>
      </c>
      <c r="K622" s="158" t="n">
        <v>1</v>
      </c>
      <c r="L622" s="148" t="n"/>
      <c r="R622" s="318" t="n"/>
    </row>
    <row r="623" ht="19.5" customHeight="1">
      <c r="A623" s="159" t="inlineStr">
        <is>
          <t>%P2R</t>
        </is>
      </c>
      <c r="B623" s="155" t="n">
        <v>40</v>
      </c>
      <c r="C623" s="155" t="n">
        <v>30</v>
      </c>
      <c r="D623" s="155" t="n">
        <v>20</v>
      </c>
      <c r="E623" s="155" t="n">
        <v>10</v>
      </c>
      <c r="F623" s="310" t="n"/>
      <c r="G623" s="160" t="inlineStr">
        <is>
          <t>NP2R</t>
        </is>
      </c>
      <c r="H623" s="161" t="n">
        <v>1</v>
      </c>
      <c r="I623" s="155" t="n">
        <v>1</v>
      </c>
      <c r="J623" s="155" t="n">
        <v>1</v>
      </c>
      <c r="K623" s="155" t="n">
        <v>1</v>
      </c>
      <c r="L623" s="148" t="n"/>
      <c r="R623" s="318" t="n"/>
    </row>
    <row r="624" ht="19.5" customHeight="1">
      <c r="A624" s="159" t="inlineStr">
        <is>
          <t>%P3R</t>
        </is>
      </c>
      <c r="B624" s="155" t="n">
        <v>50</v>
      </c>
      <c r="C624" s="155" t="n">
        <v>40</v>
      </c>
      <c r="D624" s="155" t="n">
        <v>30</v>
      </c>
      <c r="E624" s="155" t="n">
        <v>20</v>
      </c>
      <c r="F624" s="310" t="n"/>
      <c r="G624" s="160" t="inlineStr">
        <is>
          <t>NP3R</t>
        </is>
      </c>
      <c r="H624" s="161" t="n">
        <v>1</v>
      </c>
      <c r="I624" s="155" t="n">
        <v>1</v>
      </c>
      <c r="J624" s="155" t="n">
        <v>1</v>
      </c>
      <c r="K624" s="155" t="n">
        <v>1</v>
      </c>
      <c r="L624" s="148" t="n"/>
      <c r="R624" s="318" t="n"/>
    </row>
    <row r="625" ht="19.5" customHeight="1">
      <c r="A625" s="159" t="inlineStr">
        <is>
          <t>%P1O</t>
        </is>
      </c>
      <c r="B625" s="155" t="n">
        <v>25</v>
      </c>
      <c r="C625" s="155" t="n">
        <v>20</v>
      </c>
      <c r="D625" s="155" t="n">
        <v>15</v>
      </c>
      <c r="E625" s="155" t="n">
        <v>10</v>
      </c>
      <c r="F625" s="310" t="n"/>
      <c r="G625" s="160" t="inlineStr">
        <is>
          <t>NP1O</t>
        </is>
      </c>
      <c r="H625" s="161" t="n">
        <v>1</v>
      </c>
      <c r="I625" s="155" t="n">
        <v>1</v>
      </c>
      <c r="J625" s="155" t="n">
        <v>1</v>
      </c>
      <c r="K625" s="155" t="n">
        <v>1</v>
      </c>
      <c r="L625" s="148" t="n"/>
      <c r="R625" s="318" t="n"/>
    </row>
    <row r="626" ht="19.5" customHeight="1">
      <c r="A626" s="159" t="inlineStr">
        <is>
          <t>%P2O</t>
        </is>
      </c>
      <c r="B626" s="155" t="n">
        <v>50</v>
      </c>
      <c r="C626" s="155" t="n">
        <v>40</v>
      </c>
      <c r="D626" s="155" t="n">
        <v>30</v>
      </c>
      <c r="E626" s="155" t="n">
        <v>20</v>
      </c>
      <c r="F626" s="310" t="n"/>
      <c r="G626" s="160" t="inlineStr">
        <is>
          <t>NP2O</t>
        </is>
      </c>
      <c r="H626" s="161" t="n">
        <v>1</v>
      </c>
      <c r="I626" s="155" t="n">
        <v>1</v>
      </c>
      <c r="J626" s="155" t="n">
        <v>1</v>
      </c>
      <c r="K626" s="155" t="n">
        <v>1</v>
      </c>
      <c r="L626" s="148" t="n"/>
      <c r="R626" s="318" t="n"/>
    </row>
    <row r="627" ht="19.5" customHeight="1" thickBot="1">
      <c r="A627" s="163" t="inlineStr">
        <is>
          <t>%P3O</t>
        </is>
      </c>
      <c r="B627" s="164" t="n">
        <v>60</v>
      </c>
      <c r="C627" s="164" t="n">
        <v>50</v>
      </c>
      <c r="D627" s="164" t="n">
        <v>40</v>
      </c>
      <c r="E627" s="164" t="n">
        <v>30</v>
      </c>
      <c r="F627" s="310" t="n"/>
      <c r="G627" s="165" t="inlineStr">
        <is>
          <t>NP3O</t>
        </is>
      </c>
      <c r="H627" s="166" t="n">
        <v>1</v>
      </c>
      <c r="I627" s="164" t="n">
        <v>1</v>
      </c>
      <c r="J627" s="164" t="n">
        <v>1</v>
      </c>
      <c r="K627" s="164" t="n">
        <v>1</v>
      </c>
      <c r="L627" s="148" t="n"/>
      <c r="R627" s="318" t="n"/>
    </row>
    <row r="628" ht="19.5" customHeight="1" thickBot="1">
      <c r="A628" s="319" t="n"/>
      <c r="B628" s="310" t="n"/>
      <c r="C628" s="310" t="n"/>
      <c r="D628" s="310" t="n"/>
      <c r="E628" s="310" t="n"/>
      <c r="F628" s="310" t="n"/>
      <c r="G628" s="310" t="n"/>
      <c r="H628" s="310" t="n"/>
      <c r="I628" s="310" t="n"/>
      <c r="J628" s="310" t="n"/>
      <c r="K628" s="310" t="n"/>
      <c r="L628" s="148" t="n"/>
      <c r="R628" s="318" t="n"/>
    </row>
    <row r="629" ht="19.5" customHeight="1" thickBot="1">
      <c r="A629" s="307" t="inlineStr">
        <is>
          <t>WEIGHT</t>
        </is>
      </c>
      <c r="B629" s="308" t="n"/>
      <c r="C629" s="167" t="n">
        <v>10</v>
      </c>
      <c r="D629" s="310" t="n"/>
      <c r="E629" s="310" t="n"/>
      <c r="F629" s="310" t="n"/>
      <c r="G629" s="1297" t="inlineStr">
        <is>
          <t>OVERALL MINI. NB. PTS.</t>
        </is>
      </c>
      <c r="H629" s="1242" t="n"/>
      <c r="I629" s="1242" t="n"/>
      <c r="J629" s="1243" t="n"/>
      <c r="K629" s="168" t="n">
        <v>5</v>
      </c>
      <c r="L629" s="148" t="n"/>
      <c r="R629" s="318" t="n"/>
    </row>
    <row r="630" ht="19.5" customHeight="1">
      <c r="A630" s="319" t="n"/>
      <c r="B630" s="310" t="n"/>
      <c r="C630" s="310" t="n"/>
      <c r="D630" s="310" t="n"/>
      <c r="E630" s="310" t="n"/>
      <c r="F630" s="310" t="n"/>
      <c r="G630" s="310" t="n"/>
      <c r="H630" s="310" t="n"/>
      <c r="I630" s="310" t="n"/>
      <c r="J630" s="310" t="n"/>
      <c r="K630" s="310" t="n"/>
      <c r="L630" s="148" t="n"/>
      <c r="R630" s="318" t="n"/>
    </row>
    <row r="631" ht="19.5" customHeight="1" thickBot="1">
      <c r="A631" s="325" t="n"/>
      <c r="B631" s="176" t="n"/>
      <c r="C631" s="176" t="n"/>
      <c r="D631" s="176" t="n"/>
      <c r="E631" s="176" t="n"/>
      <c r="F631" s="176" t="n"/>
      <c r="G631" s="176" t="n"/>
      <c r="H631" s="176" t="n"/>
      <c r="I631" s="176" t="n"/>
      <c r="J631" s="176" t="n"/>
      <c r="K631" s="176" t="n"/>
      <c r="L631" s="170" t="n"/>
      <c r="R631" s="318" t="n"/>
    </row>
    <row r="632" ht="15.75" customHeight="1" thickBot="1">
      <c r="A632" s="320" t="n"/>
      <c r="B632" s="321" t="n"/>
      <c r="C632" s="321" t="n"/>
      <c r="D632" s="321" t="n"/>
      <c r="E632" s="321" t="n"/>
      <c r="F632" s="321" t="n"/>
      <c r="G632" s="321" t="n"/>
      <c r="H632" s="321" t="n"/>
      <c r="I632" s="321" t="n"/>
      <c r="J632" s="321" t="n"/>
      <c r="K632" s="321" t="n"/>
      <c r="L632" s="321" t="n"/>
      <c r="M632" s="321" t="n"/>
      <c r="N632" s="321" t="n"/>
      <c r="O632" s="321" t="n"/>
      <c r="P632" s="321" t="n"/>
      <c r="Q632" s="321" t="n"/>
      <c r="R632" s="322" t="n"/>
    </row>
    <row r="633" ht="38.25" customHeight="1" thickBot="1">
      <c r="A633" s="1296" t="inlineStr">
        <is>
          <t>Drive Away Creep Eng Off</t>
        </is>
      </c>
      <c r="B633" s="1253" t="n"/>
      <c r="C633" s="1253" t="n"/>
      <c r="D633" s="1253" t="n"/>
      <c r="E633" s="1253" t="n"/>
      <c r="F633" s="1253" t="n"/>
      <c r="G633" s="1253" t="n"/>
      <c r="H633" s="1253" t="n"/>
      <c r="I633" s="1253" t="n"/>
      <c r="J633" s="1253" t="n"/>
      <c r="K633" s="1253" t="n"/>
      <c r="L633" s="1253" t="n"/>
      <c r="M633" s="1253" t="n"/>
      <c r="N633" s="1253" t="n"/>
      <c r="O633" s="1253" t="n"/>
      <c r="P633" s="1253" t="n"/>
      <c r="Q633" s="1253" t="n"/>
      <c r="R633" s="1253" t="n"/>
    </row>
    <row r="634" ht="19.5" customHeight="1" thickBot="1">
      <c r="A634" s="311" t="n"/>
      <c r="B634" s="171" t="n"/>
      <c r="C634" s="171" t="n"/>
      <c r="D634" s="171" t="n"/>
      <c r="E634" s="171" t="n"/>
      <c r="F634" s="171" t="n"/>
      <c r="G634" s="171" t="n"/>
      <c r="H634" s="171" t="n"/>
      <c r="I634" s="171" t="n"/>
      <c r="J634" s="171" t="n"/>
      <c r="K634" s="171" t="n"/>
      <c r="L634" s="172" t="n"/>
      <c r="M634" s="177" t="n"/>
      <c r="N634" s="177" t="n"/>
      <c r="O634" s="177" t="n"/>
      <c r="P634" s="177" t="n"/>
      <c r="Q634" s="177" t="n"/>
      <c r="R634" s="317" t="n"/>
    </row>
    <row r="635" ht="19.5" customHeight="1" thickBot="1">
      <c r="A635" s="147" t="n"/>
      <c r="B635" s="1297" t="inlineStr">
        <is>
          <t>MILESTONES : PERCENTAGE</t>
        </is>
      </c>
      <c r="C635" s="1242" t="n"/>
      <c r="D635" s="1242" t="n"/>
      <c r="E635" s="1243" t="n"/>
      <c r="F635" s="310" t="n"/>
      <c r="G635" s="309" t="n"/>
      <c r="H635" s="1297" t="inlineStr">
        <is>
          <t>MILESTONES : MINI. NB. POINTS</t>
        </is>
      </c>
      <c r="I635" s="1242" t="n"/>
      <c r="J635" s="1242" t="n"/>
      <c r="K635" s="1243" t="n"/>
      <c r="L635" s="148" t="n"/>
      <c r="R635" s="318" t="n"/>
    </row>
    <row r="636" ht="19.5" customHeight="1" thickBot="1">
      <c r="A636" s="312" t="n"/>
      <c r="B636" s="150" t="n">
        <v>1</v>
      </c>
      <c r="C636" s="150" t="n">
        <v>2</v>
      </c>
      <c r="D636" s="150" t="n">
        <v>3</v>
      </c>
      <c r="E636" s="150" t="n">
        <v>4</v>
      </c>
      <c r="F636" s="310" t="n"/>
      <c r="G636" s="149" t="n"/>
      <c r="H636" s="150" t="n">
        <v>1</v>
      </c>
      <c r="I636" s="150" t="n">
        <v>2</v>
      </c>
      <c r="J636" s="150" t="n">
        <v>3</v>
      </c>
      <c r="K636" s="150" t="n">
        <v>4</v>
      </c>
      <c r="L636" s="148" t="n"/>
      <c r="R636" s="318" t="n"/>
    </row>
    <row r="637" ht="19.5" customHeight="1">
      <c r="A637" s="154" t="inlineStr">
        <is>
          <t>%P1R</t>
        </is>
      </c>
      <c r="B637" s="155" t="n">
        <v>15</v>
      </c>
      <c r="C637" s="155" t="n">
        <v>10</v>
      </c>
      <c r="D637" s="155" t="n">
        <v>5</v>
      </c>
      <c r="E637" s="155" t="n">
        <v>0</v>
      </c>
      <c r="F637" s="310" t="n"/>
      <c r="G637" s="156" t="inlineStr">
        <is>
          <t>NP1R</t>
        </is>
      </c>
      <c r="H637" s="157" t="n">
        <v>1</v>
      </c>
      <c r="I637" s="158" t="n">
        <v>1</v>
      </c>
      <c r="J637" s="158" t="n">
        <v>1</v>
      </c>
      <c r="K637" s="158" t="n">
        <v>1</v>
      </c>
      <c r="L637" s="148" t="n"/>
      <c r="R637" s="318" t="n"/>
    </row>
    <row r="638" ht="19.5" customHeight="1">
      <c r="A638" s="159" t="inlineStr">
        <is>
          <t>%P2R</t>
        </is>
      </c>
      <c r="B638" s="155" t="n">
        <v>40</v>
      </c>
      <c r="C638" s="155" t="n">
        <v>30</v>
      </c>
      <c r="D638" s="155" t="n">
        <v>20</v>
      </c>
      <c r="E638" s="155" t="n">
        <v>10</v>
      </c>
      <c r="F638" s="310" t="n"/>
      <c r="G638" s="160" t="inlineStr">
        <is>
          <t>NP2R</t>
        </is>
      </c>
      <c r="H638" s="161" t="n">
        <v>1</v>
      </c>
      <c r="I638" s="155" t="n">
        <v>1</v>
      </c>
      <c r="J638" s="155" t="n">
        <v>1</v>
      </c>
      <c r="K638" s="155" t="n">
        <v>1</v>
      </c>
      <c r="L638" s="148" t="n"/>
      <c r="R638" s="318" t="n"/>
    </row>
    <row r="639" ht="19.5" customHeight="1">
      <c r="A639" s="159" t="inlineStr">
        <is>
          <t>%P3R</t>
        </is>
      </c>
      <c r="B639" s="155" t="n">
        <v>50</v>
      </c>
      <c r="C639" s="155" t="n">
        <v>40</v>
      </c>
      <c r="D639" s="155" t="n">
        <v>30</v>
      </c>
      <c r="E639" s="155" t="n">
        <v>20</v>
      </c>
      <c r="F639" s="310" t="n"/>
      <c r="G639" s="160" t="inlineStr">
        <is>
          <t>NP3R</t>
        </is>
      </c>
      <c r="H639" s="161" t="n">
        <v>1</v>
      </c>
      <c r="I639" s="155" t="n">
        <v>1</v>
      </c>
      <c r="J639" s="155" t="n">
        <v>1</v>
      </c>
      <c r="K639" s="155" t="n">
        <v>1</v>
      </c>
      <c r="L639" s="148" t="n"/>
      <c r="R639" s="318" t="n"/>
    </row>
    <row r="640" ht="19.5" customHeight="1">
      <c r="A640" s="159" t="inlineStr">
        <is>
          <t>%P1O</t>
        </is>
      </c>
      <c r="B640" s="155" t="n">
        <v>25</v>
      </c>
      <c r="C640" s="155" t="n">
        <v>20</v>
      </c>
      <c r="D640" s="155" t="n">
        <v>15</v>
      </c>
      <c r="E640" s="155" t="n">
        <v>10</v>
      </c>
      <c r="F640" s="310" t="n"/>
      <c r="G640" s="160" t="inlineStr">
        <is>
          <t>NP1O</t>
        </is>
      </c>
      <c r="H640" s="161" t="n">
        <v>1</v>
      </c>
      <c r="I640" s="155" t="n">
        <v>1</v>
      </c>
      <c r="J640" s="155" t="n">
        <v>1</v>
      </c>
      <c r="K640" s="155" t="n">
        <v>1</v>
      </c>
      <c r="L640" s="148" t="n"/>
      <c r="R640" s="318" t="n"/>
    </row>
    <row r="641" ht="19.5" customHeight="1">
      <c r="A641" s="159" t="inlineStr">
        <is>
          <t>%P2O</t>
        </is>
      </c>
      <c r="B641" s="155" t="n">
        <v>50</v>
      </c>
      <c r="C641" s="155" t="n">
        <v>40</v>
      </c>
      <c r="D641" s="155" t="n">
        <v>30</v>
      </c>
      <c r="E641" s="155" t="n">
        <v>20</v>
      </c>
      <c r="F641" s="310" t="n"/>
      <c r="G641" s="160" t="inlineStr">
        <is>
          <t>NP2O</t>
        </is>
      </c>
      <c r="H641" s="161" t="n">
        <v>1</v>
      </c>
      <c r="I641" s="155" t="n">
        <v>1</v>
      </c>
      <c r="J641" s="155" t="n">
        <v>1</v>
      </c>
      <c r="K641" s="155" t="n">
        <v>1</v>
      </c>
      <c r="L641" s="148" t="n"/>
      <c r="R641" s="318" t="n"/>
    </row>
    <row r="642" ht="19.5" customHeight="1" thickBot="1">
      <c r="A642" s="163" t="inlineStr">
        <is>
          <t>%P3O</t>
        </is>
      </c>
      <c r="B642" s="164" t="n">
        <v>60</v>
      </c>
      <c r="C642" s="164" t="n">
        <v>50</v>
      </c>
      <c r="D642" s="164" t="n">
        <v>40</v>
      </c>
      <c r="E642" s="164" t="n">
        <v>30</v>
      </c>
      <c r="F642" s="310" t="n"/>
      <c r="G642" s="165" t="inlineStr">
        <is>
          <t>NP3O</t>
        </is>
      </c>
      <c r="H642" s="166" t="n">
        <v>1</v>
      </c>
      <c r="I642" s="164" t="n">
        <v>1</v>
      </c>
      <c r="J642" s="164" t="n">
        <v>1</v>
      </c>
      <c r="K642" s="164" t="n">
        <v>1</v>
      </c>
      <c r="L642" s="148" t="n"/>
      <c r="R642" s="318" t="n"/>
    </row>
    <row r="643" ht="19.5" customHeight="1" thickBot="1">
      <c r="A643" s="319" t="n"/>
      <c r="B643" s="310" t="n"/>
      <c r="C643" s="310" t="n"/>
      <c r="D643" s="310" t="n"/>
      <c r="E643" s="310" t="n"/>
      <c r="F643" s="310" t="n"/>
      <c r="G643" s="310" t="n"/>
      <c r="H643" s="310" t="n"/>
      <c r="I643" s="310" t="n"/>
      <c r="J643" s="310" t="n"/>
      <c r="K643" s="310" t="n"/>
      <c r="L643" s="148" t="n"/>
      <c r="R643" s="318" t="n"/>
    </row>
    <row r="644" ht="19.5" customHeight="1" thickBot="1">
      <c r="A644" s="307" t="inlineStr">
        <is>
          <t>WEIGHT</t>
        </is>
      </c>
      <c r="B644" s="308" t="n"/>
      <c r="C644" s="167" t="n">
        <v>10</v>
      </c>
      <c r="D644" s="310" t="n"/>
      <c r="E644" s="310" t="n"/>
      <c r="F644" s="310" t="n"/>
      <c r="G644" s="1297" t="inlineStr">
        <is>
          <t>OVERALL MINI. NB. PTS.</t>
        </is>
      </c>
      <c r="H644" s="1242" t="n"/>
      <c r="I644" s="1242" t="n"/>
      <c r="J644" s="1243" t="n"/>
      <c r="K644" s="168" t="n">
        <v>1</v>
      </c>
      <c r="L644" s="148" t="n"/>
      <c r="R644" s="318" t="n"/>
    </row>
    <row r="645" ht="19.5" customHeight="1">
      <c r="A645" s="319" t="n"/>
      <c r="B645" s="310" t="n"/>
      <c r="C645" s="310" t="n"/>
      <c r="D645" s="310" t="n"/>
      <c r="E645" s="310" t="n"/>
      <c r="F645" s="310" t="n"/>
      <c r="G645" s="310" t="n"/>
      <c r="H645" s="310" t="n"/>
      <c r="I645" s="310" t="n"/>
      <c r="J645" s="310" t="n"/>
      <c r="K645" s="310" t="n"/>
      <c r="L645" s="148" t="n"/>
      <c r="R645" s="318" t="n"/>
    </row>
    <row r="646" ht="19.5" customHeight="1" thickBot="1">
      <c r="A646" s="325" t="n"/>
      <c r="B646" s="176" t="n"/>
      <c r="C646" s="176" t="n"/>
      <c r="D646" s="176" t="n"/>
      <c r="E646" s="176" t="n"/>
      <c r="F646" s="176" t="n"/>
      <c r="G646" s="176" t="n"/>
      <c r="H646" s="176" t="n"/>
      <c r="I646" s="176" t="n"/>
      <c r="J646" s="176" t="n"/>
      <c r="K646" s="176" t="n"/>
      <c r="L646" s="170" t="n"/>
      <c r="R646" s="318" t="n"/>
    </row>
    <row r="647" ht="15.75" customHeight="1" thickBot="1">
      <c r="A647" s="320" t="n"/>
      <c r="B647" s="321" t="n"/>
      <c r="C647" s="321" t="n"/>
      <c r="D647" s="321" t="n"/>
      <c r="E647" s="321" t="n"/>
      <c r="F647" s="321" t="n"/>
      <c r="G647" s="321" t="n"/>
      <c r="H647" s="321" t="n"/>
      <c r="I647" s="321" t="n"/>
      <c r="J647" s="321" t="n"/>
      <c r="K647" s="321" t="n"/>
      <c r="L647" s="321" t="n"/>
      <c r="M647" s="321" t="n"/>
      <c r="N647" s="321" t="n"/>
      <c r="O647" s="321" t="n"/>
      <c r="P647" s="321" t="n"/>
      <c r="Q647" s="321" t="n"/>
      <c r="R647" s="322" t="n"/>
    </row>
    <row r="648" ht="38.25" customHeight="1" thickBot="1">
      <c r="A648" s="1296" t="inlineStr">
        <is>
          <t>Auto start vehicle stationary</t>
        </is>
      </c>
      <c r="B648" s="1253" t="n"/>
      <c r="C648" s="1253" t="n"/>
      <c r="D648" s="1253" t="n"/>
      <c r="E648" s="1253" t="n"/>
      <c r="F648" s="1253" t="n"/>
      <c r="G648" s="1253" t="n"/>
      <c r="H648" s="1253" t="n"/>
      <c r="I648" s="1253" t="n"/>
      <c r="J648" s="1253" t="n"/>
      <c r="K648" s="1253" t="n"/>
      <c r="L648" s="1253" t="n"/>
      <c r="M648" s="1253" t="n"/>
      <c r="N648" s="1253" t="n"/>
      <c r="O648" s="1253" t="n"/>
      <c r="P648" s="1253" t="n"/>
      <c r="Q648" s="1253" t="n"/>
      <c r="R648" s="1253" t="n"/>
    </row>
    <row r="649" ht="19.5" customHeight="1" thickBot="1">
      <c r="A649" s="311" t="n"/>
      <c r="B649" s="171" t="n"/>
      <c r="C649" s="171" t="n"/>
      <c r="D649" s="171" t="n"/>
      <c r="E649" s="171" t="n"/>
      <c r="F649" s="171" t="n"/>
      <c r="G649" s="171" t="n"/>
      <c r="H649" s="171" t="n"/>
      <c r="I649" s="171" t="n"/>
      <c r="J649" s="171" t="n"/>
      <c r="K649" s="171" t="n"/>
      <c r="L649" s="172" t="n"/>
      <c r="M649" s="177" t="n"/>
      <c r="N649" s="177" t="n"/>
      <c r="O649" s="177" t="n"/>
      <c r="P649" s="177" t="n"/>
      <c r="Q649" s="177" t="n"/>
      <c r="R649" s="317" t="n"/>
    </row>
    <row r="650" ht="19.5" customHeight="1" thickBot="1">
      <c r="A650" s="147" t="n"/>
      <c r="B650" s="1297" t="inlineStr">
        <is>
          <t>MILESTONES : PERCENTAGE</t>
        </is>
      </c>
      <c r="C650" s="1242" t="n"/>
      <c r="D650" s="1242" t="n"/>
      <c r="E650" s="1243" t="n"/>
      <c r="F650" s="310" t="n"/>
      <c r="G650" s="309" t="n"/>
      <c r="H650" s="1297" t="inlineStr">
        <is>
          <t>MILESTONES : MINI. NB. POINTS</t>
        </is>
      </c>
      <c r="I650" s="1242" t="n"/>
      <c r="J650" s="1242" t="n"/>
      <c r="K650" s="1243" t="n"/>
      <c r="L650" s="148" t="n"/>
      <c r="R650" s="318" t="n"/>
    </row>
    <row r="651" ht="19.5" customHeight="1" thickBot="1">
      <c r="A651" s="312" t="n"/>
      <c r="B651" s="150" t="n">
        <v>1</v>
      </c>
      <c r="C651" s="150" t="n">
        <v>2</v>
      </c>
      <c r="D651" s="150" t="n">
        <v>3</v>
      </c>
      <c r="E651" s="150" t="n">
        <v>4</v>
      </c>
      <c r="F651" s="310" t="n"/>
      <c r="G651" s="149" t="n"/>
      <c r="H651" s="150" t="n">
        <v>1</v>
      </c>
      <c r="I651" s="150" t="n">
        <v>2</v>
      </c>
      <c r="J651" s="150" t="n">
        <v>3</v>
      </c>
      <c r="K651" s="150" t="n">
        <v>4</v>
      </c>
      <c r="L651" s="148" t="n"/>
      <c r="R651" s="318" t="n"/>
    </row>
    <row r="652" ht="19.5" customHeight="1">
      <c r="A652" s="154" t="inlineStr">
        <is>
          <t>%P1R</t>
        </is>
      </c>
      <c r="B652" s="155" t="n">
        <v>15</v>
      </c>
      <c r="C652" s="155" t="n">
        <v>10</v>
      </c>
      <c r="D652" s="155" t="n">
        <v>5</v>
      </c>
      <c r="E652" s="155" t="n">
        <v>0</v>
      </c>
      <c r="F652" s="310" t="n"/>
      <c r="G652" s="156" t="inlineStr">
        <is>
          <t>NP1R</t>
        </is>
      </c>
      <c r="H652" s="157" t="n">
        <v>1</v>
      </c>
      <c r="I652" s="158" t="n">
        <v>1</v>
      </c>
      <c r="J652" s="158" t="n">
        <v>1</v>
      </c>
      <c r="K652" s="158" t="n">
        <v>1</v>
      </c>
      <c r="L652" s="148" t="n"/>
      <c r="R652" s="318" t="n"/>
    </row>
    <row r="653" ht="19.5" customHeight="1">
      <c r="A653" s="159" t="inlineStr">
        <is>
          <t>%P2R</t>
        </is>
      </c>
      <c r="B653" s="155" t="n">
        <v>40</v>
      </c>
      <c r="C653" s="155" t="n">
        <v>30</v>
      </c>
      <c r="D653" s="155" t="n">
        <v>20</v>
      </c>
      <c r="E653" s="155" t="n">
        <v>10</v>
      </c>
      <c r="F653" s="310" t="n"/>
      <c r="G653" s="160" t="inlineStr">
        <is>
          <t>NP2R</t>
        </is>
      </c>
      <c r="H653" s="161" t="n">
        <v>1</v>
      </c>
      <c r="I653" s="155" t="n">
        <v>1</v>
      </c>
      <c r="J653" s="155" t="n">
        <v>1</v>
      </c>
      <c r="K653" s="155" t="n">
        <v>1</v>
      </c>
      <c r="L653" s="148" t="n"/>
      <c r="R653" s="318" t="n"/>
    </row>
    <row r="654" ht="19.5" customHeight="1">
      <c r="A654" s="159" t="inlineStr">
        <is>
          <t>%P3R</t>
        </is>
      </c>
      <c r="B654" s="155" t="n">
        <v>50</v>
      </c>
      <c r="C654" s="155" t="n">
        <v>40</v>
      </c>
      <c r="D654" s="155" t="n">
        <v>30</v>
      </c>
      <c r="E654" s="155" t="n">
        <v>20</v>
      </c>
      <c r="F654" s="310" t="n"/>
      <c r="G654" s="160" t="inlineStr">
        <is>
          <t>NP3R</t>
        </is>
      </c>
      <c r="H654" s="161" t="n">
        <v>1</v>
      </c>
      <c r="I654" s="155" t="n">
        <v>1</v>
      </c>
      <c r="J654" s="155" t="n">
        <v>1</v>
      </c>
      <c r="K654" s="155" t="n">
        <v>1</v>
      </c>
      <c r="L654" s="148" t="n"/>
      <c r="R654" s="318" t="n"/>
    </row>
    <row r="655" ht="19.5" customHeight="1">
      <c r="A655" s="159" t="inlineStr">
        <is>
          <t>%P1O</t>
        </is>
      </c>
      <c r="B655" s="155" t="n">
        <v>25</v>
      </c>
      <c r="C655" s="155" t="n">
        <v>20</v>
      </c>
      <c r="D655" s="155" t="n">
        <v>15</v>
      </c>
      <c r="E655" s="155" t="n">
        <v>10</v>
      </c>
      <c r="F655" s="310" t="n"/>
      <c r="G655" s="160" t="inlineStr">
        <is>
          <t>NP1O</t>
        </is>
      </c>
      <c r="H655" s="161" t="n">
        <v>1</v>
      </c>
      <c r="I655" s="155" t="n">
        <v>1</v>
      </c>
      <c r="J655" s="155" t="n">
        <v>1</v>
      </c>
      <c r="K655" s="155" t="n">
        <v>1</v>
      </c>
      <c r="L655" s="148" t="n"/>
      <c r="R655" s="318" t="n"/>
    </row>
    <row r="656" ht="19.5" customHeight="1">
      <c r="A656" s="159" t="inlineStr">
        <is>
          <t>%P2O</t>
        </is>
      </c>
      <c r="B656" s="155" t="n">
        <v>50</v>
      </c>
      <c r="C656" s="155" t="n">
        <v>40</v>
      </c>
      <c r="D656" s="155" t="n">
        <v>30</v>
      </c>
      <c r="E656" s="155" t="n">
        <v>20</v>
      </c>
      <c r="F656" s="310" t="n"/>
      <c r="G656" s="160" t="inlineStr">
        <is>
          <t>NP2O</t>
        </is>
      </c>
      <c r="H656" s="161" t="n">
        <v>1</v>
      </c>
      <c r="I656" s="155" t="n">
        <v>1</v>
      </c>
      <c r="J656" s="155" t="n">
        <v>1</v>
      </c>
      <c r="K656" s="155" t="n">
        <v>1</v>
      </c>
      <c r="L656" s="148" t="n"/>
      <c r="R656" s="318" t="n"/>
    </row>
    <row r="657" ht="19.5" customHeight="1" thickBot="1">
      <c r="A657" s="163" t="inlineStr">
        <is>
          <t>%P3O</t>
        </is>
      </c>
      <c r="B657" s="164" t="n">
        <v>60</v>
      </c>
      <c r="C657" s="164" t="n">
        <v>50</v>
      </c>
      <c r="D657" s="164" t="n">
        <v>40</v>
      </c>
      <c r="E657" s="164" t="n">
        <v>30</v>
      </c>
      <c r="F657" s="310" t="n"/>
      <c r="G657" s="165" t="inlineStr">
        <is>
          <t>NP3O</t>
        </is>
      </c>
      <c r="H657" s="166" t="n">
        <v>1</v>
      </c>
      <c r="I657" s="164" t="n">
        <v>1</v>
      </c>
      <c r="J657" s="164" t="n">
        <v>1</v>
      </c>
      <c r="K657" s="164" t="n">
        <v>1</v>
      </c>
      <c r="L657" s="148" t="n"/>
      <c r="R657" s="318" t="n"/>
    </row>
    <row r="658" ht="19.5" customHeight="1" thickBot="1">
      <c r="A658" s="319" t="n"/>
      <c r="B658" s="310" t="n"/>
      <c r="C658" s="310" t="n"/>
      <c r="D658" s="310" t="n"/>
      <c r="E658" s="310" t="n"/>
      <c r="F658" s="310" t="n"/>
      <c r="G658" s="310" t="n"/>
      <c r="H658" s="310" t="n"/>
      <c r="I658" s="310" t="n"/>
      <c r="J658" s="310" t="n"/>
      <c r="K658" s="310" t="n"/>
      <c r="L658" s="148" t="n"/>
      <c r="R658" s="318" t="n"/>
    </row>
    <row r="659" ht="19.5" customHeight="1" thickBot="1">
      <c r="A659" s="307" t="inlineStr">
        <is>
          <t>WEIGHT</t>
        </is>
      </c>
      <c r="B659" s="308" t="n"/>
      <c r="C659" s="167" t="n">
        <v>10</v>
      </c>
      <c r="D659" s="310" t="n"/>
      <c r="E659" s="310" t="n"/>
      <c r="F659" s="310" t="n"/>
      <c r="G659" s="1297" t="inlineStr">
        <is>
          <t>OVERALL MINI. NB. PTS.</t>
        </is>
      </c>
      <c r="H659" s="1242" t="n"/>
      <c r="I659" s="1242" t="n"/>
      <c r="J659" s="1243" t="n"/>
      <c r="K659" s="168" t="n">
        <v>1</v>
      </c>
      <c r="L659" s="148" t="n"/>
      <c r="R659" s="318" t="n"/>
    </row>
    <row r="660" ht="19.5" customHeight="1">
      <c r="A660" s="319" t="n"/>
      <c r="B660" s="310" t="n"/>
      <c r="C660" s="310" t="n"/>
      <c r="D660" s="310" t="n"/>
      <c r="E660" s="310" t="n"/>
      <c r="F660" s="310" t="n"/>
      <c r="G660" s="310" t="n"/>
      <c r="H660" s="310" t="n"/>
      <c r="I660" s="310" t="n"/>
      <c r="J660" s="310" t="n"/>
      <c r="K660" s="310" t="n"/>
      <c r="L660" s="148" t="n"/>
      <c r="R660" s="318" t="n"/>
    </row>
    <row r="661" ht="19.5" customHeight="1" thickBot="1">
      <c r="A661" s="325" t="n"/>
      <c r="B661" s="176" t="n"/>
      <c r="C661" s="176" t="n"/>
      <c r="D661" s="176" t="n"/>
      <c r="E661" s="176" t="n"/>
      <c r="F661" s="176" t="n"/>
      <c r="G661" s="176" t="n"/>
      <c r="H661" s="176" t="n"/>
      <c r="I661" s="176" t="n"/>
      <c r="J661" s="176" t="n"/>
      <c r="K661" s="176" t="n"/>
      <c r="L661" s="170" t="n"/>
      <c r="R661" s="318" t="n"/>
    </row>
    <row r="662" ht="15.75" customHeight="1" thickBot="1">
      <c r="A662" s="320" t="n"/>
      <c r="B662" s="321" t="n"/>
      <c r="C662" s="321" t="n"/>
      <c r="D662" s="321" t="n"/>
      <c r="E662" s="321" t="n"/>
      <c r="F662" s="321" t="n"/>
      <c r="G662" s="321" t="n"/>
      <c r="H662" s="321" t="n"/>
      <c r="I662" s="321" t="n"/>
      <c r="J662" s="321" t="n"/>
      <c r="K662" s="321" t="n"/>
      <c r="L662" s="321" t="n"/>
      <c r="M662" s="321" t="n"/>
      <c r="N662" s="321" t="n"/>
      <c r="O662" s="321" t="n"/>
      <c r="P662" s="321" t="n"/>
      <c r="Q662" s="321" t="n"/>
      <c r="R662" s="322" t="n"/>
    </row>
    <row r="663" ht="38.25" customHeight="1" thickBot="1">
      <c r="A663" s="1296" t="inlineStr">
        <is>
          <t>Auto start vehicle moving</t>
        </is>
      </c>
      <c r="B663" s="1253" t="n"/>
      <c r="C663" s="1253" t="n"/>
      <c r="D663" s="1253" t="n"/>
      <c r="E663" s="1253" t="n"/>
      <c r="F663" s="1253" t="n"/>
      <c r="G663" s="1253" t="n"/>
      <c r="H663" s="1253" t="n"/>
      <c r="I663" s="1253" t="n"/>
      <c r="J663" s="1253" t="n"/>
      <c r="K663" s="1253" t="n"/>
      <c r="L663" s="1253" t="n"/>
      <c r="M663" s="1253" t="n"/>
      <c r="N663" s="1253" t="n"/>
      <c r="O663" s="1253" t="n"/>
      <c r="P663" s="1253" t="n"/>
      <c r="Q663" s="1253" t="n"/>
      <c r="R663" s="1253" t="n"/>
    </row>
    <row r="664" ht="19.5" customHeight="1" thickBot="1">
      <c r="A664" s="311" t="n"/>
      <c r="B664" s="171" t="n"/>
      <c r="C664" s="171" t="n"/>
      <c r="D664" s="171" t="n"/>
      <c r="E664" s="171" t="n"/>
      <c r="F664" s="171" t="n"/>
      <c r="G664" s="171" t="n"/>
      <c r="H664" s="171" t="n"/>
      <c r="I664" s="171" t="n"/>
      <c r="J664" s="171" t="n"/>
      <c r="K664" s="171" t="n"/>
      <c r="L664" s="172" t="n"/>
      <c r="M664" s="177" t="n"/>
      <c r="N664" s="177" t="n"/>
      <c r="O664" s="177" t="n"/>
      <c r="P664" s="177" t="n"/>
      <c r="Q664" s="177" t="n"/>
      <c r="R664" s="317" t="n"/>
    </row>
    <row r="665" ht="19.5" customHeight="1" thickBot="1">
      <c r="A665" s="147" t="n"/>
      <c r="B665" s="1297" t="inlineStr">
        <is>
          <t>MILESTONES : PERCENTAGE</t>
        </is>
      </c>
      <c r="C665" s="1242" t="n"/>
      <c r="D665" s="1242" t="n"/>
      <c r="E665" s="1243" t="n"/>
      <c r="F665" s="310" t="n"/>
      <c r="G665" s="309" t="n"/>
      <c r="H665" s="1297" t="inlineStr">
        <is>
          <t>MILESTONES : MINI. NB. POINTS</t>
        </is>
      </c>
      <c r="I665" s="1242" t="n"/>
      <c r="J665" s="1242" t="n"/>
      <c r="K665" s="1243" t="n"/>
      <c r="L665" s="148" t="n"/>
      <c r="R665" s="318" t="n"/>
    </row>
    <row r="666" ht="19.5" customHeight="1" thickBot="1">
      <c r="A666" s="312" t="n"/>
      <c r="B666" s="150" t="n">
        <v>1</v>
      </c>
      <c r="C666" s="150" t="n">
        <v>2</v>
      </c>
      <c r="D666" s="150" t="n">
        <v>3</v>
      </c>
      <c r="E666" s="150" t="n">
        <v>4</v>
      </c>
      <c r="F666" s="310" t="n"/>
      <c r="G666" s="149" t="n"/>
      <c r="H666" s="150" t="n">
        <v>1</v>
      </c>
      <c r="I666" s="150" t="n">
        <v>2</v>
      </c>
      <c r="J666" s="150" t="n">
        <v>3</v>
      </c>
      <c r="K666" s="150" t="n">
        <v>4</v>
      </c>
      <c r="L666" s="148" t="n"/>
      <c r="R666" s="318" t="n"/>
    </row>
    <row r="667" ht="19.5" customHeight="1">
      <c r="A667" s="154" t="inlineStr">
        <is>
          <t>%P1R</t>
        </is>
      </c>
      <c r="B667" s="155" t="n">
        <v>15</v>
      </c>
      <c r="C667" s="155" t="n">
        <v>10</v>
      </c>
      <c r="D667" s="155" t="n">
        <v>5</v>
      </c>
      <c r="E667" s="155" t="n">
        <v>0</v>
      </c>
      <c r="F667" s="310" t="n"/>
      <c r="G667" s="156" t="inlineStr">
        <is>
          <t>NP1R</t>
        </is>
      </c>
      <c r="H667" s="157" t="n">
        <v>1</v>
      </c>
      <c r="I667" s="158" t="n">
        <v>1</v>
      </c>
      <c r="J667" s="158" t="n">
        <v>1</v>
      </c>
      <c r="K667" s="158" t="n">
        <v>1</v>
      </c>
      <c r="L667" s="148" t="n"/>
      <c r="R667" s="318" t="n"/>
    </row>
    <row r="668" ht="19.5" customHeight="1">
      <c r="A668" s="159" t="inlineStr">
        <is>
          <t>%P2R</t>
        </is>
      </c>
      <c r="B668" s="155" t="n">
        <v>40</v>
      </c>
      <c r="C668" s="155" t="n">
        <v>30</v>
      </c>
      <c r="D668" s="155" t="n">
        <v>20</v>
      </c>
      <c r="E668" s="155" t="n">
        <v>10</v>
      </c>
      <c r="F668" s="310" t="n"/>
      <c r="G668" s="160" t="inlineStr">
        <is>
          <t>NP2R</t>
        </is>
      </c>
      <c r="H668" s="161" t="n">
        <v>1</v>
      </c>
      <c r="I668" s="155" t="n">
        <v>1</v>
      </c>
      <c r="J668" s="155" t="n">
        <v>1</v>
      </c>
      <c r="K668" s="155" t="n">
        <v>1</v>
      </c>
      <c r="L668" s="148" t="n"/>
      <c r="R668" s="318" t="n"/>
    </row>
    <row r="669" ht="19.5" customHeight="1">
      <c r="A669" s="159" t="inlineStr">
        <is>
          <t>%P3R</t>
        </is>
      </c>
      <c r="B669" s="155" t="n">
        <v>50</v>
      </c>
      <c r="C669" s="155" t="n">
        <v>40</v>
      </c>
      <c r="D669" s="155" t="n">
        <v>30</v>
      </c>
      <c r="E669" s="155" t="n">
        <v>20</v>
      </c>
      <c r="F669" s="310" t="n"/>
      <c r="G669" s="160" t="inlineStr">
        <is>
          <t>NP3R</t>
        </is>
      </c>
      <c r="H669" s="161" t="n">
        <v>1</v>
      </c>
      <c r="I669" s="155" t="n">
        <v>1</v>
      </c>
      <c r="J669" s="155" t="n">
        <v>1</v>
      </c>
      <c r="K669" s="155" t="n">
        <v>1</v>
      </c>
      <c r="L669" s="148" t="n"/>
      <c r="R669" s="318" t="n"/>
    </row>
    <row r="670" ht="19.5" customHeight="1">
      <c r="A670" s="159" t="inlineStr">
        <is>
          <t>%P1O</t>
        </is>
      </c>
      <c r="B670" s="155" t="n">
        <v>25</v>
      </c>
      <c r="C670" s="155" t="n">
        <v>20</v>
      </c>
      <c r="D670" s="155" t="n">
        <v>15</v>
      </c>
      <c r="E670" s="155" t="n">
        <v>10</v>
      </c>
      <c r="F670" s="310" t="n"/>
      <c r="G670" s="160" t="inlineStr">
        <is>
          <t>NP1O</t>
        </is>
      </c>
      <c r="H670" s="161" t="n">
        <v>1</v>
      </c>
      <c r="I670" s="155" t="n">
        <v>1</v>
      </c>
      <c r="J670" s="155" t="n">
        <v>1</v>
      </c>
      <c r="K670" s="155" t="n">
        <v>1</v>
      </c>
      <c r="L670" s="148" t="n"/>
      <c r="R670" s="318" t="n"/>
    </row>
    <row r="671" ht="19.5" customHeight="1">
      <c r="A671" s="159" t="inlineStr">
        <is>
          <t>%P2O</t>
        </is>
      </c>
      <c r="B671" s="155" t="n">
        <v>50</v>
      </c>
      <c r="C671" s="155" t="n">
        <v>40</v>
      </c>
      <c r="D671" s="155" t="n">
        <v>30</v>
      </c>
      <c r="E671" s="155" t="n">
        <v>20</v>
      </c>
      <c r="F671" s="310" t="n"/>
      <c r="G671" s="160" t="inlineStr">
        <is>
          <t>NP2O</t>
        </is>
      </c>
      <c r="H671" s="161" t="n">
        <v>1</v>
      </c>
      <c r="I671" s="155" t="n">
        <v>1</v>
      </c>
      <c r="J671" s="155" t="n">
        <v>1</v>
      </c>
      <c r="K671" s="155" t="n">
        <v>1</v>
      </c>
      <c r="L671" s="148" t="n"/>
      <c r="R671" s="318" t="n"/>
    </row>
    <row r="672" ht="19.5" customHeight="1" thickBot="1">
      <c r="A672" s="163" t="inlineStr">
        <is>
          <t>%P3O</t>
        </is>
      </c>
      <c r="B672" s="164" t="n">
        <v>60</v>
      </c>
      <c r="C672" s="164" t="n">
        <v>50</v>
      </c>
      <c r="D672" s="164" t="n">
        <v>40</v>
      </c>
      <c r="E672" s="164" t="n">
        <v>30</v>
      </c>
      <c r="F672" s="310" t="n"/>
      <c r="G672" s="165" t="inlineStr">
        <is>
          <t>NP3O</t>
        </is>
      </c>
      <c r="H672" s="166" t="n">
        <v>1</v>
      </c>
      <c r="I672" s="164" t="n">
        <v>1</v>
      </c>
      <c r="J672" s="164" t="n">
        <v>1</v>
      </c>
      <c r="K672" s="164" t="n">
        <v>1</v>
      </c>
      <c r="L672" s="148" t="n"/>
      <c r="R672" s="318" t="n"/>
    </row>
    <row r="673" ht="19.5" customHeight="1" thickBot="1">
      <c r="A673" s="319" t="n"/>
      <c r="B673" s="310" t="n"/>
      <c r="C673" s="310" t="n"/>
      <c r="D673" s="310" t="n"/>
      <c r="E673" s="310" t="n"/>
      <c r="F673" s="310" t="n"/>
      <c r="G673" s="310" t="n"/>
      <c r="H673" s="310" t="n"/>
      <c r="I673" s="310" t="n"/>
      <c r="J673" s="310" t="n"/>
      <c r="K673" s="310" t="n"/>
      <c r="L673" s="148" t="n"/>
      <c r="R673" s="318" t="n"/>
    </row>
    <row r="674" ht="19.5" customHeight="1" thickBot="1">
      <c r="A674" s="307" t="inlineStr">
        <is>
          <t>WEIGHT</t>
        </is>
      </c>
      <c r="B674" s="308" t="n"/>
      <c r="C674" s="167" t="n">
        <v>10</v>
      </c>
      <c r="D674" s="310" t="n"/>
      <c r="E674" s="310" t="n"/>
      <c r="F674" s="310" t="n"/>
      <c r="G674" s="1297" t="inlineStr">
        <is>
          <t>OVERALL MINI. NB. PTS.</t>
        </is>
      </c>
      <c r="H674" s="1242" t="n"/>
      <c r="I674" s="1242" t="n"/>
      <c r="J674" s="1243" t="n"/>
      <c r="K674" s="168" t="n">
        <v>1</v>
      </c>
      <c r="L674" s="148" t="n"/>
      <c r="R674" s="318" t="n"/>
    </row>
    <row r="675" ht="19.5" customHeight="1">
      <c r="A675" s="319" t="n"/>
      <c r="B675" s="310" t="n"/>
      <c r="C675" s="310" t="n"/>
      <c r="D675" s="310" t="n"/>
      <c r="E675" s="310" t="n"/>
      <c r="F675" s="310" t="n"/>
      <c r="G675" s="310" t="n"/>
      <c r="H675" s="310" t="n"/>
      <c r="I675" s="310" t="n"/>
      <c r="J675" s="310" t="n"/>
      <c r="K675" s="310" t="n"/>
      <c r="L675" s="148" t="n"/>
      <c r="R675" s="318" t="n"/>
    </row>
    <row r="676" ht="19.5" customHeight="1" thickBot="1">
      <c r="A676" s="325" t="n"/>
      <c r="B676" s="176" t="n"/>
      <c r="C676" s="176" t="n"/>
      <c r="D676" s="176" t="n"/>
      <c r="E676" s="176" t="n"/>
      <c r="F676" s="176" t="n"/>
      <c r="G676" s="176" t="n"/>
      <c r="H676" s="176" t="n"/>
      <c r="I676" s="176" t="n"/>
      <c r="J676" s="176" t="n"/>
      <c r="K676" s="176" t="n"/>
      <c r="L676" s="170" t="n"/>
      <c r="R676" s="318" t="n"/>
    </row>
    <row r="677" ht="15.75" customHeight="1" thickBot="1">
      <c r="A677" s="320" t="n"/>
      <c r="B677" s="321" t="n"/>
      <c r="C677" s="321" t="n"/>
      <c r="D677" s="321" t="n"/>
      <c r="E677" s="321" t="n"/>
      <c r="F677" s="321" t="n"/>
      <c r="G677" s="321" t="n"/>
      <c r="H677" s="321" t="n"/>
      <c r="I677" s="321" t="n"/>
      <c r="J677" s="321" t="n"/>
      <c r="K677" s="321" t="n"/>
      <c r="L677" s="321" t="n"/>
      <c r="M677" s="321" t="n"/>
      <c r="N677" s="321" t="n"/>
      <c r="O677" s="321" t="n"/>
      <c r="P677" s="321" t="n"/>
      <c r="Q677" s="321" t="n"/>
      <c r="R677" s="322" t="n"/>
    </row>
    <row r="678" ht="38.25" customHeight="1" thickBot="1">
      <c r="A678" s="1296" t="inlineStr">
        <is>
          <t>DASS Eng Off slow</t>
        </is>
      </c>
      <c r="B678" s="1253" t="n"/>
      <c r="C678" s="1253" t="n"/>
      <c r="D678" s="1253" t="n"/>
      <c r="E678" s="1253" t="n"/>
      <c r="F678" s="1253" t="n"/>
      <c r="G678" s="1253" t="n"/>
      <c r="H678" s="1253" t="n"/>
      <c r="I678" s="1253" t="n"/>
      <c r="J678" s="1253" t="n"/>
      <c r="K678" s="1253" t="n"/>
      <c r="L678" s="1253" t="n"/>
      <c r="M678" s="1253" t="n"/>
      <c r="N678" s="1253" t="n"/>
      <c r="O678" s="1253" t="n"/>
      <c r="P678" s="1253" t="n"/>
      <c r="Q678" s="1253" t="n"/>
      <c r="R678" s="1253" t="n"/>
    </row>
    <row r="679" ht="19.5" customHeight="1" thickBot="1">
      <c r="A679" s="311" t="n"/>
      <c r="B679" s="171" t="n"/>
      <c r="C679" s="171" t="n"/>
      <c r="D679" s="171" t="n"/>
      <c r="E679" s="171" t="n"/>
      <c r="F679" s="171" t="n"/>
      <c r="G679" s="171" t="n"/>
      <c r="H679" s="171" t="n"/>
      <c r="I679" s="171" t="n"/>
      <c r="J679" s="171" t="n"/>
      <c r="K679" s="171" t="n"/>
      <c r="L679" s="172" t="n"/>
      <c r="M679" s="177" t="n"/>
      <c r="N679" s="177" t="n"/>
      <c r="O679" s="177" t="n"/>
      <c r="P679" s="177" t="n"/>
      <c r="Q679" s="177" t="n"/>
      <c r="R679" s="317" t="n"/>
    </row>
    <row r="680" ht="19.5" customHeight="1" thickBot="1">
      <c r="A680" s="147" t="n"/>
      <c r="B680" s="1297" t="inlineStr">
        <is>
          <t>MILESTONES : PERCENTAGE</t>
        </is>
      </c>
      <c r="C680" s="1242" t="n"/>
      <c r="D680" s="1242" t="n"/>
      <c r="E680" s="1243" t="n"/>
      <c r="F680" s="310" t="n"/>
      <c r="G680" s="309" t="n"/>
      <c r="H680" s="1297" t="inlineStr">
        <is>
          <t>MILESTONES : MINI. NB. POINTS</t>
        </is>
      </c>
      <c r="I680" s="1242" t="n"/>
      <c r="J680" s="1242" t="n"/>
      <c r="K680" s="1243" t="n"/>
      <c r="L680" s="148" t="n"/>
      <c r="R680" s="318" t="n"/>
    </row>
    <row r="681" ht="19.5" customHeight="1" thickBot="1">
      <c r="A681" s="312" t="n"/>
      <c r="B681" s="150" t="n">
        <v>1</v>
      </c>
      <c r="C681" s="150" t="n">
        <v>2</v>
      </c>
      <c r="D681" s="150" t="n">
        <v>3</v>
      </c>
      <c r="E681" s="150" t="n">
        <v>4</v>
      </c>
      <c r="F681" s="310" t="n"/>
      <c r="G681" s="149" t="n"/>
      <c r="H681" s="150" t="n">
        <v>1</v>
      </c>
      <c r="I681" s="150" t="n">
        <v>2</v>
      </c>
      <c r="J681" s="150" t="n">
        <v>3</v>
      </c>
      <c r="K681" s="150" t="n">
        <v>4</v>
      </c>
      <c r="L681" s="148" t="n"/>
      <c r="R681" s="318" t="n"/>
    </row>
    <row r="682" ht="19.5" customHeight="1">
      <c r="A682" s="154" t="inlineStr">
        <is>
          <t>%P1R</t>
        </is>
      </c>
      <c r="B682" s="155" t="n">
        <v>15</v>
      </c>
      <c r="C682" s="155" t="n">
        <v>10</v>
      </c>
      <c r="D682" s="155" t="n">
        <v>5</v>
      </c>
      <c r="E682" s="155" t="n">
        <v>0</v>
      </c>
      <c r="F682" s="310" t="n"/>
      <c r="G682" s="156" t="inlineStr">
        <is>
          <t>NP1R</t>
        </is>
      </c>
      <c r="H682" s="157" t="n">
        <v>1</v>
      </c>
      <c r="I682" s="158" t="n">
        <v>1</v>
      </c>
      <c r="J682" s="158" t="n">
        <v>1</v>
      </c>
      <c r="K682" s="158" t="n">
        <v>1</v>
      </c>
      <c r="L682" s="148" t="n"/>
      <c r="R682" s="318" t="n"/>
    </row>
    <row r="683" ht="19.5" customHeight="1">
      <c r="A683" s="159" t="inlineStr">
        <is>
          <t>%P2R</t>
        </is>
      </c>
      <c r="B683" s="155" t="n">
        <v>40</v>
      </c>
      <c r="C683" s="155" t="n">
        <v>30</v>
      </c>
      <c r="D683" s="155" t="n">
        <v>20</v>
      </c>
      <c r="E683" s="155" t="n">
        <v>10</v>
      </c>
      <c r="F683" s="310" t="n"/>
      <c r="G683" s="160" t="inlineStr">
        <is>
          <t>NP2R</t>
        </is>
      </c>
      <c r="H683" s="161" t="n">
        <v>1</v>
      </c>
      <c r="I683" s="155" t="n">
        <v>1</v>
      </c>
      <c r="J683" s="155" t="n">
        <v>1</v>
      </c>
      <c r="K683" s="155" t="n">
        <v>1</v>
      </c>
      <c r="L683" s="148" t="n"/>
      <c r="R683" s="318" t="n"/>
    </row>
    <row r="684" ht="19.5" customHeight="1">
      <c r="A684" s="159" t="inlineStr">
        <is>
          <t>%P3R</t>
        </is>
      </c>
      <c r="B684" s="155" t="n">
        <v>50</v>
      </c>
      <c r="C684" s="155" t="n">
        <v>40</v>
      </c>
      <c r="D684" s="155" t="n">
        <v>30</v>
      </c>
      <c r="E684" s="155" t="n">
        <v>20</v>
      </c>
      <c r="F684" s="310" t="n"/>
      <c r="G684" s="160" t="inlineStr">
        <is>
          <t>NP3R</t>
        </is>
      </c>
      <c r="H684" s="161" t="n">
        <v>1</v>
      </c>
      <c r="I684" s="155" t="n">
        <v>1</v>
      </c>
      <c r="J684" s="155" t="n">
        <v>1</v>
      </c>
      <c r="K684" s="155" t="n">
        <v>1</v>
      </c>
      <c r="L684" s="148" t="n"/>
      <c r="R684" s="318" t="n"/>
    </row>
    <row r="685" ht="19.5" customHeight="1">
      <c r="A685" s="159" t="inlineStr">
        <is>
          <t>%P1O</t>
        </is>
      </c>
      <c r="B685" s="155" t="n">
        <v>25</v>
      </c>
      <c r="C685" s="155" t="n">
        <v>20</v>
      </c>
      <c r="D685" s="155" t="n">
        <v>15</v>
      </c>
      <c r="E685" s="155" t="n">
        <v>10</v>
      </c>
      <c r="F685" s="310" t="n"/>
      <c r="G685" s="160" t="inlineStr">
        <is>
          <t>NP1O</t>
        </is>
      </c>
      <c r="H685" s="161" t="n">
        <v>1</v>
      </c>
      <c r="I685" s="155" t="n">
        <v>1</v>
      </c>
      <c r="J685" s="155" t="n">
        <v>1</v>
      </c>
      <c r="K685" s="155" t="n">
        <v>1</v>
      </c>
      <c r="L685" s="148" t="n"/>
      <c r="R685" s="318" t="n"/>
    </row>
    <row r="686" ht="19.5" customHeight="1">
      <c r="A686" s="159" t="inlineStr">
        <is>
          <t>%P2O</t>
        </is>
      </c>
      <c r="B686" s="155" t="n">
        <v>50</v>
      </c>
      <c r="C686" s="155" t="n">
        <v>40</v>
      </c>
      <c r="D686" s="155" t="n">
        <v>30</v>
      </c>
      <c r="E686" s="155" t="n">
        <v>20</v>
      </c>
      <c r="F686" s="310" t="n"/>
      <c r="G686" s="160" t="inlineStr">
        <is>
          <t>NP2O</t>
        </is>
      </c>
      <c r="H686" s="161" t="n">
        <v>1</v>
      </c>
      <c r="I686" s="155" t="n">
        <v>1</v>
      </c>
      <c r="J686" s="155" t="n">
        <v>1</v>
      </c>
      <c r="K686" s="155" t="n">
        <v>1</v>
      </c>
      <c r="L686" s="148" t="n"/>
      <c r="R686" s="318" t="n"/>
    </row>
    <row r="687" ht="19.5" customHeight="1" thickBot="1">
      <c r="A687" s="163" t="inlineStr">
        <is>
          <t>%P3O</t>
        </is>
      </c>
      <c r="B687" s="164" t="n">
        <v>60</v>
      </c>
      <c r="C687" s="164" t="n">
        <v>50</v>
      </c>
      <c r="D687" s="164" t="n">
        <v>40</v>
      </c>
      <c r="E687" s="164" t="n">
        <v>30</v>
      </c>
      <c r="F687" s="310" t="n"/>
      <c r="G687" s="165" t="inlineStr">
        <is>
          <t>NP3O</t>
        </is>
      </c>
      <c r="H687" s="166" t="n">
        <v>1</v>
      </c>
      <c r="I687" s="164" t="n">
        <v>1</v>
      </c>
      <c r="J687" s="164" t="n">
        <v>1</v>
      </c>
      <c r="K687" s="164" t="n">
        <v>1</v>
      </c>
      <c r="L687" s="148" t="n"/>
      <c r="R687" s="318" t="n"/>
    </row>
    <row r="688" ht="19.5" customHeight="1" thickBot="1">
      <c r="A688" s="319" t="n"/>
      <c r="B688" s="310" t="n"/>
      <c r="C688" s="310" t="n"/>
      <c r="D688" s="310" t="n"/>
      <c r="E688" s="310" t="n"/>
      <c r="F688" s="310" t="n"/>
      <c r="G688" s="310" t="n"/>
      <c r="H688" s="310" t="n"/>
      <c r="I688" s="310" t="n"/>
      <c r="J688" s="310" t="n"/>
      <c r="K688" s="310" t="n"/>
      <c r="L688" s="148" t="n"/>
      <c r="R688" s="318" t="n"/>
    </row>
    <row r="689" ht="19.5" customHeight="1" thickBot="1">
      <c r="A689" s="307" t="inlineStr">
        <is>
          <t>WEIGHT</t>
        </is>
      </c>
      <c r="B689" s="308" t="n"/>
      <c r="C689" s="167" t="n">
        <v>10</v>
      </c>
      <c r="D689" s="310" t="n"/>
      <c r="E689" s="310" t="n"/>
      <c r="F689" s="310" t="n"/>
      <c r="G689" s="1297" t="inlineStr">
        <is>
          <t>OVERALL MINI. NB. PTS.</t>
        </is>
      </c>
      <c r="H689" s="1242" t="n"/>
      <c r="I689" s="1242" t="n"/>
      <c r="J689" s="1243" t="n"/>
      <c r="K689" s="168" t="n">
        <v>5</v>
      </c>
      <c r="L689" s="148" t="n"/>
      <c r="R689" s="318" t="n"/>
    </row>
    <row r="690" ht="19.5" customHeight="1">
      <c r="A690" s="319" t="n"/>
      <c r="B690" s="310" t="n"/>
      <c r="C690" s="310" t="n"/>
      <c r="D690" s="310" t="n"/>
      <c r="E690" s="310" t="n"/>
      <c r="F690" s="310" t="n"/>
      <c r="G690" s="310" t="n"/>
      <c r="H690" s="310" t="n"/>
      <c r="I690" s="310" t="n"/>
      <c r="J690" s="310" t="n"/>
      <c r="K690" s="310" t="n"/>
      <c r="L690" s="148" t="n"/>
      <c r="R690" s="318" t="n"/>
    </row>
    <row r="691" ht="19.5" customHeight="1" thickBot="1">
      <c r="A691" s="325" t="n"/>
      <c r="B691" s="176" t="n"/>
      <c r="C691" s="176" t="n"/>
      <c r="D691" s="176" t="n"/>
      <c r="E691" s="176" t="n"/>
      <c r="F691" s="176" t="n"/>
      <c r="G691" s="176" t="n"/>
      <c r="H691" s="176" t="n"/>
      <c r="I691" s="176" t="n"/>
      <c r="J691" s="176" t="n"/>
      <c r="K691" s="176" t="n"/>
      <c r="L691" s="170" t="n"/>
      <c r="R691" s="318" t="n"/>
    </row>
    <row r="692" ht="15.75" customHeight="1" thickBot="1">
      <c r="A692" s="320" t="n"/>
      <c r="B692" s="321" t="n"/>
      <c r="C692" s="321" t="n"/>
      <c r="D692" s="321" t="n"/>
      <c r="E692" s="321" t="n"/>
      <c r="F692" s="321" t="n"/>
      <c r="G692" s="321" t="n"/>
      <c r="H692" s="321" t="n"/>
      <c r="I692" s="321" t="n"/>
      <c r="J692" s="321" t="n"/>
      <c r="K692" s="321" t="n"/>
      <c r="L692" s="321" t="n"/>
      <c r="M692" s="321" t="n"/>
      <c r="N692" s="321" t="n"/>
      <c r="O692" s="321" t="n"/>
      <c r="P692" s="321" t="n"/>
      <c r="Q692" s="321" t="n"/>
      <c r="R692" s="322" t="n"/>
    </row>
    <row r="693" ht="38.25" customHeight="1" thickBot="1">
      <c r="A693" s="1296" t="inlineStr">
        <is>
          <t>DASS - Eng Off - COM</t>
        </is>
      </c>
      <c r="B693" s="1253" t="n"/>
      <c r="C693" s="1253" t="n"/>
      <c r="D693" s="1253" t="n"/>
      <c r="E693" s="1253" t="n"/>
      <c r="F693" s="1253" t="n"/>
      <c r="G693" s="1253" t="n"/>
      <c r="H693" s="1253" t="n"/>
      <c r="I693" s="1253" t="n"/>
      <c r="J693" s="1253" t="n"/>
      <c r="K693" s="1253" t="n"/>
      <c r="L693" s="1253" t="n"/>
      <c r="M693" s="1253" t="n"/>
      <c r="N693" s="1253" t="n"/>
      <c r="O693" s="1253" t="n"/>
      <c r="P693" s="1253" t="n"/>
      <c r="Q693" s="1253" t="n"/>
      <c r="R693" s="1253" t="n"/>
    </row>
    <row r="694" ht="19.5" customHeight="1" thickBot="1">
      <c r="A694" s="311" t="n"/>
      <c r="B694" s="171" t="n"/>
      <c r="C694" s="171" t="n"/>
      <c r="D694" s="171" t="n"/>
      <c r="E694" s="171" t="n"/>
      <c r="F694" s="171" t="n"/>
      <c r="G694" s="171" t="n"/>
      <c r="H694" s="171" t="n"/>
      <c r="I694" s="171" t="n"/>
      <c r="J694" s="171" t="n"/>
      <c r="K694" s="171" t="n"/>
      <c r="L694" s="172" t="n"/>
      <c r="M694" s="177" t="n"/>
      <c r="N694" s="177" t="n"/>
      <c r="O694" s="177" t="n"/>
      <c r="P694" s="177" t="n"/>
      <c r="Q694" s="177" t="n"/>
      <c r="R694" s="317" t="n"/>
    </row>
    <row r="695" ht="19.5" customHeight="1" thickBot="1">
      <c r="A695" s="147" t="n"/>
      <c r="B695" s="1297" t="inlineStr">
        <is>
          <t>MILESTONES : PERCENTAGE</t>
        </is>
      </c>
      <c r="C695" s="1242" t="n"/>
      <c r="D695" s="1242" t="n"/>
      <c r="E695" s="1243" t="n"/>
      <c r="F695" s="310" t="n"/>
      <c r="G695" s="309" t="n"/>
      <c r="H695" s="1297" t="inlineStr">
        <is>
          <t>MILESTONES : MINI. NB. POINTS</t>
        </is>
      </c>
      <c r="I695" s="1242" t="n"/>
      <c r="J695" s="1242" t="n"/>
      <c r="K695" s="1243" t="n"/>
      <c r="L695" s="148" t="n"/>
      <c r="R695" s="318" t="n"/>
    </row>
    <row r="696" ht="19.5" customHeight="1" thickBot="1">
      <c r="A696" s="312" t="n"/>
      <c r="B696" s="150" t="n">
        <v>1</v>
      </c>
      <c r="C696" s="150" t="n">
        <v>2</v>
      </c>
      <c r="D696" s="150" t="n">
        <v>3</v>
      </c>
      <c r="E696" s="150" t="n">
        <v>4</v>
      </c>
      <c r="F696" s="310" t="n"/>
      <c r="G696" s="149" t="n"/>
      <c r="H696" s="150" t="n">
        <v>1</v>
      </c>
      <c r="I696" s="150" t="n">
        <v>2</v>
      </c>
      <c r="J696" s="150" t="n">
        <v>3</v>
      </c>
      <c r="K696" s="150" t="n">
        <v>4</v>
      </c>
      <c r="L696" s="148" t="n"/>
      <c r="R696" s="318" t="n"/>
    </row>
    <row r="697" ht="19.5" customHeight="1">
      <c r="A697" s="154" t="inlineStr">
        <is>
          <t>%P1R</t>
        </is>
      </c>
      <c r="B697" s="155" t="n">
        <v>15</v>
      </c>
      <c r="C697" s="155" t="n">
        <v>10</v>
      </c>
      <c r="D697" s="155" t="n">
        <v>5</v>
      </c>
      <c r="E697" s="155" t="n">
        <v>0</v>
      </c>
      <c r="F697" s="310" t="n"/>
      <c r="G697" s="156" t="inlineStr">
        <is>
          <t>NP1R</t>
        </is>
      </c>
      <c r="H697" s="157" t="n">
        <v>1</v>
      </c>
      <c r="I697" s="158" t="n">
        <v>1</v>
      </c>
      <c r="J697" s="158" t="n">
        <v>1</v>
      </c>
      <c r="K697" s="158" t="n">
        <v>1</v>
      </c>
      <c r="L697" s="148" t="n"/>
      <c r="R697" s="318" t="n"/>
    </row>
    <row r="698" ht="19.5" customHeight="1">
      <c r="A698" s="159" t="inlineStr">
        <is>
          <t>%P2R</t>
        </is>
      </c>
      <c r="B698" s="155" t="n">
        <v>40</v>
      </c>
      <c r="C698" s="155" t="n">
        <v>30</v>
      </c>
      <c r="D698" s="155" t="n">
        <v>20</v>
      </c>
      <c r="E698" s="155" t="n">
        <v>10</v>
      </c>
      <c r="F698" s="310" t="n"/>
      <c r="G698" s="160" t="inlineStr">
        <is>
          <t>NP2R</t>
        </is>
      </c>
      <c r="H698" s="161" t="n">
        <v>1</v>
      </c>
      <c r="I698" s="155" t="n">
        <v>1</v>
      </c>
      <c r="J698" s="155" t="n">
        <v>1</v>
      </c>
      <c r="K698" s="155" t="n">
        <v>1</v>
      </c>
      <c r="L698" s="148" t="n"/>
      <c r="R698" s="318" t="n"/>
    </row>
    <row r="699" ht="19.5" customHeight="1">
      <c r="A699" s="159" t="inlineStr">
        <is>
          <t>%P3R</t>
        </is>
      </c>
      <c r="B699" s="155" t="n">
        <v>50</v>
      </c>
      <c r="C699" s="155" t="n">
        <v>40</v>
      </c>
      <c r="D699" s="155" t="n">
        <v>30</v>
      </c>
      <c r="E699" s="155" t="n">
        <v>20</v>
      </c>
      <c r="F699" s="310" t="n"/>
      <c r="G699" s="160" t="inlineStr">
        <is>
          <t>NP3R</t>
        </is>
      </c>
      <c r="H699" s="161" t="n">
        <v>1</v>
      </c>
      <c r="I699" s="155" t="n">
        <v>1</v>
      </c>
      <c r="J699" s="155" t="n">
        <v>1</v>
      </c>
      <c r="K699" s="155" t="n">
        <v>1</v>
      </c>
      <c r="L699" s="148" t="n"/>
      <c r="R699" s="318" t="n"/>
    </row>
    <row r="700" ht="19.5" customHeight="1">
      <c r="A700" s="159" t="inlineStr">
        <is>
          <t>%P1O</t>
        </is>
      </c>
      <c r="B700" s="155" t="n">
        <v>25</v>
      </c>
      <c r="C700" s="155" t="n">
        <v>20</v>
      </c>
      <c r="D700" s="155" t="n">
        <v>15</v>
      </c>
      <c r="E700" s="155" t="n">
        <v>10</v>
      </c>
      <c r="F700" s="310" t="n"/>
      <c r="G700" s="160" t="inlineStr">
        <is>
          <t>NP1O</t>
        </is>
      </c>
      <c r="H700" s="161" t="n">
        <v>1</v>
      </c>
      <c r="I700" s="155" t="n">
        <v>1</v>
      </c>
      <c r="J700" s="155" t="n">
        <v>1</v>
      </c>
      <c r="K700" s="155" t="n">
        <v>1</v>
      </c>
      <c r="L700" s="148" t="n"/>
      <c r="R700" s="318" t="n"/>
    </row>
    <row r="701" ht="19.5" customHeight="1">
      <c r="A701" s="159" t="inlineStr">
        <is>
          <t>%P2O</t>
        </is>
      </c>
      <c r="B701" s="155" t="n">
        <v>50</v>
      </c>
      <c r="C701" s="155" t="n">
        <v>40</v>
      </c>
      <c r="D701" s="155" t="n">
        <v>30</v>
      </c>
      <c r="E701" s="155" t="n">
        <v>20</v>
      </c>
      <c r="F701" s="310" t="n"/>
      <c r="G701" s="160" t="inlineStr">
        <is>
          <t>NP2O</t>
        </is>
      </c>
      <c r="H701" s="161" t="n">
        <v>1</v>
      </c>
      <c r="I701" s="155" t="n">
        <v>1</v>
      </c>
      <c r="J701" s="155" t="n">
        <v>1</v>
      </c>
      <c r="K701" s="155" t="n">
        <v>1</v>
      </c>
      <c r="L701" s="148" t="n"/>
      <c r="R701" s="318" t="n"/>
    </row>
    <row r="702" ht="19.5" customHeight="1" thickBot="1">
      <c r="A702" s="163" t="inlineStr">
        <is>
          <t>%P3O</t>
        </is>
      </c>
      <c r="B702" s="164" t="n">
        <v>60</v>
      </c>
      <c r="C702" s="164" t="n">
        <v>50</v>
      </c>
      <c r="D702" s="164" t="n">
        <v>40</v>
      </c>
      <c r="E702" s="164" t="n">
        <v>30</v>
      </c>
      <c r="F702" s="310" t="n"/>
      <c r="G702" s="165" t="inlineStr">
        <is>
          <t>NP3O</t>
        </is>
      </c>
      <c r="H702" s="166" t="n">
        <v>1</v>
      </c>
      <c r="I702" s="164" t="n">
        <v>1</v>
      </c>
      <c r="J702" s="164" t="n">
        <v>1</v>
      </c>
      <c r="K702" s="164" t="n">
        <v>1</v>
      </c>
      <c r="L702" s="148" t="n"/>
      <c r="R702" s="318" t="n"/>
    </row>
    <row r="703" ht="19.5" customHeight="1" thickBot="1">
      <c r="A703" s="319" t="n"/>
      <c r="B703" s="310" t="n"/>
      <c r="C703" s="310" t="n"/>
      <c r="D703" s="310" t="n"/>
      <c r="E703" s="310" t="n"/>
      <c r="F703" s="310" t="n"/>
      <c r="G703" s="310" t="n"/>
      <c r="H703" s="310" t="n"/>
      <c r="I703" s="310" t="n"/>
      <c r="J703" s="310" t="n"/>
      <c r="K703" s="310" t="n"/>
      <c r="L703" s="148" t="n"/>
      <c r="R703" s="318" t="n"/>
    </row>
    <row r="704" ht="19.5" customHeight="1" thickBot="1">
      <c r="A704" s="307" t="inlineStr">
        <is>
          <t>WEIGHT</t>
        </is>
      </c>
      <c r="B704" s="308" t="n"/>
      <c r="C704" s="167" t="n">
        <v>10</v>
      </c>
      <c r="D704" s="310" t="n"/>
      <c r="E704" s="310" t="n"/>
      <c r="F704" s="310" t="n"/>
      <c r="G704" s="1297" t="inlineStr">
        <is>
          <t>OVERALL MINI. NB. PTS.</t>
        </is>
      </c>
      <c r="H704" s="1242" t="n"/>
      <c r="I704" s="1242" t="n"/>
      <c r="J704" s="1243" t="n"/>
      <c r="K704" s="168" t="n">
        <v>2</v>
      </c>
      <c r="L704" s="148" t="n"/>
      <c r="R704" s="318" t="n"/>
    </row>
    <row r="705" ht="19.5" customHeight="1">
      <c r="A705" s="319" t="n"/>
      <c r="B705" s="310" t="n"/>
      <c r="C705" s="310" t="n"/>
      <c r="D705" s="310" t="n"/>
      <c r="E705" s="310" t="n"/>
      <c r="F705" s="310" t="n"/>
      <c r="G705" s="310" t="n"/>
      <c r="H705" s="310" t="n"/>
      <c r="I705" s="310" t="n"/>
      <c r="J705" s="310" t="n"/>
      <c r="K705" s="310" t="n"/>
      <c r="L705" s="148" t="n"/>
      <c r="R705" s="318" t="n"/>
    </row>
    <row r="706" ht="19.5" customHeight="1" thickBot="1">
      <c r="A706" s="325" t="n"/>
      <c r="B706" s="176" t="n"/>
      <c r="C706" s="176" t="n"/>
      <c r="D706" s="176" t="n"/>
      <c r="E706" s="176" t="n"/>
      <c r="F706" s="176" t="n"/>
      <c r="G706" s="176" t="n"/>
      <c r="H706" s="176" t="n"/>
      <c r="I706" s="176" t="n"/>
      <c r="J706" s="176" t="n"/>
      <c r="K706" s="176" t="n"/>
      <c r="L706" s="170" t="n"/>
      <c r="R706" s="318" t="n"/>
    </row>
    <row r="707" ht="15.75" customHeight="1" thickBot="1">
      <c r="A707" s="320" t="n"/>
      <c r="B707" s="321" t="n"/>
      <c r="C707" s="321" t="n"/>
      <c r="D707" s="321" t="n"/>
      <c r="E707" s="321" t="n"/>
      <c r="F707" s="321" t="n"/>
      <c r="G707" s="321" t="n"/>
      <c r="H707" s="321" t="n"/>
      <c r="I707" s="321" t="n"/>
      <c r="J707" s="321" t="n"/>
      <c r="K707" s="321" t="n"/>
      <c r="L707" s="321" t="n"/>
      <c r="M707" s="321" t="n"/>
      <c r="N707" s="321" t="n"/>
      <c r="O707" s="321" t="n"/>
      <c r="P707" s="321" t="n"/>
      <c r="Q707" s="321" t="n"/>
      <c r="R707" s="322" t="n"/>
    </row>
    <row r="708" ht="38.25" customHeight="1" thickBot="1">
      <c r="A708" s="1296" t="inlineStr">
        <is>
          <t>DASS - Extended Eng Off</t>
        </is>
      </c>
      <c r="B708" s="1253" t="n"/>
      <c r="C708" s="1253" t="n"/>
      <c r="D708" s="1253" t="n"/>
      <c r="E708" s="1253" t="n"/>
      <c r="F708" s="1253" t="n"/>
      <c r="G708" s="1253" t="n"/>
      <c r="H708" s="1253" t="n"/>
      <c r="I708" s="1253" t="n"/>
      <c r="J708" s="1253" t="n"/>
      <c r="K708" s="1253" t="n"/>
      <c r="L708" s="1253" t="n"/>
      <c r="M708" s="1253" t="n"/>
      <c r="N708" s="1253" t="n"/>
      <c r="O708" s="1253" t="n"/>
      <c r="P708" s="1253" t="n"/>
      <c r="Q708" s="1253" t="n"/>
      <c r="R708" s="1253" t="n"/>
    </row>
    <row r="709" ht="19.5" customHeight="1" thickBot="1">
      <c r="A709" s="311" t="n"/>
      <c r="B709" s="171" t="n"/>
      <c r="C709" s="171" t="n"/>
      <c r="D709" s="171" t="n"/>
      <c r="E709" s="171" t="n"/>
      <c r="F709" s="171" t="n"/>
      <c r="G709" s="171" t="n"/>
      <c r="H709" s="171" t="n"/>
      <c r="I709" s="171" t="n"/>
      <c r="J709" s="171" t="n"/>
      <c r="K709" s="171" t="n"/>
      <c r="L709" s="172" t="n"/>
      <c r="M709" s="177" t="n"/>
      <c r="N709" s="177" t="n"/>
      <c r="O709" s="177" t="n"/>
      <c r="P709" s="177" t="n"/>
      <c r="Q709" s="177" t="n"/>
      <c r="R709" s="317" t="n"/>
    </row>
    <row r="710" ht="19.5" customHeight="1" thickBot="1">
      <c r="A710" s="147" t="n"/>
      <c r="B710" s="1297" t="inlineStr">
        <is>
          <t>MILESTONES : PERCENTAGE</t>
        </is>
      </c>
      <c r="C710" s="1242" t="n"/>
      <c r="D710" s="1242" t="n"/>
      <c r="E710" s="1243" t="n"/>
      <c r="F710" s="310" t="n"/>
      <c r="G710" s="309" t="n"/>
      <c r="H710" s="1297" t="inlineStr">
        <is>
          <t>MILESTONES : MINI. NB. POINTS</t>
        </is>
      </c>
      <c r="I710" s="1242" t="n"/>
      <c r="J710" s="1242" t="n"/>
      <c r="K710" s="1243" t="n"/>
      <c r="L710" s="148" t="n"/>
      <c r="R710" s="318" t="n"/>
    </row>
    <row r="711" ht="19.5" customHeight="1" thickBot="1">
      <c r="A711" s="312" t="n"/>
      <c r="B711" s="150" t="n">
        <v>1</v>
      </c>
      <c r="C711" s="150" t="n">
        <v>2</v>
      </c>
      <c r="D711" s="150" t="n">
        <v>3</v>
      </c>
      <c r="E711" s="150" t="n">
        <v>4</v>
      </c>
      <c r="F711" s="310" t="n"/>
      <c r="G711" s="149" t="n"/>
      <c r="H711" s="150" t="n">
        <v>1</v>
      </c>
      <c r="I711" s="150" t="n">
        <v>2</v>
      </c>
      <c r="J711" s="150" t="n">
        <v>3</v>
      </c>
      <c r="K711" s="150" t="n">
        <v>4</v>
      </c>
      <c r="L711" s="148" t="n"/>
      <c r="R711" s="318" t="n"/>
    </row>
    <row r="712" ht="19.5" customHeight="1">
      <c r="A712" s="154" t="inlineStr">
        <is>
          <t>%P1R</t>
        </is>
      </c>
      <c r="B712" s="155" t="n">
        <v>15</v>
      </c>
      <c r="C712" s="155" t="n">
        <v>10</v>
      </c>
      <c r="D712" s="155" t="n">
        <v>5</v>
      </c>
      <c r="E712" s="155" t="n">
        <v>0</v>
      </c>
      <c r="F712" s="310" t="n"/>
      <c r="G712" s="156" t="inlineStr">
        <is>
          <t>NP1R</t>
        </is>
      </c>
      <c r="H712" s="157" t="n">
        <v>1</v>
      </c>
      <c r="I712" s="158" t="n">
        <v>1</v>
      </c>
      <c r="J712" s="158" t="n">
        <v>1</v>
      </c>
      <c r="K712" s="158" t="n">
        <v>1</v>
      </c>
      <c r="L712" s="148" t="n"/>
      <c r="R712" s="318" t="n"/>
    </row>
    <row r="713" ht="19.5" customHeight="1">
      <c r="A713" s="159" t="inlineStr">
        <is>
          <t>%P2R</t>
        </is>
      </c>
      <c r="B713" s="155" t="n">
        <v>40</v>
      </c>
      <c r="C713" s="155" t="n">
        <v>30</v>
      </c>
      <c r="D713" s="155" t="n">
        <v>20</v>
      </c>
      <c r="E713" s="155" t="n">
        <v>10</v>
      </c>
      <c r="F713" s="310" t="n"/>
      <c r="G713" s="160" t="inlineStr">
        <is>
          <t>NP2R</t>
        </is>
      </c>
      <c r="H713" s="161" t="n">
        <v>1</v>
      </c>
      <c r="I713" s="155" t="n">
        <v>1</v>
      </c>
      <c r="J713" s="155" t="n">
        <v>1</v>
      </c>
      <c r="K713" s="155" t="n">
        <v>1</v>
      </c>
      <c r="L713" s="148" t="n"/>
      <c r="R713" s="318" t="n"/>
    </row>
    <row r="714" ht="19.5" customHeight="1">
      <c r="A714" s="159" t="inlineStr">
        <is>
          <t>%P3R</t>
        </is>
      </c>
      <c r="B714" s="155" t="n">
        <v>50</v>
      </c>
      <c r="C714" s="155" t="n">
        <v>40</v>
      </c>
      <c r="D714" s="155" t="n">
        <v>30</v>
      </c>
      <c r="E714" s="155" t="n">
        <v>20</v>
      </c>
      <c r="F714" s="310" t="n"/>
      <c r="G714" s="160" t="inlineStr">
        <is>
          <t>NP3R</t>
        </is>
      </c>
      <c r="H714" s="161" t="n">
        <v>1</v>
      </c>
      <c r="I714" s="155" t="n">
        <v>1</v>
      </c>
      <c r="J714" s="155" t="n">
        <v>1</v>
      </c>
      <c r="K714" s="155" t="n">
        <v>1</v>
      </c>
      <c r="L714" s="148" t="n"/>
      <c r="R714" s="318" t="n"/>
    </row>
    <row r="715" ht="19.5" customHeight="1">
      <c r="A715" s="159" t="inlineStr">
        <is>
          <t>%P1O</t>
        </is>
      </c>
      <c r="B715" s="155" t="n">
        <v>25</v>
      </c>
      <c r="C715" s="155" t="n">
        <v>20</v>
      </c>
      <c r="D715" s="155" t="n">
        <v>15</v>
      </c>
      <c r="E715" s="155" t="n">
        <v>10</v>
      </c>
      <c r="F715" s="310" t="n"/>
      <c r="G715" s="160" t="inlineStr">
        <is>
          <t>NP1O</t>
        </is>
      </c>
      <c r="H715" s="161" t="n">
        <v>1</v>
      </c>
      <c r="I715" s="155" t="n">
        <v>1</v>
      </c>
      <c r="J715" s="155" t="n">
        <v>1</v>
      </c>
      <c r="K715" s="155" t="n">
        <v>1</v>
      </c>
      <c r="L715" s="148" t="n"/>
      <c r="R715" s="318" t="n"/>
    </row>
    <row r="716" ht="19.5" customHeight="1">
      <c r="A716" s="159" t="inlineStr">
        <is>
          <t>%P2O</t>
        </is>
      </c>
      <c r="B716" s="155" t="n">
        <v>50</v>
      </c>
      <c r="C716" s="155" t="n">
        <v>40</v>
      </c>
      <c r="D716" s="155" t="n">
        <v>30</v>
      </c>
      <c r="E716" s="155" t="n">
        <v>20</v>
      </c>
      <c r="F716" s="310" t="n"/>
      <c r="G716" s="160" t="inlineStr">
        <is>
          <t>NP2O</t>
        </is>
      </c>
      <c r="H716" s="161" t="n">
        <v>1</v>
      </c>
      <c r="I716" s="155" t="n">
        <v>1</v>
      </c>
      <c r="J716" s="155" t="n">
        <v>1</v>
      </c>
      <c r="K716" s="155" t="n">
        <v>1</v>
      </c>
      <c r="L716" s="148" t="n"/>
      <c r="R716" s="318" t="n"/>
    </row>
    <row r="717" ht="19.5" customHeight="1" thickBot="1">
      <c r="A717" s="163" t="inlineStr">
        <is>
          <t>%P3O</t>
        </is>
      </c>
      <c r="B717" s="164" t="n">
        <v>60</v>
      </c>
      <c r="C717" s="164" t="n">
        <v>50</v>
      </c>
      <c r="D717" s="164" t="n">
        <v>40</v>
      </c>
      <c r="E717" s="164" t="n">
        <v>30</v>
      </c>
      <c r="F717" s="310" t="n"/>
      <c r="G717" s="165" t="inlineStr">
        <is>
          <t>NP3O</t>
        </is>
      </c>
      <c r="H717" s="166" t="n">
        <v>1</v>
      </c>
      <c r="I717" s="164" t="n">
        <v>1</v>
      </c>
      <c r="J717" s="164" t="n">
        <v>1</v>
      </c>
      <c r="K717" s="164" t="n">
        <v>1</v>
      </c>
      <c r="L717" s="148" t="n"/>
      <c r="R717" s="318" t="n"/>
    </row>
    <row r="718" ht="19.5" customHeight="1" thickBot="1">
      <c r="A718" s="319" t="n"/>
      <c r="B718" s="310" t="n"/>
      <c r="C718" s="310" t="n"/>
      <c r="D718" s="310" t="n"/>
      <c r="E718" s="310" t="n"/>
      <c r="F718" s="310" t="n"/>
      <c r="G718" s="310" t="n"/>
      <c r="H718" s="310" t="n"/>
      <c r="I718" s="310" t="n"/>
      <c r="J718" s="310" t="n"/>
      <c r="K718" s="310" t="n"/>
      <c r="L718" s="148" t="n"/>
      <c r="R718" s="318" t="n"/>
    </row>
    <row r="719" ht="19.5" customHeight="1" thickBot="1">
      <c r="A719" s="307" t="inlineStr">
        <is>
          <t>WEIGHT</t>
        </is>
      </c>
      <c r="B719" s="308" t="n"/>
      <c r="C719" s="167" t="n">
        <v>10</v>
      </c>
      <c r="D719" s="310" t="n"/>
      <c r="E719" s="310" t="n"/>
      <c r="F719" s="310" t="n"/>
      <c r="G719" s="1297" t="inlineStr">
        <is>
          <t>OVERALL MINI. NB. PTS.</t>
        </is>
      </c>
      <c r="H719" s="1242" t="n"/>
      <c r="I719" s="1242" t="n"/>
      <c r="J719" s="1243" t="n"/>
      <c r="K719" s="168" t="n">
        <v>2</v>
      </c>
      <c r="L719" s="148" t="n"/>
      <c r="R719" s="318" t="n"/>
    </row>
    <row r="720" ht="19.5" customHeight="1">
      <c r="A720" s="319" t="n"/>
      <c r="B720" s="310" t="n"/>
      <c r="C720" s="310" t="n"/>
      <c r="D720" s="310" t="n"/>
      <c r="E720" s="310" t="n"/>
      <c r="F720" s="310" t="n"/>
      <c r="G720" s="310" t="n"/>
      <c r="H720" s="310" t="n"/>
      <c r="I720" s="310" t="n"/>
      <c r="J720" s="310" t="n"/>
      <c r="K720" s="310" t="n"/>
      <c r="L720" s="148" t="n"/>
      <c r="R720" s="318" t="n"/>
    </row>
    <row r="721" ht="19.5" customHeight="1" thickBot="1">
      <c r="A721" s="325" t="n"/>
      <c r="B721" s="176" t="n"/>
      <c r="C721" s="176" t="n"/>
      <c r="D721" s="176" t="n"/>
      <c r="E721" s="176" t="n"/>
      <c r="F721" s="176" t="n"/>
      <c r="G721" s="176" t="n"/>
      <c r="H721" s="176" t="n"/>
      <c r="I721" s="176" t="n"/>
      <c r="J721" s="176" t="n"/>
      <c r="K721" s="176" t="n"/>
      <c r="L721" s="170" t="n"/>
      <c r="R721" s="318" t="n"/>
    </row>
    <row r="722" ht="15.75" customHeight="1" thickBot="1">
      <c r="A722" s="320" t="n"/>
      <c r="B722" s="321" t="n"/>
      <c r="C722" s="321" t="n"/>
      <c r="D722" s="321" t="n"/>
      <c r="E722" s="321" t="n"/>
      <c r="F722" s="321" t="n"/>
      <c r="G722" s="321" t="n"/>
      <c r="H722" s="321" t="n"/>
      <c r="I722" s="321" t="n"/>
      <c r="J722" s="321" t="n"/>
      <c r="K722" s="321" t="n"/>
      <c r="L722" s="321" t="n"/>
      <c r="M722" s="321" t="n"/>
      <c r="N722" s="321" t="n"/>
      <c r="O722" s="321" t="n"/>
      <c r="P722" s="321" t="n"/>
      <c r="Q722" s="321" t="n"/>
      <c r="R722" s="322" t="n"/>
    </row>
    <row r="723" ht="38.25" customHeight="1" thickBot="1">
      <c r="A723" s="1296" t="inlineStr">
        <is>
          <t>Manual Start</t>
        </is>
      </c>
      <c r="B723" s="1253" t="n"/>
      <c r="C723" s="1253" t="n"/>
      <c r="D723" s="1253" t="n"/>
      <c r="E723" s="1253" t="n"/>
      <c r="F723" s="1253" t="n"/>
      <c r="G723" s="1253" t="n"/>
      <c r="H723" s="1253" t="n"/>
      <c r="I723" s="1253" t="n"/>
      <c r="J723" s="1253" t="n"/>
      <c r="K723" s="1253" t="n"/>
      <c r="L723" s="1253" t="n"/>
      <c r="M723" s="1253" t="n"/>
      <c r="N723" s="1253" t="n"/>
      <c r="O723" s="1253" t="n"/>
      <c r="P723" s="1253" t="n"/>
      <c r="Q723" s="1253" t="n"/>
      <c r="R723" s="1253" t="n"/>
    </row>
    <row r="724" ht="19.5" customHeight="1" thickBot="1">
      <c r="A724" s="311" t="n"/>
      <c r="B724" s="171" t="n"/>
      <c r="C724" s="171" t="n"/>
      <c r="D724" s="171" t="n"/>
      <c r="E724" s="171" t="n"/>
      <c r="F724" s="171" t="n"/>
      <c r="G724" s="171" t="n"/>
      <c r="H724" s="171" t="n"/>
      <c r="I724" s="171" t="n"/>
      <c r="J724" s="171" t="n"/>
      <c r="K724" s="171" t="n"/>
      <c r="L724" s="172" t="n"/>
      <c r="M724" s="177" t="n"/>
      <c r="N724" s="177" t="n"/>
      <c r="O724" s="177" t="n"/>
      <c r="P724" s="177" t="n"/>
      <c r="Q724" s="177" t="n"/>
      <c r="R724" s="317" t="n"/>
    </row>
    <row r="725" ht="19.5" customHeight="1" thickBot="1">
      <c r="A725" s="147" t="n"/>
      <c r="B725" s="1297" t="inlineStr">
        <is>
          <t>MILESTONES : PERCENTAGE</t>
        </is>
      </c>
      <c r="C725" s="1242" t="n"/>
      <c r="D725" s="1242" t="n"/>
      <c r="E725" s="1243" t="n"/>
      <c r="F725" s="310" t="n"/>
      <c r="G725" s="309" t="n"/>
      <c r="H725" s="1297" t="inlineStr">
        <is>
          <t>MILESTONES : MINI. NB. POINTS</t>
        </is>
      </c>
      <c r="I725" s="1242" t="n"/>
      <c r="J725" s="1242" t="n"/>
      <c r="K725" s="1243" t="n"/>
      <c r="L725" s="148" t="n"/>
      <c r="R725" s="318" t="n"/>
    </row>
    <row r="726" ht="19.5" customHeight="1" thickBot="1">
      <c r="A726" s="312" t="n"/>
      <c r="B726" s="150" t="n">
        <v>1</v>
      </c>
      <c r="C726" s="150" t="n">
        <v>2</v>
      </c>
      <c r="D726" s="150" t="n">
        <v>3</v>
      </c>
      <c r="E726" s="150" t="n">
        <v>4</v>
      </c>
      <c r="F726" s="310" t="n"/>
      <c r="G726" s="149" t="n"/>
      <c r="H726" s="150" t="n">
        <v>1</v>
      </c>
      <c r="I726" s="150" t="n">
        <v>2</v>
      </c>
      <c r="J726" s="150" t="n">
        <v>3</v>
      </c>
      <c r="K726" s="150" t="n">
        <v>4</v>
      </c>
      <c r="L726" s="148" t="n"/>
      <c r="R726" s="318" t="n"/>
    </row>
    <row r="727" ht="19.5" customHeight="1">
      <c r="A727" s="154" t="inlineStr">
        <is>
          <t>%P1R</t>
        </is>
      </c>
      <c r="B727" s="155" t="n">
        <v>15</v>
      </c>
      <c r="C727" s="155" t="n">
        <v>10</v>
      </c>
      <c r="D727" s="155" t="n">
        <v>5</v>
      </c>
      <c r="E727" s="155" t="n">
        <v>0</v>
      </c>
      <c r="F727" s="310" t="n"/>
      <c r="G727" s="156" t="inlineStr">
        <is>
          <t>NP1R</t>
        </is>
      </c>
      <c r="H727" s="157" t="n">
        <v>1</v>
      </c>
      <c r="I727" s="158" t="n">
        <v>1</v>
      </c>
      <c r="J727" s="158" t="n">
        <v>1</v>
      </c>
      <c r="K727" s="158" t="n">
        <v>1</v>
      </c>
      <c r="L727" s="148" t="n"/>
      <c r="R727" s="318" t="n"/>
    </row>
    <row r="728" ht="19.5" customHeight="1">
      <c r="A728" s="159" t="inlineStr">
        <is>
          <t>%P2R</t>
        </is>
      </c>
      <c r="B728" s="155" t="n">
        <v>40</v>
      </c>
      <c r="C728" s="155" t="n">
        <v>30</v>
      </c>
      <c r="D728" s="155" t="n">
        <v>20</v>
      </c>
      <c r="E728" s="155" t="n">
        <v>10</v>
      </c>
      <c r="F728" s="310" t="n"/>
      <c r="G728" s="160" t="inlineStr">
        <is>
          <t>NP2R</t>
        </is>
      </c>
      <c r="H728" s="161" t="n">
        <v>1</v>
      </c>
      <c r="I728" s="155" t="n">
        <v>1</v>
      </c>
      <c r="J728" s="155" t="n">
        <v>1</v>
      </c>
      <c r="K728" s="155" t="n">
        <v>1</v>
      </c>
      <c r="L728" s="148" t="n"/>
      <c r="R728" s="318" t="n"/>
    </row>
    <row r="729" ht="19.5" customHeight="1">
      <c r="A729" s="159" t="inlineStr">
        <is>
          <t>%P3R</t>
        </is>
      </c>
      <c r="B729" s="155" t="n">
        <v>50</v>
      </c>
      <c r="C729" s="155" t="n">
        <v>40</v>
      </c>
      <c r="D729" s="155" t="n">
        <v>30</v>
      </c>
      <c r="E729" s="155" t="n">
        <v>20</v>
      </c>
      <c r="F729" s="310" t="n"/>
      <c r="G729" s="160" t="inlineStr">
        <is>
          <t>NP3R</t>
        </is>
      </c>
      <c r="H729" s="161" t="n">
        <v>1</v>
      </c>
      <c r="I729" s="155" t="n">
        <v>1</v>
      </c>
      <c r="J729" s="155" t="n">
        <v>1</v>
      </c>
      <c r="K729" s="155" t="n">
        <v>1</v>
      </c>
      <c r="L729" s="148" t="n"/>
      <c r="R729" s="318" t="n"/>
    </row>
    <row r="730" ht="19.5" customHeight="1">
      <c r="A730" s="159" t="inlineStr">
        <is>
          <t>%P1O</t>
        </is>
      </c>
      <c r="B730" s="155" t="n">
        <v>25</v>
      </c>
      <c r="C730" s="155" t="n">
        <v>20</v>
      </c>
      <c r="D730" s="155" t="n">
        <v>15</v>
      </c>
      <c r="E730" s="155" t="n">
        <v>10</v>
      </c>
      <c r="F730" s="310" t="n"/>
      <c r="G730" s="160" t="inlineStr">
        <is>
          <t>NP1O</t>
        </is>
      </c>
      <c r="H730" s="161" t="n">
        <v>1</v>
      </c>
      <c r="I730" s="155" t="n">
        <v>1</v>
      </c>
      <c r="J730" s="155" t="n">
        <v>1</v>
      </c>
      <c r="K730" s="155" t="n">
        <v>1</v>
      </c>
      <c r="L730" s="148" t="n"/>
      <c r="R730" s="318" t="n"/>
    </row>
    <row r="731" ht="19.5" customHeight="1">
      <c r="A731" s="159" t="inlineStr">
        <is>
          <t>%P2O</t>
        </is>
      </c>
      <c r="B731" s="155" t="n">
        <v>50</v>
      </c>
      <c r="C731" s="155" t="n">
        <v>40</v>
      </c>
      <c r="D731" s="155" t="n">
        <v>30</v>
      </c>
      <c r="E731" s="155" t="n">
        <v>20</v>
      </c>
      <c r="F731" s="310" t="n"/>
      <c r="G731" s="160" t="inlineStr">
        <is>
          <t>NP2O</t>
        </is>
      </c>
      <c r="H731" s="161" t="n">
        <v>1</v>
      </c>
      <c r="I731" s="155" t="n">
        <v>1</v>
      </c>
      <c r="J731" s="155" t="n">
        <v>1</v>
      </c>
      <c r="K731" s="155" t="n">
        <v>1</v>
      </c>
      <c r="L731" s="148" t="n"/>
      <c r="R731" s="318" t="n"/>
    </row>
    <row r="732" ht="19.5" customHeight="1" thickBot="1">
      <c r="A732" s="163" t="inlineStr">
        <is>
          <t>%P3O</t>
        </is>
      </c>
      <c r="B732" s="164" t="n">
        <v>60</v>
      </c>
      <c r="C732" s="164" t="n">
        <v>50</v>
      </c>
      <c r="D732" s="164" t="n">
        <v>40</v>
      </c>
      <c r="E732" s="164" t="n">
        <v>30</v>
      </c>
      <c r="F732" s="310" t="n"/>
      <c r="G732" s="165" t="inlineStr">
        <is>
          <t>NP3O</t>
        </is>
      </c>
      <c r="H732" s="166" t="n">
        <v>1</v>
      </c>
      <c r="I732" s="164" t="n">
        <v>1</v>
      </c>
      <c r="J732" s="164" t="n">
        <v>1</v>
      </c>
      <c r="K732" s="164" t="n">
        <v>1</v>
      </c>
      <c r="L732" s="148" t="n"/>
      <c r="R732" s="318" t="n"/>
    </row>
    <row r="733" ht="19.5" customHeight="1" thickBot="1">
      <c r="A733" s="319" t="n"/>
      <c r="B733" s="310" t="n"/>
      <c r="C733" s="310" t="n"/>
      <c r="D733" s="310" t="n"/>
      <c r="E733" s="310" t="n"/>
      <c r="F733" s="310" t="n"/>
      <c r="G733" s="310" t="n"/>
      <c r="H733" s="310" t="n"/>
      <c r="I733" s="310" t="n"/>
      <c r="J733" s="310" t="n"/>
      <c r="K733" s="310" t="n"/>
      <c r="L733" s="148" t="n"/>
      <c r="R733" s="318" t="n"/>
    </row>
    <row r="734" ht="19.5" customHeight="1" thickBot="1">
      <c r="A734" s="307" t="inlineStr">
        <is>
          <t>WEIGHT</t>
        </is>
      </c>
      <c r="B734" s="308" t="n"/>
      <c r="C734" s="167" t="n">
        <v>10</v>
      </c>
      <c r="D734" s="310" t="n"/>
      <c r="E734" s="310" t="n"/>
      <c r="F734" s="310" t="n"/>
      <c r="G734" s="1297" t="inlineStr">
        <is>
          <t>OVERALL MINI. NB. PTS.</t>
        </is>
      </c>
      <c r="H734" s="1242" t="n"/>
      <c r="I734" s="1242" t="n"/>
      <c r="J734" s="1243" t="n"/>
      <c r="K734" s="168" t="n">
        <v>1</v>
      </c>
      <c r="L734" s="148" t="n"/>
      <c r="R734" s="318" t="n"/>
    </row>
    <row r="735" ht="19.5" customHeight="1">
      <c r="A735" s="319" t="n"/>
      <c r="B735" s="310" t="n"/>
      <c r="C735" s="310" t="n"/>
      <c r="D735" s="310" t="n"/>
      <c r="E735" s="310" t="n"/>
      <c r="F735" s="310" t="n"/>
      <c r="G735" s="310" t="n"/>
      <c r="H735" s="310" t="n"/>
      <c r="I735" s="310" t="n"/>
      <c r="J735" s="310" t="n"/>
      <c r="K735" s="310" t="n"/>
      <c r="L735" s="148" t="n"/>
      <c r="R735" s="318" t="n"/>
    </row>
    <row r="736" ht="19.5" customHeight="1" thickBot="1">
      <c r="A736" s="325" t="n"/>
      <c r="B736" s="176" t="n"/>
      <c r="C736" s="176" t="n"/>
      <c r="D736" s="176" t="n"/>
      <c r="E736" s="176" t="n"/>
      <c r="F736" s="176" t="n"/>
      <c r="G736" s="176" t="n"/>
      <c r="H736" s="176" t="n"/>
      <c r="I736" s="176" t="n"/>
      <c r="J736" s="176" t="n"/>
      <c r="K736" s="176" t="n"/>
      <c r="L736" s="170" t="n"/>
      <c r="R736" s="318" t="n"/>
    </row>
    <row r="737" ht="15.75" customHeight="1" thickBot="1">
      <c r="A737" s="320" t="n"/>
      <c r="B737" s="321" t="n"/>
      <c r="C737" s="321" t="n"/>
      <c r="D737" s="321" t="n"/>
      <c r="E737" s="321" t="n"/>
      <c r="F737" s="321" t="n"/>
      <c r="G737" s="321" t="n"/>
      <c r="H737" s="321" t="n"/>
      <c r="I737" s="321" t="n"/>
      <c r="J737" s="321" t="n"/>
      <c r="K737" s="321" t="n"/>
      <c r="L737" s="321" t="n"/>
      <c r="M737" s="321" t="n"/>
      <c r="N737" s="321" t="n"/>
      <c r="O737" s="321" t="n"/>
      <c r="P737" s="321" t="n"/>
      <c r="Q737" s="321" t="n"/>
      <c r="R737" s="322" t="n"/>
    </row>
    <row r="738" ht="38.25" customHeight="1" thickBot="1">
      <c r="A738" s="1296" t="inlineStr">
        <is>
          <t>Manual Stop</t>
        </is>
      </c>
      <c r="B738" s="1253" t="n"/>
      <c r="C738" s="1253" t="n"/>
      <c r="D738" s="1253" t="n"/>
      <c r="E738" s="1253" t="n"/>
      <c r="F738" s="1253" t="n"/>
      <c r="G738" s="1253" t="n"/>
      <c r="H738" s="1253" t="n"/>
      <c r="I738" s="1253" t="n"/>
      <c r="J738" s="1253" t="n"/>
      <c r="K738" s="1253" t="n"/>
      <c r="L738" s="1253" t="n"/>
      <c r="M738" s="1253" t="n"/>
      <c r="N738" s="1253" t="n"/>
      <c r="O738" s="1253" t="n"/>
      <c r="P738" s="1253" t="n"/>
      <c r="Q738" s="1253" t="n"/>
      <c r="R738" s="1253" t="n"/>
    </row>
    <row r="739" ht="19.5" customHeight="1" thickBot="1">
      <c r="A739" s="311" t="n"/>
      <c r="B739" s="171" t="n"/>
      <c r="C739" s="171" t="n"/>
      <c r="D739" s="171" t="n"/>
      <c r="E739" s="171" t="n"/>
      <c r="F739" s="171" t="n"/>
      <c r="G739" s="171" t="n"/>
      <c r="H739" s="171" t="n"/>
      <c r="I739" s="171" t="n"/>
      <c r="J739" s="171" t="n"/>
      <c r="K739" s="171" t="n"/>
      <c r="L739" s="172" t="n"/>
      <c r="M739" s="177" t="n"/>
      <c r="N739" s="177" t="n"/>
      <c r="O739" s="177" t="n"/>
      <c r="P739" s="177" t="n"/>
      <c r="Q739" s="177" t="n"/>
      <c r="R739" s="317" t="n"/>
    </row>
    <row r="740" ht="19.5" customHeight="1" thickBot="1">
      <c r="A740" s="147" t="n"/>
      <c r="B740" s="1297" t="inlineStr">
        <is>
          <t>MILESTONES : PERCENTAGE</t>
        </is>
      </c>
      <c r="C740" s="1242" t="n"/>
      <c r="D740" s="1242" t="n"/>
      <c r="E740" s="1243" t="n"/>
      <c r="F740" s="310" t="n"/>
      <c r="G740" s="309" t="n"/>
      <c r="H740" s="1297" t="inlineStr">
        <is>
          <t>MILESTONES : MINI. NB. POINTS</t>
        </is>
      </c>
      <c r="I740" s="1242" t="n"/>
      <c r="J740" s="1242" t="n"/>
      <c r="K740" s="1243" t="n"/>
      <c r="L740" s="148" t="n"/>
      <c r="R740" s="318" t="n"/>
    </row>
    <row r="741" ht="19.5" customHeight="1" thickBot="1">
      <c r="A741" s="312" t="n"/>
      <c r="B741" s="150" t="n">
        <v>1</v>
      </c>
      <c r="C741" s="150" t="n">
        <v>2</v>
      </c>
      <c r="D741" s="150" t="n">
        <v>3</v>
      </c>
      <c r="E741" s="150" t="n">
        <v>4</v>
      </c>
      <c r="F741" s="310" t="n"/>
      <c r="G741" s="149" t="n"/>
      <c r="H741" s="150" t="n">
        <v>1</v>
      </c>
      <c r="I741" s="150" t="n">
        <v>2</v>
      </c>
      <c r="J741" s="150" t="n">
        <v>3</v>
      </c>
      <c r="K741" s="150" t="n">
        <v>4</v>
      </c>
      <c r="L741" s="148" t="n"/>
      <c r="R741" s="318" t="n"/>
    </row>
    <row r="742" ht="19.5" customHeight="1">
      <c r="A742" s="154" t="inlineStr">
        <is>
          <t>%P1R</t>
        </is>
      </c>
      <c r="B742" s="155" t="n">
        <v>15</v>
      </c>
      <c r="C742" s="155" t="n">
        <v>10</v>
      </c>
      <c r="D742" s="155" t="n">
        <v>5</v>
      </c>
      <c r="E742" s="155" t="n">
        <v>0</v>
      </c>
      <c r="F742" s="310" t="n"/>
      <c r="G742" s="156" t="inlineStr">
        <is>
          <t>NP1R</t>
        </is>
      </c>
      <c r="H742" s="157" t="n">
        <v>1</v>
      </c>
      <c r="I742" s="158" t="n">
        <v>1</v>
      </c>
      <c r="J742" s="158" t="n">
        <v>1</v>
      </c>
      <c r="K742" s="158" t="n">
        <v>1</v>
      </c>
      <c r="L742" s="148" t="n"/>
      <c r="R742" s="318" t="n"/>
    </row>
    <row r="743" ht="19.5" customHeight="1">
      <c r="A743" s="159" t="inlineStr">
        <is>
          <t>%P2R</t>
        </is>
      </c>
      <c r="B743" s="155" t="n">
        <v>40</v>
      </c>
      <c r="C743" s="155" t="n">
        <v>30</v>
      </c>
      <c r="D743" s="155" t="n">
        <v>20</v>
      </c>
      <c r="E743" s="155" t="n">
        <v>10</v>
      </c>
      <c r="F743" s="310" t="n"/>
      <c r="G743" s="160" t="inlineStr">
        <is>
          <t>NP2R</t>
        </is>
      </c>
      <c r="H743" s="161" t="n">
        <v>1</v>
      </c>
      <c r="I743" s="155" t="n">
        <v>1</v>
      </c>
      <c r="J743" s="155" t="n">
        <v>1</v>
      </c>
      <c r="K743" s="155" t="n">
        <v>1</v>
      </c>
      <c r="L743" s="148" t="n"/>
      <c r="R743" s="318" t="n"/>
    </row>
    <row r="744" ht="19.5" customHeight="1">
      <c r="A744" s="159" t="inlineStr">
        <is>
          <t>%P3R</t>
        </is>
      </c>
      <c r="B744" s="155" t="n">
        <v>50</v>
      </c>
      <c r="C744" s="155" t="n">
        <v>40</v>
      </c>
      <c r="D744" s="155" t="n">
        <v>30</v>
      </c>
      <c r="E744" s="155" t="n">
        <v>20</v>
      </c>
      <c r="F744" s="310" t="n"/>
      <c r="G744" s="160" t="inlineStr">
        <is>
          <t>NP3R</t>
        </is>
      </c>
      <c r="H744" s="161" t="n">
        <v>1</v>
      </c>
      <c r="I744" s="155" t="n">
        <v>1</v>
      </c>
      <c r="J744" s="155" t="n">
        <v>1</v>
      </c>
      <c r="K744" s="155" t="n">
        <v>1</v>
      </c>
      <c r="L744" s="148" t="n"/>
      <c r="R744" s="318" t="n"/>
    </row>
    <row r="745" ht="19.5" customHeight="1">
      <c r="A745" s="159" t="inlineStr">
        <is>
          <t>%P1O</t>
        </is>
      </c>
      <c r="B745" s="155" t="n">
        <v>25</v>
      </c>
      <c r="C745" s="155" t="n">
        <v>20</v>
      </c>
      <c r="D745" s="155" t="n">
        <v>15</v>
      </c>
      <c r="E745" s="155" t="n">
        <v>10</v>
      </c>
      <c r="F745" s="310" t="n"/>
      <c r="G745" s="160" t="inlineStr">
        <is>
          <t>NP1O</t>
        </is>
      </c>
      <c r="H745" s="161" t="n">
        <v>1</v>
      </c>
      <c r="I745" s="155" t="n">
        <v>1</v>
      </c>
      <c r="J745" s="155" t="n">
        <v>1</v>
      </c>
      <c r="K745" s="155" t="n">
        <v>1</v>
      </c>
      <c r="L745" s="148" t="n"/>
      <c r="R745" s="318" t="n"/>
    </row>
    <row r="746" ht="19.5" customHeight="1">
      <c r="A746" s="159" t="inlineStr">
        <is>
          <t>%P2O</t>
        </is>
      </c>
      <c r="B746" s="155" t="n">
        <v>50</v>
      </c>
      <c r="C746" s="155" t="n">
        <v>40</v>
      </c>
      <c r="D746" s="155" t="n">
        <v>30</v>
      </c>
      <c r="E746" s="155" t="n">
        <v>20</v>
      </c>
      <c r="F746" s="310" t="n"/>
      <c r="G746" s="160" t="inlineStr">
        <is>
          <t>NP2O</t>
        </is>
      </c>
      <c r="H746" s="161" t="n">
        <v>1</v>
      </c>
      <c r="I746" s="155" t="n">
        <v>1</v>
      </c>
      <c r="J746" s="155" t="n">
        <v>1</v>
      </c>
      <c r="K746" s="155" t="n">
        <v>1</v>
      </c>
      <c r="L746" s="148" t="n"/>
      <c r="R746" s="318" t="n"/>
    </row>
    <row r="747" ht="19.5" customHeight="1" thickBot="1">
      <c r="A747" s="163" t="inlineStr">
        <is>
          <t>%P3O</t>
        </is>
      </c>
      <c r="B747" s="164" t="n">
        <v>60</v>
      </c>
      <c r="C747" s="164" t="n">
        <v>50</v>
      </c>
      <c r="D747" s="164" t="n">
        <v>40</v>
      </c>
      <c r="E747" s="164" t="n">
        <v>30</v>
      </c>
      <c r="F747" s="310" t="n"/>
      <c r="G747" s="165" t="inlineStr">
        <is>
          <t>NP3O</t>
        </is>
      </c>
      <c r="H747" s="166" t="n">
        <v>1</v>
      </c>
      <c r="I747" s="164" t="n">
        <v>1</v>
      </c>
      <c r="J747" s="164" t="n">
        <v>1</v>
      </c>
      <c r="K747" s="164" t="n">
        <v>1</v>
      </c>
      <c r="L747" s="148" t="n"/>
      <c r="R747" s="318" t="n"/>
    </row>
    <row r="748" ht="19.5" customHeight="1" thickBot="1">
      <c r="A748" s="319" t="n"/>
      <c r="B748" s="310" t="n"/>
      <c r="C748" s="310" t="n"/>
      <c r="D748" s="310" t="n"/>
      <c r="E748" s="310" t="n"/>
      <c r="F748" s="310" t="n"/>
      <c r="G748" s="310" t="n"/>
      <c r="H748" s="310" t="n"/>
      <c r="I748" s="310" t="n"/>
      <c r="J748" s="310" t="n"/>
      <c r="K748" s="310" t="n"/>
      <c r="L748" s="148" t="n"/>
      <c r="R748" s="318" t="n"/>
    </row>
    <row r="749" ht="19.5" customHeight="1" thickBot="1">
      <c r="A749" s="307" t="inlineStr">
        <is>
          <t>WEIGHT</t>
        </is>
      </c>
      <c r="B749" s="308" t="n"/>
      <c r="C749" s="167" t="n">
        <v>10</v>
      </c>
      <c r="D749" s="310" t="n"/>
      <c r="E749" s="310" t="n"/>
      <c r="F749" s="310" t="n"/>
      <c r="G749" s="1297" t="inlineStr">
        <is>
          <t>OVERALL MINI. NB. PTS.</t>
        </is>
      </c>
      <c r="H749" s="1242" t="n"/>
      <c r="I749" s="1242" t="n"/>
      <c r="J749" s="1243" t="n"/>
      <c r="K749" s="168" t="n">
        <v>1</v>
      </c>
      <c r="L749" s="148" t="n"/>
      <c r="R749" s="318" t="n"/>
    </row>
    <row r="750" ht="19.5" customHeight="1">
      <c r="A750" s="319" t="n"/>
      <c r="B750" s="310" t="n"/>
      <c r="C750" s="310" t="n"/>
      <c r="D750" s="310" t="n"/>
      <c r="E750" s="310" t="n"/>
      <c r="F750" s="310" t="n"/>
      <c r="G750" s="310" t="n"/>
      <c r="H750" s="310" t="n"/>
      <c r="I750" s="310" t="n"/>
      <c r="J750" s="310" t="n"/>
      <c r="K750" s="310" t="n"/>
      <c r="L750" s="148" t="n"/>
      <c r="R750" s="318" t="n"/>
    </row>
    <row r="751" ht="19.5" customHeight="1" thickBot="1">
      <c r="A751" s="325" t="n"/>
      <c r="B751" s="176" t="n"/>
      <c r="C751" s="176" t="n"/>
      <c r="D751" s="176" t="n"/>
      <c r="E751" s="176" t="n"/>
      <c r="F751" s="176" t="n"/>
      <c r="G751" s="176" t="n"/>
      <c r="H751" s="176" t="n"/>
      <c r="I751" s="176" t="n"/>
      <c r="J751" s="176" t="n"/>
      <c r="K751" s="176" t="n"/>
      <c r="L751" s="170" t="n"/>
      <c r="R751" s="318" t="n"/>
    </row>
    <row r="752" ht="15.75" customHeight="1" thickBot="1">
      <c r="A752" s="320" t="n"/>
      <c r="B752" s="321" t="n"/>
      <c r="C752" s="321" t="n"/>
      <c r="D752" s="321" t="n"/>
      <c r="E752" s="321" t="n"/>
      <c r="F752" s="321" t="n"/>
      <c r="G752" s="321" t="n"/>
      <c r="H752" s="321" t="n"/>
      <c r="I752" s="321" t="n"/>
      <c r="J752" s="321" t="n"/>
      <c r="K752" s="321" t="n"/>
      <c r="L752" s="321" t="n"/>
      <c r="M752" s="321" t="n"/>
      <c r="N752" s="321" t="n"/>
      <c r="O752" s="321" t="n"/>
      <c r="P752" s="321" t="n"/>
      <c r="Q752" s="321" t="n"/>
      <c r="R752" s="322" t="n"/>
    </row>
    <row r="753" ht="38.25" customHeight="1" thickBot="1">
      <c r="A753" s="1296" t="inlineStr">
        <is>
          <t>Decel Without Brake - Cold</t>
        </is>
      </c>
      <c r="B753" s="1253" t="n"/>
      <c r="C753" s="1253" t="n"/>
      <c r="D753" s="1253" t="n"/>
      <c r="E753" s="1253" t="n"/>
      <c r="F753" s="1253" t="n"/>
      <c r="G753" s="1253" t="n"/>
      <c r="H753" s="1253" t="n"/>
      <c r="I753" s="1253" t="n"/>
      <c r="J753" s="1253" t="n"/>
      <c r="K753" s="1253" t="n"/>
      <c r="L753" s="1253" t="n"/>
      <c r="M753" s="1253" t="n"/>
      <c r="N753" s="1253" t="n"/>
      <c r="O753" s="1253" t="n"/>
      <c r="P753" s="1253" t="n"/>
      <c r="Q753" s="1253" t="n"/>
      <c r="R753" s="1253" t="n"/>
    </row>
    <row r="754" ht="19.5" customHeight="1" thickBot="1">
      <c r="A754" s="311" t="n"/>
      <c r="B754" s="171" t="n"/>
      <c r="C754" s="171" t="n"/>
      <c r="D754" s="171" t="n"/>
      <c r="E754" s="171" t="n"/>
      <c r="F754" s="171" t="n"/>
      <c r="G754" s="171" t="n"/>
      <c r="H754" s="171" t="n"/>
      <c r="I754" s="171" t="n"/>
      <c r="J754" s="171" t="n"/>
      <c r="K754" s="171" t="n"/>
      <c r="L754" s="172" t="n"/>
      <c r="M754" s="177" t="n"/>
      <c r="N754" s="177" t="n"/>
      <c r="O754" s="177" t="n"/>
      <c r="P754" s="177" t="n"/>
      <c r="Q754" s="177" t="n"/>
      <c r="R754" s="317" t="n"/>
    </row>
    <row r="755" ht="19.5" customHeight="1" thickBot="1">
      <c r="A755" s="147" t="n"/>
      <c r="B755" s="1297" t="inlineStr">
        <is>
          <t>MILESTONES : PERCENTAGE</t>
        </is>
      </c>
      <c r="C755" s="1242" t="n"/>
      <c r="D755" s="1242" t="n"/>
      <c r="E755" s="1243" t="n"/>
      <c r="F755" s="310" t="n"/>
      <c r="G755" s="309" t="n"/>
      <c r="H755" s="1297" t="inlineStr">
        <is>
          <t>MILESTONES : MINI. NB. POINTS</t>
        </is>
      </c>
      <c r="I755" s="1242" t="n"/>
      <c r="J755" s="1242" t="n"/>
      <c r="K755" s="1243" t="n"/>
      <c r="L755" s="148" t="n"/>
      <c r="R755" s="318" t="n"/>
    </row>
    <row r="756" ht="19.5" customHeight="1" thickBot="1">
      <c r="A756" s="312" t="n"/>
      <c r="B756" s="150" t="n">
        <v>1</v>
      </c>
      <c r="C756" s="150" t="n">
        <v>2</v>
      </c>
      <c r="D756" s="150" t="n">
        <v>3</v>
      </c>
      <c r="E756" s="150" t="n">
        <v>4</v>
      </c>
      <c r="F756" s="310" t="n"/>
      <c r="G756" s="149" t="n"/>
      <c r="H756" s="150" t="n">
        <v>1</v>
      </c>
      <c r="I756" s="150" t="n">
        <v>2</v>
      </c>
      <c r="J756" s="150" t="n">
        <v>3</v>
      </c>
      <c r="K756" s="150" t="n">
        <v>4</v>
      </c>
      <c r="L756" s="148" t="n"/>
      <c r="R756" s="318" t="n"/>
    </row>
    <row r="757" ht="19.5" customHeight="1">
      <c r="A757" s="154" t="inlineStr">
        <is>
          <t>%P1R</t>
        </is>
      </c>
      <c r="B757" s="155" t="n">
        <v>15</v>
      </c>
      <c r="C757" s="155" t="n">
        <v>10</v>
      </c>
      <c r="D757" s="155" t="n">
        <v>5</v>
      </c>
      <c r="E757" s="155" t="n">
        <v>0</v>
      </c>
      <c r="F757" s="310" t="n"/>
      <c r="G757" s="156" t="inlineStr">
        <is>
          <t>NP1R</t>
        </is>
      </c>
      <c r="H757" s="157" t="n">
        <v>1</v>
      </c>
      <c r="I757" s="158" t="n">
        <v>1</v>
      </c>
      <c r="J757" s="158" t="n">
        <v>1</v>
      </c>
      <c r="K757" s="158" t="n">
        <v>1</v>
      </c>
      <c r="L757" s="148" t="n"/>
      <c r="R757" s="318" t="n"/>
    </row>
    <row r="758" ht="19.5" customHeight="1">
      <c r="A758" s="159" t="inlineStr">
        <is>
          <t>%P2R</t>
        </is>
      </c>
      <c r="B758" s="155" t="n">
        <v>40</v>
      </c>
      <c r="C758" s="155" t="n">
        <v>30</v>
      </c>
      <c r="D758" s="155" t="n">
        <v>20</v>
      </c>
      <c r="E758" s="155" t="n">
        <v>10</v>
      </c>
      <c r="F758" s="310" t="n"/>
      <c r="G758" s="160" t="inlineStr">
        <is>
          <t>NP2R</t>
        </is>
      </c>
      <c r="H758" s="161" t="n">
        <v>1</v>
      </c>
      <c r="I758" s="155" t="n">
        <v>1</v>
      </c>
      <c r="J758" s="155" t="n">
        <v>1</v>
      </c>
      <c r="K758" s="155" t="n">
        <v>1</v>
      </c>
      <c r="L758" s="148" t="n"/>
      <c r="R758" s="318" t="n"/>
    </row>
    <row r="759" ht="19.5" customHeight="1">
      <c r="A759" s="159" t="inlineStr">
        <is>
          <t>%P3R</t>
        </is>
      </c>
      <c r="B759" s="155" t="n">
        <v>50</v>
      </c>
      <c r="C759" s="155" t="n">
        <v>40</v>
      </c>
      <c r="D759" s="155" t="n">
        <v>30</v>
      </c>
      <c r="E759" s="155" t="n">
        <v>20</v>
      </c>
      <c r="F759" s="310" t="n"/>
      <c r="G759" s="160" t="inlineStr">
        <is>
          <t>NP3R</t>
        </is>
      </c>
      <c r="H759" s="161" t="n">
        <v>1</v>
      </c>
      <c r="I759" s="155" t="n">
        <v>1</v>
      </c>
      <c r="J759" s="155" t="n">
        <v>1</v>
      </c>
      <c r="K759" s="155" t="n">
        <v>1</v>
      </c>
      <c r="L759" s="148" t="n"/>
      <c r="R759" s="318" t="n"/>
    </row>
    <row r="760" ht="19.5" customHeight="1">
      <c r="A760" s="159" t="inlineStr">
        <is>
          <t>%P1O</t>
        </is>
      </c>
      <c r="B760" s="155" t="n">
        <v>25</v>
      </c>
      <c r="C760" s="155" t="n">
        <v>20</v>
      </c>
      <c r="D760" s="155" t="n">
        <v>15</v>
      </c>
      <c r="E760" s="155" t="n">
        <v>10</v>
      </c>
      <c r="F760" s="310" t="n"/>
      <c r="G760" s="160" t="inlineStr">
        <is>
          <t>NP1O</t>
        </is>
      </c>
      <c r="H760" s="161" t="n">
        <v>1</v>
      </c>
      <c r="I760" s="155" t="n">
        <v>1</v>
      </c>
      <c r="J760" s="155" t="n">
        <v>1</v>
      </c>
      <c r="K760" s="155" t="n">
        <v>1</v>
      </c>
      <c r="L760" s="148" t="n"/>
      <c r="R760" s="318" t="n"/>
    </row>
    <row r="761" ht="19.5" customHeight="1">
      <c r="A761" s="159" t="inlineStr">
        <is>
          <t>%P2O</t>
        </is>
      </c>
      <c r="B761" s="155" t="n">
        <v>50</v>
      </c>
      <c r="C761" s="155" t="n">
        <v>40</v>
      </c>
      <c r="D761" s="155" t="n">
        <v>30</v>
      </c>
      <c r="E761" s="155" t="n">
        <v>20</v>
      </c>
      <c r="F761" s="310" t="n"/>
      <c r="G761" s="160" t="inlineStr">
        <is>
          <t>NP2O</t>
        </is>
      </c>
      <c r="H761" s="161" t="n">
        <v>1</v>
      </c>
      <c r="I761" s="155" t="n">
        <v>1</v>
      </c>
      <c r="J761" s="155" t="n">
        <v>1</v>
      </c>
      <c r="K761" s="155" t="n">
        <v>1</v>
      </c>
      <c r="L761" s="148" t="n"/>
      <c r="R761" s="318" t="n"/>
    </row>
    <row r="762" ht="19.5" customHeight="1" thickBot="1">
      <c r="A762" s="163" t="inlineStr">
        <is>
          <t>%P3O</t>
        </is>
      </c>
      <c r="B762" s="164" t="n">
        <v>60</v>
      </c>
      <c r="C762" s="164" t="n">
        <v>50</v>
      </c>
      <c r="D762" s="164" t="n">
        <v>40</v>
      </c>
      <c r="E762" s="164" t="n">
        <v>30</v>
      </c>
      <c r="F762" s="310" t="n"/>
      <c r="G762" s="165" t="inlineStr">
        <is>
          <t>NP3O</t>
        </is>
      </c>
      <c r="H762" s="166" t="n">
        <v>1</v>
      </c>
      <c r="I762" s="164" t="n">
        <v>1</v>
      </c>
      <c r="J762" s="164" t="n">
        <v>1</v>
      </c>
      <c r="K762" s="164" t="n">
        <v>1</v>
      </c>
      <c r="L762" s="148" t="n"/>
      <c r="R762" s="318" t="n"/>
    </row>
    <row r="763" ht="19.5" customHeight="1" thickBot="1">
      <c r="A763" s="319" t="n"/>
      <c r="B763" s="310" t="n"/>
      <c r="C763" s="310" t="n"/>
      <c r="D763" s="310" t="n"/>
      <c r="E763" s="310" t="n"/>
      <c r="F763" s="310" t="n"/>
      <c r="G763" s="310" t="n"/>
      <c r="H763" s="310" t="n"/>
      <c r="I763" s="310" t="n"/>
      <c r="J763" s="310" t="n"/>
      <c r="K763" s="310" t="n"/>
      <c r="L763" s="148" t="n"/>
      <c r="R763" s="318" t="n"/>
    </row>
    <row r="764" ht="19.5" customHeight="1" thickBot="1">
      <c r="A764" s="307" t="inlineStr">
        <is>
          <t>WEIGHT</t>
        </is>
      </c>
      <c r="B764" s="308" t="n"/>
      <c r="C764" s="167" t="n">
        <v>1</v>
      </c>
      <c r="D764" s="310" t="n"/>
      <c r="E764" s="310" t="n"/>
      <c r="F764" s="310" t="n"/>
      <c r="G764" s="1297" t="inlineStr">
        <is>
          <t>OVERALL MINI. NB. PTS.</t>
        </is>
      </c>
      <c r="H764" s="1242" t="n"/>
      <c r="I764" s="1242" t="n"/>
      <c r="J764" s="1243" t="n"/>
      <c r="K764" s="168" t="n">
        <v>10</v>
      </c>
      <c r="L764" s="148" t="n"/>
      <c r="R764" s="318" t="n"/>
    </row>
    <row r="765" ht="19.5" customHeight="1">
      <c r="A765" s="319" t="n"/>
      <c r="B765" s="310" t="n"/>
      <c r="C765" s="310" t="n"/>
      <c r="D765" s="310" t="n"/>
      <c r="E765" s="310" t="n"/>
      <c r="F765" s="310" t="n"/>
      <c r="G765" s="310" t="n"/>
      <c r="H765" s="310" t="n"/>
      <c r="I765" s="310" t="n"/>
      <c r="J765" s="310" t="n"/>
      <c r="K765" s="310" t="n"/>
      <c r="L765" s="148" t="n"/>
      <c r="R765" s="318" t="n"/>
    </row>
    <row r="766" ht="19.5" customHeight="1" thickBot="1">
      <c r="A766" s="325" t="n"/>
      <c r="B766" s="176" t="n"/>
      <c r="C766" s="176" t="n"/>
      <c r="D766" s="176" t="n"/>
      <c r="E766" s="176" t="n"/>
      <c r="F766" s="176" t="n"/>
      <c r="G766" s="176" t="n"/>
      <c r="H766" s="176" t="n"/>
      <c r="I766" s="176" t="n"/>
      <c r="J766" s="176" t="n"/>
      <c r="K766" s="176" t="n"/>
      <c r="L766" s="170" t="n"/>
      <c r="R766" s="318" t="n"/>
    </row>
    <row r="767" ht="15.75" customHeight="1" thickBot="1">
      <c r="A767" s="320" t="n"/>
      <c r="B767" s="321" t="n"/>
      <c r="C767" s="321" t="n"/>
      <c r="D767" s="321" t="n"/>
      <c r="E767" s="321" t="n"/>
      <c r="F767" s="321" t="n"/>
      <c r="G767" s="321" t="n"/>
      <c r="H767" s="321" t="n"/>
      <c r="I767" s="321" t="n"/>
      <c r="J767" s="321" t="n"/>
      <c r="K767" s="321" t="n"/>
      <c r="L767" s="321" t="n"/>
      <c r="M767" s="321" t="n"/>
      <c r="N767" s="321" t="n"/>
      <c r="O767" s="321" t="n"/>
      <c r="P767" s="321" t="n"/>
      <c r="Q767" s="321" t="n"/>
      <c r="R767" s="322" t="n"/>
    </row>
    <row r="768" ht="38.25" customHeight="1" thickBot="1">
      <c r="A768" s="1296" t="inlineStr">
        <is>
          <t>Decel Cst Brake - Cold</t>
        </is>
      </c>
      <c r="B768" s="1253" t="n"/>
      <c r="C768" s="1253" t="n"/>
      <c r="D768" s="1253" t="n"/>
      <c r="E768" s="1253" t="n"/>
      <c r="F768" s="1253" t="n"/>
      <c r="G768" s="1253" t="n"/>
      <c r="H768" s="1253" t="n"/>
      <c r="I768" s="1253" t="n"/>
      <c r="J768" s="1253" t="n"/>
      <c r="K768" s="1253" t="n"/>
      <c r="L768" s="1253" t="n"/>
      <c r="M768" s="1253" t="n"/>
      <c r="N768" s="1253" t="n"/>
      <c r="O768" s="1253" t="n"/>
      <c r="P768" s="1253" t="n"/>
      <c r="Q768" s="1253" t="n"/>
      <c r="R768" s="1253" t="n"/>
    </row>
    <row r="769" ht="19.5" customHeight="1" thickBot="1">
      <c r="A769" s="311" t="n"/>
      <c r="B769" s="171" t="n"/>
      <c r="C769" s="171" t="n"/>
      <c r="D769" s="171" t="n"/>
      <c r="E769" s="171" t="n"/>
      <c r="F769" s="171" t="n"/>
      <c r="G769" s="171" t="n"/>
      <c r="H769" s="171" t="n"/>
      <c r="I769" s="171" t="n"/>
      <c r="J769" s="171" t="n"/>
      <c r="K769" s="171" t="n"/>
      <c r="L769" s="172" t="n"/>
      <c r="M769" s="177" t="n"/>
      <c r="N769" s="177" t="n"/>
      <c r="O769" s="177" t="n"/>
      <c r="P769" s="177" t="n"/>
      <c r="Q769" s="177" t="n"/>
      <c r="R769" s="317" t="n"/>
    </row>
    <row r="770" ht="19.5" customHeight="1" thickBot="1">
      <c r="A770" s="147" t="n"/>
      <c r="B770" s="1297" t="inlineStr">
        <is>
          <t>MILESTONES : PERCENTAGE</t>
        </is>
      </c>
      <c r="C770" s="1242" t="n"/>
      <c r="D770" s="1242" t="n"/>
      <c r="E770" s="1243" t="n"/>
      <c r="F770" s="310" t="n"/>
      <c r="G770" s="309" t="n"/>
      <c r="H770" s="1297" t="inlineStr">
        <is>
          <t>MILESTONES : MINI. NB. POINTS</t>
        </is>
      </c>
      <c r="I770" s="1242" t="n"/>
      <c r="J770" s="1242" t="n"/>
      <c r="K770" s="1243" t="n"/>
      <c r="L770" s="148" t="n"/>
      <c r="R770" s="318" t="n"/>
    </row>
    <row r="771" ht="19.5" customHeight="1" thickBot="1">
      <c r="A771" s="312" t="n"/>
      <c r="B771" s="150" t="n">
        <v>1</v>
      </c>
      <c r="C771" s="150" t="n">
        <v>2</v>
      </c>
      <c r="D771" s="150" t="n">
        <v>3</v>
      </c>
      <c r="E771" s="150" t="n">
        <v>4</v>
      </c>
      <c r="F771" s="310" t="n"/>
      <c r="G771" s="149" t="n"/>
      <c r="H771" s="150" t="n">
        <v>1</v>
      </c>
      <c r="I771" s="150" t="n">
        <v>2</v>
      </c>
      <c r="J771" s="150" t="n">
        <v>3</v>
      </c>
      <c r="K771" s="150" t="n">
        <v>4</v>
      </c>
      <c r="L771" s="148" t="n"/>
      <c r="R771" s="318" t="n"/>
    </row>
    <row r="772" ht="19.5" customHeight="1">
      <c r="A772" s="154" t="inlineStr">
        <is>
          <t>%P1R</t>
        </is>
      </c>
      <c r="B772" s="155" t="n">
        <v>15</v>
      </c>
      <c r="C772" s="155" t="n">
        <v>10</v>
      </c>
      <c r="D772" s="155" t="n">
        <v>5</v>
      </c>
      <c r="E772" s="155" t="n">
        <v>0</v>
      </c>
      <c r="F772" s="310" t="n"/>
      <c r="G772" s="156" t="inlineStr">
        <is>
          <t>NP1R</t>
        </is>
      </c>
      <c r="H772" s="157" t="n">
        <v>1</v>
      </c>
      <c r="I772" s="158" t="n">
        <v>1</v>
      </c>
      <c r="J772" s="158" t="n">
        <v>1</v>
      </c>
      <c r="K772" s="158" t="n">
        <v>1</v>
      </c>
      <c r="L772" s="148" t="n"/>
      <c r="R772" s="318" t="n"/>
    </row>
    <row r="773" ht="19.5" customHeight="1">
      <c r="A773" s="159" t="inlineStr">
        <is>
          <t>%P2R</t>
        </is>
      </c>
      <c r="B773" s="155" t="n">
        <v>40</v>
      </c>
      <c r="C773" s="155" t="n">
        <v>30</v>
      </c>
      <c r="D773" s="155" t="n">
        <v>20</v>
      </c>
      <c r="E773" s="155" t="n">
        <v>10</v>
      </c>
      <c r="F773" s="310" t="n"/>
      <c r="G773" s="160" t="inlineStr">
        <is>
          <t>NP2R</t>
        </is>
      </c>
      <c r="H773" s="161" t="n">
        <v>1</v>
      </c>
      <c r="I773" s="155" t="n">
        <v>1</v>
      </c>
      <c r="J773" s="155" t="n">
        <v>1</v>
      </c>
      <c r="K773" s="155" t="n">
        <v>1</v>
      </c>
      <c r="L773" s="148" t="n"/>
      <c r="R773" s="318" t="n"/>
    </row>
    <row r="774" ht="19.5" customHeight="1">
      <c r="A774" s="159" t="inlineStr">
        <is>
          <t>%P3R</t>
        </is>
      </c>
      <c r="B774" s="155" t="n">
        <v>50</v>
      </c>
      <c r="C774" s="155" t="n">
        <v>40</v>
      </c>
      <c r="D774" s="155" t="n">
        <v>30</v>
      </c>
      <c r="E774" s="155" t="n">
        <v>20</v>
      </c>
      <c r="F774" s="310" t="n"/>
      <c r="G774" s="160" t="inlineStr">
        <is>
          <t>NP3R</t>
        </is>
      </c>
      <c r="H774" s="161" t="n">
        <v>1</v>
      </c>
      <c r="I774" s="155" t="n">
        <v>1</v>
      </c>
      <c r="J774" s="155" t="n">
        <v>1</v>
      </c>
      <c r="K774" s="155" t="n">
        <v>1</v>
      </c>
      <c r="L774" s="148" t="n"/>
      <c r="R774" s="318" t="n"/>
    </row>
    <row r="775" ht="19.5" customHeight="1">
      <c r="A775" s="159" t="inlineStr">
        <is>
          <t>%P1O</t>
        </is>
      </c>
      <c r="B775" s="155" t="n">
        <v>25</v>
      </c>
      <c r="C775" s="155" t="n">
        <v>20</v>
      </c>
      <c r="D775" s="155" t="n">
        <v>15</v>
      </c>
      <c r="E775" s="155" t="n">
        <v>10</v>
      </c>
      <c r="F775" s="310" t="n"/>
      <c r="G775" s="160" t="inlineStr">
        <is>
          <t>NP1O</t>
        </is>
      </c>
      <c r="H775" s="161" t="n">
        <v>1</v>
      </c>
      <c r="I775" s="155" t="n">
        <v>1</v>
      </c>
      <c r="J775" s="155" t="n">
        <v>1</v>
      </c>
      <c r="K775" s="155" t="n">
        <v>1</v>
      </c>
      <c r="L775" s="148" t="n"/>
      <c r="R775" s="318" t="n"/>
    </row>
    <row r="776" ht="19.5" customHeight="1">
      <c r="A776" s="159" t="inlineStr">
        <is>
          <t>%P2O</t>
        </is>
      </c>
      <c r="B776" s="155" t="n">
        <v>50</v>
      </c>
      <c r="C776" s="155" t="n">
        <v>40</v>
      </c>
      <c r="D776" s="155" t="n">
        <v>30</v>
      </c>
      <c r="E776" s="155" t="n">
        <v>20</v>
      </c>
      <c r="F776" s="310" t="n"/>
      <c r="G776" s="160" t="inlineStr">
        <is>
          <t>NP2O</t>
        </is>
      </c>
      <c r="H776" s="161" t="n">
        <v>1</v>
      </c>
      <c r="I776" s="155" t="n">
        <v>1</v>
      </c>
      <c r="J776" s="155" t="n">
        <v>1</v>
      </c>
      <c r="K776" s="155" t="n">
        <v>1</v>
      </c>
      <c r="L776" s="148" t="n"/>
      <c r="R776" s="318" t="n"/>
    </row>
    <row r="777" ht="19.5" customHeight="1" thickBot="1">
      <c r="A777" s="163" t="inlineStr">
        <is>
          <t>%P3O</t>
        </is>
      </c>
      <c r="B777" s="164" t="n">
        <v>60</v>
      </c>
      <c r="C777" s="164" t="n">
        <v>50</v>
      </c>
      <c r="D777" s="164" t="n">
        <v>40</v>
      </c>
      <c r="E777" s="164" t="n">
        <v>30</v>
      </c>
      <c r="F777" s="310" t="n"/>
      <c r="G777" s="165" t="inlineStr">
        <is>
          <t>NP3O</t>
        </is>
      </c>
      <c r="H777" s="166" t="n">
        <v>1</v>
      </c>
      <c r="I777" s="164" t="n">
        <v>1</v>
      </c>
      <c r="J777" s="164" t="n">
        <v>1</v>
      </c>
      <c r="K777" s="164" t="n">
        <v>1</v>
      </c>
      <c r="L777" s="148" t="n"/>
      <c r="R777" s="318" t="n"/>
    </row>
    <row r="778" ht="19.5" customHeight="1" thickBot="1">
      <c r="A778" s="319" t="n"/>
      <c r="B778" s="310" t="n"/>
      <c r="C778" s="310" t="n"/>
      <c r="D778" s="310" t="n"/>
      <c r="E778" s="310" t="n"/>
      <c r="F778" s="310" t="n"/>
      <c r="G778" s="310" t="n"/>
      <c r="H778" s="310" t="n"/>
      <c r="I778" s="310" t="n"/>
      <c r="J778" s="310" t="n"/>
      <c r="K778" s="310" t="n"/>
      <c r="L778" s="148" t="n"/>
      <c r="R778" s="318" t="n"/>
    </row>
    <row r="779" ht="19.5" customHeight="1" thickBot="1">
      <c r="A779" s="307" t="inlineStr">
        <is>
          <t>WEIGHT</t>
        </is>
      </c>
      <c r="B779" s="308" t="n"/>
      <c r="C779" s="167" t="n">
        <v>6</v>
      </c>
      <c r="D779" s="310" t="n"/>
      <c r="E779" s="310" t="n"/>
      <c r="F779" s="310" t="n"/>
      <c r="G779" s="1297" t="inlineStr">
        <is>
          <t>OVERALL MINI. NB. PTS.</t>
        </is>
      </c>
      <c r="H779" s="1242" t="n"/>
      <c r="I779" s="1242" t="n"/>
      <c r="J779" s="1243" t="n"/>
      <c r="K779" s="168" t="n">
        <v>10</v>
      </c>
      <c r="L779" s="148" t="n"/>
      <c r="R779" s="318" t="n"/>
    </row>
    <row r="780" ht="19.5" customHeight="1">
      <c r="A780" s="319" t="n"/>
      <c r="B780" s="310" t="n"/>
      <c r="C780" s="310" t="n"/>
      <c r="D780" s="310" t="n"/>
      <c r="E780" s="310" t="n"/>
      <c r="F780" s="310" t="n"/>
      <c r="G780" s="310" t="n"/>
      <c r="H780" s="310" t="n"/>
      <c r="I780" s="310" t="n"/>
      <c r="J780" s="310" t="n"/>
      <c r="K780" s="310" t="n"/>
      <c r="L780" s="148" t="n"/>
      <c r="R780" s="318" t="n"/>
    </row>
    <row r="781" ht="19.5" customHeight="1" thickBot="1">
      <c r="A781" s="325" t="n"/>
      <c r="B781" s="176" t="n"/>
      <c r="C781" s="176" t="n"/>
      <c r="D781" s="176" t="n"/>
      <c r="E781" s="176" t="n"/>
      <c r="F781" s="176" t="n"/>
      <c r="G781" s="176" t="n"/>
      <c r="H781" s="176" t="n"/>
      <c r="I781" s="176" t="n"/>
      <c r="J781" s="176" t="n"/>
      <c r="K781" s="176" t="n"/>
      <c r="L781" s="170" t="n"/>
      <c r="R781" s="318" t="n"/>
    </row>
    <row r="782" ht="15.75" customHeight="1" thickBot="1">
      <c r="A782" s="320" t="n"/>
      <c r="B782" s="321" t="n"/>
      <c r="C782" s="321" t="n"/>
      <c r="D782" s="321" t="n"/>
      <c r="E782" s="321" t="n"/>
      <c r="F782" s="321" t="n"/>
      <c r="G782" s="321" t="n"/>
      <c r="H782" s="321" t="n"/>
      <c r="I782" s="321" t="n"/>
      <c r="J782" s="321" t="n"/>
      <c r="K782" s="321" t="n"/>
      <c r="L782" s="321" t="n"/>
      <c r="M782" s="321" t="n"/>
      <c r="N782" s="321" t="n"/>
      <c r="O782" s="321" t="n"/>
      <c r="P782" s="321" t="n"/>
      <c r="Q782" s="321" t="n"/>
      <c r="R782" s="322" t="n"/>
    </row>
    <row r="783" ht="38.25" customHeight="1" thickBot="1">
      <c r="A783" s="1296" t="inlineStr">
        <is>
          <t>Decel - Trans to Cst Spd - Cold</t>
        </is>
      </c>
      <c r="B783" s="1253" t="n"/>
      <c r="C783" s="1253" t="n"/>
      <c r="D783" s="1253" t="n"/>
      <c r="E783" s="1253" t="n"/>
      <c r="F783" s="1253" t="n"/>
      <c r="G783" s="1253" t="n"/>
      <c r="H783" s="1253" t="n"/>
      <c r="I783" s="1253" t="n"/>
      <c r="J783" s="1253" t="n"/>
      <c r="K783" s="1253" t="n"/>
      <c r="L783" s="1253" t="n"/>
      <c r="M783" s="1253" t="n"/>
      <c r="N783" s="1253" t="n"/>
      <c r="O783" s="1253" t="n"/>
      <c r="P783" s="1253" t="n"/>
      <c r="Q783" s="1253" t="n"/>
      <c r="R783" s="1253" t="n"/>
    </row>
    <row r="784" ht="19.5" customHeight="1" thickBot="1">
      <c r="A784" s="311" t="n"/>
      <c r="B784" s="171" t="n"/>
      <c r="C784" s="171" t="n"/>
      <c r="D784" s="171" t="n"/>
      <c r="E784" s="171" t="n"/>
      <c r="F784" s="171" t="n"/>
      <c r="G784" s="171" t="n"/>
      <c r="H784" s="171" t="n"/>
      <c r="I784" s="171" t="n"/>
      <c r="J784" s="171" t="n"/>
      <c r="K784" s="171" t="n"/>
      <c r="L784" s="172" t="n"/>
      <c r="M784" s="177" t="n"/>
      <c r="N784" s="177" t="n"/>
      <c r="O784" s="177" t="n"/>
      <c r="P784" s="177" t="n"/>
      <c r="Q784" s="177" t="n"/>
      <c r="R784" s="317" t="n"/>
    </row>
    <row r="785" ht="19.5" customHeight="1" thickBot="1">
      <c r="A785" s="147" t="n"/>
      <c r="B785" s="1297" t="inlineStr">
        <is>
          <t>MILESTONES : PERCENTAGE</t>
        </is>
      </c>
      <c r="C785" s="1242" t="n"/>
      <c r="D785" s="1242" t="n"/>
      <c r="E785" s="1243" t="n"/>
      <c r="F785" s="310" t="n"/>
      <c r="G785" s="309" t="n"/>
      <c r="H785" s="1297" t="inlineStr">
        <is>
          <t>MILESTONES : MINI. NB. POINTS</t>
        </is>
      </c>
      <c r="I785" s="1242" t="n"/>
      <c r="J785" s="1242" t="n"/>
      <c r="K785" s="1243" t="n"/>
      <c r="L785" s="148" t="n"/>
      <c r="R785" s="318" t="n"/>
    </row>
    <row r="786" ht="19.5" customHeight="1" thickBot="1">
      <c r="A786" s="312" t="n"/>
      <c r="B786" s="150" t="n">
        <v>1</v>
      </c>
      <c r="C786" s="150" t="n">
        <v>2</v>
      </c>
      <c r="D786" s="150" t="n">
        <v>3</v>
      </c>
      <c r="E786" s="150" t="n">
        <v>4</v>
      </c>
      <c r="F786" s="310" t="n"/>
      <c r="G786" s="149" t="n"/>
      <c r="H786" s="150" t="n">
        <v>1</v>
      </c>
      <c r="I786" s="150" t="n">
        <v>2</v>
      </c>
      <c r="J786" s="150" t="n">
        <v>3</v>
      </c>
      <c r="K786" s="150" t="n">
        <v>4</v>
      </c>
      <c r="L786" s="148" t="n"/>
      <c r="R786" s="318" t="n"/>
    </row>
    <row r="787" ht="19.5" customHeight="1">
      <c r="A787" s="154" t="inlineStr">
        <is>
          <t>%P1R</t>
        </is>
      </c>
      <c r="B787" s="155" t="n">
        <v>15</v>
      </c>
      <c r="C787" s="155" t="n">
        <v>10</v>
      </c>
      <c r="D787" s="155" t="n">
        <v>5</v>
      </c>
      <c r="E787" s="155" t="n">
        <v>0</v>
      </c>
      <c r="F787" s="310" t="n"/>
      <c r="G787" s="156" t="inlineStr">
        <is>
          <t>NP1R</t>
        </is>
      </c>
      <c r="H787" s="157" t="n">
        <v>1</v>
      </c>
      <c r="I787" s="158" t="n">
        <v>1</v>
      </c>
      <c r="J787" s="158" t="n">
        <v>1</v>
      </c>
      <c r="K787" s="158" t="n">
        <v>1</v>
      </c>
      <c r="L787" s="148" t="n"/>
      <c r="R787" s="318" t="n"/>
    </row>
    <row r="788" ht="19.5" customHeight="1">
      <c r="A788" s="159" t="inlineStr">
        <is>
          <t>%P2R</t>
        </is>
      </c>
      <c r="B788" s="155" t="n">
        <v>40</v>
      </c>
      <c r="C788" s="155" t="n">
        <v>30</v>
      </c>
      <c r="D788" s="155" t="n">
        <v>20</v>
      </c>
      <c r="E788" s="155" t="n">
        <v>10</v>
      </c>
      <c r="F788" s="310" t="n"/>
      <c r="G788" s="160" t="inlineStr">
        <is>
          <t>NP2R</t>
        </is>
      </c>
      <c r="H788" s="161" t="n">
        <v>1</v>
      </c>
      <c r="I788" s="155" t="n">
        <v>1</v>
      </c>
      <c r="J788" s="155" t="n">
        <v>1</v>
      </c>
      <c r="K788" s="155" t="n">
        <v>1</v>
      </c>
      <c r="L788" s="148" t="n"/>
      <c r="R788" s="318" t="n"/>
    </row>
    <row r="789" ht="19.5" customHeight="1">
      <c r="A789" s="159" t="inlineStr">
        <is>
          <t>%P3R</t>
        </is>
      </c>
      <c r="B789" s="155" t="n">
        <v>50</v>
      </c>
      <c r="C789" s="155" t="n">
        <v>40</v>
      </c>
      <c r="D789" s="155" t="n">
        <v>30</v>
      </c>
      <c r="E789" s="155" t="n">
        <v>20</v>
      </c>
      <c r="F789" s="310" t="n"/>
      <c r="G789" s="160" t="inlineStr">
        <is>
          <t>NP3R</t>
        </is>
      </c>
      <c r="H789" s="161" t="n">
        <v>1</v>
      </c>
      <c r="I789" s="155" t="n">
        <v>1</v>
      </c>
      <c r="J789" s="155" t="n">
        <v>1</v>
      </c>
      <c r="K789" s="155" t="n">
        <v>1</v>
      </c>
      <c r="L789" s="148" t="n"/>
      <c r="R789" s="318" t="n"/>
    </row>
    <row r="790" ht="19.5" customHeight="1">
      <c r="A790" s="159" t="inlineStr">
        <is>
          <t>%P1O</t>
        </is>
      </c>
      <c r="B790" s="155" t="n">
        <v>25</v>
      </c>
      <c r="C790" s="155" t="n">
        <v>20</v>
      </c>
      <c r="D790" s="155" t="n">
        <v>15</v>
      </c>
      <c r="E790" s="155" t="n">
        <v>10</v>
      </c>
      <c r="F790" s="310" t="n"/>
      <c r="G790" s="160" t="inlineStr">
        <is>
          <t>NP1O</t>
        </is>
      </c>
      <c r="H790" s="161" t="n">
        <v>1</v>
      </c>
      <c r="I790" s="155" t="n">
        <v>1</v>
      </c>
      <c r="J790" s="155" t="n">
        <v>1</v>
      </c>
      <c r="K790" s="155" t="n">
        <v>1</v>
      </c>
      <c r="L790" s="148" t="n"/>
      <c r="R790" s="318" t="n"/>
    </row>
    <row r="791" ht="19.5" customHeight="1">
      <c r="A791" s="159" t="inlineStr">
        <is>
          <t>%P2O</t>
        </is>
      </c>
      <c r="B791" s="155" t="n">
        <v>50</v>
      </c>
      <c r="C791" s="155" t="n">
        <v>40</v>
      </c>
      <c r="D791" s="155" t="n">
        <v>30</v>
      </c>
      <c r="E791" s="155" t="n">
        <v>20</v>
      </c>
      <c r="F791" s="310" t="n"/>
      <c r="G791" s="160" t="inlineStr">
        <is>
          <t>NP2O</t>
        </is>
      </c>
      <c r="H791" s="161" t="n">
        <v>1</v>
      </c>
      <c r="I791" s="155" t="n">
        <v>1</v>
      </c>
      <c r="J791" s="155" t="n">
        <v>1</v>
      </c>
      <c r="K791" s="155" t="n">
        <v>1</v>
      </c>
      <c r="L791" s="148" t="n"/>
      <c r="R791" s="318" t="n"/>
    </row>
    <row r="792" ht="19.5" customHeight="1" thickBot="1">
      <c r="A792" s="163" t="inlineStr">
        <is>
          <t>%P3O</t>
        </is>
      </c>
      <c r="B792" s="164" t="n">
        <v>60</v>
      </c>
      <c r="C792" s="164" t="n">
        <v>50</v>
      </c>
      <c r="D792" s="164" t="n">
        <v>40</v>
      </c>
      <c r="E792" s="164" t="n">
        <v>30</v>
      </c>
      <c r="F792" s="310" t="n"/>
      <c r="G792" s="165" t="inlineStr">
        <is>
          <t>NP3O</t>
        </is>
      </c>
      <c r="H792" s="166" t="n">
        <v>1</v>
      </c>
      <c r="I792" s="164" t="n">
        <v>1</v>
      </c>
      <c r="J792" s="164" t="n">
        <v>1</v>
      </c>
      <c r="K792" s="164" t="n">
        <v>1</v>
      </c>
      <c r="L792" s="148" t="n"/>
      <c r="R792" s="318" t="n"/>
    </row>
    <row r="793" ht="19.5" customHeight="1" thickBot="1">
      <c r="A793" s="319" t="n"/>
      <c r="B793" s="310" t="n"/>
      <c r="C793" s="310" t="n"/>
      <c r="D793" s="310" t="n"/>
      <c r="E793" s="310" t="n"/>
      <c r="F793" s="310" t="n"/>
      <c r="G793" s="310" t="n"/>
      <c r="H793" s="310" t="n"/>
      <c r="I793" s="310" t="n"/>
      <c r="J793" s="310" t="n"/>
      <c r="K793" s="310" t="n"/>
      <c r="L793" s="148" t="n"/>
      <c r="R793" s="318" t="n"/>
    </row>
    <row r="794" ht="19.5" customHeight="1" thickBot="1">
      <c r="A794" s="307" t="inlineStr">
        <is>
          <t>WEIGHT</t>
        </is>
      </c>
      <c r="B794" s="308" t="n"/>
      <c r="C794" s="167" t="n">
        <v>1</v>
      </c>
      <c r="D794" s="310" t="n"/>
      <c r="E794" s="310" t="n"/>
      <c r="F794" s="310" t="n"/>
      <c r="G794" s="1297" t="inlineStr">
        <is>
          <t>OVERALL MINI. NB. PTS.</t>
        </is>
      </c>
      <c r="H794" s="1242" t="n"/>
      <c r="I794" s="1242" t="n"/>
      <c r="J794" s="1243" t="n"/>
      <c r="K794" s="168" t="n">
        <v>10</v>
      </c>
      <c r="L794" s="148" t="n"/>
      <c r="R794" s="318" t="n"/>
    </row>
    <row r="795" ht="19.5" customHeight="1">
      <c r="A795" s="319" t="n"/>
      <c r="B795" s="310" t="n"/>
      <c r="C795" s="310" t="n"/>
      <c r="D795" s="310" t="n"/>
      <c r="E795" s="310" t="n"/>
      <c r="F795" s="310" t="n"/>
      <c r="G795" s="310" t="n"/>
      <c r="H795" s="310" t="n"/>
      <c r="I795" s="310" t="n"/>
      <c r="J795" s="310" t="n"/>
      <c r="K795" s="310" t="n"/>
      <c r="L795" s="148" t="n"/>
      <c r="R795" s="318" t="n"/>
    </row>
    <row r="796" ht="19.5" customHeight="1" thickBot="1">
      <c r="A796" s="325" t="n"/>
      <c r="B796" s="176" t="n"/>
      <c r="C796" s="176" t="n"/>
      <c r="D796" s="176" t="n"/>
      <c r="E796" s="176" t="n"/>
      <c r="F796" s="176" t="n"/>
      <c r="G796" s="176" t="n"/>
      <c r="H796" s="176" t="n"/>
      <c r="I796" s="176" t="n"/>
      <c r="J796" s="176" t="n"/>
      <c r="K796" s="176" t="n"/>
      <c r="L796" s="170" t="n"/>
      <c r="R796" s="318" t="n"/>
    </row>
    <row r="797" ht="15.75" customHeight="1" thickBot="1">
      <c r="A797" s="320" t="n"/>
      <c r="B797" s="321" t="n"/>
      <c r="C797" s="321" t="n"/>
      <c r="D797" s="321" t="n"/>
      <c r="E797" s="321" t="n"/>
      <c r="F797" s="321" t="n"/>
      <c r="G797" s="321" t="n"/>
      <c r="H797" s="321" t="n"/>
      <c r="I797" s="321" t="n"/>
      <c r="J797" s="321" t="n"/>
      <c r="K797" s="321" t="n"/>
      <c r="L797" s="321" t="n"/>
      <c r="M797" s="321" t="n"/>
      <c r="N797" s="321" t="n"/>
      <c r="O797" s="321" t="n"/>
      <c r="P797" s="321" t="n"/>
      <c r="Q797" s="321" t="n"/>
      <c r="R797" s="322" t="n"/>
    </row>
    <row r="798" ht="38.25" customHeight="1" thickBot="1">
      <c r="A798" s="1296" t="inlineStr">
        <is>
          <t>Vehicle Stop - Cold</t>
        </is>
      </c>
      <c r="B798" s="1253" t="n"/>
      <c r="C798" s="1253" t="n"/>
      <c r="D798" s="1253" t="n"/>
      <c r="E798" s="1253" t="n"/>
      <c r="F798" s="1253" t="n"/>
      <c r="G798" s="1253" t="n"/>
      <c r="H798" s="1253" t="n"/>
      <c r="I798" s="1253" t="n"/>
      <c r="J798" s="1253" t="n"/>
      <c r="K798" s="1253" t="n"/>
      <c r="L798" s="1253" t="n"/>
      <c r="M798" s="1253" t="n"/>
      <c r="N798" s="1253" t="n"/>
      <c r="O798" s="1253" t="n"/>
      <c r="P798" s="1253" t="n"/>
      <c r="Q798" s="1253" t="n"/>
      <c r="R798" s="1253" t="n"/>
    </row>
    <row r="799" ht="19.5" customHeight="1" thickBot="1">
      <c r="A799" s="311" t="n"/>
      <c r="B799" s="171" t="n"/>
      <c r="C799" s="171" t="n"/>
      <c r="D799" s="171" t="n"/>
      <c r="E799" s="171" t="n"/>
      <c r="F799" s="171" t="n"/>
      <c r="G799" s="171" t="n"/>
      <c r="H799" s="171" t="n"/>
      <c r="I799" s="171" t="n"/>
      <c r="J799" s="171" t="n"/>
      <c r="K799" s="171" t="n"/>
      <c r="L799" s="172" t="n"/>
      <c r="M799" s="177" t="n"/>
      <c r="N799" s="177" t="n"/>
      <c r="O799" s="177" t="n"/>
      <c r="P799" s="177" t="n"/>
      <c r="Q799" s="177" t="n"/>
      <c r="R799" s="317" t="n"/>
    </row>
    <row r="800" ht="19.5" customHeight="1" thickBot="1">
      <c r="A800" s="147" t="n"/>
      <c r="B800" s="1297" t="inlineStr">
        <is>
          <t>MILESTONES : PERCENTAGE</t>
        </is>
      </c>
      <c r="C800" s="1242" t="n"/>
      <c r="D800" s="1242" t="n"/>
      <c r="E800" s="1243" t="n"/>
      <c r="F800" s="310" t="n"/>
      <c r="G800" s="309" t="n"/>
      <c r="H800" s="1297" t="inlineStr">
        <is>
          <t>MILESTONES : MINI. NB. POINTS</t>
        </is>
      </c>
      <c r="I800" s="1242" t="n"/>
      <c r="J800" s="1242" t="n"/>
      <c r="K800" s="1243" t="n"/>
      <c r="L800" s="148" t="n"/>
      <c r="R800" s="318" t="n"/>
    </row>
    <row r="801" ht="19.5" customHeight="1" thickBot="1">
      <c r="A801" s="312" t="n"/>
      <c r="B801" s="150" t="n">
        <v>1</v>
      </c>
      <c r="C801" s="150" t="n">
        <v>2</v>
      </c>
      <c r="D801" s="150" t="n">
        <v>3</v>
      </c>
      <c r="E801" s="150" t="n">
        <v>4</v>
      </c>
      <c r="F801" s="310" t="n"/>
      <c r="G801" s="149" t="n"/>
      <c r="H801" s="150" t="n">
        <v>1</v>
      </c>
      <c r="I801" s="150" t="n">
        <v>2</v>
      </c>
      <c r="J801" s="150" t="n">
        <v>3</v>
      </c>
      <c r="K801" s="150" t="n">
        <v>4</v>
      </c>
      <c r="L801" s="148" t="n"/>
      <c r="R801" s="318" t="n"/>
    </row>
    <row r="802" ht="19.5" customHeight="1">
      <c r="A802" s="154" t="inlineStr">
        <is>
          <t>%P1R</t>
        </is>
      </c>
      <c r="B802" s="155" t="n">
        <v>15</v>
      </c>
      <c r="C802" s="155" t="n">
        <v>10</v>
      </c>
      <c r="D802" s="155" t="n">
        <v>5</v>
      </c>
      <c r="E802" s="155" t="n">
        <v>0</v>
      </c>
      <c r="F802" s="310" t="n"/>
      <c r="G802" s="156" t="inlineStr">
        <is>
          <t>NP1R</t>
        </is>
      </c>
      <c r="H802" s="157" t="n">
        <v>1</v>
      </c>
      <c r="I802" s="158" t="n">
        <v>1</v>
      </c>
      <c r="J802" s="158" t="n">
        <v>1</v>
      </c>
      <c r="K802" s="158" t="n">
        <v>1</v>
      </c>
      <c r="L802" s="148" t="n"/>
      <c r="R802" s="318" t="n"/>
    </row>
    <row r="803" ht="19.5" customHeight="1">
      <c r="A803" s="159" t="inlineStr">
        <is>
          <t>%P2R</t>
        </is>
      </c>
      <c r="B803" s="155" t="n">
        <v>40</v>
      </c>
      <c r="C803" s="155" t="n">
        <v>30</v>
      </c>
      <c r="D803" s="155" t="n">
        <v>20</v>
      </c>
      <c r="E803" s="155" t="n">
        <v>10</v>
      </c>
      <c r="F803" s="310" t="n"/>
      <c r="G803" s="160" t="inlineStr">
        <is>
          <t>NP2R</t>
        </is>
      </c>
      <c r="H803" s="161" t="n">
        <v>1</v>
      </c>
      <c r="I803" s="155" t="n">
        <v>1</v>
      </c>
      <c r="J803" s="155" t="n">
        <v>1</v>
      </c>
      <c r="K803" s="155" t="n">
        <v>1</v>
      </c>
      <c r="L803" s="148" t="n"/>
      <c r="R803" s="318" t="n"/>
    </row>
    <row r="804" ht="19.5" customHeight="1">
      <c r="A804" s="159" t="inlineStr">
        <is>
          <t>%P3R</t>
        </is>
      </c>
      <c r="B804" s="155" t="n">
        <v>50</v>
      </c>
      <c r="C804" s="155" t="n">
        <v>40</v>
      </c>
      <c r="D804" s="155" t="n">
        <v>30</v>
      </c>
      <c r="E804" s="155" t="n">
        <v>20</v>
      </c>
      <c r="F804" s="310" t="n"/>
      <c r="G804" s="160" t="inlineStr">
        <is>
          <t>NP3R</t>
        </is>
      </c>
      <c r="H804" s="161" t="n">
        <v>1</v>
      </c>
      <c r="I804" s="155" t="n">
        <v>1</v>
      </c>
      <c r="J804" s="155" t="n">
        <v>1</v>
      </c>
      <c r="K804" s="155" t="n">
        <v>1</v>
      </c>
      <c r="L804" s="148" t="n"/>
      <c r="R804" s="318" t="n"/>
    </row>
    <row r="805" ht="19.5" customHeight="1">
      <c r="A805" s="159" t="inlineStr">
        <is>
          <t>%P1O</t>
        </is>
      </c>
      <c r="B805" s="155" t="n">
        <v>25</v>
      </c>
      <c r="C805" s="155" t="n">
        <v>20</v>
      </c>
      <c r="D805" s="155" t="n">
        <v>15</v>
      </c>
      <c r="E805" s="155" t="n">
        <v>10</v>
      </c>
      <c r="F805" s="310" t="n"/>
      <c r="G805" s="160" t="inlineStr">
        <is>
          <t>NP1O</t>
        </is>
      </c>
      <c r="H805" s="161" t="n">
        <v>1</v>
      </c>
      <c r="I805" s="155" t="n">
        <v>1</v>
      </c>
      <c r="J805" s="155" t="n">
        <v>1</v>
      </c>
      <c r="K805" s="155" t="n">
        <v>1</v>
      </c>
      <c r="L805" s="148" t="n"/>
      <c r="R805" s="318" t="n"/>
    </row>
    <row r="806" ht="19.5" customHeight="1">
      <c r="A806" s="159" t="inlineStr">
        <is>
          <t>%P2O</t>
        </is>
      </c>
      <c r="B806" s="155" t="n">
        <v>50</v>
      </c>
      <c r="C806" s="155" t="n">
        <v>40</v>
      </c>
      <c r="D806" s="155" t="n">
        <v>30</v>
      </c>
      <c r="E806" s="155" t="n">
        <v>20</v>
      </c>
      <c r="F806" s="310" t="n"/>
      <c r="G806" s="160" t="inlineStr">
        <is>
          <t>NP2O</t>
        </is>
      </c>
      <c r="H806" s="161" t="n">
        <v>1</v>
      </c>
      <c r="I806" s="155" t="n">
        <v>1</v>
      </c>
      <c r="J806" s="155" t="n">
        <v>1</v>
      </c>
      <c r="K806" s="155" t="n">
        <v>1</v>
      </c>
      <c r="L806" s="148" t="n"/>
      <c r="R806" s="318" t="n"/>
    </row>
    <row r="807" ht="19.5" customHeight="1" thickBot="1">
      <c r="A807" s="163" t="inlineStr">
        <is>
          <t>%P3O</t>
        </is>
      </c>
      <c r="B807" s="164" t="n">
        <v>60</v>
      </c>
      <c r="C807" s="164" t="n">
        <v>50</v>
      </c>
      <c r="D807" s="164" t="n">
        <v>40</v>
      </c>
      <c r="E807" s="164" t="n">
        <v>30</v>
      </c>
      <c r="F807" s="310" t="n"/>
      <c r="G807" s="165" t="inlineStr">
        <is>
          <t>NP3O</t>
        </is>
      </c>
      <c r="H807" s="166" t="n">
        <v>1</v>
      </c>
      <c r="I807" s="164" t="n">
        <v>1</v>
      </c>
      <c r="J807" s="164" t="n">
        <v>1</v>
      </c>
      <c r="K807" s="164" t="n">
        <v>1</v>
      </c>
      <c r="L807" s="148" t="n"/>
      <c r="R807" s="318" t="n"/>
    </row>
    <row r="808" ht="19.5" customHeight="1" thickBot="1">
      <c r="A808" s="319" t="n"/>
      <c r="B808" s="310" t="n"/>
      <c r="C808" s="310" t="n"/>
      <c r="D808" s="310" t="n"/>
      <c r="E808" s="310" t="n"/>
      <c r="F808" s="310" t="n"/>
      <c r="G808" s="310" t="n"/>
      <c r="H808" s="310" t="n"/>
      <c r="I808" s="310" t="n"/>
      <c r="J808" s="310" t="n"/>
      <c r="K808" s="310" t="n"/>
      <c r="L808" s="148" t="n"/>
      <c r="R808" s="318" t="n"/>
    </row>
    <row r="809" ht="19.5" customHeight="1" thickBot="1">
      <c r="A809" s="307" t="inlineStr">
        <is>
          <t>WEIGHT</t>
        </is>
      </c>
      <c r="B809" s="308" t="n"/>
      <c r="C809" s="167" t="n">
        <v>1</v>
      </c>
      <c r="D809" s="310" t="n"/>
      <c r="E809" s="310" t="n"/>
      <c r="F809" s="310" t="n"/>
      <c r="G809" s="1297" t="inlineStr">
        <is>
          <t>OVERALL MINI. NB. PTS.</t>
        </is>
      </c>
      <c r="H809" s="1242" t="n"/>
      <c r="I809" s="1242" t="n"/>
      <c r="J809" s="1243" t="n"/>
      <c r="K809" s="168" t="n">
        <v>1</v>
      </c>
      <c r="L809" s="148" t="n"/>
      <c r="R809" s="318" t="n"/>
    </row>
    <row r="810" ht="19.5" customHeight="1">
      <c r="A810" s="319" t="n"/>
      <c r="B810" s="310" t="n"/>
      <c r="C810" s="310" t="n"/>
      <c r="D810" s="310" t="n"/>
      <c r="E810" s="310" t="n"/>
      <c r="F810" s="310" t="n"/>
      <c r="G810" s="310" t="n"/>
      <c r="H810" s="310" t="n"/>
      <c r="I810" s="310" t="n"/>
      <c r="J810" s="310" t="n"/>
      <c r="K810" s="310" t="n"/>
      <c r="L810" s="148" t="n"/>
      <c r="R810" s="318" t="n"/>
    </row>
    <row r="811" ht="19.5" customHeight="1" thickBot="1">
      <c r="A811" s="325" t="n"/>
      <c r="B811" s="176" t="n"/>
      <c r="C811" s="176" t="n"/>
      <c r="D811" s="176" t="n"/>
      <c r="E811" s="176" t="n"/>
      <c r="F811" s="176" t="n"/>
      <c r="G811" s="176" t="n"/>
      <c r="H811" s="176" t="n"/>
      <c r="I811" s="176" t="n"/>
      <c r="J811" s="176" t="n"/>
      <c r="K811" s="176" t="n"/>
      <c r="L811" s="170" t="n"/>
      <c r="R811" s="318" t="n"/>
    </row>
    <row r="812" ht="15.75" customHeight="1" thickBot="1">
      <c r="A812" s="320" t="n"/>
      <c r="B812" s="321" t="n"/>
      <c r="C812" s="321" t="n"/>
      <c r="D812" s="321" t="n"/>
      <c r="E812" s="321" t="n"/>
      <c r="F812" s="321" t="n"/>
      <c r="G812" s="321" t="n"/>
      <c r="H812" s="321" t="n"/>
      <c r="I812" s="321" t="n"/>
      <c r="J812" s="321" t="n"/>
      <c r="K812" s="321" t="n"/>
      <c r="L812" s="321" t="n"/>
      <c r="M812" s="321" t="n"/>
      <c r="N812" s="321" t="n"/>
      <c r="O812" s="321" t="n"/>
      <c r="P812" s="321" t="n"/>
      <c r="Q812" s="321" t="n"/>
      <c r="R812" s="322" t="n"/>
    </row>
    <row r="813" ht="38.25" customHeight="1" thickBot="1">
      <c r="A813" s="1296" t="inlineStr">
        <is>
          <t>Decel Without Brake</t>
        </is>
      </c>
      <c r="B813" s="1253" t="n"/>
      <c r="C813" s="1253" t="n"/>
      <c r="D813" s="1253" t="n"/>
      <c r="E813" s="1253" t="n"/>
      <c r="F813" s="1253" t="n"/>
      <c r="G813" s="1253" t="n"/>
      <c r="H813" s="1253" t="n"/>
      <c r="I813" s="1253" t="n"/>
      <c r="J813" s="1253" t="n"/>
      <c r="K813" s="1253" t="n"/>
      <c r="L813" s="1253" t="n"/>
      <c r="M813" s="1253" t="n"/>
      <c r="N813" s="1253" t="n"/>
      <c r="O813" s="1253" t="n"/>
      <c r="P813" s="1253" t="n"/>
      <c r="Q813" s="1253" t="n"/>
      <c r="R813" s="1253" t="n"/>
    </row>
    <row r="814" ht="19.5" customHeight="1" thickBot="1">
      <c r="A814" s="311" t="n"/>
      <c r="B814" s="171" t="n"/>
      <c r="C814" s="171" t="n"/>
      <c r="D814" s="171" t="n"/>
      <c r="E814" s="171" t="n"/>
      <c r="F814" s="171" t="n"/>
      <c r="G814" s="171" t="n"/>
      <c r="H814" s="171" t="n"/>
      <c r="I814" s="171" t="n"/>
      <c r="J814" s="171" t="n"/>
      <c r="K814" s="171" t="n"/>
      <c r="L814" s="172" t="n"/>
      <c r="M814" s="177" t="n"/>
      <c r="N814" s="177" t="n"/>
      <c r="O814" s="177" t="n"/>
      <c r="P814" s="177" t="n"/>
      <c r="Q814" s="177" t="n"/>
      <c r="R814" s="317" t="n"/>
    </row>
    <row r="815" ht="19.5" customHeight="1" thickBot="1">
      <c r="A815" s="147" t="n"/>
      <c r="B815" s="1297" t="inlineStr">
        <is>
          <t>MILESTONES : PERCENTAGE</t>
        </is>
      </c>
      <c r="C815" s="1242" t="n"/>
      <c r="D815" s="1242" t="n"/>
      <c r="E815" s="1243" t="n"/>
      <c r="F815" s="310" t="n"/>
      <c r="G815" s="309" t="n"/>
      <c r="H815" s="1297" t="inlineStr">
        <is>
          <t>MILESTONES : MINI. NB. POINTS</t>
        </is>
      </c>
      <c r="I815" s="1242" t="n"/>
      <c r="J815" s="1242" t="n"/>
      <c r="K815" s="1243" t="n"/>
      <c r="L815" s="148" t="n"/>
      <c r="R815" s="318" t="n"/>
    </row>
    <row r="816" ht="19.5" customHeight="1" thickBot="1">
      <c r="A816" s="312" t="n"/>
      <c r="B816" s="150" t="n">
        <v>1</v>
      </c>
      <c r="C816" s="150" t="n">
        <v>2</v>
      </c>
      <c r="D816" s="150" t="n">
        <v>3</v>
      </c>
      <c r="E816" s="150" t="n">
        <v>4</v>
      </c>
      <c r="F816" s="310" t="n"/>
      <c r="G816" s="149" t="n"/>
      <c r="H816" s="150" t="n">
        <v>1</v>
      </c>
      <c r="I816" s="150" t="n">
        <v>2</v>
      </c>
      <c r="J816" s="150" t="n">
        <v>3</v>
      </c>
      <c r="K816" s="150" t="n">
        <v>4</v>
      </c>
      <c r="L816" s="148" t="n"/>
      <c r="R816" s="318" t="n"/>
    </row>
    <row r="817" ht="19.5" customHeight="1">
      <c r="A817" s="154" t="inlineStr">
        <is>
          <t>%P1R</t>
        </is>
      </c>
      <c r="B817" s="155" t="n">
        <v>15</v>
      </c>
      <c r="C817" s="155" t="n">
        <v>10</v>
      </c>
      <c r="D817" s="155" t="n">
        <v>5</v>
      </c>
      <c r="E817" s="155" t="n">
        <v>0</v>
      </c>
      <c r="F817" s="310" t="n"/>
      <c r="G817" s="156" t="inlineStr">
        <is>
          <t>NP1R</t>
        </is>
      </c>
      <c r="H817" s="157" t="n">
        <v>1</v>
      </c>
      <c r="I817" s="158" t="n">
        <v>1</v>
      </c>
      <c r="J817" s="158" t="n">
        <v>1</v>
      </c>
      <c r="K817" s="158" t="n">
        <v>1</v>
      </c>
      <c r="L817" s="148" t="n"/>
      <c r="R817" s="318" t="n"/>
    </row>
    <row r="818" ht="19.5" customHeight="1">
      <c r="A818" s="159" t="inlineStr">
        <is>
          <t>%P2R</t>
        </is>
      </c>
      <c r="B818" s="155" t="n">
        <v>40</v>
      </c>
      <c r="C818" s="155" t="n">
        <v>30</v>
      </c>
      <c r="D818" s="155" t="n">
        <v>20</v>
      </c>
      <c r="E818" s="155" t="n">
        <v>10</v>
      </c>
      <c r="F818" s="310" t="n"/>
      <c r="G818" s="160" t="inlineStr">
        <is>
          <t>NP2R</t>
        </is>
      </c>
      <c r="H818" s="161" t="n">
        <v>1</v>
      </c>
      <c r="I818" s="155" t="n">
        <v>1</v>
      </c>
      <c r="J818" s="155" t="n">
        <v>1</v>
      </c>
      <c r="K818" s="155" t="n">
        <v>1</v>
      </c>
      <c r="L818" s="148" t="n"/>
      <c r="R818" s="318" t="n"/>
    </row>
    <row r="819" ht="19.5" customHeight="1">
      <c r="A819" s="159" t="inlineStr">
        <is>
          <t>%P3R</t>
        </is>
      </c>
      <c r="B819" s="155" t="n">
        <v>50</v>
      </c>
      <c r="C819" s="155" t="n">
        <v>40</v>
      </c>
      <c r="D819" s="155" t="n">
        <v>30</v>
      </c>
      <c r="E819" s="155" t="n">
        <v>20</v>
      </c>
      <c r="F819" s="310" t="n"/>
      <c r="G819" s="160" t="inlineStr">
        <is>
          <t>NP3R</t>
        </is>
      </c>
      <c r="H819" s="161" t="n">
        <v>1</v>
      </c>
      <c r="I819" s="155" t="n">
        <v>1</v>
      </c>
      <c r="J819" s="155" t="n">
        <v>1</v>
      </c>
      <c r="K819" s="155" t="n">
        <v>1</v>
      </c>
      <c r="L819" s="148" t="n"/>
      <c r="R819" s="318" t="n"/>
    </row>
    <row r="820" ht="19.5" customHeight="1">
      <c r="A820" s="159" t="inlineStr">
        <is>
          <t>%P1O</t>
        </is>
      </c>
      <c r="B820" s="155" t="n">
        <v>25</v>
      </c>
      <c r="C820" s="155" t="n">
        <v>20</v>
      </c>
      <c r="D820" s="155" t="n">
        <v>15</v>
      </c>
      <c r="E820" s="155" t="n">
        <v>10</v>
      </c>
      <c r="F820" s="310" t="n"/>
      <c r="G820" s="160" t="inlineStr">
        <is>
          <t>NP1O</t>
        </is>
      </c>
      <c r="H820" s="161" t="n">
        <v>1</v>
      </c>
      <c r="I820" s="155" t="n">
        <v>1</v>
      </c>
      <c r="J820" s="155" t="n">
        <v>1</v>
      </c>
      <c r="K820" s="155" t="n">
        <v>1</v>
      </c>
      <c r="L820" s="148" t="n"/>
      <c r="R820" s="318" t="n"/>
    </row>
    <row r="821" ht="19.5" customHeight="1">
      <c r="A821" s="159" t="inlineStr">
        <is>
          <t>%P2O</t>
        </is>
      </c>
      <c r="B821" s="155" t="n">
        <v>50</v>
      </c>
      <c r="C821" s="155" t="n">
        <v>40</v>
      </c>
      <c r="D821" s="155" t="n">
        <v>30</v>
      </c>
      <c r="E821" s="155" t="n">
        <v>20</v>
      </c>
      <c r="F821" s="310" t="n"/>
      <c r="G821" s="160" t="inlineStr">
        <is>
          <t>NP2O</t>
        </is>
      </c>
      <c r="H821" s="161" t="n">
        <v>1</v>
      </c>
      <c r="I821" s="155" t="n">
        <v>1</v>
      </c>
      <c r="J821" s="155" t="n">
        <v>1</v>
      </c>
      <c r="K821" s="155" t="n">
        <v>1</v>
      </c>
      <c r="L821" s="148" t="n"/>
      <c r="R821" s="318" t="n"/>
    </row>
    <row r="822" ht="19.5" customHeight="1" thickBot="1">
      <c r="A822" s="163" t="inlineStr">
        <is>
          <t>%P3O</t>
        </is>
      </c>
      <c r="B822" s="164" t="n">
        <v>60</v>
      </c>
      <c r="C822" s="164" t="n">
        <v>50</v>
      </c>
      <c r="D822" s="164" t="n">
        <v>40</v>
      </c>
      <c r="E822" s="164" t="n">
        <v>30</v>
      </c>
      <c r="F822" s="310" t="n"/>
      <c r="G822" s="165" t="inlineStr">
        <is>
          <t>NP3O</t>
        </is>
      </c>
      <c r="H822" s="166" t="n">
        <v>1</v>
      </c>
      <c r="I822" s="164" t="n">
        <v>1</v>
      </c>
      <c r="J822" s="164" t="n">
        <v>1</v>
      </c>
      <c r="K822" s="164" t="n">
        <v>1</v>
      </c>
      <c r="L822" s="148" t="n"/>
      <c r="R822" s="318" t="n"/>
    </row>
    <row r="823" ht="19.5" customHeight="1" thickBot="1">
      <c r="A823" s="319" t="n"/>
      <c r="B823" s="310" t="n"/>
      <c r="C823" s="310" t="n"/>
      <c r="D823" s="310" t="n"/>
      <c r="E823" s="310" t="n"/>
      <c r="F823" s="310" t="n"/>
      <c r="G823" s="310" t="n"/>
      <c r="H823" s="310" t="n"/>
      <c r="I823" s="310" t="n"/>
      <c r="J823" s="310" t="n"/>
      <c r="K823" s="310" t="n"/>
      <c r="L823" s="148" t="n"/>
      <c r="R823" s="318" t="n"/>
    </row>
    <row r="824" ht="19.5" customHeight="1" thickBot="1">
      <c r="A824" s="307" t="inlineStr">
        <is>
          <t>WEIGHT</t>
        </is>
      </c>
      <c r="B824" s="308" t="n"/>
      <c r="C824" s="167" t="n">
        <v>10</v>
      </c>
      <c r="D824" s="310" t="n"/>
      <c r="E824" s="310" t="n"/>
      <c r="F824" s="310" t="n"/>
      <c r="G824" s="1297" t="inlineStr">
        <is>
          <t>OVERALL MINI. NB. PTS.</t>
        </is>
      </c>
      <c r="H824" s="1242" t="n"/>
      <c r="I824" s="1242" t="n"/>
      <c r="J824" s="1243" t="n"/>
      <c r="K824" s="168" t="n">
        <v>10</v>
      </c>
      <c r="L824" s="148" t="n"/>
      <c r="R824" s="318" t="n"/>
    </row>
    <row r="825" ht="19.5" customHeight="1">
      <c r="A825" s="319" t="n"/>
      <c r="B825" s="310" t="n"/>
      <c r="C825" s="310" t="n"/>
      <c r="D825" s="310" t="n"/>
      <c r="E825" s="310" t="n"/>
      <c r="F825" s="310" t="n"/>
      <c r="G825" s="310" t="n"/>
      <c r="H825" s="310" t="n"/>
      <c r="I825" s="310" t="n"/>
      <c r="J825" s="310" t="n"/>
      <c r="K825" s="310" t="n"/>
      <c r="L825" s="148" t="n"/>
      <c r="R825" s="318" t="n"/>
    </row>
    <row r="826" ht="19.5" customHeight="1" thickBot="1">
      <c r="A826" s="325" t="n"/>
      <c r="B826" s="176" t="n"/>
      <c r="C826" s="176" t="n"/>
      <c r="D826" s="176" t="n"/>
      <c r="E826" s="176" t="n"/>
      <c r="F826" s="176" t="n"/>
      <c r="G826" s="176" t="n"/>
      <c r="H826" s="176" t="n"/>
      <c r="I826" s="176" t="n"/>
      <c r="J826" s="176" t="n"/>
      <c r="K826" s="176" t="n"/>
      <c r="L826" s="170" t="n"/>
      <c r="R826" s="318" t="n"/>
    </row>
    <row r="827" ht="15.75" customHeight="1" thickBot="1">
      <c r="A827" s="320" t="n"/>
      <c r="B827" s="321" t="n"/>
      <c r="C827" s="321" t="n"/>
      <c r="D827" s="321" t="n"/>
      <c r="E827" s="321" t="n"/>
      <c r="F827" s="321" t="n"/>
      <c r="G827" s="321" t="n"/>
      <c r="H827" s="321" t="n"/>
      <c r="I827" s="321" t="n"/>
      <c r="J827" s="321" t="n"/>
      <c r="K827" s="321" t="n"/>
      <c r="L827" s="321" t="n"/>
      <c r="M827" s="321" t="n"/>
      <c r="N827" s="321" t="n"/>
      <c r="O827" s="321" t="n"/>
      <c r="P827" s="321" t="n"/>
      <c r="Q827" s="321" t="n"/>
      <c r="R827" s="322" t="n"/>
    </row>
    <row r="828" ht="38.25" customHeight="1" thickBot="1">
      <c r="A828" s="1296" t="inlineStr">
        <is>
          <t>Decel Cst Brake</t>
        </is>
      </c>
      <c r="B828" s="1253" t="n"/>
      <c r="C828" s="1253" t="n"/>
      <c r="D828" s="1253" t="n"/>
      <c r="E828" s="1253" t="n"/>
      <c r="F828" s="1253" t="n"/>
      <c r="G828" s="1253" t="n"/>
      <c r="H828" s="1253" t="n"/>
      <c r="I828" s="1253" t="n"/>
      <c r="J828" s="1253" t="n"/>
      <c r="K828" s="1253" t="n"/>
      <c r="L828" s="1253" t="n"/>
      <c r="M828" s="1253" t="n"/>
      <c r="N828" s="1253" t="n"/>
      <c r="O828" s="1253" t="n"/>
      <c r="P828" s="1253" t="n"/>
      <c r="Q828" s="1253" t="n"/>
      <c r="R828" s="1253" t="n"/>
    </row>
    <row r="829" ht="19.5" customHeight="1" thickBot="1">
      <c r="A829" s="311" t="n"/>
      <c r="B829" s="171" t="n"/>
      <c r="C829" s="171" t="n"/>
      <c r="D829" s="171" t="n"/>
      <c r="E829" s="171" t="n"/>
      <c r="F829" s="171" t="n"/>
      <c r="G829" s="171" t="n"/>
      <c r="H829" s="171" t="n"/>
      <c r="I829" s="171" t="n"/>
      <c r="J829" s="171" t="n"/>
      <c r="K829" s="171" t="n"/>
      <c r="L829" s="172" t="n"/>
      <c r="M829" s="177" t="n"/>
      <c r="N829" s="177" t="n"/>
      <c r="O829" s="177" t="n"/>
      <c r="P829" s="177" t="n"/>
      <c r="Q829" s="177" t="n"/>
      <c r="R829" s="317" t="n"/>
    </row>
    <row r="830" ht="19.5" customHeight="1" thickBot="1">
      <c r="A830" s="147" t="n"/>
      <c r="B830" s="1297" t="inlineStr">
        <is>
          <t>MILESTONES : PERCENTAGE</t>
        </is>
      </c>
      <c r="C830" s="1242" t="n"/>
      <c r="D830" s="1242" t="n"/>
      <c r="E830" s="1243" t="n"/>
      <c r="F830" s="310" t="n"/>
      <c r="G830" s="309" t="n"/>
      <c r="H830" s="1297" t="inlineStr">
        <is>
          <t>MILESTONES : MINI. NB. POINTS</t>
        </is>
      </c>
      <c r="I830" s="1242" t="n"/>
      <c r="J830" s="1242" t="n"/>
      <c r="K830" s="1243" t="n"/>
      <c r="L830" s="148" t="n"/>
      <c r="R830" s="318" t="n"/>
    </row>
    <row r="831" ht="19.5" customHeight="1" thickBot="1">
      <c r="A831" s="312" t="n"/>
      <c r="B831" s="150" t="n">
        <v>1</v>
      </c>
      <c r="C831" s="150" t="n">
        <v>2</v>
      </c>
      <c r="D831" s="150" t="n">
        <v>3</v>
      </c>
      <c r="E831" s="150" t="n">
        <v>4</v>
      </c>
      <c r="F831" s="310" t="n"/>
      <c r="G831" s="149" t="n"/>
      <c r="H831" s="150" t="n">
        <v>1</v>
      </c>
      <c r="I831" s="150" t="n">
        <v>2</v>
      </c>
      <c r="J831" s="150" t="n">
        <v>3</v>
      </c>
      <c r="K831" s="150" t="n">
        <v>4</v>
      </c>
      <c r="L831" s="148" t="n"/>
      <c r="R831" s="318" t="n"/>
    </row>
    <row r="832" ht="19.5" customHeight="1">
      <c r="A832" s="154" t="inlineStr">
        <is>
          <t>%P1R</t>
        </is>
      </c>
      <c r="B832" s="155" t="n">
        <v>15</v>
      </c>
      <c r="C832" s="155" t="n">
        <v>10</v>
      </c>
      <c r="D832" s="155" t="n">
        <v>5</v>
      </c>
      <c r="E832" s="155" t="n">
        <v>0</v>
      </c>
      <c r="F832" s="310" t="n"/>
      <c r="G832" s="156" t="inlineStr">
        <is>
          <t>NP1R</t>
        </is>
      </c>
      <c r="H832" s="157" t="n">
        <v>1</v>
      </c>
      <c r="I832" s="158" t="n">
        <v>1</v>
      </c>
      <c r="J832" s="158" t="n">
        <v>1</v>
      </c>
      <c r="K832" s="158" t="n">
        <v>1</v>
      </c>
      <c r="L832" s="148" t="n"/>
      <c r="R832" s="318" t="n"/>
    </row>
    <row r="833" ht="19.5" customHeight="1">
      <c r="A833" s="159" t="inlineStr">
        <is>
          <t>%P2R</t>
        </is>
      </c>
      <c r="B833" s="155" t="n">
        <v>40</v>
      </c>
      <c r="C833" s="155" t="n">
        <v>30</v>
      </c>
      <c r="D833" s="155" t="n">
        <v>20</v>
      </c>
      <c r="E833" s="155" t="n">
        <v>10</v>
      </c>
      <c r="F833" s="310" t="n"/>
      <c r="G833" s="160" t="inlineStr">
        <is>
          <t>NP2R</t>
        </is>
      </c>
      <c r="H833" s="161" t="n">
        <v>1</v>
      </c>
      <c r="I833" s="155" t="n">
        <v>1</v>
      </c>
      <c r="J833" s="155" t="n">
        <v>1</v>
      </c>
      <c r="K833" s="155" t="n">
        <v>1</v>
      </c>
      <c r="L833" s="148" t="n"/>
      <c r="R833" s="318" t="n"/>
    </row>
    <row r="834" ht="19.5" customHeight="1">
      <c r="A834" s="159" t="inlineStr">
        <is>
          <t>%P3R</t>
        </is>
      </c>
      <c r="B834" s="155" t="n">
        <v>50</v>
      </c>
      <c r="C834" s="155" t="n">
        <v>40</v>
      </c>
      <c r="D834" s="155" t="n">
        <v>30</v>
      </c>
      <c r="E834" s="155" t="n">
        <v>20</v>
      </c>
      <c r="F834" s="310" t="n"/>
      <c r="G834" s="160" t="inlineStr">
        <is>
          <t>NP3R</t>
        </is>
      </c>
      <c r="H834" s="161" t="n">
        <v>1</v>
      </c>
      <c r="I834" s="155" t="n">
        <v>1</v>
      </c>
      <c r="J834" s="155" t="n">
        <v>1</v>
      </c>
      <c r="K834" s="155" t="n">
        <v>1</v>
      </c>
      <c r="L834" s="148" t="n"/>
      <c r="R834" s="318" t="n"/>
    </row>
    <row r="835" ht="19.5" customHeight="1">
      <c r="A835" s="159" t="inlineStr">
        <is>
          <t>%P1O</t>
        </is>
      </c>
      <c r="B835" s="155" t="n">
        <v>25</v>
      </c>
      <c r="C835" s="155" t="n">
        <v>20</v>
      </c>
      <c r="D835" s="155" t="n">
        <v>15</v>
      </c>
      <c r="E835" s="155" t="n">
        <v>10</v>
      </c>
      <c r="F835" s="310" t="n"/>
      <c r="G835" s="160" t="inlineStr">
        <is>
          <t>NP1O</t>
        </is>
      </c>
      <c r="H835" s="161" t="n">
        <v>1</v>
      </c>
      <c r="I835" s="155" t="n">
        <v>1</v>
      </c>
      <c r="J835" s="155" t="n">
        <v>1</v>
      </c>
      <c r="K835" s="155" t="n">
        <v>1</v>
      </c>
      <c r="L835" s="148" t="n"/>
      <c r="R835" s="318" t="n"/>
    </row>
    <row r="836" ht="19.5" customHeight="1">
      <c r="A836" s="159" t="inlineStr">
        <is>
          <t>%P2O</t>
        </is>
      </c>
      <c r="B836" s="155" t="n">
        <v>50</v>
      </c>
      <c r="C836" s="155" t="n">
        <v>40</v>
      </c>
      <c r="D836" s="155" t="n">
        <v>30</v>
      </c>
      <c r="E836" s="155" t="n">
        <v>20</v>
      </c>
      <c r="F836" s="310" t="n"/>
      <c r="G836" s="160" t="inlineStr">
        <is>
          <t>NP2O</t>
        </is>
      </c>
      <c r="H836" s="161" t="n">
        <v>1</v>
      </c>
      <c r="I836" s="155" t="n">
        <v>1</v>
      </c>
      <c r="J836" s="155" t="n">
        <v>1</v>
      </c>
      <c r="K836" s="155" t="n">
        <v>1</v>
      </c>
      <c r="L836" s="148" t="n"/>
      <c r="R836" s="318" t="n"/>
    </row>
    <row r="837" ht="19.5" customHeight="1" thickBot="1">
      <c r="A837" s="163" t="inlineStr">
        <is>
          <t>%P3O</t>
        </is>
      </c>
      <c r="B837" s="164" t="n">
        <v>60</v>
      </c>
      <c r="C837" s="164" t="n">
        <v>50</v>
      </c>
      <c r="D837" s="164" t="n">
        <v>40</v>
      </c>
      <c r="E837" s="164" t="n">
        <v>30</v>
      </c>
      <c r="F837" s="310" t="n"/>
      <c r="G837" s="165" t="inlineStr">
        <is>
          <t>NP3O</t>
        </is>
      </c>
      <c r="H837" s="166" t="n">
        <v>1</v>
      </c>
      <c r="I837" s="164" t="n">
        <v>1</v>
      </c>
      <c r="J837" s="164" t="n">
        <v>1</v>
      </c>
      <c r="K837" s="164" t="n">
        <v>1</v>
      </c>
      <c r="L837" s="148" t="n"/>
      <c r="R837" s="318" t="n"/>
    </row>
    <row r="838" ht="19.5" customHeight="1" thickBot="1">
      <c r="A838" s="319" t="n"/>
      <c r="B838" s="310" t="n"/>
      <c r="C838" s="310" t="n"/>
      <c r="D838" s="310" t="n"/>
      <c r="E838" s="310" t="n"/>
      <c r="F838" s="310" t="n"/>
      <c r="G838" s="310" t="n"/>
      <c r="H838" s="310" t="n"/>
      <c r="I838" s="310" t="n"/>
      <c r="J838" s="310" t="n"/>
      <c r="K838" s="310" t="n"/>
      <c r="L838" s="148" t="n"/>
      <c r="R838" s="318" t="n"/>
    </row>
    <row r="839" ht="19.5" customHeight="1" thickBot="1">
      <c r="A839" s="307" t="inlineStr">
        <is>
          <t>WEIGHT</t>
        </is>
      </c>
      <c r="B839" s="308" t="n"/>
      <c r="C839" s="167" t="n">
        <v>60</v>
      </c>
      <c r="D839" s="310" t="n"/>
      <c r="E839" s="310" t="n"/>
      <c r="F839" s="310" t="n"/>
      <c r="G839" s="1297" t="inlineStr">
        <is>
          <t>OVERALL MINI. NB. PTS.</t>
        </is>
      </c>
      <c r="H839" s="1242" t="n"/>
      <c r="I839" s="1242" t="n"/>
      <c r="J839" s="1243" t="n"/>
      <c r="K839" s="168" t="n">
        <v>10</v>
      </c>
      <c r="L839" s="148" t="n"/>
      <c r="R839" s="318" t="n"/>
    </row>
    <row r="840" ht="19.5" customHeight="1">
      <c r="A840" s="319" t="n"/>
      <c r="B840" s="310" t="n"/>
      <c r="C840" s="310" t="n"/>
      <c r="D840" s="310" t="n"/>
      <c r="E840" s="310" t="n"/>
      <c r="F840" s="310" t="n"/>
      <c r="G840" s="310" t="n"/>
      <c r="H840" s="310" t="n"/>
      <c r="I840" s="310" t="n"/>
      <c r="J840" s="310" t="n"/>
      <c r="K840" s="310" t="n"/>
      <c r="L840" s="148" t="n"/>
      <c r="R840" s="318" t="n"/>
    </row>
    <row r="841" ht="19.5" customHeight="1" thickBot="1">
      <c r="A841" s="325" t="n"/>
      <c r="B841" s="176" t="n"/>
      <c r="C841" s="176" t="n"/>
      <c r="D841" s="176" t="n"/>
      <c r="E841" s="176" t="n"/>
      <c r="F841" s="176" t="n"/>
      <c r="G841" s="176" t="n"/>
      <c r="H841" s="176" t="n"/>
      <c r="I841" s="176" t="n"/>
      <c r="J841" s="176" t="n"/>
      <c r="K841" s="176" t="n"/>
      <c r="L841" s="170" t="n"/>
      <c r="R841" s="318" t="n"/>
    </row>
    <row r="842" ht="15.75" customHeight="1" thickBot="1">
      <c r="A842" s="320" t="n"/>
      <c r="B842" s="321" t="n"/>
      <c r="C842" s="321" t="n"/>
      <c r="D842" s="321" t="n"/>
      <c r="E842" s="321" t="n"/>
      <c r="F842" s="321" t="n"/>
      <c r="G842" s="321" t="n"/>
      <c r="H842" s="321" t="n"/>
      <c r="I842" s="321" t="n"/>
      <c r="J842" s="321" t="n"/>
      <c r="K842" s="321" t="n"/>
      <c r="L842" s="321" t="n"/>
      <c r="M842" s="321" t="n"/>
      <c r="N842" s="321" t="n"/>
      <c r="O842" s="321" t="n"/>
      <c r="P842" s="321" t="n"/>
      <c r="Q842" s="321" t="n"/>
      <c r="R842" s="322" t="n"/>
    </row>
    <row r="843" ht="38.25" customHeight="1" thickBot="1">
      <c r="A843" s="1296" t="inlineStr">
        <is>
          <t>Decel Trans to Cst Spd</t>
        </is>
      </c>
      <c r="B843" s="1253" t="n"/>
      <c r="C843" s="1253" t="n"/>
      <c r="D843" s="1253" t="n"/>
      <c r="E843" s="1253" t="n"/>
      <c r="F843" s="1253" t="n"/>
      <c r="G843" s="1253" t="n"/>
      <c r="H843" s="1253" t="n"/>
      <c r="I843" s="1253" t="n"/>
      <c r="J843" s="1253" t="n"/>
      <c r="K843" s="1253" t="n"/>
      <c r="L843" s="1253" t="n"/>
      <c r="M843" s="1253" t="n"/>
      <c r="N843" s="1253" t="n"/>
      <c r="O843" s="1253" t="n"/>
      <c r="P843" s="1253" t="n"/>
      <c r="Q843" s="1253" t="n"/>
      <c r="R843" s="1253" t="n"/>
    </row>
    <row r="844" ht="19.5" customHeight="1" thickBot="1">
      <c r="A844" s="311" t="n"/>
      <c r="B844" s="171" t="n"/>
      <c r="C844" s="171" t="n"/>
      <c r="D844" s="171" t="n"/>
      <c r="E844" s="171" t="n"/>
      <c r="F844" s="171" t="n"/>
      <c r="G844" s="171" t="n"/>
      <c r="H844" s="171" t="n"/>
      <c r="I844" s="171" t="n"/>
      <c r="J844" s="171" t="n"/>
      <c r="K844" s="171" t="n"/>
      <c r="L844" s="172" t="n"/>
      <c r="M844" s="177" t="n"/>
      <c r="N844" s="177" t="n"/>
      <c r="O844" s="177" t="n"/>
      <c r="P844" s="177" t="n"/>
      <c r="Q844" s="177" t="n"/>
      <c r="R844" s="317" t="n"/>
    </row>
    <row r="845" ht="19.5" customHeight="1" thickBot="1">
      <c r="A845" s="147" t="n"/>
      <c r="B845" s="1297" t="inlineStr">
        <is>
          <t>MILESTONES : PERCENTAGE</t>
        </is>
      </c>
      <c r="C845" s="1242" t="n"/>
      <c r="D845" s="1242" t="n"/>
      <c r="E845" s="1243" t="n"/>
      <c r="F845" s="310" t="n"/>
      <c r="G845" s="309" t="n"/>
      <c r="H845" s="1297" t="inlineStr">
        <is>
          <t>MILESTONES : MINI. NB. POINTS</t>
        </is>
      </c>
      <c r="I845" s="1242" t="n"/>
      <c r="J845" s="1242" t="n"/>
      <c r="K845" s="1243" t="n"/>
      <c r="L845" s="148" t="n"/>
      <c r="R845" s="318" t="n"/>
    </row>
    <row r="846" ht="19.5" customHeight="1" thickBot="1">
      <c r="A846" s="312" t="n"/>
      <c r="B846" s="150" t="n">
        <v>1</v>
      </c>
      <c r="C846" s="150" t="n">
        <v>2</v>
      </c>
      <c r="D846" s="150" t="n">
        <v>3</v>
      </c>
      <c r="E846" s="150" t="n">
        <v>4</v>
      </c>
      <c r="F846" s="310" t="n"/>
      <c r="G846" s="149" t="n"/>
      <c r="H846" s="150" t="n">
        <v>1</v>
      </c>
      <c r="I846" s="150" t="n">
        <v>2</v>
      </c>
      <c r="J846" s="150" t="n">
        <v>3</v>
      </c>
      <c r="K846" s="150" t="n">
        <v>4</v>
      </c>
      <c r="L846" s="148" t="n"/>
      <c r="R846" s="318" t="n"/>
    </row>
    <row r="847" ht="19.5" customHeight="1">
      <c r="A847" s="154" t="inlineStr">
        <is>
          <t>%P1R</t>
        </is>
      </c>
      <c r="B847" s="155" t="n">
        <v>15</v>
      </c>
      <c r="C847" s="155" t="n">
        <v>10</v>
      </c>
      <c r="D847" s="155" t="n">
        <v>5</v>
      </c>
      <c r="E847" s="155" t="n">
        <v>0</v>
      </c>
      <c r="F847" s="310" t="n"/>
      <c r="G847" s="156" t="inlineStr">
        <is>
          <t>NP1R</t>
        </is>
      </c>
      <c r="H847" s="157" t="n">
        <v>1</v>
      </c>
      <c r="I847" s="158" t="n">
        <v>1</v>
      </c>
      <c r="J847" s="158" t="n">
        <v>1</v>
      </c>
      <c r="K847" s="158" t="n">
        <v>1</v>
      </c>
      <c r="L847" s="148" t="n"/>
      <c r="R847" s="318" t="n"/>
    </row>
    <row r="848" ht="19.5" customHeight="1">
      <c r="A848" s="159" t="inlineStr">
        <is>
          <t>%P2R</t>
        </is>
      </c>
      <c r="B848" s="155" t="n">
        <v>40</v>
      </c>
      <c r="C848" s="155" t="n">
        <v>30</v>
      </c>
      <c r="D848" s="155" t="n">
        <v>20</v>
      </c>
      <c r="E848" s="155" t="n">
        <v>10</v>
      </c>
      <c r="F848" s="310" t="n"/>
      <c r="G848" s="160" t="inlineStr">
        <is>
          <t>NP2R</t>
        </is>
      </c>
      <c r="H848" s="161" t="n">
        <v>1</v>
      </c>
      <c r="I848" s="155" t="n">
        <v>1</v>
      </c>
      <c r="J848" s="155" t="n">
        <v>1</v>
      </c>
      <c r="K848" s="155" t="n">
        <v>1</v>
      </c>
      <c r="L848" s="148" t="n"/>
      <c r="R848" s="318" t="n"/>
    </row>
    <row r="849" ht="19.5" customHeight="1">
      <c r="A849" s="159" t="inlineStr">
        <is>
          <t>%P3R</t>
        </is>
      </c>
      <c r="B849" s="155" t="n">
        <v>50</v>
      </c>
      <c r="C849" s="155" t="n">
        <v>40</v>
      </c>
      <c r="D849" s="155" t="n">
        <v>30</v>
      </c>
      <c r="E849" s="155" t="n">
        <v>20</v>
      </c>
      <c r="F849" s="310" t="n"/>
      <c r="G849" s="160" t="inlineStr">
        <is>
          <t>NP3R</t>
        </is>
      </c>
      <c r="H849" s="161" t="n">
        <v>1</v>
      </c>
      <c r="I849" s="155" t="n">
        <v>1</v>
      </c>
      <c r="J849" s="155" t="n">
        <v>1</v>
      </c>
      <c r="K849" s="155" t="n">
        <v>1</v>
      </c>
      <c r="L849" s="148" t="n"/>
      <c r="R849" s="318" t="n"/>
    </row>
    <row r="850" ht="19.5" customHeight="1">
      <c r="A850" s="159" t="inlineStr">
        <is>
          <t>%P1O</t>
        </is>
      </c>
      <c r="B850" s="155" t="n">
        <v>25</v>
      </c>
      <c r="C850" s="155" t="n">
        <v>20</v>
      </c>
      <c r="D850" s="155" t="n">
        <v>15</v>
      </c>
      <c r="E850" s="155" t="n">
        <v>10</v>
      </c>
      <c r="F850" s="310" t="n"/>
      <c r="G850" s="160" t="inlineStr">
        <is>
          <t>NP1O</t>
        </is>
      </c>
      <c r="H850" s="161" t="n">
        <v>1</v>
      </c>
      <c r="I850" s="155" t="n">
        <v>1</v>
      </c>
      <c r="J850" s="155" t="n">
        <v>1</v>
      </c>
      <c r="K850" s="155" t="n">
        <v>1</v>
      </c>
      <c r="L850" s="148" t="n"/>
      <c r="R850" s="318" t="n"/>
    </row>
    <row r="851" ht="19.5" customHeight="1">
      <c r="A851" s="159" t="inlineStr">
        <is>
          <t>%P2O</t>
        </is>
      </c>
      <c r="B851" s="155" t="n">
        <v>50</v>
      </c>
      <c r="C851" s="155" t="n">
        <v>40</v>
      </c>
      <c r="D851" s="155" t="n">
        <v>30</v>
      </c>
      <c r="E851" s="155" t="n">
        <v>20</v>
      </c>
      <c r="F851" s="310" t="n"/>
      <c r="G851" s="160" t="inlineStr">
        <is>
          <t>NP2O</t>
        </is>
      </c>
      <c r="H851" s="161" t="n">
        <v>1</v>
      </c>
      <c r="I851" s="155" t="n">
        <v>1</v>
      </c>
      <c r="J851" s="155" t="n">
        <v>1</v>
      </c>
      <c r="K851" s="155" t="n">
        <v>1</v>
      </c>
      <c r="L851" s="148" t="n"/>
      <c r="R851" s="318" t="n"/>
    </row>
    <row r="852" ht="19.5" customHeight="1" thickBot="1">
      <c r="A852" s="163" t="inlineStr">
        <is>
          <t>%P3O</t>
        </is>
      </c>
      <c r="B852" s="164" t="n">
        <v>60</v>
      </c>
      <c r="C852" s="164" t="n">
        <v>50</v>
      </c>
      <c r="D852" s="164" t="n">
        <v>40</v>
      </c>
      <c r="E852" s="164" t="n">
        <v>30</v>
      </c>
      <c r="F852" s="310" t="n"/>
      <c r="G852" s="165" t="inlineStr">
        <is>
          <t>NP3O</t>
        </is>
      </c>
      <c r="H852" s="166" t="n">
        <v>1</v>
      </c>
      <c r="I852" s="164" t="n">
        <v>1</v>
      </c>
      <c r="J852" s="164" t="n">
        <v>1</v>
      </c>
      <c r="K852" s="164" t="n">
        <v>1</v>
      </c>
      <c r="L852" s="148" t="n"/>
      <c r="R852" s="318" t="n"/>
    </row>
    <row r="853" ht="19.5" customHeight="1" thickBot="1">
      <c r="A853" s="319" t="n"/>
      <c r="B853" s="310" t="n"/>
      <c r="C853" s="310" t="n"/>
      <c r="D853" s="310" t="n"/>
      <c r="E853" s="310" t="n"/>
      <c r="F853" s="310" t="n"/>
      <c r="G853" s="310" t="n"/>
      <c r="H853" s="310" t="n"/>
      <c r="I853" s="310" t="n"/>
      <c r="J853" s="310" t="n"/>
      <c r="K853" s="310" t="n"/>
      <c r="L853" s="148" t="n"/>
      <c r="R853" s="318" t="n"/>
    </row>
    <row r="854" ht="19.5" customHeight="1" thickBot="1">
      <c r="A854" s="307" t="inlineStr">
        <is>
          <t>WEIGHT</t>
        </is>
      </c>
      <c r="B854" s="308" t="n"/>
      <c r="C854" s="167" t="n">
        <v>10</v>
      </c>
      <c r="D854" s="310" t="n"/>
      <c r="E854" s="310" t="n"/>
      <c r="F854" s="310" t="n"/>
      <c r="G854" s="1297" t="inlineStr">
        <is>
          <t>OVERALL MINI. NB. PTS.</t>
        </is>
      </c>
      <c r="H854" s="1242" t="n"/>
      <c r="I854" s="1242" t="n"/>
      <c r="J854" s="1243" t="n"/>
      <c r="K854" s="168" t="n">
        <v>10</v>
      </c>
      <c r="L854" s="148" t="n"/>
      <c r="R854" s="318" t="n"/>
    </row>
    <row r="855" ht="19.5" customHeight="1">
      <c r="A855" s="319" t="n"/>
      <c r="B855" s="310" t="n"/>
      <c r="C855" s="310" t="n"/>
      <c r="D855" s="310" t="n"/>
      <c r="E855" s="310" t="n"/>
      <c r="F855" s="310" t="n"/>
      <c r="G855" s="310" t="n"/>
      <c r="H855" s="310" t="n"/>
      <c r="I855" s="310" t="n"/>
      <c r="J855" s="310" t="n"/>
      <c r="K855" s="310" t="n"/>
      <c r="L855" s="148" t="n"/>
      <c r="R855" s="318" t="n"/>
    </row>
    <row r="856" ht="19.5" customHeight="1" thickBot="1">
      <c r="A856" s="325" t="n"/>
      <c r="B856" s="176" t="n"/>
      <c r="C856" s="176" t="n"/>
      <c r="D856" s="176" t="n"/>
      <c r="E856" s="176" t="n"/>
      <c r="F856" s="176" t="n"/>
      <c r="G856" s="176" t="n"/>
      <c r="H856" s="176" t="n"/>
      <c r="I856" s="176" t="n"/>
      <c r="J856" s="176" t="n"/>
      <c r="K856" s="176" t="n"/>
      <c r="L856" s="170" t="n"/>
      <c r="R856" s="318" t="n"/>
    </row>
    <row r="857" ht="15.75" customHeight="1" thickBot="1">
      <c r="A857" s="320" t="n"/>
      <c r="B857" s="321" t="n"/>
      <c r="C857" s="321" t="n"/>
      <c r="D857" s="321" t="n"/>
      <c r="E857" s="321" t="n"/>
      <c r="F857" s="321" t="n"/>
      <c r="G857" s="321" t="n"/>
      <c r="H857" s="321" t="n"/>
      <c r="I857" s="321" t="n"/>
      <c r="J857" s="321" t="n"/>
      <c r="K857" s="321" t="n"/>
      <c r="L857" s="321" t="n"/>
      <c r="M857" s="321" t="n"/>
      <c r="N857" s="321" t="n"/>
      <c r="O857" s="321" t="n"/>
      <c r="P857" s="321" t="n"/>
      <c r="Q857" s="321" t="n"/>
      <c r="R857" s="322" t="n"/>
    </row>
    <row r="858" ht="38.25" customHeight="1" thickBot="1">
      <c r="A858" s="1296" t="inlineStr">
        <is>
          <t>Vehicle Stop</t>
        </is>
      </c>
      <c r="B858" s="1253" t="n"/>
      <c r="C858" s="1253" t="n"/>
      <c r="D858" s="1253" t="n"/>
      <c r="E858" s="1253" t="n"/>
      <c r="F858" s="1253" t="n"/>
      <c r="G858" s="1253" t="n"/>
      <c r="H858" s="1253" t="n"/>
      <c r="I858" s="1253" t="n"/>
      <c r="J858" s="1253" t="n"/>
      <c r="K858" s="1253" t="n"/>
      <c r="L858" s="1253" t="n"/>
      <c r="M858" s="1253" t="n"/>
      <c r="N858" s="1253" t="n"/>
      <c r="O858" s="1253" t="n"/>
      <c r="P858" s="1253" t="n"/>
      <c r="Q858" s="1253" t="n"/>
      <c r="R858" s="1253" t="n"/>
    </row>
    <row r="859" ht="19.5" customHeight="1" thickBot="1">
      <c r="A859" s="311" t="n"/>
      <c r="B859" s="171" t="n"/>
      <c r="C859" s="171" t="n"/>
      <c r="D859" s="171" t="n"/>
      <c r="E859" s="171" t="n"/>
      <c r="F859" s="171" t="n"/>
      <c r="G859" s="171" t="n"/>
      <c r="H859" s="171" t="n"/>
      <c r="I859" s="171" t="n"/>
      <c r="J859" s="171" t="n"/>
      <c r="K859" s="171" t="n"/>
      <c r="L859" s="172" t="n"/>
      <c r="M859" s="177" t="n"/>
      <c r="N859" s="177" t="n"/>
      <c r="O859" s="177" t="n"/>
      <c r="P859" s="177" t="n"/>
      <c r="Q859" s="177" t="n"/>
      <c r="R859" s="317" t="n"/>
    </row>
    <row r="860" ht="19.5" customHeight="1" thickBot="1">
      <c r="A860" s="147" t="n"/>
      <c r="B860" s="1297" t="inlineStr">
        <is>
          <t>MILESTONES : PERCENTAGE</t>
        </is>
      </c>
      <c r="C860" s="1242" t="n"/>
      <c r="D860" s="1242" t="n"/>
      <c r="E860" s="1243" t="n"/>
      <c r="F860" s="310" t="n"/>
      <c r="G860" s="309" t="n"/>
      <c r="H860" s="1297" t="inlineStr">
        <is>
          <t>MILESTONES : MINI. NB. POINTS</t>
        </is>
      </c>
      <c r="I860" s="1242" t="n"/>
      <c r="J860" s="1242" t="n"/>
      <c r="K860" s="1243" t="n"/>
      <c r="L860" s="148" t="n"/>
      <c r="R860" s="318" t="n"/>
    </row>
    <row r="861" ht="19.5" customHeight="1" thickBot="1">
      <c r="A861" s="312" t="n"/>
      <c r="B861" s="150" t="n">
        <v>1</v>
      </c>
      <c r="C861" s="150" t="n">
        <v>2</v>
      </c>
      <c r="D861" s="150" t="n">
        <v>3</v>
      </c>
      <c r="E861" s="150" t="n">
        <v>4</v>
      </c>
      <c r="F861" s="310" t="n"/>
      <c r="G861" s="149" t="n"/>
      <c r="H861" s="150" t="n">
        <v>1</v>
      </c>
      <c r="I861" s="150" t="n">
        <v>2</v>
      </c>
      <c r="J861" s="150" t="n">
        <v>3</v>
      </c>
      <c r="K861" s="150" t="n">
        <v>4</v>
      </c>
      <c r="L861" s="148" t="n"/>
      <c r="R861" s="318" t="n"/>
    </row>
    <row r="862" ht="19.5" customHeight="1">
      <c r="A862" s="154" t="inlineStr">
        <is>
          <t>%P1R</t>
        </is>
      </c>
      <c r="B862" s="155" t="n">
        <v>15</v>
      </c>
      <c r="C862" s="155" t="n">
        <v>10</v>
      </c>
      <c r="D862" s="155" t="n">
        <v>5</v>
      </c>
      <c r="E862" s="155" t="n">
        <v>0</v>
      </c>
      <c r="F862" s="310" t="n"/>
      <c r="G862" s="156" t="inlineStr">
        <is>
          <t>NP1R</t>
        </is>
      </c>
      <c r="H862" s="157" t="n">
        <v>1</v>
      </c>
      <c r="I862" s="158" t="n">
        <v>1</v>
      </c>
      <c r="J862" s="158" t="n">
        <v>1</v>
      </c>
      <c r="K862" s="158" t="n">
        <v>1</v>
      </c>
      <c r="L862" s="148" t="n"/>
      <c r="R862" s="318" t="n"/>
    </row>
    <row r="863" ht="19.5" customHeight="1">
      <c r="A863" s="159" t="inlineStr">
        <is>
          <t>%P2R</t>
        </is>
      </c>
      <c r="B863" s="155" t="n">
        <v>40</v>
      </c>
      <c r="C863" s="155" t="n">
        <v>30</v>
      </c>
      <c r="D863" s="155" t="n">
        <v>20</v>
      </c>
      <c r="E863" s="155" t="n">
        <v>10</v>
      </c>
      <c r="F863" s="310" t="n"/>
      <c r="G863" s="160" t="inlineStr">
        <is>
          <t>NP2R</t>
        </is>
      </c>
      <c r="H863" s="161" t="n">
        <v>1</v>
      </c>
      <c r="I863" s="155" t="n">
        <v>1</v>
      </c>
      <c r="J863" s="155" t="n">
        <v>1</v>
      </c>
      <c r="K863" s="155" t="n">
        <v>1</v>
      </c>
      <c r="L863" s="148" t="n"/>
      <c r="R863" s="318" t="n"/>
    </row>
    <row r="864" ht="19.5" customHeight="1">
      <c r="A864" s="159" t="inlineStr">
        <is>
          <t>%P3R</t>
        </is>
      </c>
      <c r="B864" s="155" t="n">
        <v>50</v>
      </c>
      <c r="C864" s="155" t="n">
        <v>40</v>
      </c>
      <c r="D864" s="155" t="n">
        <v>30</v>
      </c>
      <c r="E864" s="155" t="n">
        <v>20</v>
      </c>
      <c r="F864" s="310" t="n"/>
      <c r="G864" s="160" t="inlineStr">
        <is>
          <t>NP3R</t>
        </is>
      </c>
      <c r="H864" s="161" t="n">
        <v>1</v>
      </c>
      <c r="I864" s="155" t="n">
        <v>1</v>
      </c>
      <c r="J864" s="155" t="n">
        <v>1</v>
      </c>
      <c r="K864" s="155" t="n">
        <v>1</v>
      </c>
      <c r="L864" s="148" t="n"/>
      <c r="R864" s="318" t="n"/>
    </row>
    <row r="865" ht="19.5" customHeight="1">
      <c r="A865" s="159" t="inlineStr">
        <is>
          <t>%P1O</t>
        </is>
      </c>
      <c r="B865" s="155" t="n">
        <v>25</v>
      </c>
      <c r="C865" s="155" t="n">
        <v>20</v>
      </c>
      <c r="D865" s="155" t="n">
        <v>15</v>
      </c>
      <c r="E865" s="155" t="n">
        <v>10</v>
      </c>
      <c r="F865" s="310" t="n"/>
      <c r="G865" s="160" t="inlineStr">
        <is>
          <t>NP1O</t>
        </is>
      </c>
      <c r="H865" s="161" t="n">
        <v>1</v>
      </c>
      <c r="I865" s="155" t="n">
        <v>1</v>
      </c>
      <c r="J865" s="155" t="n">
        <v>1</v>
      </c>
      <c r="K865" s="155" t="n">
        <v>1</v>
      </c>
      <c r="L865" s="148" t="n"/>
      <c r="R865" s="318" t="n"/>
    </row>
    <row r="866" ht="19.5" customHeight="1">
      <c r="A866" s="159" t="inlineStr">
        <is>
          <t>%P2O</t>
        </is>
      </c>
      <c r="B866" s="155" t="n">
        <v>50</v>
      </c>
      <c r="C866" s="155" t="n">
        <v>40</v>
      </c>
      <c r="D866" s="155" t="n">
        <v>30</v>
      </c>
      <c r="E866" s="155" t="n">
        <v>20</v>
      </c>
      <c r="F866" s="310" t="n"/>
      <c r="G866" s="160" t="inlineStr">
        <is>
          <t>NP2O</t>
        </is>
      </c>
      <c r="H866" s="161" t="n">
        <v>1</v>
      </c>
      <c r="I866" s="155" t="n">
        <v>1</v>
      </c>
      <c r="J866" s="155" t="n">
        <v>1</v>
      </c>
      <c r="K866" s="155" t="n">
        <v>1</v>
      </c>
      <c r="L866" s="148" t="n"/>
      <c r="R866" s="318" t="n"/>
    </row>
    <row r="867" ht="19.5" customHeight="1" thickBot="1">
      <c r="A867" s="163" t="inlineStr">
        <is>
          <t>%P3O</t>
        </is>
      </c>
      <c r="B867" s="164" t="n">
        <v>60</v>
      </c>
      <c r="C867" s="164" t="n">
        <v>50</v>
      </c>
      <c r="D867" s="164" t="n">
        <v>40</v>
      </c>
      <c r="E867" s="164" t="n">
        <v>30</v>
      </c>
      <c r="F867" s="310" t="n"/>
      <c r="G867" s="165" t="inlineStr">
        <is>
          <t>NP3O</t>
        </is>
      </c>
      <c r="H867" s="166" t="n">
        <v>1</v>
      </c>
      <c r="I867" s="164" t="n">
        <v>1</v>
      </c>
      <c r="J867" s="164" t="n">
        <v>1</v>
      </c>
      <c r="K867" s="164" t="n">
        <v>1</v>
      </c>
      <c r="L867" s="148" t="n"/>
      <c r="R867" s="318" t="n"/>
    </row>
    <row r="868" ht="19.5" customHeight="1" thickBot="1">
      <c r="A868" s="319" t="n"/>
      <c r="B868" s="310" t="n"/>
      <c r="C868" s="310" t="n"/>
      <c r="D868" s="310" t="n"/>
      <c r="E868" s="310" t="n"/>
      <c r="F868" s="310" t="n"/>
      <c r="G868" s="310" t="n"/>
      <c r="H868" s="310" t="n"/>
      <c r="I868" s="310" t="n"/>
      <c r="J868" s="310" t="n"/>
      <c r="K868" s="310" t="n"/>
      <c r="L868" s="148" t="n"/>
      <c r="R868" s="318" t="n"/>
    </row>
    <row r="869" ht="19.5" customHeight="1" thickBot="1">
      <c r="A869" s="307" t="inlineStr">
        <is>
          <t>WEIGHT</t>
        </is>
      </c>
      <c r="B869" s="308" t="n"/>
      <c r="C869" s="167" t="n">
        <v>10</v>
      </c>
      <c r="D869" s="310" t="n"/>
      <c r="E869" s="310" t="n"/>
      <c r="F869" s="310" t="n"/>
      <c r="G869" s="1297" t="inlineStr">
        <is>
          <t>OVERALL MINI. NB. PTS.</t>
        </is>
      </c>
      <c r="H869" s="1242" t="n"/>
      <c r="I869" s="1242" t="n"/>
      <c r="J869" s="1243" t="n"/>
      <c r="K869" s="168" t="n">
        <v>1</v>
      </c>
      <c r="L869" s="148" t="n"/>
      <c r="R869" s="318" t="n"/>
    </row>
    <row r="870" ht="19.5" customHeight="1">
      <c r="A870" s="319" t="n"/>
      <c r="B870" s="310" t="n"/>
      <c r="C870" s="310" t="n"/>
      <c r="D870" s="310" t="n"/>
      <c r="E870" s="310" t="n"/>
      <c r="F870" s="310" t="n"/>
      <c r="G870" s="310" t="n"/>
      <c r="H870" s="310" t="n"/>
      <c r="I870" s="310" t="n"/>
      <c r="J870" s="310" t="n"/>
      <c r="K870" s="310" t="n"/>
      <c r="L870" s="148" t="n"/>
      <c r="R870" s="318" t="n"/>
    </row>
    <row r="871" ht="19.5" customHeight="1" thickBot="1">
      <c r="A871" s="325" t="n"/>
      <c r="B871" s="176" t="n"/>
      <c r="C871" s="176" t="n"/>
      <c r="D871" s="176" t="n"/>
      <c r="E871" s="176" t="n"/>
      <c r="F871" s="176" t="n"/>
      <c r="G871" s="176" t="n"/>
      <c r="H871" s="176" t="n"/>
      <c r="I871" s="176" t="n"/>
      <c r="J871" s="176" t="n"/>
      <c r="K871" s="176" t="n"/>
      <c r="L871" s="170" t="n"/>
      <c r="R871" s="318" t="n"/>
    </row>
    <row r="872" ht="15.75" customHeight="1" thickBot="1">
      <c r="A872" s="320" t="n"/>
      <c r="B872" s="321" t="n"/>
      <c r="C872" s="321" t="n"/>
      <c r="D872" s="321" t="n"/>
      <c r="E872" s="321" t="n"/>
      <c r="F872" s="321" t="n"/>
      <c r="G872" s="321" t="n"/>
      <c r="H872" s="321" t="n"/>
      <c r="I872" s="321" t="n"/>
      <c r="J872" s="321" t="n"/>
      <c r="K872" s="321" t="n"/>
      <c r="L872" s="321" t="n"/>
      <c r="M872" s="321" t="n"/>
      <c r="N872" s="321" t="n"/>
      <c r="O872" s="321" t="n"/>
      <c r="P872" s="321" t="n"/>
      <c r="Q872" s="321" t="n"/>
      <c r="R872" s="322" t="n"/>
    </row>
    <row r="873" ht="38.25" customHeight="1" thickBot="1">
      <c r="A873" s="1296" t="inlineStr">
        <is>
          <t>Accel Load Increase</t>
        </is>
      </c>
      <c r="B873" s="1253" t="n"/>
      <c r="C873" s="1253" t="n"/>
      <c r="D873" s="1253" t="n"/>
      <c r="E873" s="1253" t="n"/>
      <c r="F873" s="1253" t="n"/>
      <c r="G873" s="1253" t="n"/>
      <c r="H873" s="1253" t="n"/>
      <c r="I873" s="1253" t="n"/>
      <c r="J873" s="1253" t="n"/>
      <c r="K873" s="1253" t="n"/>
      <c r="L873" s="1253" t="n"/>
      <c r="M873" s="1253" t="n"/>
      <c r="N873" s="1253" t="n"/>
      <c r="O873" s="1253" t="n"/>
      <c r="P873" s="1253" t="n"/>
      <c r="Q873" s="1253" t="n"/>
      <c r="R873" s="1253" t="n"/>
    </row>
    <row r="874" ht="19.5" customHeight="1" thickBot="1">
      <c r="A874" s="311" t="n"/>
      <c r="B874" s="171" t="n"/>
      <c r="C874" s="171" t="n"/>
      <c r="D874" s="171" t="n"/>
      <c r="E874" s="171" t="n"/>
      <c r="F874" s="171" t="n"/>
      <c r="G874" s="171" t="n"/>
      <c r="H874" s="171" t="n"/>
      <c r="I874" s="171" t="n"/>
      <c r="J874" s="171" t="n"/>
      <c r="K874" s="171" t="n"/>
      <c r="L874" s="172" t="n"/>
      <c r="M874" s="177" t="n"/>
      <c r="N874" s="177" t="n"/>
      <c r="O874" s="177" t="n"/>
      <c r="P874" s="177" t="n"/>
      <c r="Q874" s="177" t="n"/>
      <c r="R874" s="317" t="n"/>
    </row>
    <row r="875" ht="19.5" customHeight="1" thickBot="1">
      <c r="A875" s="147" t="n"/>
      <c r="B875" s="1297" t="inlineStr">
        <is>
          <t>MILESTONES : PERCENTAGE</t>
        </is>
      </c>
      <c r="C875" s="1242" t="n"/>
      <c r="D875" s="1242" t="n"/>
      <c r="E875" s="1243" t="n"/>
      <c r="F875" s="310" t="n"/>
      <c r="G875" s="309" t="n"/>
      <c r="H875" s="1297" t="inlineStr">
        <is>
          <t>MILESTONES : MINI. NB. POINTS</t>
        </is>
      </c>
      <c r="I875" s="1242" t="n"/>
      <c r="J875" s="1242" t="n"/>
      <c r="K875" s="1243" t="n"/>
      <c r="L875" s="148" t="n"/>
      <c r="R875" s="318" t="n"/>
    </row>
    <row r="876" ht="19.5" customHeight="1" thickBot="1">
      <c r="A876" s="312" t="n"/>
      <c r="B876" s="150" t="n">
        <v>1</v>
      </c>
      <c r="C876" s="150" t="n">
        <v>2</v>
      </c>
      <c r="D876" s="150" t="n">
        <v>3</v>
      </c>
      <c r="E876" s="150" t="n">
        <v>4</v>
      </c>
      <c r="F876" s="310" t="n"/>
      <c r="G876" s="149" t="n"/>
      <c r="H876" s="150" t="n">
        <v>1</v>
      </c>
      <c r="I876" s="150" t="n">
        <v>2</v>
      </c>
      <c r="J876" s="150" t="n">
        <v>3</v>
      </c>
      <c r="K876" s="150" t="n">
        <v>4</v>
      </c>
      <c r="L876" s="148" t="n"/>
      <c r="R876" s="318" t="n"/>
    </row>
    <row r="877" ht="19.5" customHeight="1">
      <c r="A877" s="154" t="inlineStr">
        <is>
          <t>%P1R</t>
        </is>
      </c>
      <c r="B877" s="155" t="n">
        <v>15</v>
      </c>
      <c r="C877" s="155" t="n">
        <v>10</v>
      </c>
      <c r="D877" s="155" t="n">
        <v>5</v>
      </c>
      <c r="E877" s="155" t="n">
        <v>0</v>
      </c>
      <c r="F877" s="310" t="n"/>
      <c r="G877" s="156" t="inlineStr">
        <is>
          <t>NP1R</t>
        </is>
      </c>
      <c r="H877" s="157" t="n">
        <v>1</v>
      </c>
      <c r="I877" s="158" t="n">
        <v>1</v>
      </c>
      <c r="J877" s="158" t="n">
        <v>1</v>
      </c>
      <c r="K877" s="158" t="n">
        <v>1</v>
      </c>
      <c r="L877" s="148" t="n"/>
      <c r="R877" s="318" t="n"/>
    </row>
    <row r="878" ht="19.5" customHeight="1">
      <c r="A878" s="159" t="inlineStr">
        <is>
          <t>%P2R</t>
        </is>
      </c>
      <c r="B878" s="155" t="n">
        <v>40</v>
      </c>
      <c r="C878" s="155" t="n">
        <v>30</v>
      </c>
      <c r="D878" s="155" t="n">
        <v>20</v>
      </c>
      <c r="E878" s="155" t="n">
        <v>10</v>
      </c>
      <c r="F878" s="310" t="n"/>
      <c r="G878" s="160" t="inlineStr">
        <is>
          <t>NP2R</t>
        </is>
      </c>
      <c r="H878" s="161" t="n">
        <v>1</v>
      </c>
      <c r="I878" s="155" t="n">
        <v>1</v>
      </c>
      <c r="J878" s="155" t="n">
        <v>1</v>
      </c>
      <c r="K878" s="155" t="n">
        <v>1</v>
      </c>
      <c r="L878" s="148" t="n"/>
      <c r="R878" s="318" t="n"/>
    </row>
    <row r="879" ht="19.5" customHeight="1">
      <c r="A879" s="159" t="inlineStr">
        <is>
          <t>%P3R</t>
        </is>
      </c>
      <c r="B879" s="155" t="n">
        <v>50</v>
      </c>
      <c r="C879" s="155" t="n">
        <v>40</v>
      </c>
      <c r="D879" s="155" t="n">
        <v>30</v>
      </c>
      <c r="E879" s="155" t="n">
        <v>20</v>
      </c>
      <c r="F879" s="310" t="n"/>
      <c r="G879" s="160" t="inlineStr">
        <is>
          <t>NP3R</t>
        </is>
      </c>
      <c r="H879" s="161" t="n">
        <v>1</v>
      </c>
      <c r="I879" s="155" t="n">
        <v>1</v>
      </c>
      <c r="J879" s="155" t="n">
        <v>1</v>
      </c>
      <c r="K879" s="155" t="n">
        <v>1</v>
      </c>
      <c r="L879" s="148" t="n"/>
      <c r="R879" s="318" t="n"/>
    </row>
    <row r="880" ht="19.5" customHeight="1">
      <c r="A880" s="159" t="inlineStr">
        <is>
          <t>%P1O</t>
        </is>
      </c>
      <c r="B880" s="155" t="n">
        <v>25</v>
      </c>
      <c r="C880" s="155" t="n">
        <v>20</v>
      </c>
      <c r="D880" s="155" t="n">
        <v>15</v>
      </c>
      <c r="E880" s="155" t="n">
        <v>10</v>
      </c>
      <c r="F880" s="310" t="n"/>
      <c r="G880" s="160" t="inlineStr">
        <is>
          <t>NP1O</t>
        </is>
      </c>
      <c r="H880" s="161" t="n">
        <v>1</v>
      </c>
      <c r="I880" s="155" t="n">
        <v>1</v>
      </c>
      <c r="J880" s="155" t="n">
        <v>1</v>
      </c>
      <c r="K880" s="155" t="n">
        <v>1</v>
      </c>
      <c r="L880" s="148" t="n"/>
      <c r="R880" s="318" t="n"/>
    </row>
    <row r="881" ht="19.5" customHeight="1">
      <c r="A881" s="159" t="inlineStr">
        <is>
          <t>%P2O</t>
        </is>
      </c>
      <c r="B881" s="155" t="n">
        <v>50</v>
      </c>
      <c r="C881" s="155" t="n">
        <v>40</v>
      </c>
      <c r="D881" s="155" t="n">
        <v>30</v>
      </c>
      <c r="E881" s="155" t="n">
        <v>20</v>
      </c>
      <c r="F881" s="310" t="n"/>
      <c r="G881" s="160" t="inlineStr">
        <is>
          <t>NP2O</t>
        </is>
      </c>
      <c r="H881" s="161" t="n">
        <v>1</v>
      </c>
      <c r="I881" s="155" t="n">
        <v>1</v>
      </c>
      <c r="J881" s="155" t="n">
        <v>1</v>
      </c>
      <c r="K881" s="155" t="n">
        <v>1</v>
      </c>
      <c r="L881" s="148" t="n"/>
      <c r="R881" s="318" t="n"/>
    </row>
    <row r="882" ht="19.5" customHeight="1" thickBot="1">
      <c r="A882" s="163" t="inlineStr">
        <is>
          <t>%P3O</t>
        </is>
      </c>
      <c r="B882" s="164" t="n">
        <v>60</v>
      </c>
      <c r="C882" s="164" t="n">
        <v>50</v>
      </c>
      <c r="D882" s="164" t="n">
        <v>40</v>
      </c>
      <c r="E882" s="164" t="n">
        <v>30</v>
      </c>
      <c r="F882" s="310" t="n"/>
      <c r="G882" s="165" t="inlineStr">
        <is>
          <t>NP3O</t>
        </is>
      </c>
      <c r="H882" s="166" t="n">
        <v>1</v>
      </c>
      <c r="I882" s="164" t="n">
        <v>1</v>
      </c>
      <c r="J882" s="164" t="n">
        <v>1</v>
      </c>
      <c r="K882" s="164" t="n">
        <v>1</v>
      </c>
      <c r="L882" s="148" t="n"/>
      <c r="R882" s="318" t="n"/>
    </row>
    <row r="883" ht="19.5" customHeight="1" thickBot="1">
      <c r="A883" s="319" t="n"/>
      <c r="B883" s="310" t="n"/>
      <c r="C883" s="310" t="n"/>
      <c r="D883" s="310" t="n"/>
      <c r="E883" s="310" t="n"/>
      <c r="F883" s="310" t="n"/>
      <c r="G883" s="310" t="n"/>
      <c r="H883" s="310" t="n"/>
      <c r="I883" s="310" t="n"/>
      <c r="J883" s="310" t="n"/>
      <c r="K883" s="310" t="n"/>
      <c r="L883" s="148" t="n"/>
      <c r="R883" s="318" t="n"/>
    </row>
    <row r="884" ht="19.5" customHeight="1" thickBot="1">
      <c r="A884" s="307" t="inlineStr">
        <is>
          <t>WEIGHT</t>
        </is>
      </c>
      <c r="B884" s="308" t="n"/>
      <c r="C884" s="167" t="n">
        <v>220</v>
      </c>
      <c r="D884" s="310" t="n"/>
      <c r="E884" s="310" t="n"/>
      <c r="F884" s="310" t="n"/>
      <c r="G884" s="1297" t="inlineStr">
        <is>
          <t>OVERALL MINI. NB. PTS.</t>
        </is>
      </c>
      <c r="H884" s="1242" t="n"/>
      <c r="I884" s="1242" t="n"/>
      <c r="J884" s="1243" t="n"/>
      <c r="K884" s="168" t="n">
        <v>10</v>
      </c>
      <c r="L884" s="148" t="n"/>
      <c r="R884" s="318" t="n"/>
    </row>
    <row r="885" ht="19.5" customHeight="1">
      <c r="A885" s="319" t="n"/>
      <c r="B885" s="310" t="n"/>
      <c r="C885" s="310" t="n"/>
      <c r="D885" s="310" t="n"/>
      <c r="E885" s="310" t="n"/>
      <c r="F885" s="310" t="n"/>
      <c r="G885" s="310" t="n"/>
      <c r="H885" s="310" t="n"/>
      <c r="I885" s="310" t="n"/>
      <c r="J885" s="310" t="n"/>
      <c r="K885" s="310" t="n"/>
      <c r="L885" s="148" t="n"/>
      <c r="R885" s="318" t="n"/>
    </row>
    <row r="886" ht="19.5" customHeight="1" thickBot="1">
      <c r="A886" s="325" t="n"/>
      <c r="B886" s="176" t="n"/>
      <c r="C886" s="176" t="n"/>
      <c r="D886" s="176" t="n"/>
      <c r="E886" s="176" t="n"/>
      <c r="F886" s="176" t="n"/>
      <c r="G886" s="176" t="n"/>
      <c r="H886" s="176" t="n"/>
      <c r="I886" s="176" t="n"/>
      <c r="J886" s="176" t="n"/>
      <c r="K886" s="176" t="n"/>
      <c r="L886" s="170" t="n"/>
      <c r="R886" s="318" t="n"/>
    </row>
    <row r="887" ht="15.75" customHeight="1" thickBot="1">
      <c r="A887" s="320" t="n"/>
      <c r="B887" s="321" t="n"/>
      <c r="C887" s="321" t="n"/>
      <c r="D887" s="321" t="n"/>
      <c r="E887" s="321" t="n"/>
      <c r="F887" s="321" t="n"/>
      <c r="G887" s="321" t="n"/>
      <c r="H887" s="321" t="n"/>
      <c r="I887" s="321" t="n"/>
      <c r="J887" s="321" t="n"/>
      <c r="K887" s="321" t="n"/>
      <c r="L887" s="321" t="n"/>
      <c r="M887" s="321" t="n"/>
      <c r="N887" s="321" t="n"/>
      <c r="O887" s="321" t="n"/>
      <c r="P887" s="321" t="n"/>
      <c r="Q887" s="321" t="n"/>
      <c r="R887" s="322" t="n"/>
    </row>
    <row r="888" ht="38.25" customHeight="1" thickBot="1">
      <c r="A888" s="1296" t="inlineStr">
        <is>
          <t>Accel Load Decrease</t>
        </is>
      </c>
      <c r="B888" s="1253" t="n"/>
      <c r="C888" s="1253" t="n"/>
      <c r="D888" s="1253" t="n"/>
      <c r="E888" s="1253" t="n"/>
      <c r="F888" s="1253" t="n"/>
      <c r="G888" s="1253" t="n"/>
      <c r="H888" s="1253" t="n"/>
      <c r="I888" s="1253" t="n"/>
      <c r="J888" s="1253" t="n"/>
      <c r="K888" s="1253" t="n"/>
      <c r="L888" s="1253" t="n"/>
      <c r="M888" s="1253" t="n"/>
      <c r="N888" s="1253" t="n"/>
      <c r="O888" s="1253" t="n"/>
      <c r="P888" s="1253" t="n"/>
      <c r="Q888" s="1253" t="n"/>
      <c r="R888" s="1253" t="n"/>
    </row>
    <row r="889" ht="19.5" customHeight="1" thickBot="1">
      <c r="A889" s="311" t="n"/>
      <c r="B889" s="171" t="n"/>
      <c r="C889" s="171" t="n"/>
      <c r="D889" s="171" t="n"/>
      <c r="E889" s="171" t="n"/>
      <c r="F889" s="171" t="n"/>
      <c r="G889" s="171" t="n"/>
      <c r="H889" s="171" t="n"/>
      <c r="I889" s="171" t="n"/>
      <c r="J889" s="171" t="n"/>
      <c r="K889" s="171" t="n"/>
      <c r="L889" s="172" t="n"/>
      <c r="M889" s="177" t="n"/>
      <c r="N889" s="177" t="n"/>
      <c r="O889" s="177" t="n"/>
      <c r="P889" s="177" t="n"/>
      <c r="Q889" s="177" t="n"/>
      <c r="R889" s="317" t="n"/>
    </row>
    <row r="890" ht="19.5" customHeight="1" thickBot="1">
      <c r="A890" s="147" t="n"/>
      <c r="B890" s="1297" t="inlineStr">
        <is>
          <t>MILESTONES : PERCENTAGE</t>
        </is>
      </c>
      <c r="C890" s="1242" t="n"/>
      <c r="D890" s="1242" t="n"/>
      <c r="E890" s="1243" t="n"/>
      <c r="F890" s="310" t="n"/>
      <c r="G890" s="309" t="n"/>
      <c r="H890" s="1297" t="inlineStr">
        <is>
          <t>MILESTONES : MINI. NB. POINTS</t>
        </is>
      </c>
      <c r="I890" s="1242" t="n"/>
      <c r="J890" s="1242" t="n"/>
      <c r="K890" s="1243" t="n"/>
      <c r="L890" s="148" t="n"/>
      <c r="R890" s="318" t="n"/>
    </row>
    <row r="891" ht="19.5" customHeight="1" thickBot="1">
      <c r="A891" s="312" t="n"/>
      <c r="B891" s="150" t="n">
        <v>1</v>
      </c>
      <c r="C891" s="150" t="n">
        <v>2</v>
      </c>
      <c r="D891" s="150" t="n">
        <v>3</v>
      </c>
      <c r="E891" s="150" t="n">
        <v>4</v>
      </c>
      <c r="F891" s="310" t="n"/>
      <c r="G891" s="149" t="n"/>
      <c r="H891" s="150" t="n">
        <v>1</v>
      </c>
      <c r="I891" s="150" t="n">
        <v>2</v>
      </c>
      <c r="J891" s="150" t="n">
        <v>3</v>
      </c>
      <c r="K891" s="150" t="n">
        <v>4</v>
      </c>
      <c r="L891" s="148" t="n"/>
      <c r="R891" s="318" t="n"/>
    </row>
    <row r="892" ht="19.5" customHeight="1">
      <c r="A892" s="154" t="inlineStr">
        <is>
          <t>%P1R</t>
        </is>
      </c>
      <c r="B892" s="155" t="n">
        <v>15</v>
      </c>
      <c r="C892" s="155" t="n">
        <v>10</v>
      </c>
      <c r="D892" s="155" t="n">
        <v>5</v>
      </c>
      <c r="E892" s="155" t="n">
        <v>0</v>
      </c>
      <c r="F892" s="310" t="n"/>
      <c r="G892" s="156" t="inlineStr">
        <is>
          <t>NP1R</t>
        </is>
      </c>
      <c r="H892" s="157" t="n">
        <v>1</v>
      </c>
      <c r="I892" s="158" t="n">
        <v>1</v>
      </c>
      <c r="J892" s="158" t="n">
        <v>1</v>
      </c>
      <c r="K892" s="158" t="n">
        <v>1</v>
      </c>
      <c r="L892" s="148" t="n"/>
      <c r="R892" s="318" t="n"/>
    </row>
    <row r="893" ht="19.5" customHeight="1">
      <c r="A893" s="159" t="inlineStr">
        <is>
          <t>%P2R</t>
        </is>
      </c>
      <c r="B893" s="155" t="n">
        <v>40</v>
      </c>
      <c r="C893" s="155" t="n">
        <v>30</v>
      </c>
      <c r="D893" s="155" t="n">
        <v>20</v>
      </c>
      <c r="E893" s="155" t="n">
        <v>10</v>
      </c>
      <c r="F893" s="310" t="n"/>
      <c r="G893" s="160" t="inlineStr">
        <is>
          <t>NP2R</t>
        </is>
      </c>
      <c r="H893" s="161" t="n">
        <v>1</v>
      </c>
      <c r="I893" s="155" t="n">
        <v>1</v>
      </c>
      <c r="J893" s="155" t="n">
        <v>1</v>
      </c>
      <c r="K893" s="155" t="n">
        <v>1</v>
      </c>
      <c r="L893" s="148" t="n"/>
      <c r="R893" s="318" t="n"/>
    </row>
    <row r="894" ht="19.5" customHeight="1">
      <c r="A894" s="159" t="inlineStr">
        <is>
          <t>%P3R</t>
        </is>
      </c>
      <c r="B894" s="155" t="n">
        <v>50</v>
      </c>
      <c r="C894" s="155" t="n">
        <v>40</v>
      </c>
      <c r="D894" s="155" t="n">
        <v>30</v>
      </c>
      <c r="E894" s="155" t="n">
        <v>20</v>
      </c>
      <c r="F894" s="310" t="n"/>
      <c r="G894" s="160" t="inlineStr">
        <is>
          <t>NP3R</t>
        </is>
      </c>
      <c r="H894" s="161" t="n">
        <v>1</v>
      </c>
      <c r="I894" s="155" t="n">
        <v>1</v>
      </c>
      <c r="J894" s="155" t="n">
        <v>1</v>
      </c>
      <c r="K894" s="155" t="n">
        <v>1</v>
      </c>
      <c r="L894" s="148" t="n"/>
      <c r="R894" s="318" t="n"/>
    </row>
    <row r="895" ht="19.5" customHeight="1">
      <c r="A895" s="159" t="inlineStr">
        <is>
          <t>%P1O</t>
        </is>
      </c>
      <c r="B895" s="155" t="n">
        <v>25</v>
      </c>
      <c r="C895" s="155" t="n">
        <v>20</v>
      </c>
      <c r="D895" s="155" t="n">
        <v>15</v>
      </c>
      <c r="E895" s="155" t="n">
        <v>10</v>
      </c>
      <c r="F895" s="310" t="n"/>
      <c r="G895" s="160" t="inlineStr">
        <is>
          <t>NP1O</t>
        </is>
      </c>
      <c r="H895" s="161" t="n">
        <v>1</v>
      </c>
      <c r="I895" s="155" t="n">
        <v>1</v>
      </c>
      <c r="J895" s="155" t="n">
        <v>1</v>
      </c>
      <c r="K895" s="155" t="n">
        <v>1</v>
      </c>
      <c r="L895" s="148" t="n"/>
      <c r="R895" s="318" t="n"/>
    </row>
    <row r="896" ht="19.5" customHeight="1">
      <c r="A896" s="159" t="inlineStr">
        <is>
          <t>%P2O</t>
        </is>
      </c>
      <c r="B896" s="155" t="n">
        <v>50</v>
      </c>
      <c r="C896" s="155" t="n">
        <v>40</v>
      </c>
      <c r="D896" s="155" t="n">
        <v>30</v>
      </c>
      <c r="E896" s="155" t="n">
        <v>20</v>
      </c>
      <c r="F896" s="310" t="n"/>
      <c r="G896" s="160" t="inlineStr">
        <is>
          <t>NP2O</t>
        </is>
      </c>
      <c r="H896" s="161" t="n">
        <v>1</v>
      </c>
      <c r="I896" s="155" t="n">
        <v>1</v>
      </c>
      <c r="J896" s="155" t="n">
        <v>1</v>
      </c>
      <c r="K896" s="155" t="n">
        <v>1</v>
      </c>
      <c r="L896" s="148" t="n"/>
      <c r="R896" s="318" t="n"/>
    </row>
    <row r="897" ht="19.5" customHeight="1" thickBot="1">
      <c r="A897" s="163" t="inlineStr">
        <is>
          <t>%P3O</t>
        </is>
      </c>
      <c r="B897" s="164" t="n">
        <v>60</v>
      </c>
      <c r="C897" s="164" t="n">
        <v>50</v>
      </c>
      <c r="D897" s="164" t="n">
        <v>40</v>
      </c>
      <c r="E897" s="164" t="n">
        <v>30</v>
      </c>
      <c r="F897" s="310" t="n"/>
      <c r="G897" s="165" t="inlineStr">
        <is>
          <t>NP3O</t>
        </is>
      </c>
      <c r="H897" s="166" t="n">
        <v>1</v>
      </c>
      <c r="I897" s="164" t="n">
        <v>1</v>
      </c>
      <c r="J897" s="164" t="n">
        <v>1</v>
      </c>
      <c r="K897" s="164" t="n">
        <v>1</v>
      </c>
      <c r="L897" s="148" t="n"/>
      <c r="R897" s="318" t="n"/>
    </row>
    <row r="898" ht="19.5" customHeight="1" thickBot="1">
      <c r="A898" s="319" t="n"/>
      <c r="B898" s="310" t="n"/>
      <c r="C898" s="310" t="n"/>
      <c r="D898" s="310" t="n"/>
      <c r="E898" s="310" t="n"/>
      <c r="F898" s="310" t="n"/>
      <c r="G898" s="310" t="n"/>
      <c r="H898" s="310" t="n"/>
      <c r="I898" s="310" t="n"/>
      <c r="J898" s="310" t="n"/>
      <c r="K898" s="310" t="n"/>
      <c r="L898" s="148" t="n"/>
      <c r="R898" s="318" t="n"/>
    </row>
    <row r="899" ht="19.5" customHeight="1" thickBot="1">
      <c r="A899" s="307" t="inlineStr">
        <is>
          <t>WEIGHT</t>
        </is>
      </c>
      <c r="B899" s="308" t="n"/>
      <c r="C899" s="167" t="n">
        <v>60</v>
      </c>
      <c r="D899" s="310" t="n"/>
      <c r="E899" s="310" t="n"/>
      <c r="F899" s="310" t="n"/>
      <c r="G899" s="1297" t="inlineStr">
        <is>
          <t>OVERALL MINI. NB. PTS.</t>
        </is>
      </c>
      <c r="H899" s="1242" t="n"/>
      <c r="I899" s="1242" t="n"/>
      <c r="J899" s="1243" t="n"/>
      <c r="K899" s="168" t="n">
        <v>10</v>
      </c>
      <c r="L899" s="148" t="n"/>
      <c r="R899" s="318" t="n"/>
    </row>
    <row r="900" ht="19.5" customHeight="1">
      <c r="A900" s="319" t="n"/>
      <c r="B900" s="310" t="n"/>
      <c r="C900" s="310" t="n"/>
      <c r="D900" s="310" t="n"/>
      <c r="E900" s="310" t="n"/>
      <c r="F900" s="310" t="n"/>
      <c r="G900" s="310" t="n"/>
      <c r="H900" s="310" t="n"/>
      <c r="I900" s="310" t="n"/>
      <c r="J900" s="310" t="n"/>
      <c r="K900" s="310" t="n"/>
      <c r="L900" s="148" t="n"/>
      <c r="R900" s="318" t="n"/>
    </row>
    <row r="901" ht="19.5" customHeight="1" thickBot="1">
      <c r="A901" s="325" t="n"/>
      <c r="B901" s="176" t="n"/>
      <c r="C901" s="176" t="n"/>
      <c r="D901" s="176" t="n"/>
      <c r="E901" s="176" t="n"/>
      <c r="F901" s="176" t="n"/>
      <c r="G901" s="176" t="n"/>
      <c r="H901" s="176" t="n"/>
      <c r="I901" s="176" t="n"/>
      <c r="J901" s="176" t="n"/>
      <c r="K901" s="176" t="n"/>
      <c r="L901" s="170" t="n"/>
      <c r="R901" s="318" t="n"/>
    </row>
    <row r="902" ht="15.75" customHeight="1" thickBot="1">
      <c r="A902" s="320" t="n"/>
      <c r="B902" s="321" t="n"/>
      <c r="C902" s="321" t="n"/>
      <c r="D902" s="321" t="n"/>
      <c r="E902" s="321" t="n"/>
      <c r="F902" s="321" t="n"/>
      <c r="G902" s="321" t="n"/>
      <c r="H902" s="321" t="n"/>
      <c r="I902" s="321" t="n"/>
      <c r="J902" s="321" t="n"/>
      <c r="K902" s="321" t="n"/>
      <c r="L902" s="321" t="n"/>
      <c r="M902" s="321" t="n"/>
      <c r="N902" s="321" t="n"/>
      <c r="O902" s="321" t="n"/>
      <c r="P902" s="321" t="n"/>
      <c r="Q902" s="321" t="n"/>
      <c r="R902" s="322" t="n"/>
    </row>
    <row r="903" ht="38.25" customHeight="1" thickBot="1">
      <c r="A903" s="1296" t="inlineStr">
        <is>
          <t>Shift Abort</t>
        </is>
      </c>
      <c r="B903" s="1253" t="n"/>
      <c r="C903" s="1253" t="n"/>
      <c r="D903" s="1253" t="n"/>
      <c r="E903" s="1253" t="n"/>
      <c r="F903" s="1253" t="n"/>
      <c r="G903" s="1253" t="n"/>
      <c r="H903" s="1253" t="n"/>
      <c r="I903" s="1253" t="n"/>
      <c r="J903" s="1253" t="n"/>
      <c r="K903" s="1253" t="n"/>
      <c r="L903" s="1253" t="n"/>
      <c r="M903" s="1253" t="n"/>
      <c r="N903" s="1253" t="n"/>
      <c r="O903" s="1253" t="n"/>
      <c r="P903" s="1253" t="n"/>
      <c r="Q903" s="1253" t="n"/>
      <c r="R903" s="1253" t="n"/>
    </row>
    <row r="904" ht="19.5" customHeight="1" thickBot="1">
      <c r="A904" s="311" t="n"/>
      <c r="B904" s="171" t="n"/>
      <c r="C904" s="171" t="n"/>
      <c r="D904" s="171" t="n"/>
      <c r="E904" s="171" t="n"/>
      <c r="F904" s="171" t="n"/>
      <c r="G904" s="171" t="n"/>
      <c r="H904" s="171" t="n"/>
      <c r="I904" s="171" t="n"/>
      <c r="J904" s="171" t="n"/>
      <c r="K904" s="171" t="n"/>
      <c r="L904" s="172" t="n"/>
      <c r="M904" s="177" t="n"/>
      <c r="N904" s="177" t="n"/>
      <c r="O904" s="177" t="n"/>
      <c r="P904" s="177" t="n"/>
      <c r="Q904" s="177" t="n"/>
      <c r="R904" s="317" t="n"/>
    </row>
    <row r="905" ht="19.5" customHeight="1" thickBot="1">
      <c r="A905" s="147" t="n"/>
      <c r="B905" s="1297" t="inlineStr">
        <is>
          <t>MILESTONES : PERCENTAGE</t>
        </is>
      </c>
      <c r="C905" s="1242" t="n"/>
      <c r="D905" s="1242" t="n"/>
      <c r="E905" s="1243" t="n"/>
      <c r="F905" s="310" t="n"/>
      <c r="G905" s="309" t="n"/>
      <c r="H905" s="1297" t="inlineStr">
        <is>
          <t>MILESTONES : MINI. NB. POINTS</t>
        </is>
      </c>
      <c r="I905" s="1242" t="n"/>
      <c r="J905" s="1242" t="n"/>
      <c r="K905" s="1243" t="n"/>
      <c r="L905" s="148" t="n"/>
      <c r="R905" s="318" t="n"/>
    </row>
    <row r="906" ht="19.5" customHeight="1" thickBot="1">
      <c r="A906" s="312" t="n"/>
      <c r="B906" s="150" t="n">
        <v>1</v>
      </c>
      <c r="C906" s="150" t="n">
        <v>2</v>
      </c>
      <c r="D906" s="150" t="n">
        <v>3</v>
      </c>
      <c r="E906" s="150" t="n">
        <v>4</v>
      </c>
      <c r="F906" s="310" t="n"/>
      <c r="G906" s="149" t="n"/>
      <c r="H906" s="150" t="n">
        <v>1</v>
      </c>
      <c r="I906" s="150" t="n">
        <v>2</v>
      </c>
      <c r="J906" s="150" t="n">
        <v>3</v>
      </c>
      <c r="K906" s="150" t="n">
        <v>4</v>
      </c>
      <c r="L906" s="148" t="n"/>
      <c r="R906" s="318" t="n"/>
    </row>
    <row r="907" ht="19.5" customHeight="1">
      <c r="A907" s="154" t="inlineStr">
        <is>
          <t>%P1R</t>
        </is>
      </c>
      <c r="B907" s="155" t="n">
        <v>15</v>
      </c>
      <c r="C907" s="155" t="n">
        <v>10</v>
      </c>
      <c r="D907" s="155" t="n">
        <v>5</v>
      </c>
      <c r="E907" s="155" t="n">
        <v>0</v>
      </c>
      <c r="F907" s="310" t="n"/>
      <c r="G907" s="156" t="inlineStr">
        <is>
          <t>NP1R</t>
        </is>
      </c>
      <c r="H907" s="157" t="n">
        <v>1</v>
      </c>
      <c r="I907" s="158" t="n">
        <v>1</v>
      </c>
      <c r="J907" s="158" t="n">
        <v>1</v>
      </c>
      <c r="K907" s="158" t="n">
        <v>1</v>
      </c>
      <c r="L907" s="148" t="n"/>
      <c r="R907" s="318" t="n"/>
    </row>
    <row r="908" ht="19.5" customHeight="1">
      <c r="A908" s="159" t="inlineStr">
        <is>
          <t>%P2R</t>
        </is>
      </c>
      <c r="B908" s="155" t="n">
        <v>40</v>
      </c>
      <c r="C908" s="155" t="n">
        <v>30</v>
      </c>
      <c r="D908" s="155" t="n">
        <v>20</v>
      </c>
      <c r="E908" s="155" t="n">
        <v>10</v>
      </c>
      <c r="F908" s="310" t="n"/>
      <c r="G908" s="160" t="inlineStr">
        <is>
          <t>NP2R</t>
        </is>
      </c>
      <c r="H908" s="161" t="n">
        <v>1</v>
      </c>
      <c r="I908" s="155" t="n">
        <v>1</v>
      </c>
      <c r="J908" s="155" t="n">
        <v>1</v>
      </c>
      <c r="K908" s="155" t="n">
        <v>1</v>
      </c>
      <c r="L908" s="148" t="n"/>
      <c r="R908" s="318" t="n"/>
    </row>
    <row r="909" ht="19.5" customHeight="1">
      <c r="A909" s="159" t="inlineStr">
        <is>
          <t>%P3R</t>
        </is>
      </c>
      <c r="B909" s="155" t="n">
        <v>50</v>
      </c>
      <c r="C909" s="155" t="n">
        <v>40</v>
      </c>
      <c r="D909" s="155" t="n">
        <v>30</v>
      </c>
      <c r="E909" s="155" t="n">
        <v>20</v>
      </c>
      <c r="F909" s="310" t="n"/>
      <c r="G909" s="160" t="inlineStr">
        <is>
          <t>NP3R</t>
        </is>
      </c>
      <c r="H909" s="161" t="n">
        <v>1</v>
      </c>
      <c r="I909" s="155" t="n">
        <v>1</v>
      </c>
      <c r="J909" s="155" t="n">
        <v>1</v>
      </c>
      <c r="K909" s="155" t="n">
        <v>1</v>
      </c>
      <c r="L909" s="148" t="n"/>
      <c r="R909" s="318" t="n"/>
    </row>
    <row r="910" ht="19.5" customHeight="1">
      <c r="A910" s="159" t="inlineStr">
        <is>
          <t>%P1O</t>
        </is>
      </c>
      <c r="B910" s="155" t="n">
        <v>25</v>
      </c>
      <c r="C910" s="155" t="n">
        <v>20</v>
      </c>
      <c r="D910" s="155" t="n">
        <v>15</v>
      </c>
      <c r="E910" s="155" t="n">
        <v>10</v>
      </c>
      <c r="F910" s="310" t="n"/>
      <c r="G910" s="160" t="inlineStr">
        <is>
          <t>NP1O</t>
        </is>
      </c>
      <c r="H910" s="161" t="n">
        <v>1</v>
      </c>
      <c r="I910" s="155" t="n">
        <v>1</v>
      </c>
      <c r="J910" s="155" t="n">
        <v>1</v>
      </c>
      <c r="K910" s="155" t="n">
        <v>1</v>
      </c>
      <c r="L910" s="148" t="n"/>
      <c r="R910" s="318" t="n"/>
    </row>
    <row r="911" ht="19.5" customHeight="1">
      <c r="A911" s="159" t="inlineStr">
        <is>
          <t>%P2O</t>
        </is>
      </c>
      <c r="B911" s="155" t="n">
        <v>50</v>
      </c>
      <c r="C911" s="155" t="n">
        <v>40</v>
      </c>
      <c r="D911" s="155" t="n">
        <v>30</v>
      </c>
      <c r="E911" s="155" t="n">
        <v>20</v>
      </c>
      <c r="F911" s="310" t="n"/>
      <c r="G911" s="160" t="inlineStr">
        <is>
          <t>NP2O</t>
        </is>
      </c>
      <c r="H911" s="161" t="n">
        <v>1</v>
      </c>
      <c r="I911" s="155" t="n">
        <v>1</v>
      </c>
      <c r="J911" s="155" t="n">
        <v>1</v>
      </c>
      <c r="K911" s="155" t="n">
        <v>1</v>
      </c>
      <c r="L911" s="148" t="n"/>
      <c r="R911" s="318" t="n"/>
    </row>
    <row r="912" ht="19.5" customHeight="1" thickBot="1">
      <c r="A912" s="163" t="inlineStr">
        <is>
          <t>%P3O</t>
        </is>
      </c>
      <c r="B912" s="164" t="n">
        <v>60</v>
      </c>
      <c r="C912" s="164" t="n">
        <v>50</v>
      </c>
      <c r="D912" s="164" t="n">
        <v>40</v>
      </c>
      <c r="E912" s="164" t="n">
        <v>30</v>
      </c>
      <c r="F912" s="310" t="n"/>
      <c r="G912" s="165" t="inlineStr">
        <is>
          <t>NP3O</t>
        </is>
      </c>
      <c r="H912" s="166" t="n">
        <v>1</v>
      </c>
      <c r="I912" s="164" t="n">
        <v>1</v>
      </c>
      <c r="J912" s="164" t="n">
        <v>1</v>
      </c>
      <c r="K912" s="164" t="n">
        <v>1</v>
      </c>
      <c r="L912" s="148" t="n"/>
      <c r="R912" s="318" t="n"/>
    </row>
    <row r="913" ht="19.5" customHeight="1" thickBot="1">
      <c r="A913" s="319" t="n"/>
      <c r="B913" s="310" t="n"/>
      <c r="C913" s="310" t="n"/>
      <c r="D913" s="310" t="n"/>
      <c r="E913" s="310" t="n"/>
      <c r="F913" s="310" t="n"/>
      <c r="G913" s="310" t="n"/>
      <c r="H913" s="310" t="n"/>
      <c r="I913" s="310" t="n"/>
      <c r="J913" s="310" t="n"/>
      <c r="K913" s="310" t="n"/>
      <c r="L913" s="148" t="n"/>
      <c r="R913" s="318" t="n"/>
    </row>
    <row r="914" ht="19.5" customHeight="1" thickBot="1">
      <c r="A914" s="307" t="inlineStr">
        <is>
          <t>WEIGHT</t>
        </is>
      </c>
      <c r="B914" s="308" t="n"/>
      <c r="C914" s="167" t="n">
        <v>10</v>
      </c>
      <c r="D914" s="310" t="n"/>
      <c r="E914" s="310" t="n"/>
      <c r="F914" s="310" t="n"/>
      <c r="G914" s="1297" t="inlineStr">
        <is>
          <t>OVERALL MINI. NB. PTS.</t>
        </is>
      </c>
      <c r="H914" s="1242" t="n"/>
      <c r="I914" s="1242" t="n"/>
      <c r="J914" s="1243" t="n"/>
      <c r="K914" s="168" t="n">
        <v>10</v>
      </c>
      <c r="L914" s="148" t="n"/>
      <c r="R914" s="318" t="n"/>
    </row>
    <row r="915" ht="19.5" customHeight="1">
      <c r="A915" s="319" t="n"/>
      <c r="B915" s="310" t="n"/>
      <c r="C915" s="310" t="n"/>
      <c r="D915" s="310" t="n"/>
      <c r="E915" s="310" t="n"/>
      <c r="F915" s="310" t="n"/>
      <c r="G915" s="310" t="n"/>
      <c r="H915" s="310" t="n"/>
      <c r="I915" s="310" t="n"/>
      <c r="J915" s="310" t="n"/>
      <c r="K915" s="310" t="n"/>
      <c r="L915" s="148" t="n"/>
      <c r="R915" s="318" t="n"/>
    </row>
    <row r="916" ht="19.5" customHeight="1" thickBot="1">
      <c r="A916" s="325" t="n"/>
      <c r="B916" s="176" t="n"/>
      <c r="C916" s="176" t="n"/>
      <c r="D916" s="176" t="n"/>
      <c r="E916" s="176" t="n"/>
      <c r="F916" s="176" t="n"/>
      <c r="G916" s="176" t="n"/>
      <c r="H916" s="176" t="n"/>
      <c r="I916" s="176" t="n"/>
      <c r="J916" s="176" t="n"/>
      <c r="K916" s="176" t="n"/>
      <c r="L916" s="170" t="n"/>
      <c r="R916" s="318" t="n"/>
    </row>
    <row r="917" ht="15.75" customHeight="1" thickBot="1">
      <c r="A917" s="320" t="n"/>
      <c r="B917" s="321" t="n"/>
      <c r="C917" s="321" t="n"/>
      <c r="D917" s="321" t="n"/>
      <c r="E917" s="321" t="n"/>
      <c r="F917" s="321" t="n"/>
      <c r="G917" s="321" t="n"/>
      <c r="H917" s="321" t="n"/>
      <c r="I917" s="321" t="n"/>
      <c r="J917" s="321" t="n"/>
      <c r="K917" s="321" t="n"/>
      <c r="L917" s="321" t="n"/>
      <c r="M917" s="321" t="n"/>
      <c r="N917" s="321" t="n"/>
      <c r="O917" s="321" t="n"/>
      <c r="P917" s="321" t="n"/>
      <c r="Q917" s="321" t="n"/>
      <c r="R917" s="322" t="n"/>
    </row>
    <row r="918" ht="38.25" customHeight="1" thickBot="1">
      <c r="A918" s="1296" t="inlineStr">
        <is>
          <t>Maneuvering - Cold</t>
        </is>
      </c>
      <c r="B918" s="1253" t="n"/>
      <c r="C918" s="1253" t="n"/>
      <c r="D918" s="1253" t="n"/>
      <c r="E918" s="1253" t="n"/>
      <c r="F918" s="1253" t="n"/>
      <c r="G918" s="1253" t="n"/>
      <c r="H918" s="1253" t="n"/>
      <c r="I918" s="1253" t="n"/>
      <c r="J918" s="1253" t="n"/>
      <c r="K918" s="1253" t="n"/>
      <c r="L918" s="1253" t="n"/>
      <c r="M918" s="1253" t="n"/>
      <c r="N918" s="1253" t="n"/>
      <c r="O918" s="1253" t="n"/>
      <c r="P918" s="1253" t="n"/>
      <c r="Q918" s="1253" t="n"/>
      <c r="R918" s="1253" t="n"/>
    </row>
    <row r="919" ht="19.5" customHeight="1" thickBot="1">
      <c r="A919" s="311" t="n"/>
      <c r="B919" s="171" t="n"/>
      <c r="C919" s="171" t="n"/>
      <c r="D919" s="171" t="n"/>
      <c r="E919" s="171" t="n"/>
      <c r="F919" s="171" t="n"/>
      <c r="G919" s="171" t="n"/>
      <c r="H919" s="171" t="n"/>
      <c r="I919" s="171" t="n"/>
      <c r="J919" s="171" t="n"/>
      <c r="K919" s="171" t="n"/>
      <c r="L919" s="172" t="n"/>
      <c r="M919" s="177" t="n"/>
      <c r="N919" s="177" t="n"/>
      <c r="O919" s="177" t="n"/>
      <c r="P919" s="177" t="n"/>
      <c r="Q919" s="177" t="n"/>
      <c r="R919" s="317" t="n"/>
    </row>
    <row r="920" ht="19.5" customHeight="1" thickBot="1">
      <c r="A920" s="147" t="n"/>
      <c r="B920" s="1297" t="inlineStr">
        <is>
          <t>MILESTONES : PERCENTAGE</t>
        </is>
      </c>
      <c r="C920" s="1242" t="n"/>
      <c r="D920" s="1242" t="n"/>
      <c r="E920" s="1243" t="n"/>
      <c r="F920" s="310" t="n"/>
      <c r="G920" s="309" t="n"/>
      <c r="H920" s="1297" t="inlineStr">
        <is>
          <t>MILESTONES : MINI. NB. POINTS</t>
        </is>
      </c>
      <c r="I920" s="1242" t="n"/>
      <c r="J920" s="1242" t="n"/>
      <c r="K920" s="1243" t="n"/>
      <c r="L920" s="148" t="n"/>
      <c r="R920" s="318" t="n"/>
    </row>
    <row r="921" ht="19.5" customHeight="1" thickBot="1">
      <c r="A921" s="312" t="n"/>
      <c r="B921" s="150" t="n">
        <v>1</v>
      </c>
      <c r="C921" s="150" t="n">
        <v>2</v>
      </c>
      <c r="D921" s="150" t="n">
        <v>3</v>
      </c>
      <c r="E921" s="150" t="n">
        <v>4</v>
      </c>
      <c r="F921" s="310" t="n"/>
      <c r="G921" s="149" t="n"/>
      <c r="H921" s="150" t="n">
        <v>1</v>
      </c>
      <c r="I921" s="150" t="n">
        <v>2</v>
      </c>
      <c r="J921" s="150" t="n">
        <v>3</v>
      </c>
      <c r="K921" s="150" t="n">
        <v>4</v>
      </c>
      <c r="L921" s="148" t="n"/>
      <c r="R921" s="318" t="n"/>
    </row>
    <row r="922" ht="19.5" customHeight="1">
      <c r="A922" s="154" t="inlineStr">
        <is>
          <t>%P1R</t>
        </is>
      </c>
      <c r="B922" s="155" t="n">
        <v>15</v>
      </c>
      <c r="C922" s="155" t="n">
        <v>10</v>
      </c>
      <c r="D922" s="155" t="n">
        <v>5</v>
      </c>
      <c r="E922" s="155" t="n">
        <v>0</v>
      </c>
      <c r="F922" s="310" t="n"/>
      <c r="G922" s="156" t="inlineStr">
        <is>
          <t>NP1R</t>
        </is>
      </c>
      <c r="H922" s="157" t="n">
        <v>1</v>
      </c>
      <c r="I922" s="158" t="n">
        <v>1</v>
      </c>
      <c r="J922" s="158" t="n">
        <v>1</v>
      </c>
      <c r="K922" s="158" t="n">
        <v>1</v>
      </c>
      <c r="L922" s="148" t="n"/>
      <c r="R922" s="318" t="n"/>
    </row>
    <row r="923" ht="19.5" customHeight="1">
      <c r="A923" s="159" t="inlineStr">
        <is>
          <t>%P2R</t>
        </is>
      </c>
      <c r="B923" s="155" t="n">
        <v>40</v>
      </c>
      <c r="C923" s="155" t="n">
        <v>30</v>
      </c>
      <c r="D923" s="155" t="n">
        <v>20</v>
      </c>
      <c r="E923" s="155" t="n">
        <v>10</v>
      </c>
      <c r="F923" s="310" t="n"/>
      <c r="G923" s="160" t="inlineStr">
        <is>
          <t>NP2R</t>
        </is>
      </c>
      <c r="H923" s="161" t="n">
        <v>1</v>
      </c>
      <c r="I923" s="155" t="n">
        <v>1</v>
      </c>
      <c r="J923" s="155" t="n">
        <v>1</v>
      </c>
      <c r="K923" s="155" t="n">
        <v>1</v>
      </c>
      <c r="L923" s="148" t="n"/>
      <c r="R923" s="318" t="n"/>
    </row>
    <row r="924" ht="19.5" customHeight="1">
      <c r="A924" s="159" t="inlineStr">
        <is>
          <t>%P3R</t>
        </is>
      </c>
      <c r="B924" s="155" t="n">
        <v>50</v>
      </c>
      <c r="C924" s="155" t="n">
        <v>40</v>
      </c>
      <c r="D924" s="155" t="n">
        <v>30</v>
      </c>
      <c r="E924" s="155" t="n">
        <v>20</v>
      </c>
      <c r="F924" s="310" t="n"/>
      <c r="G924" s="160" t="inlineStr">
        <is>
          <t>NP3R</t>
        </is>
      </c>
      <c r="H924" s="161" t="n">
        <v>1</v>
      </c>
      <c r="I924" s="155" t="n">
        <v>1</v>
      </c>
      <c r="J924" s="155" t="n">
        <v>1</v>
      </c>
      <c r="K924" s="155" t="n">
        <v>1</v>
      </c>
      <c r="L924" s="148" t="n"/>
      <c r="R924" s="318" t="n"/>
    </row>
    <row r="925" ht="19.5" customHeight="1">
      <c r="A925" s="159" t="inlineStr">
        <is>
          <t>%P1O</t>
        </is>
      </c>
      <c r="B925" s="155" t="n">
        <v>25</v>
      </c>
      <c r="C925" s="155" t="n">
        <v>20</v>
      </c>
      <c r="D925" s="155" t="n">
        <v>15</v>
      </c>
      <c r="E925" s="155" t="n">
        <v>10</v>
      </c>
      <c r="F925" s="310" t="n"/>
      <c r="G925" s="160" t="inlineStr">
        <is>
          <t>NP1O</t>
        </is>
      </c>
      <c r="H925" s="161" t="n">
        <v>1</v>
      </c>
      <c r="I925" s="155" t="n">
        <v>1</v>
      </c>
      <c r="J925" s="155" t="n">
        <v>1</v>
      </c>
      <c r="K925" s="155" t="n">
        <v>1</v>
      </c>
      <c r="L925" s="148" t="n"/>
      <c r="R925" s="318" t="n"/>
    </row>
    <row r="926" ht="19.5" customHeight="1">
      <c r="A926" s="159" t="inlineStr">
        <is>
          <t>%P2O</t>
        </is>
      </c>
      <c r="B926" s="155" t="n">
        <v>50</v>
      </c>
      <c r="C926" s="155" t="n">
        <v>40</v>
      </c>
      <c r="D926" s="155" t="n">
        <v>30</v>
      </c>
      <c r="E926" s="155" t="n">
        <v>20</v>
      </c>
      <c r="F926" s="310" t="n"/>
      <c r="G926" s="160" t="inlineStr">
        <is>
          <t>NP2O</t>
        </is>
      </c>
      <c r="H926" s="161" t="n">
        <v>1</v>
      </c>
      <c r="I926" s="155" t="n">
        <v>1</v>
      </c>
      <c r="J926" s="155" t="n">
        <v>1</v>
      </c>
      <c r="K926" s="155" t="n">
        <v>1</v>
      </c>
      <c r="L926" s="148" t="n"/>
      <c r="R926" s="318" t="n"/>
    </row>
    <row r="927" ht="19.5" customHeight="1" thickBot="1">
      <c r="A927" s="163" t="inlineStr">
        <is>
          <t>%P3O</t>
        </is>
      </c>
      <c r="B927" s="164" t="n">
        <v>60</v>
      </c>
      <c r="C927" s="164" t="n">
        <v>50</v>
      </c>
      <c r="D927" s="164" t="n">
        <v>40</v>
      </c>
      <c r="E927" s="164" t="n">
        <v>30</v>
      </c>
      <c r="F927" s="310" t="n"/>
      <c r="G927" s="165" t="inlineStr">
        <is>
          <t>NP3O</t>
        </is>
      </c>
      <c r="H927" s="166" t="n">
        <v>1</v>
      </c>
      <c r="I927" s="164" t="n">
        <v>1</v>
      </c>
      <c r="J927" s="164" t="n">
        <v>1</v>
      </c>
      <c r="K927" s="164" t="n">
        <v>1</v>
      </c>
      <c r="L927" s="148" t="n"/>
      <c r="R927" s="318" t="n"/>
    </row>
    <row r="928" ht="19.5" customHeight="1" thickBot="1">
      <c r="A928" s="319" t="n"/>
      <c r="B928" s="310" t="n"/>
      <c r="C928" s="310" t="n"/>
      <c r="D928" s="310" t="n"/>
      <c r="E928" s="310" t="n"/>
      <c r="F928" s="310" t="n"/>
      <c r="G928" s="310" t="n"/>
      <c r="H928" s="310" t="n"/>
      <c r="I928" s="310" t="n"/>
      <c r="J928" s="310" t="n"/>
      <c r="K928" s="310" t="n"/>
      <c r="L928" s="148" t="n"/>
      <c r="R928" s="318" t="n"/>
    </row>
    <row r="929" ht="19.5" customHeight="1" thickBot="1">
      <c r="A929" s="307" t="inlineStr">
        <is>
          <t>WEIGHT</t>
        </is>
      </c>
      <c r="B929" s="308" t="n"/>
      <c r="C929" s="167" t="n">
        <v>1</v>
      </c>
      <c r="D929" s="310" t="n"/>
      <c r="E929" s="310" t="n"/>
      <c r="F929" s="310" t="n"/>
      <c r="G929" s="1297" t="inlineStr">
        <is>
          <t>OVERALL MINI. NB. PTS.</t>
        </is>
      </c>
      <c r="H929" s="1242" t="n"/>
      <c r="I929" s="1242" t="n"/>
      <c r="J929" s="1243" t="n"/>
      <c r="K929" s="168" t="n">
        <v>1</v>
      </c>
      <c r="L929" s="148" t="n"/>
      <c r="R929" s="318" t="n"/>
    </row>
    <row r="930" ht="19.5" customHeight="1">
      <c r="A930" s="319" t="n"/>
      <c r="B930" s="310" t="n"/>
      <c r="C930" s="310" t="n"/>
      <c r="D930" s="310" t="n"/>
      <c r="E930" s="310" t="n"/>
      <c r="F930" s="310" t="n"/>
      <c r="G930" s="310" t="n"/>
      <c r="H930" s="310" t="n"/>
      <c r="I930" s="310" t="n"/>
      <c r="J930" s="310" t="n"/>
      <c r="K930" s="310" t="n"/>
      <c r="L930" s="148" t="n"/>
      <c r="R930" s="318" t="n"/>
    </row>
    <row r="931" ht="19.5" customHeight="1" thickBot="1">
      <c r="A931" s="325" t="n"/>
      <c r="B931" s="176" t="n"/>
      <c r="C931" s="176" t="n"/>
      <c r="D931" s="176" t="n"/>
      <c r="E931" s="176" t="n"/>
      <c r="F931" s="176" t="n"/>
      <c r="G931" s="176" t="n"/>
      <c r="H931" s="176" t="n"/>
      <c r="I931" s="176" t="n"/>
      <c r="J931" s="176" t="n"/>
      <c r="K931" s="176" t="n"/>
      <c r="L931" s="170" t="n"/>
      <c r="R931" s="318" t="n"/>
    </row>
    <row r="932" ht="15.75" customHeight="1" thickBot="1">
      <c r="A932" s="320" t="n"/>
      <c r="B932" s="321" t="n"/>
      <c r="C932" s="321" t="n"/>
      <c r="D932" s="321" t="n"/>
      <c r="E932" s="321" t="n"/>
      <c r="F932" s="321" t="n"/>
      <c r="G932" s="321" t="n"/>
      <c r="H932" s="321" t="n"/>
      <c r="I932" s="321" t="n"/>
      <c r="J932" s="321" t="n"/>
      <c r="K932" s="321" t="n"/>
      <c r="L932" s="321" t="n"/>
      <c r="M932" s="321" t="n"/>
      <c r="N932" s="321" t="n"/>
      <c r="O932" s="321" t="n"/>
      <c r="P932" s="321" t="n"/>
      <c r="Q932" s="321" t="n"/>
      <c r="R932" s="322" t="n"/>
    </row>
    <row r="933" ht="38.25" customHeight="1" thickBot="1">
      <c r="A933" s="1296" t="inlineStr">
        <is>
          <t>Maneuvering with throttle</t>
        </is>
      </c>
      <c r="B933" s="1253" t="n"/>
      <c r="C933" s="1253" t="n"/>
      <c r="D933" s="1253" t="n"/>
      <c r="E933" s="1253" t="n"/>
      <c r="F933" s="1253" t="n"/>
      <c r="G933" s="1253" t="n"/>
      <c r="H933" s="1253" t="n"/>
      <c r="I933" s="1253" t="n"/>
      <c r="J933" s="1253" t="n"/>
      <c r="K933" s="1253" t="n"/>
      <c r="L933" s="1253" t="n"/>
      <c r="M933" s="1253" t="n"/>
      <c r="N933" s="1253" t="n"/>
      <c r="O933" s="1253" t="n"/>
      <c r="P933" s="1253" t="n"/>
      <c r="Q933" s="1253" t="n"/>
      <c r="R933" s="1253" t="n"/>
    </row>
    <row r="934" ht="19.5" customHeight="1" thickBot="1">
      <c r="A934" s="311" t="n"/>
      <c r="B934" s="171" t="n"/>
      <c r="C934" s="171" t="n"/>
      <c r="D934" s="171" t="n"/>
      <c r="E934" s="171" t="n"/>
      <c r="F934" s="171" t="n"/>
      <c r="G934" s="171" t="n"/>
      <c r="H934" s="171" t="n"/>
      <c r="I934" s="171" t="n"/>
      <c r="J934" s="171" t="n"/>
      <c r="K934" s="171" t="n"/>
      <c r="L934" s="172" t="n"/>
      <c r="M934" s="177" t="n"/>
      <c r="N934" s="177" t="n"/>
      <c r="O934" s="177" t="n"/>
      <c r="P934" s="177" t="n"/>
      <c r="Q934" s="177" t="n"/>
      <c r="R934" s="317" t="n"/>
    </row>
    <row r="935" ht="19.5" customHeight="1" thickBot="1">
      <c r="A935" s="147" t="n"/>
      <c r="B935" s="1297" t="inlineStr">
        <is>
          <t>MILESTONES : PERCENTAGE</t>
        </is>
      </c>
      <c r="C935" s="1242" t="n"/>
      <c r="D935" s="1242" t="n"/>
      <c r="E935" s="1243" t="n"/>
      <c r="F935" s="310" t="n"/>
      <c r="G935" s="309" t="n"/>
      <c r="H935" s="1297" t="inlineStr">
        <is>
          <t>MILESTONES : MINI. NB. POINTS</t>
        </is>
      </c>
      <c r="I935" s="1242" t="n"/>
      <c r="J935" s="1242" t="n"/>
      <c r="K935" s="1243" t="n"/>
      <c r="L935" s="148" t="n"/>
      <c r="R935" s="318" t="n"/>
    </row>
    <row r="936" ht="19.5" customHeight="1" thickBot="1">
      <c r="A936" s="312" t="n"/>
      <c r="B936" s="150" t="n">
        <v>1</v>
      </c>
      <c r="C936" s="150" t="n">
        <v>2</v>
      </c>
      <c r="D936" s="150" t="n">
        <v>3</v>
      </c>
      <c r="E936" s="150" t="n">
        <v>4</v>
      </c>
      <c r="F936" s="310" t="n"/>
      <c r="G936" s="149" t="n"/>
      <c r="H936" s="150" t="n">
        <v>1</v>
      </c>
      <c r="I936" s="150" t="n">
        <v>2</v>
      </c>
      <c r="J936" s="150" t="n">
        <v>3</v>
      </c>
      <c r="K936" s="150" t="n">
        <v>4</v>
      </c>
      <c r="L936" s="148" t="n"/>
      <c r="R936" s="318" t="n"/>
    </row>
    <row r="937" ht="19.5" customHeight="1">
      <c r="A937" s="154" t="inlineStr">
        <is>
          <t>%P1R</t>
        </is>
      </c>
      <c r="B937" s="155" t="n">
        <v>15</v>
      </c>
      <c r="C937" s="155" t="n">
        <v>10</v>
      </c>
      <c r="D937" s="155" t="n">
        <v>5</v>
      </c>
      <c r="E937" s="155" t="n">
        <v>0</v>
      </c>
      <c r="F937" s="310" t="n"/>
      <c r="G937" s="156" t="inlineStr">
        <is>
          <t>NP1R</t>
        </is>
      </c>
      <c r="H937" s="157" t="n">
        <v>1</v>
      </c>
      <c r="I937" s="158" t="n">
        <v>1</v>
      </c>
      <c r="J937" s="158" t="n">
        <v>1</v>
      </c>
      <c r="K937" s="158" t="n">
        <v>1</v>
      </c>
      <c r="L937" s="148" t="n"/>
      <c r="R937" s="318" t="n"/>
    </row>
    <row r="938" ht="19.5" customHeight="1">
      <c r="A938" s="159" t="inlineStr">
        <is>
          <t>%P2R</t>
        </is>
      </c>
      <c r="B938" s="155" t="n">
        <v>40</v>
      </c>
      <c r="C938" s="155" t="n">
        <v>30</v>
      </c>
      <c r="D938" s="155" t="n">
        <v>20</v>
      </c>
      <c r="E938" s="155" t="n">
        <v>10</v>
      </c>
      <c r="F938" s="310" t="n"/>
      <c r="G938" s="160" t="inlineStr">
        <is>
          <t>NP2R</t>
        </is>
      </c>
      <c r="H938" s="161" t="n">
        <v>1</v>
      </c>
      <c r="I938" s="155" t="n">
        <v>1</v>
      </c>
      <c r="J938" s="155" t="n">
        <v>1</v>
      </c>
      <c r="K938" s="155" t="n">
        <v>1</v>
      </c>
      <c r="L938" s="148" t="n"/>
      <c r="R938" s="318" t="n"/>
    </row>
    <row r="939" ht="19.5" customHeight="1">
      <c r="A939" s="159" t="inlineStr">
        <is>
          <t>%P3R</t>
        </is>
      </c>
      <c r="B939" s="155" t="n">
        <v>50</v>
      </c>
      <c r="C939" s="155" t="n">
        <v>40</v>
      </c>
      <c r="D939" s="155" t="n">
        <v>30</v>
      </c>
      <c r="E939" s="155" t="n">
        <v>20</v>
      </c>
      <c r="F939" s="310" t="n"/>
      <c r="G939" s="160" t="inlineStr">
        <is>
          <t>NP3R</t>
        </is>
      </c>
      <c r="H939" s="161" t="n">
        <v>1</v>
      </c>
      <c r="I939" s="155" t="n">
        <v>1</v>
      </c>
      <c r="J939" s="155" t="n">
        <v>1</v>
      </c>
      <c r="K939" s="155" t="n">
        <v>1</v>
      </c>
      <c r="L939" s="148" t="n"/>
      <c r="R939" s="318" t="n"/>
    </row>
    <row r="940" ht="19.5" customHeight="1">
      <c r="A940" s="159" t="inlineStr">
        <is>
          <t>%P1O</t>
        </is>
      </c>
      <c r="B940" s="155" t="n">
        <v>25</v>
      </c>
      <c r="C940" s="155" t="n">
        <v>20</v>
      </c>
      <c r="D940" s="155" t="n">
        <v>15</v>
      </c>
      <c r="E940" s="155" t="n">
        <v>10</v>
      </c>
      <c r="F940" s="310" t="n"/>
      <c r="G940" s="160" t="inlineStr">
        <is>
          <t>NP1O</t>
        </is>
      </c>
      <c r="H940" s="161" t="n">
        <v>1</v>
      </c>
      <c r="I940" s="155" t="n">
        <v>1</v>
      </c>
      <c r="J940" s="155" t="n">
        <v>1</v>
      </c>
      <c r="K940" s="155" t="n">
        <v>1</v>
      </c>
      <c r="L940" s="148" t="n"/>
      <c r="R940" s="318" t="n"/>
    </row>
    <row r="941" ht="19.5" customHeight="1">
      <c r="A941" s="159" t="inlineStr">
        <is>
          <t>%P2O</t>
        </is>
      </c>
      <c r="B941" s="155" t="n">
        <v>50</v>
      </c>
      <c r="C941" s="155" t="n">
        <v>40</v>
      </c>
      <c r="D941" s="155" t="n">
        <v>30</v>
      </c>
      <c r="E941" s="155" t="n">
        <v>20</v>
      </c>
      <c r="F941" s="310" t="n"/>
      <c r="G941" s="160" t="inlineStr">
        <is>
          <t>NP2O</t>
        </is>
      </c>
      <c r="H941" s="161" t="n">
        <v>1</v>
      </c>
      <c r="I941" s="155" t="n">
        <v>1</v>
      </c>
      <c r="J941" s="155" t="n">
        <v>1</v>
      </c>
      <c r="K941" s="155" t="n">
        <v>1</v>
      </c>
      <c r="L941" s="148" t="n"/>
      <c r="R941" s="318" t="n"/>
    </row>
    <row r="942" ht="19.5" customHeight="1" thickBot="1">
      <c r="A942" s="163" t="inlineStr">
        <is>
          <t>%P3O</t>
        </is>
      </c>
      <c r="B942" s="164" t="n">
        <v>60</v>
      </c>
      <c r="C942" s="164" t="n">
        <v>50</v>
      </c>
      <c r="D942" s="164" t="n">
        <v>40</v>
      </c>
      <c r="E942" s="164" t="n">
        <v>30</v>
      </c>
      <c r="F942" s="310" t="n"/>
      <c r="G942" s="165" t="inlineStr">
        <is>
          <t>NP3O</t>
        </is>
      </c>
      <c r="H942" s="166" t="n">
        <v>1</v>
      </c>
      <c r="I942" s="164" t="n">
        <v>1</v>
      </c>
      <c r="J942" s="164" t="n">
        <v>1</v>
      </c>
      <c r="K942" s="164" t="n">
        <v>1</v>
      </c>
      <c r="L942" s="148" t="n"/>
      <c r="R942" s="318" t="n"/>
    </row>
    <row r="943" ht="19.5" customHeight="1" thickBot="1">
      <c r="A943" s="319" t="n"/>
      <c r="B943" s="310" t="n"/>
      <c r="C943" s="310" t="n"/>
      <c r="D943" s="310" t="n"/>
      <c r="E943" s="310" t="n"/>
      <c r="F943" s="310" t="n"/>
      <c r="G943" s="310" t="n"/>
      <c r="H943" s="310" t="n"/>
      <c r="I943" s="310" t="n"/>
      <c r="J943" s="310" t="n"/>
      <c r="K943" s="310" t="n"/>
      <c r="L943" s="148" t="n"/>
      <c r="R943" s="318" t="n"/>
    </row>
    <row r="944" ht="19.5" customHeight="1" thickBot="1">
      <c r="A944" s="307" t="inlineStr">
        <is>
          <t>WEIGHT</t>
        </is>
      </c>
      <c r="B944" s="308" t="n"/>
      <c r="C944" s="167" t="n">
        <v>10</v>
      </c>
      <c r="D944" s="310" t="n"/>
      <c r="E944" s="310" t="n"/>
      <c r="F944" s="310" t="n"/>
      <c r="G944" s="1297" t="inlineStr">
        <is>
          <t>OVERALL MINI. NB. PTS.</t>
        </is>
      </c>
      <c r="H944" s="1242" t="n"/>
      <c r="I944" s="1242" t="n"/>
      <c r="J944" s="1243" t="n"/>
      <c r="K944" s="168" t="n">
        <v>1</v>
      </c>
      <c r="L944" s="148" t="n"/>
      <c r="R944" s="318" t="n"/>
    </row>
    <row r="945" ht="19.5" customHeight="1">
      <c r="A945" s="319" t="n"/>
      <c r="B945" s="310" t="n"/>
      <c r="C945" s="310" t="n"/>
      <c r="D945" s="310" t="n"/>
      <c r="E945" s="310" t="n"/>
      <c r="F945" s="310" t="n"/>
      <c r="G945" s="310" t="n"/>
      <c r="H945" s="310" t="n"/>
      <c r="I945" s="310" t="n"/>
      <c r="J945" s="310" t="n"/>
      <c r="K945" s="310" t="n"/>
      <c r="L945" s="148" t="n"/>
      <c r="R945" s="318" t="n"/>
    </row>
    <row r="946" ht="19.5" customHeight="1" thickBot="1">
      <c r="A946" s="325" t="n"/>
      <c r="B946" s="176" t="n"/>
      <c r="C946" s="176" t="n"/>
      <c r="D946" s="176" t="n"/>
      <c r="E946" s="176" t="n"/>
      <c r="F946" s="176" t="n"/>
      <c r="G946" s="176" t="n"/>
      <c r="H946" s="176" t="n"/>
      <c r="I946" s="176" t="n"/>
      <c r="J946" s="176" t="n"/>
      <c r="K946" s="176" t="n"/>
      <c r="L946" s="170" t="n"/>
      <c r="R946" s="318" t="n"/>
    </row>
    <row r="947" ht="15.75" customHeight="1" thickBot="1">
      <c r="A947" s="320" t="n"/>
      <c r="B947" s="321" t="n"/>
      <c r="C947" s="321" t="n"/>
      <c r="D947" s="321" t="n"/>
      <c r="E947" s="321" t="n"/>
      <c r="F947" s="321" t="n"/>
      <c r="G947" s="321" t="n"/>
      <c r="H947" s="321" t="n"/>
      <c r="I947" s="321" t="n"/>
      <c r="J947" s="321" t="n"/>
      <c r="K947" s="321" t="n"/>
      <c r="L947" s="321" t="n"/>
      <c r="M947" s="321" t="n"/>
      <c r="N947" s="321" t="n"/>
      <c r="O947" s="321" t="n"/>
      <c r="P947" s="321" t="n"/>
      <c r="Q947" s="321" t="n"/>
      <c r="R947" s="322" t="n"/>
    </row>
    <row r="948" ht="38.25" customHeight="1" thickBot="1">
      <c r="A948" s="1296" t="inlineStr">
        <is>
          <t>Maneuvering at creep speed</t>
        </is>
      </c>
      <c r="B948" s="1253" t="n"/>
      <c r="C948" s="1253" t="n"/>
      <c r="D948" s="1253" t="n"/>
      <c r="E948" s="1253" t="n"/>
      <c r="F948" s="1253" t="n"/>
      <c r="G948" s="1253" t="n"/>
      <c r="H948" s="1253" t="n"/>
      <c r="I948" s="1253" t="n"/>
      <c r="J948" s="1253" t="n"/>
      <c r="K948" s="1253" t="n"/>
      <c r="L948" s="1253" t="n"/>
      <c r="M948" s="1253" t="n"/>
      <c r="N948" s="1253" t="n"/>
      <c r="O948" s="1253" t="n"/>
      <c r="P948" s="1253" t="n"/>
      <c r="Q948" s="1253" t="n"/>
      <c r="R948" s="1253" t="n"/>
    </row>
    <row r="949" ht="19.5" customHeight="1" thickBot="1">
      <c r="A949" s="311" t="n"/>
      <c r="B949" s="171" t="n"/>
      <c r="C949" s="171" t="n"/>
      <c r="D949" s="171" t="n"/>
      <c r="E949" s="171" t="n"/>
      <c r="F949" s="171" t="n"/>
      <c r="G949" s="171" t="n"/>
      <c r="H949" s="171" t="n"/>
      <c r="I949" s="171" t="n"/>
      <c r="J949" s="171" t="n"/>
      <c r="K949" s="171" t="n"/>
      <c r="L949" s="172" t="n"/>
      <c r="M949" s="177" t="n"/>
      <c r="N949" s="177" t="n"/>
      <c r="O949" s="177" t="n"/>
      <c r="P949" s="177" t="n"/>
      <c r="Q949" s="177" t="n"/>
      <c r="R949" s="317" t="n"/>
    </row>
    <row r="950" ht="19.5" customHeight="1" thickBot="1">
      <c r="A950" s="147" t="n"/>
      <c r="B950" s="1297" t="inlineStr">
        <is>
          <t>MILESTONES : PERCENTAGE</t>
        </is>
      </c>
      <c r="C950" s="1242" t="n"/>
      <c r="D950" s="1242" t="n"/>
      <c r="E950" s="1243" t="n"/>
      <c r="F950" s="310" t="n"/>
      <c r="G950" s="309" t="n"/>
      <c r="H950" s="1297" t="inlineStr">
        <is>
          <t>MILESTONES : MINI. NB. POINTS</t>
        </is>
      </c>
      <c r="I950" s="1242" t="n"/>
      <c r="J950" s="1242" t="n"/>
      <c r="K950" s="1243" t="n"/>
      <c r="L950" s="148" t="n"/>
      <c r="R950" s="318" t="n"/>
    </row>
    <row r="951" ht="19.5" customHeight="1" thickBot="1">
      <c r="A951" s="312" t="n"/>
      <c r="B951" s="150" t="n">
        <v>1</v>
      </c>
      <c r="C951" s="150" t="n">
        <v>2</v>
      </c>
      <c r="D951" s="150" t="n">
        <v>3</v>
      </c>
      <c r="E951" s="150" t="n">
        <v>4</v>
      </c>
      <c r="F951" s="310" t="n"/>
      <c r="G951" s="149" t="n"/>
      <c r="H951" s="150" t="n">
        <v>1</v>
      </c>
      <c r="I951" s="150" t="n">
        <v>2</v>
      </c>
      <c r="J951" s="150" t="n">
        <v>3</v>
      </c>
      <c r="K951" s="150" t="n">
        <v>4</v>
      </c>
      <c r="L951" s="148" t="n"/>
      <c r="R951" s="318" t="n"/>
    </row>
    <row r="952" ht="19.5" customHeight="1">
      <c r="A952" s="154" t="inlineStr">
        <is>
          <t>%P1R</t>
        </is>
      </c>
      <c r="B952" s="155" t="n">
        <v>15</v>
      </c>
      <c r="C952" s="155" t="n">
        <v>10</v>
      </c>
      <c r="D952" s="155" t="n">
        <v>5</v>
      </c>
      <c r="E952" s="155" t="n">
        <v>0</v>
      </c>
      <c r="F952" s="310" t="n"/>
      <c r="G952" s="156" t="inlineStr">
        <is>
          <t>NP1R</t>
        </is>
      </c>
      <c r="H952" s="157" t="n">
        <v>1</v>
      </c>
      <c r="I952" s="158" t="n">
        <v>1</v>
      </c>
      <c r="J952" s="158" t="n">
        <v>1</v>
      </c>
      <c r="K952" s="158" t="n">
        <v>1</v>
      </c>
      <c r="L952" s="148" t="n"/>
      <c r="R952" s="318" t="n"/>
    </row>
    <row r="953" ht="19.5" customHeight="1">
      <c r="A953" s="159" t="inlineStr">
        <is>
          <t>%P2R</t>
        </is>
      </c>
      <c r="B953" s="155" t="n">
        <v>30</v>
      </c>
      <c r="C953" s="155" t="n">
        <v>20</v>
      </c>
      <c r="D953" s="155" t="n">
        <v>15</v>
      </c>
      <c r="E953" s="155" t="n">
        <v>10</v>
      </c>
      <c r="F953" s="310" t="n"/>
      <c r="G953" s="160" t="inlineStr">
        <is>
          <t>NP2R</t>
        </is>
      </c>
      <c r="H953" s="161" t="n">
        <v>1</v>
      </c>
      <c r="I953" s="155" t="n">
        <v>1</v>
      </c>
      <c r="J953" s="155" t="n">
        <v>1</v>
      </c>
      <c r="K953" s="155" t="n">
        <v>1</v>
      </c>
      <c r="L953" s="148" t="n"/>
      <c r="R953" s="318" t="n"/>
    </row>
    <row r="954" ht="19.5" customHeight="1">
      <c r="A954" s="159" t="inlineStr">
        <is>
          <t>%P3R</t>
        </is>
      </c>
      <c r="B954" s="155" t="n">
        <v>45</v>
      </c>
      <c r="C954" s="155" t="n">
        <v>35</v>
      </c>
      <c r="D954" s="155" t="n">
        <v>30</v>
      </c>
      <c r="E954" s="155" t="n">
        <v>25</v>
      </c>
      <c r="F954" s="310" t="n"/>
      <c r="G954" s="160" t="inlineStr">
        <is>
          <t>NP3R</t>
        </is>
      </c>
      <c r="H954" s="161" t="n">
        <v>1</v>
      </c>
      <c r="I954" s="155" t="n">
        <v>1</v>
      </c>
      <c r="J954" s="155" t="n">
        <v>1</v>
      </c>
      <c r="K954" s="155" t="n">
        <v>1</v>
      </c>
      <c r="L954" s="148" t="n"/>
      <c r="R954" s="318" t="n"/>
    </row>
    <row r="955" ht="19.5" customHeight="1">
      <c r="A955" s="159" t="inlineStr">
        <is>
          <t>%P1O</t>
        </is>
      </c>
      <c r="B955" s="155" t="n">
        <v>25</v>
      </c>
      <c r="C955" s="155" t="n">
        <v>20</v>
      </c>
      <c r="D955" s="155" t="n">
        <v>15</v>
      </c>
      <c r="E955" s="155" t="n">
        <v>10</v>
      </c>
      <c r="F955" s="310" t="n"/>
      <c r="G955" s="160" t="inlineStr">
        <is>
          <t>NP1O</t>
        </is>
      </c>
      <c r="H955" s="161" t="n">
        <v>1</v>
      </c>
      <c r="I955" s="155" t="n">
        <v>1</v>
      </c>
      <c r="J955" s="155" t="n">
        <v>1</v>
      </c>
      <c r="K955" s="155" t="n">
        <v>1</v>
      </c>
      <c r="L955" s="148" t="n"/>
      <c r="R955" s="318" t="n"/>
    </row>
    <row r="956" ht="19.5" customHeight="1">
      <c r="A956" s="159" t="inlineStr">
        <is>
          <t>%P2O</t>
        </is>
      </c>
      <c r="B956" s="155" t="n">
        <v>35</v>
      </c>
      <c r="C956" s="155" t="n">
        <v>30</v>
      </c>
      <c r="D956" s="155" t="n">
        <v>25</v>
      </c>
      <c r="E956" s="155" t="n">
        <v>20</v>
      </c>
      <c r="F956" s="310" t="n"/>
      <c r="G956" s="160" t="inlineStr">
        <is>
          <t>NP2O</t>
        </is>
      </c>
      <c r="H956" s="161" t="n">
        <v>1</v>
      </c>
      <c r="I956" s="155" t="n">
        <v>1</v>
      </c>
      <c r="J956" s="155" t="n">
        <v>1</v>
      </c>
      <c r="K956" s="155" t="n">
        <v>1</v>
      </c>
      <c r="L956" s="148" t="n"/>
      <c r="R956" s="318" t="n"/>
    </row>
    <row r="957" ht="19.5" customHeight="1" thickBot="1">
      <c r="A957" s="163" t="inlineStr">
        <is>
          <t>%P3O</t>
        </is>
      </c>
      <c r="B957" s="164" t="n">
        <v>50</v>
      </c>
      <c r="C957" s="164" t="n">
        <v>40</v>
      </c>
      <c r="D957" s="164" t="n">
        <v>35</v>
      </c>
      <c r="E957" s="164" t="n">
        <v>30</v>
      </c>
      <c r="F957" s="310" t="n"/>
      <c r="G957" s="165" t="inlineStr">
        <is>
          <t>NP3O</t>
        </is>
      </c>
      <c r="H957" s="166" t="n">
        <v>1</v>
      </c>
      <c r="I957" s="164" t="n">
        <v>1</v>
      </c>
      <c r="J957" s="164" t="n">
        <v>1</v>
      </c>
      <c r="K957" s="164" t="n">
        <v>1</v>
      </c>
      <c r="L957" s="148" t="n"/>
      <c r="R957" s="318" t="n"/>
    </row>
    <row r="958" ht="19.5" customHeight="1" thickBot="1">
      <c r="A958" s="319" t="n"/>
      <c r="B958" s="310" t="n"/>
      <c r="C958" s="310" t="n"/>
      <c r="D958" s="310" t="n"/>
      <c r="E958" s="310" t="n"/>
      <c r="F958" s="310" t="n"/>
      <c r="G958" s="310" t="n"/>
      <c r="H958" s="310" t="n"/>
      <c r="I958" s="310" t="n"/>
      <c r="J958" s="310" t="n"/>
      <c r="K958" s="310" t="n"/>
      <c r="L958" s="148" t="n"/>
      <c r="R958" s="318" t="n"/>
    </row>
    <row r="959" ht="19.5" customHeight="1" thickBot="1">
      <c r="A959" s="307" t="inlineStr">
        <is>
          <t>WEIGHT</t>
        </is>
      </c>
      <c r="B959" s="308" t="n"/>
      <c r="C959" s="167" t="n">
        <v>1</v>
      </c>
      <c r="D959" s="310" t="n"/>
      <c r="E959" s="310" t="n"/>
      <c r="F959" s="310" t="n"/>
      <c r="G959" s="1297" t="inlineStr">
        <is>
          <t>OVERALL MINI. NB. PTS.</t>
        </is>
      </c>
      <c r="H959" s="1242" t="n"/>
      <c r="I959" s="1242" t="n"/>
      <c r="J959" s="1243" t="n"/>
      <c r="K959" s="168" t="n">
        <v>1</v>
      </c>
      <c r="L959" s="148" t="n"/>
      <c r="R959" s="318" t="n"/>
    </row>
    <row r="960" ht="19.5" customHeight="1">
      <c r="A960" s="319" t="n"/>
      <c r="B960" s="310" t="n"/>
      <c r="C960" s="310" t="n"/>
      <c r="D960" s="310" t="n"/>
      <c r="E960" s="310" t="n"/>
      <c r="F960" s="310" t="n"/>
      <c r="G960" s="310" t="n"/>
      <c r="H960" s="310" t="n"/>
      <c r="I960" s="310" t="n"/>
      <c r="J960" s="310" t="n"/>
      <c r="K960" s="310" t="n"/>
      <c r="L960" s="148" t="n"/>
      <c r="R960" s="318" t="n"/>
    </row>
    <row r="961" ht="19.5" customHeight="1" thickBot="1">
      <c r="A961" s="325" t="n"/>
      <c r="B961" s="176" t="n"/>
      <c r="C961" s="176" t="n"/>
      <c r="D961" s="176" t="n"/>
      <c r="E961" s="176" t="n"/>
      <c r="F961" s="176" t="n"/>
      <c r="G961" s="176" t="n"/>
      <c r="H961" s="176" t="n"/>
      <c r="I961" s="176" t="n"/>
      <c r="J961" s="176" t="n"/>
      <c r="K961" s="176" t="n"/>
      <c r="L961" s="170" t="n"/>
      <c r="R961" s="318" t="n"/>
    </row>
    <row r="962" ht="15.75" customHeight="1" thickBot="1">
      <c r="A962" s="320" t="n"/>
      <c r="B962" s="321" t="n"/>
      <c r="C962" s="321" t="n"/>
      <c r="D962" s="321" t="n"/>
      <c r="E962" s="321" t="n"/>
      <c r="F962" s="321" t="n"/>
      <c r="G962" s="321" t="n"/>
      <c r="H962" s="321" t="n"/>
      <c r="I962" s="321" t="n"/>
      <c r="J962" s="321" t="n"/>
      <c r="K962" s="321" t="n"/>
      <c r="L962" s="321" t="n"/>
      <c r="M962" s="321" t="n"/>
      <c r="N962" s="321" t="n"/>
      <c r="O962" s="321" t="n"/>
      <c r="P962" s="321" t="n"/>
      <c r="Q962" s="321" t="n"/>
      <c r="R962" s="322" t="n"/>
    </row>
  </sheetData>
  <mergeCells count="268">
    <mergeCell ref="B260:E260"/>
    <mergeCell ref="A753:R753"/>
    <mergeCell ref="A933:R933"/>
    <mergeCell ref="B65:E65"/>
    <mergeCell ref="H140:K140"/>
    <mergeCell ref="B545:E545"/>
    <mergeCell ref="A243:R243"/>
    <mergeCell ref="H245:K245"/>
    <mergeCell ref="B485:E485"/>
    <mergeCell ref="B335:E335"/>
    <mergeCell ref="G719:J719"/>
    <mergeCell ref="H425:K425"/>
    <mergeCell ref="S12:V15"/>
    <mergeCell ref="A108:R108"/>
    <mergeCell ref="A528:R528"/>
    <mergeCell ref="H950:K950"/>
    <mergeCell ref="B875:E875"/>
    <mergeCell ref="A438:R438"/>
    <mergeCell ref="H260:K260"/>
    <mergeCell ref="G119:J119"/>
    <mergeCell ref="A18:R18"/>
    <mergeCell ref="H440:K440"/>
    <mergeCell ref="B110:E110"/>
    <mergeCell ref="H545:K545"/>
    <mergeCell ref="A723:R723"/>
    <mergeCell ref="B650:E650"/>
    <mergeCell ref="H725:K725"/>
    <mergeCell ref="G929:J929"/>
    <mergeCell ref="A33:R33"/>
    <mergeCell ref="H455:K455"/>
    <mergeCell ref="A828:R828"/>
    <mergeCell ref="A213:R213"/>
    <mergeCell ref="H35:K35"/>
    <mergeCell ref="U16:V16"/>
    <mergeCell ref="T22:V22"/>
    <mergeCell ref="A738:R738"/>
    <mergeCell ref="H845:K845"/>
    <mergeCell ref="B155:E155"/>
    <mergeCell ref="H230:K230"/>
    <mergeCell ref="G434:J434"/>
    <mergeCell ref="B320:E320"/>
    <mergeCell ref="A333:R333"/>
    <mergeCell ref="G194:J194"/>
    <mergeCell ref="B215:E215"/>
    <mergeCell ref="H755:K755"/>
    <mergeCell ref="A513:R513"/>
    <mergeCell ref="B920:E920"/>
    <mergeCell ref="G479:J479"/>
    <mergeCell ref="A348:R348"/>
    <mergeCell ref="S24:W24"/>
    <mergeCell ref="H530:K530"/>
    <mergeCell ref="G494:J494"/>
    <mergeCell ref="B425:E425"/>
    <mergeCell ref="H860:K860"/>
    <mergeCell ref="A48:R48"/>
    <mergeCell ref="A603:R603"/>
    <mergeCell ref="G779:J779"/>
    <mergeCell ref="B290:E290"/>
    <mergeCell ref="H365:K365"/>
    <mergeCell ref="G569:J569"/>
    <mergeCell ref="B470:E470"/>
    <mergeCell ref="A888:R888"/>
    <mergeCell ref="A648:R648"/>
    <mergeCell ref="G74:J74"/>
    <mergeCell ref="H620:K620"/>
    <mergeCell ref="H635:K635"/>
    <mergeCell ref="G284:J284"/>
    <mergeCell ref="G344:J344"/>
    <mergeCell ref="B590:E590"/>
    <mergeCell ref="H665:K665"/>
    <mergeCell ref="G884:J884"/>
    <mergeCell ref="B770:E770"/>
    <mergeCell ref="A153:R153"/>
    <mergeCell ref="H65:K65"/>
    <mergeCell ref="H935:K935"/>
    <mergeCell ref="B785:E785"/>
    <mergeCell ref="G644:J644"/>
    <mergeCell ref="H170:K170"/>
    <mergeCell ref="G29:J29"/>
    <mergeCell ref="G389:J389"/>
    <mergeCell ref="B275:E275"/>
    <mergeCell ref="A453:R453"/>
    <mergeCell ref="S5:V5"/>
    <mergeCell ref="S20:V20"/>
    <mergeCell ref="G554:J554"/>
    <mergeCell ref="B695:E695"/>
    <mergeCell ref="B800:E800"/>
    <mergeCell ref="H770:K770"/>
    <mergeCell ref="B560:E560"/>
    <mergeCell ref="G839:J839"/>
    <mergeCell ref="G44:J44"/>
    <mergeCell ref="H470:K470"/>
    <mergeCell ref="G149:J149"/>
    <mergeCell ref="B35:E35"/>
    <mergeCell ref="B50:E50"/>
    <mergeCell ref="A543:R543"/>
    <mergeCell ref="B575:E575"/>
    <mergeCell ref="G854:J854"/>
    <mergeCell ref="H275:K275"/>
    <mergeCell ref="G869:J869"/>
    <mergeCell ref="B365:E365"/>
    <mergeCell ref="B380:E380"/>
    <mergeCell ref="B845:E845"/>
    <mergeCell ref="B860:E860"/>
    <mergeCell ref="A558:R558"/>
    <mergeCell ref="H875:K875"/>
    <mergeCell ref="H560:K560"/>
    <mergeCell ref="G449:J449"/>
    <mergeCell ref="A843:R843"/>
    <mergeCell ref="H50:K50"/>
    <mergeCell ref="G359:J359"/>
    <mergeCell ref="B140:E140"/>
    <mergeCell ref="H575:K575"/>
    <mergeCell ref="S3:V4"/>
    <mergeCell ref="B665:E665"/>
    <mergeCell ref="B680:E680"/>
    <mergeCell ref="A63:R63"/>
    <mergeCell ref="G299:J299"/>
    <mergeCell ref="B950:E950"/>
    <mergeCell ref="A93:R93"/>
    <mergeCell ref="G824:J824"/>
    <mergeCell ref="G209:J209"/>
    <mergeCell ref="A633:R633"/>
    <mergeCell ref="H350:K350"/>
    <mergeCell ref="B440:E440"/>
    <mergeCell ref="G599:J599"/>
    <mergeCell ref="G509:J509"/>
    <mergeCell ref="B815:E815"/>
    <mergeCell ref="G794:J794"/>
    <mergeCell ref="G104:J104"/>
    <mergeCell ref="S10:V10"/>
    <mergeCell ref="A168:R168"/>
    <mergeCell ref="G269:J269"/>
    <mergeCell ref="B410:E410"/>
    <mergeCell ref="B230:E230"/>
    <mergeCell ref="B515:E515"/>
    <mergeCell ref="G704:J704"/>
    <mergeCell ref="A78:R78"/>
    <mergeCell ref="G809:J809"/>
    <mergeCell ref="A498:R498"/>
    <mergeCell ref="H80:K80"/>
    <mergeCell ref="A678:R678"/>
    <mergeCell ref="A363:R363"/>
    <mergeCell ref="B605:E605"/>
    <mergeCell ref="B80:E80"/>
    <mergeCell ref="A273:R273"/>
    <mergeCell ref="A378:R378"/>
    <mergeCell ref="G374:J374"/>
    <mergeCell ref="B95:E95"/>
    <mergeCell ref="B620:E620"/>
    <mergeCell ref="H695:K695"/>
    <mergeCell ref="H5:K5"/>
    <mergeCell ref="H185:K185"/>
    <mergeCell ref="G659:J659"/>
    <mergeCell ref="B905:E905"/>
    <mergeCell ref="H290:K290"/>
    <mergeCell ref="H395:K395"/>
    <mergeCell ref="A468:R468"/>
    <mergeCell ref="B395:E395"/>
    <mergeCell ref="H200:K200"/>
    <mergeCell ref="G674:J674"/>
    <mergeCell ref="H380:K380"/>
    <mergeCell ref="G59:J59"/>
    <mergeCell ref="B185:E185"/>
    <mergeCell ref="B200:E200"/>
    <mergeCell ref="A483:R483"/>
    <mergeCell ref="G959:J959"/>
    <mergeCell ref="H800:K800"/>
    <mergeCell ref="H485:K485"/>
    <mergeCell ref="A768:R768"/>
    <mergeCell ref="H500:K500"/>
    <mergeCell ref="G179:J179"/>
    <mergeCell ref="A1:V1"/>
    <mergeCell ref="B500:E500"/>
    <mergeCell ref="H785:K785"/>
    <mergeCell ref="G464:J464"/>
    <mergeCell ref="B350:E350"/>
    <mergeCell ref="G224:J224"/>
    <mergeCell ref="B710:E710"/>
    <mergeCell ref="G749:J749"/>
    <mergeCell ref="H335:K335"/>
    <mergeCell ref="B890:E890"/>
    <mergeCell ref="A858:R858"/>
    <mergeCell ref="A873:R873"/>
    <mergeCell ref="B170:E170"/>
    <mergeCell ref="A903:R903"/>
    <mergeCell ref="G764:J764"/>
    <mergeCell ref="H110:K110"/>
    <mergeCell ref="G314:J314"/>
    <mergeCell ref="B455:E455"/>
    <mergeCell ref="G329:J329"/>
    <mergeCell ref="H650:K650"/>
    <mergeCell ref="H890:K890"/>
    <mergeCell ref="A123:R123"/>
    <mergeCell ref="A138:R138"/>
    <mergeCell ref="H920:K920"/>
    <mergeCell ref="G614:J614"/>
    <mergeCell ref="A408:R408"/>
    <mergeCell ref="H410:K410"/>
    <mergeCell ref="G89:J89"/>
    <mergeCell ref="A948:R948"/>
    <mergeCell ref="H155:K155"/>
    <mergeCell ref="S16:T16"/>
    <mergeCell ref="G629:J629"/>
    <mergeCell ref="B755:E755"/>
    <mergeCell ref="A423:R423"/>
    <mergeCell ref="G899:J899"/>
    <mergeCell ref="A183:R183"/>
    <mergeCell ref="G914:J914"/>
    <mergeCell ref="A708:R708"/>
    <mergeCell ref="B5:E5"/>
    <mergeCell ref="B20:E20"/>
    <mergeCell ref="H95:K95"/>
    <mergeCell ref="G134:J134"/>
    <mergeCell ref="A198:R198"/>
    <mergeCell ref="H515:K515"/>
    <mergeCell ref="G164:J164"/>
    <mergeCell ref="A3:R3"/>
    <mergeCell ref="G404:J404"/>
    <mergeCell ref="G734:J734"/>
    <mergeCell ref="B305:E305"/>
    <mergeCell ref="B830:E830"/>
    <mergeCell ref="G584:J584"/>
    <mergeCell ref="G944:J944"/>
    <mergeCell ref="B725:E725"/>
    <mergeCell ref="A393:R393"/>
    <mergeCell ref="H215:K215"/>
    <mergeCell ref="B635:E635"/>
    <mergeCell ref="A813:R813"/>
    <mergeCell ref="H20:K20"/>
    <mergeCell ref="H125:K125"/>
    <mergeCell ref="H815:K815"/>
    <mergeCell ref="A303:R303"/>
    <mergeCell ref="B125:E125"/>
    <mergeCell ref="S17:T19"/>
    <mergeCell ref="H830:K830"/>
    <mergeCell ref="U17:V19"/>
    <mergeCell ref="A573:R573"/>
    <mergeCell ref="A588:R588"/>
    <mergeCell ref="A693:R693"/>
    <mergeCell ref="G689:J689"/>
    <mergeCell ref="A318:R318"/>
    <mergeCell ref="B935:E935"/>
    <mergeCell ref="H320:K320"/>
    <mergeCell ref="H590:K590"/>
    <mergeCell ref="A288:R288"/>
    <mergeCell ref="H605:K605"/>
    <mergeCell ref="H710:K710"/>
    <mergeCell ref="B530:E530"/>
    <mergeCell ref="A258:R258"/>
    <mergeCell ref="A618:R618"/>
    <mergeCell ref="B740:E740"/>
    <mergeCell ref="A783:R783"/>
    <mergeCell ref="A798:R798"/>
    <mergeCell ref="A663:R663"/>
    <mergeCell ref="H905:K905"/>
    <mergeCell ref="G239:J239"/>
    <mergeCell ref="G254:J254"/>
    <mergeCell ref="A918:R918"/>
    <mergeCell ref="B245:E245"/>
    <mergeCell ref="G524:J524"/>
    <mergeCell ref="H680:K680"/>
    <mergeCell ref="H740:K740"/>
    <mergeCell ref="G419:J419"/>
    <mergeCell ref="H305:K305"/>
    <mergeCell ref="G539:J539"/>
    <mergeCell ref="A228:R228"/>
    <mergeCell ref="G14:J14"/>
  </mergeCells>
  <dataValidations count="1">
    <dataValidation sqref="T22" showDropDown="0" showInputMessage="1" showErrorMessage="1" allowBlank="1" type="list">
      <formula1>"Normale, Recalibrée, Recalibrée C1 non-moyennés C2 moyennés,"</formula1>
    </dataValidation>
  </dataValidations>
  <pageMargins left="0.7" right="0.7" top="0.75" bottom="0.75" header="0.3" footer="0.3"/>
  <pageSetup orientation="portrait" paperSize="9"/>
</worksheet>
</file>

<file path=xl/worksheets/sheet14.xml><?xml version="1.0" encoding="utf-8"?>
<worksheet xmlns="http://schemas.openxmlformats.org/spreadsheetml/2006/main">
  <sheetPr codeName="Feuil19">
    <outlinePr summaryBelow="1" summaryRight="1"/>
    <pageSetUpPr/>
  </sheetPr>
  <dimension ref="A1:J50"/>
  <sheetViews>
    <sheetView showGridLines="0" topLeftCell="A14" workbookViewId="0">
      <selection activeCell="B39" sqref="B39"/>
    </sheetView>
  </sheetViews>
  <sheetFormatPr baseColWidth="10" defaultColWidth="11.42578125" defaultRowHeight="15"/>
  <cols>
    <col width="32.7109375" customWidth="1" style="121" min="1" max="1"/>
    <col width="12.28515625" customWidth="1" style="121" min="2" max="2"/>
    <col width="11.42578125" customWidth="1" style="121" min="3" max="4"/>
    <col width="10.85546875" customWidth="1" style="121" min="5" max="5"/>
    <col width="11.42578125" customWidth="1" style="121" min="6" max="9"/>
    <col width="11.42578125" customWidth="1" style="514" min="10" max="10"/>
    <col width="11.42578125" customWidth="1" style="121" min="11" max="16384"/>
  </cols>
  <sheetData>
    <row r="1" ht="54.75" customHeight="1">
      <c r="A1" s="1311" t="inlineStr">
        <is>
          <t>DRIVABILITY</t>
        </is>
      </c>
      <c r="B1" s="1308" t="n"/>
      <c r="C1" s="1308" t="n"/>
      <c r="D1" s="1308" t="n"/>
      <c r="E1" s="1309" t="n"/>
      <c r="F1" s="504" t="n"/>
      <c r="G1" s="504" t="n"/>
      <c r="H1" s="504" t="n"/>
      <c r="I1" s="1068" t="n"/>
    </row>
    <row r="2" ht="54.75" customHeight="1">
      <c r="A2" s="507" t="inlineStr">
        <is>
          <t>Global index</t>
        </is>
      </c>
      <c r="B2" s="516" t="inlineStr">
        <is>
          <t>Target</t>
        </is>
      </c>
      <c r="C2" s="540" t="inlineStr">
        <is>
          <t>X</t>
        </is>
      </c>
      <c r="D2" s="540" t="inlineStr">
        <is>
          <t>Y</t>
        </is>
      </c>
      <c r="E2" s="508" t="inlineStr">
        <is>
          <t>Couleur</t>
        </is>
      </c>
      <c r="F2" s="503" t="n"/>
      <c r="G2" s="503" t="n"/>
      <c r="H2" s="503" t="n"/>
      <c r="I2" s="1068" t="n"/>
      <c r="J2" s="511" t="n"/>
    </row>
    <row r="3">
      <c r="A3" s="509" t="inlineStr">
        <is>
          <t>P8 MHEV MDL2</t>
        </is>
      </c>
      <c r="B3" s="517" t="n"/>
      <c r="C3" s="541">
        <f>(B3/100)^GLOBALPUISS</f>
        <v/>
      </c>
      <c r="D3" s="542" t="n">
        <v>40</v>
      </c>
      <c r="E3" s="824" t="n"/>
      <c r="J3" s="512" t="n"/>
    </row>
    <row r="4" ht="23.25" customFormat="1" customHeight="1" s="506">
      <c r="A4" s="510">
        <f>IF(LEN(HOME!Project)&gt;0,HOME!Project,"")</f>
        <v/>
      </c>
      <c r="B4" s="518" t="n"/>
      <c r="C4" s="543">
        <f>(RESULTATGLOBAL1/100)^GLOBALPUISS</f>
        <v/>
      </c>
      <c r="D4" s="1312" t="n">
        <v>50</v>
      </c>
      <c r="E4" s="1313" t="n"/>
      <c r="J4" s="513" t="n"/>
    </row>
    <row r="5">
      <c r="A5" s="632" t="inlineStr">
        <is>
          <t>index rouge</t>
        </is>
      </c>
      <c r="B5" s="519" t="n"/>
      <c r="C5" s="1062">
        <f>E12*(100%/E13)</f>
        <v/>
      </c>
      <c r="D5" s="1240" t="n"/>
      <c r="E5" s="1313" t="n"/>
      <c r="F5" s="123" t="n"/>
    </row>
    <row r="6">
      <c r="A6" s="509" t="inlineStr">
        <is>
          <t>index orange</t>
        </is>
      </c>
      <c r="B6" s="519" t="n"/>
      <c r="C6" s="1062">
        <f>(E11-E12)*(100%/E13)</f>
        <v/>
      </c>
      <c r="D6" s="1240" t="n"/>
      <c r="E6" s="1313" t="n"/>
      <c r="F6" s="123" t="n"/>
    </row>
    <row r="7">
      <c r="A7" s="509" t="inlineStr">
        <is>
          <t>index vert</t>
        </is>
      </c>
      <c r="B7" s="519" t="n"/>
      <c r="C7" s="1062">
        <f>C8-SUM(C5:C6)</f>
        <v/>
      </c>
      <c r="D7" s="1240" t="n"/>
      <c r="E7" s="1313" t="n"/>
      <c r="F7" s="122" t="n"/>
    </row>
    <row r="8" ht="15.75" customHeight="1" thickBot="1">
      <c r="A8" s="632" t="inlineStr">
        <is>
          <t>Pleine échelle</t>
        </is>
      </c>
      <c r="B8" s="633" t="n"/>
      <c r="C8" s="1062" t="n">
        <v>1</v>
      </c>
      <c r="D8" s="1240" t="n"/>
      <c r="E8" s="1313" t="n"/>
      <c r="F8" s="122" t="n"/>
    </row>
    <row r="9" ht="15.75" customHeight="1" thickBot="1">
      <c r="A9" s="521" t="n"/>
      <c r="B9" s="1314" t="inlineStr">
        <is>
          <t>Seuils d'index fonction du Milestone</t>
        </is>
      </c>
      <c r="C9" s="1242" t="n"/>
      <c r="D9" s="1242" t="n"/>
      <c r="E9" s="1243" t="n"/>
      <c r="F9" s="122" t="n"/>
    </row>
    <row r="10" ht="15.75" customHeight="1" thickBot="1">
      <c r="A10" s="124" t="n"/>
      <c r="B10" s="125" t="n">
        <v>1</v>
      </c>
      <c r="C10" s="125" t="n">
        <v>2</v>
      </c>
      <c r="D10" s="125" t="n">
        <v>3</v>
      </c>
      <c r="E10" s="125" t="n">
        <v>4</v>
      </c>
      <c r="F10" s="122" t="n"/>
    </row>
    <row r="11">
      <c r="A11" s="126" t="inlineStr">
        <is>
          <t>seuil Vert/orange</t>
        </is>
      </c>
      <c r="B11" s="522" t="n">
        <v>0.5600000000000001</v>
      </c>
      <c r="C11" s="522" t="n">
        <v>0.61</v>
      </c>
      <c r="D11" s="522" t="n">
        <v>0.66</v>
      </c>
      <c r="E11" s="522" t="n">
        <v>0.71</v>
      </c>
      <c r="F11" s="122" t="n"/>
    </row>
    <row r="12">
      <c r="A12" s="126" t="inlineStr">
        <is>
          <t>seuil Orange/Rouge</t>
        </is>
      </c>
      <c r="B12" s="522" t="n">
        <v>0.4</v>
      </c>
      <c r="C12" s="522" t="n">
        <v>0.45</v>
      </c>
      <c r="D12" s="522" t="n">
        <v>0.5</v>
      </c>
      <c r="E12" s="522" t="n">
        <v>0.55</v>
      </c>
      <c r="F12" s="122" t="n"/>
    </row>
    <row r="13">
      <c r="A13" s="126" t="inlineStr">
        <is>
          <t>Pleine Echelle</t>
        </is>
      </c>
      <c r="B13" s="522" t="n">
        <v>1</v>
      </c>
      <c r="C13" s="522" t="n">
        <v>1</v>
      </c>
      <c r="D13" s="522" t="n">
        <v>1</v>
      </c>
      <c r="E13" s="522" t="n">
        <v>1</v>
      </c>
    </row>
    <row r="14" ht="50.25" customHeight="1">
      <c r="A14" s="507" t="inlineStr">
        <is>
          <t>Global index</t>
        </is>
      </c>
      <c r="B14" s="516" t="inlineStr">
        <is>
          <t>Target</t>
        </is>
      </c>
      <c r="C14" s="540" t="inlineStr">
        <is>
          <t>X</t>
        </is>
      </c>
      <c r="D14" s="540" t="inlineStr">
        <is>
          <t>Y</t>
        </is>
      </c>
      <c r="E14" s="508" t="inlineStr">
        <is>
          <t>Couleur</t>
        </is>
      </c>
    </row>
    <row r="15">
      <c r="A15" s="509" t="inlineStr">
        <is>
          <t>P8 MHEV MDL2</t>
        </is>
      </c>
      <c r="B15" s="519" t="n"/>
      <c r="C15" s="541">
        <f>((B15/100))*100</f>
        <v/>
      </c>
      <c r="D15" s="542" t="n">
        <v>40</v>
      </c>
      <c r="E15" s="824" t="n"/>
    </row>
    <row r="16" ht="23.25" customFormat="1" customHeight="1" s="505">
      <c r="A16" s="544">
        <f>IF(LEN(HOME!Project)&gt;0,HOME!Project,"")</f>
        <v/>
      </c>
      <c r="B16" s="518" t="n"/>
      <c r="C16" s="543">
        <f>RATING!Y12</f>
        <v/>
      </c>
      <c r="D16" s="1312" t="n">
        <v>50</v>
      </c>
      <c r="E16" s="1313" t="n"/>
      <c r="J16" s="515" t="n"/>
    </row>
    <row r="17">
      <c r="A17" s="509" t="inlineStr">
        <is>
          <t>index rouge</t>
        </is>
      </c>
      <c r="B17" s="517" t="n"/>
      <c r="C17" s="1061">
        <f>(E25-E24)*(100%/E25)</f>
        <v/>
      </c>
      <c r="D17" s="1240" t="n"/>
      <c r="E17" s="1315" t="n"/>
    </row>
    <row r="18">
      <c r="A18" s="509" t="inlineStr">
        <is>
          <t>index orange</t>
        </is>
      </c>
      <c r="B18" s="517" t="n"/>
      <c r="C18" s="1061">
        <f>(E24-E23)*(100%/E25)</f>
        <v/>
      </c>
      <c r="D18" s="1240" t="n"/>
      <c r="E18" s="1315" t="n"/>
    </row>
    <row r="19">
      <c r="A19" s="509" t="inlineStr">
        <is>
          <t>index vert</t>
        </is>
      </c>
      <c r="B19" s="517" t="n"/>
      <c r="C19" s="1063">
        <f>C20-SUM(C17:C18)</f>
        <v/>
      </c>
      <c r="D19" s="1240" t="n"/>
      <c r="E19" s="1315" t="n"/>
    </row>
    <row r="20" ht="15.75" customHeight="1" thickBot="1">
      <c r="A20" s="632" t="inlineStr">
        <is>
          <t>Pleine échelle</t>
        </is>
      </c>
      <c r="B20" s="634" t="n"/>
      <c r="C20" s="1063" t="n">
        <v>1</v>
      </c>
      <c r="D20" s="1240" t="n"/>
      <c r="E20" s="1315" t="n"/>
    </row>
    <row r="21" ht="15.75" customHeight="1" thickBot="1">
      <c r="A21" s="521" t="n"/>
      <c r="B21" s="1314" t="inlineStr">
        <is>
          <t>Seuils du taux de points bas fonction du Milestone</t>
        </is>
      </c>
      <c r="C21" s="1242" t="n"/>
      <c r="D21" s="1242" t="n"/>
      <c r="E21" s="1243" t="n"/>
    </row>
    <row r="22" ht="15.75" customHeight="1" thickBot="1">
      <c r="A22" s="124" t="n"/>
      <c r="B22" s="125" t="n">
        <v>1</v>
      </c>
      <c r="C22" s="125" t="n">
        <v>2</v>
      </c>
      <c r="D22" s="125" t="n">
        <v>3</v>
      </c>
      <c r="E22" s="125" t="n">
        <v>4</v>
      </c>
    </row>
    <row r="23">
      <c r="A23" s="126" t="inlineStr">
        <is>
          <t>seuil Vert/orange</t>
        </is>
      </c>
      <c r="B23" s="522" t="n">
        <v>0.06</v>
      </c>
      <c r="C23" s="522" t="n">
        <v>0.05</v>
      </c>
      <c r="D23" s="522" t="n">
        <v>0.05</v>
      </c>
      <c r="E23" s="522" t="n">
        <v>0.03</v>
      </c>
    </row>
    <row r="24">
      <c r="A24" s="126" t="inlineStr">
        <is>
          <t>seuil Orange/Rouge</t>
        </is>
      </c>
      <c r="B24" s="522" t="n">
        <v>0.12</v>
      </c>
      <c r="C24" s="522" t="n">
        <v>0.11</v>
      </c>
      <c r="D24" s="522" t="n">
        <v>0.1</v>
      </c>
      <c r="E24" s="522" t="n">
        <v>0.09</v>
      </c>
    </row>
    <row r="25" ht="15.75" customHeight="1" thickBot="1">
      <c r="A25" s="126" t="inlineStr">
        <is>
          <t>Pleine Echelle</t>
        </is>
      </c>
      <c r="B25" s="522" t="n">
        <v>0.18</v>
      </c>
      <c r="C25" s="522" t="n">
        <v>0.16</v>
      </c>
      <c r="D25" s="522" t="n">
        <v>0.14</v>
      </c>
      <c r="E25" s="522" t="n">
        <v>0.12</v>
      </c>
    </row>
    <row r="26" ht="42.75" customHeight="1">
      <c r="A26" s="1311" t="inlineStr">
        <is>
          <t>RESPONSIVENESS</t>
        </is>
      </c>
      <c r="B26" s="1308" t="n"/>
      <c r="C26" s="1308" t="n"/>
      <c r="D26" s="1308" t="n"/>
      <c r="E26" s="1309" t="n"/>
      <c r="F26" s="504" t="n"/>
      <c r="G26" s="504" t="n"/>
      <c r="H26" s="504" t="n"/>
    </row>
    <row r="27" ht="31.5" customHeight="1">
      <c r="A27" s="507" t="inlineStr">
        <is>
          <t>Global index</t>
        </is>
      </c>
      <c r="B27" s="516" t="inlineStr">
        <is>
          <t>Target</t>
        </is>
      </c>
      <c r="C27" s="540" t="inlineStr">
        <is>
          <t>X</t>
        </is>
      </c>
      <c r="D27" s="540" t="inlineStr">
        <is>
          <t>Y</t>
        </is>
      </c>
      <c r="E27" s="508" t="inlineStr">
        <is>
          <t>Couleur</t>
        </is>
      </c>
      <c r="F27" s="503" t="n"/>
      <c r="G27" s="503" t="n"/>
      <c r="H27" s="503" t="n"/>
    </row>
    <row r="28">
      <c r="A28" s="509" t="inlineStr">
        <is>
          <t>P8 MHEV MDL2</t>
        </is>
      </c>
      <c r="B28" s="519" t="n"/>
      <c r="C28" s="541">
        <f>(B28/100)^GLOBALPUISS</f>
        <v/>
      </c>
      <c r="D28" s="542" t="n">
        <v>40</v>
      </c>
      <c r="E28" s="824" t="n"/>
      <c r="I28" s="121">
        <f>IF(LEN(HOME!C39)&gt;0,HOME!C39,"")</f>
        <v/>
      </c>
      <c r="J28" s="512" t="n"/>
    </row>
    <row r="29" ht="23.25" customHeight="1">
      <c r="A29" s="544">
        <f>IF(LEN(HOME!Project)&gt;0,HOME!Project,"")</f>
        <v/>
      </c>
      <c r="B29" s="518" t="n"/>
      <c r="C29" s="543">
        <f>(RESULTATGLOBAL2/100)^GLOBALPUISS</f>
        <v/>
      </c>
      <c r="D29" s="1312" t="n">
        <v>50</v>
      </c>
      <c r="E29" s="1313" t="n"/>
      <c r="J29" s="512" t="n"/>
    </row>
    <row r="30">
      <c r="A30" s="509" t="inlineStr">
        <is>
          <t>index rouge</t>
        </is>
      </c>
      <c r="B30" s="519" t="n"/>
      <c r="C30" s="1062">
        <f>E37*(100%/E38)</f>
        <v/>
      </c>
      <c r="D30" s="1240" t="n"/>
      <c r="E30" s="1313" t="n"/>
      <c r="F30" s="123" t="n"/>
    </row>
    <row r="31">
      <c r="A31" s="509" t="inlineStr">
        <is>
          <t>index orange</t>
        </is>
      </c>
      <c r="B31" s="519" t="n"/>
      <c r="C31" s="1062">
        <f>(E36-E37)*(100%/E38)</f>
        <v/>
      </c>
      <c r="D31" s="1240" t="n"/>
      <c r="E31" s="1313" t="n"/>
      <c r="F31" s="123" t="n"/>
    </row>
    <row r="32">
      <c r="A32" s="509" t="inlineStr">
        <is>
          <t>index vert</t>
        </is>
      </c>
      <c r="B32" s="519" t="n"/>
      <c r="C32" s="1062">
        <f>C33-SUM(C30:C31)</f>
        <v/>
      </c>
      <c r="D32" s="1240" t="n"/>
      <c r="E32" s="1313" t="n"/>
      <c r="F32" s="122" t="n"/>
    </row>
    <row r="33" ht="15.75" customHeight="1" thickBot="1">
      <c r="A33" s="632" t="inlineStr">
        <is>
          <t>Pleine échelle</t>
        </is>
      </c>
      <c r="B33" s="633" t="n"/>
      <c r="C33" s="1062" t="n">
        <v>1</v>
      </c>
      <c r="D33" s="1240" t="n"/>
      <c r="E33" s="1313" t="n"/>
      <c r="F33" s="122" t="n"/>
    </row>
    <row r="34" ht="15.75" customHeight="1" thickBot="1">
      <c r="A34" s="521" t="n"/>
      <c r="B34" s="1314" t="inlineStr">
        <is>
          <t>Seuils d'index fonction du Milestone</t>
        </is>
      </c>
      <c r="C34" s="1242" t="n"/>
      <c r="D34" s="1242" t="n"/>
      <c r="E34" s="1243" t="n"/>
    </row>
    <row r="35" ht="15.75" customHeight="1" thickBot="1">
      <c r="A35" s="124" t="n"/>
      <c r="B35" s="125" t="n">
        <v>1</v>
      </c>
      <c r="C35" s="125" t="n">
        <v>2</v>
      </c>
      <c r="D35" s="125" t="n">
        <v>3</v>
      </c>
      <c r="E35" s="125" t="n">
        <v>4</v>
      </c>
    </row>
    <row r="36">
      <c r="A36" s="126" t="inlineStr">
        <is>
          <t>seuil Vert/orange</t>
        </is>
      </c>
      <c r="B36" s="522" t="n">
        <v>0.6</v>
      </c>
      <c r="C36" s="522" t="n">
        <v>0.65</v>
      </c>
      <c r="D36" s="522" t="n">
        <v>0.7</v>
      </c>
      <c r="E36" s="522" t="n">
        <v>0.75</v>
      </c>
    </row>
    <row r="37">
      <c r="A37" s="126" t="inlineStr">
        <is>
          <t>seuil Orange/Rouge</t>
        </is>
      </c>
      <c r="B37" s="522" t="n">
        <v>0.4</v>
      </c>
      <c r="C37" s="522" t="n">
        <v>0.45</v>
      </c>
      <c r="D37" s="522" t="n">
        <v>0.5</v>
      </c>
      <c r="E37" s="522" t="n">
        <v>0.55</v>
      </c>
    </row>
    <row r="38">
      <c r="A38" s="126" t="inlineStr">
        <is>
          <t>Pleine Echelle</t>
        </is>
      </c>
      <c r="B38" s="522" t="n">
        <v>1</v>
      </c>
      <c r="C38" s="522" t="n">
        <v>1</v>
      </c>
      <c r="D38" s="522" t="n">
        <v>1</v>
      </c>
      <c r="E38" s="522" t="n">
        <v>1</v>
      </c>
    </row>
    <row r="39" ht="39" customHeight="1">
      <c r="A39" s="545" t="inlineStr">
        <is>
          <t>Global index</t>
        </is>
      </c>
      <c r="B39" s="516" t="inlineStr">
        <is>
          <t>Target</t>
        </is>
      </c>
      <c r="C39" s="540" t="inlineStr">
        <is>
          <t>X</t>
        </is>
      </c>
      <c r="D39" s="540" t="inlineStr">
        <is>
          <t>Y</t>
        </is>
      </c>
      <c r="E39" s="508" t="inlineStr">
        <is>
          <t>Couleur</t>
        </is>
      </c>
    </row>
    <row r="40">
      <c r="A40" s="509" t="inlineStr">
        <is>
          <t>P8 MHEV MDL2</t>
        </is>
      </c>
      <c r="B40" s="519" t="n"/>
      <c r="C40" s="541">
        <f>(B40*100)/100</f>
        <v/>
      </c>
      <c r="D40" s="542" t="n">
        <v>40</v>
      </c>
      <c r="E40" s="824" t="n"/>
    </row>
    <row r="41" ht="23.25" customHeight="1">
      <c r="A41" s="510">
        <f>IF(LEN(HOME!Project)&gt;0,HOME!Project,"")</f>
        <v/>
      </c>
      <c r="B41" s="518" t="n"/>
      <c r="C41" s="543">
        <f>RATING!Y18</f>
        <v/>
      </c>
      <c r="D41" s="1312" t="n">
        <v>50</v>
      </c>
      <c r="E41" s="1313" t="n"/>
    </row>
    <row r="42">
      <c r="A42" s="509" t="inlineStr">
        <is>
          <t>index rouge</t>
        </is>
      </c>
      <c r="B42" s="519" t="n"/>
      <c r="C42" s="1061">
        <f>(E50-E49)*(100%/E50)</f>
        <v/>
      </c>
      <c r="D42" s="1240" t="n"/>
      <c r="E42" s="1315" t="n"/>
    </row>
    <row r="43">
      <c r="A43" s="509" t="inlineStr">
        <is>
          <t>index orange</t>
        </is>
      </c>
      <c r="B43" s="519" t="n"/>
      <c r="C43" s="1061">
        <f>(E49-E48)*(100%/E50)</f>
        <v/>
      </c>
      <c r="D43" s="1240" t="n"/>
      <c r="E43" s="1315" t="n"/>
    </row>
    <row r="44">
      <c r="A44" s="509" t="inlineStr">
        <is>
          <t>index vert</t>
        </is>
      </c>
      <c r="B44" s="519" t="n"/>
      <c r="C44" s="1063">
        <f>C45-SUM(C42:C43)</f>
        <v/>
      </c>
      <c r="D44" s="1240" t="n"/>
      <c r="E44" s="1315" t="n"/>
    </row>
    <row r="45" ht="15.75" customHeight="1" thickBot="1">
      <c r="A45" s="632" t="inlineStr">
        <is>
          <t>Pleine échelle</t>
        </is>
      </c>
      <c r="B45" s="633" t="n"/>
      <c r="C45" s="1063" t="n">
        <v>1</v>
      </c>
      <c r="D45" s="1240" t="n"/>
      <c r="E45" s="1315" t="n"/>
    </row>
    <row r="46" ht="15.75" customHeight="1" thickBot="1">
      <c r="A46" s="521" t="n"/>
      <c r="B46" s="1314" t="inlineStr">
        <is>
          <t>Seuils du taux de points bas fonction du Milestone</t>
        </is>
      </c>
      <c r="C46" s="1242" t="n"/>
      <c r="D46" s="1242" t="n"/>
      <c r="E46" s="1243" t="n"/>
    </row>
    <row r="47" ht="15.75" customHeight="1" thickBot="1">
      <c r="A47" s="124" t="n"/>
      <c r="B47" s="125" t="n">
        <v>1</v>
      </c>
      <c r="C47" s="125" t="n">
        <v>2</v>
      </c>
      <c r="D47" s="125" t="n">
        <v>3</v>
      </c>
      <c r="E47" s="125" t="n">
        <v>4</v>
      </c>
    </row>
    <row r="48">
      <c r="A48" s="126" t="inlineStr">
        <is>
          <t>seuil Vert/orange</t>
        </is>
      </c>
      <c r="B48" s="522" t="n">
        <v>0.06</v>
      </c>
      <c r="C48" s="522" t="n">
        <v>0.05</v>
      </c>
      <c r="D48" s="522" t="n">
        <v>0.05</v>
      </c>
      <c r="E48" s="522" t="n">
        <v>0.03</v>
      </c>
    </row>
    <row r="49">
      <c r="A49" s="126" t="inlineStr">
        <is>
          <t>seuil Orange/Rouge</t>
        </is>
      </c>
      <c r="B49" s="522" t="n">
        <v>0.12</v>
      </c>
      <c r="C49" s="522" t="n">
        <v>0.11</v>
      </c>
      <c r="D49" s="522" t="n">
        <v>0.1</v>
      </c>
      <c r="E49" s="522" t="n">
        <v>0.09</v>
      </c>
    </row>
    <row r="50">
      <c r="A50" s="126" t="inlineStr">
        <is>
          <t>Pleine Echelle</t>
        </is>
      </c>
      <c r="B50" s="522" t="n">
        <v>0.18</v>
      </c>
      <c r="C50" s="522" t="n">
        <v>0.16</v>
      </c>
      <c r="D50" s="522" t="n">
        <v>0.14</v>
      </c>
      <c r="E50" s="522" t="n">
        <v>0.12</v>
      </c>
    </row>
  </sheetData>
  <mergeCells count="27">
    <mergeCell ref="B9:E9"/>
    <mergeCell ref="C44:E44"/>
    <mergeCell ref="C31:E31"/>
    <mergeCell ref="A1:E1"/>
    <mergeCell ref="C43:E43"/>
    <mergeCell ref="C8:E8"/>
    <mergeCell ref="C17:E17"/>
    <mergeCell ref="D41:E41"/>
    <mergeCell ref="C7:E7"/>
    <mergeCell ref="B46:E46"/>
    <mergeCell ref="C32:E32"/>
    <mergeCell ref="D16:E16"/>
    <mergeCell ref="A26:E26"/>
    <mergeCell ref="C19:E19"/>
    <mergeCell ref="B21:E21"/>
    <mergeCell ref="C18:E18"/>
    <mergeCell ref="D4:E4"/>
    <mergeCell ref="C30:E30"/>
    <mergeCell ref="I1:J1"/>
    <mergeCell ref="C6:E6"/>
    <mergeCell ref="C42:E42"/>
    <mergeCell ref="C33:E33"/>
    <mergeCell ref="C5:E5"/>
    <mergeCell ref="C45:E45"/>
    <mergeCell ref="D29:E29"/>
    <mergeCell ref="B34:E34"/>
    <mergeCell ref="C20:E20"/>
  </mergeCells>
  <pageMargins left="0.7" right="0.7" top="0.75" bottom="0.75" header="0.3" footer="0.3"/>
  <pageSetup orientation="portrait" paperSize="9"/>
</worksheet>
</file>

<file path=xl/worksheets/sheet15.xml><?xml version="1.0" encoding="utf-8"?>
<worksheet xmlns="http://schemas.openxmlformats.org/spreadsheetml/2006/main">
  <sheetPr codeName="Feuil4">
    <outlinePr summaryBelow="1" summaryRight="1"/>
    <pageSetUpPr/>
  </sheetPr>
  <dimension ref="A1:F100"/>
  <sheetViews>
    <sheetView showGridLines="0" topLeftCell="A88" zoomScale="130" zoomScaleNormal="130" workbookViewId="0">
      <selection activeCell="A101" sqref="A101"/>
    </sheetView>
  </sheetViews>
  <sheetFormatPr baseColWidth="10" defaultColWidth="11.42578125" defaultRowHeight="12.75"/>
  <cols>
    <col width="25.5703125" customWidth="1" style="41" min="1" max="1"/>
    <col width="25.7109375" customWidth="1" style="41" min="2" max="2"/>
    <col width="22.140625" customWidth="1" min="3" max="3"/>
    <col width="48.28515625" customWidth="1" min="4" max="4"/>
    <col width="5.42578125" customWidth="1" min="5" max="5"/>
    <col width="31.7109375" customWidth="1" min="6" max="6"/>
  </cols>
  <sheetData>
    <row r="1" ht="20.25" customHeight="1">
      <c r="A1" s="1081" t="inlineStr">
        <is>
          <t>Selector_Lever_Position</t>
        </is>
      </c>
      <c r="B1" s="1238" t="n"/>
    </row>
    <row r="2">
      <c r="A2" s="573" t="n">
        <v>0</v>
      </c>
      <c r="B2" s="574" t="inlineStr">
        <is>
          <t>P</t>
        </is>
      </c>
    </row>
    <row r="3">
      <c r="A3" s="573" t="n">
        <v>1</v>
      </c>
      <c r="B3" s="574" t="inlineStr">
        <is>
          <t>R</t>
        </is>
      </c>
    </row>
    <row r="4">
      <c r="A4" s="573" t="n">
        <v>2</v>
      </c>
      <c r="B4" s="574" t="inlineStr">
        <is>
          <t>N</t>
        </is>
      </c>
    </row>
    <row r="5">
      <c r="A5" s="573" t="n">
        <v>3</v>
      </c>
      <c r="B5" s="574" t="inlineStr">
        <is>
          <t>D</t>
        </is>
      </c>
    </row>
    <row r="6">
      <c r="A6" s="573" t="n">
        <v>68</v>
      </c>
      <c r="B6" s="574" t="inlineStr">
        <is>
          <t>M</t>
        </is>
      </c>
    </row>
    <row r="7">
      <c r="A7" s="573" t="n">
        <v>69</v>
      </c>
      <c r="B7" s="574" t="inlineStr">
        <is>
          <t>S</t>
        </is>
      </c>
    </row>
    <row r="8">
      <c r="B8" s="130" t="n"/>
    </row>
    <row r="11" ht="20.25" customHeight="1">
      <c r="A11" s="1081" t="inlineStr">
        <is>
          <t>VERSION</t>
        </is>
      </c>
      <c r="B11" s="1238" t="n"/>
    </row>
    <row r="12">
      <c r="A12" s="1316" t="inlineStr">
        <is>
          <t>4.2</t>
        </is>
      </c>
      <c r="B12" s="1235" t="n"/>
    </row>
    <row r="13">
      <c r="A13" s="1316" t="inlineStr">
        <is>
          <t>4.6</t>
        </is>
      </c>
      <c r="B13" s="1235" t="n"/>
    </row>
    <row r="14">
      <c r="A14" s="129" t="n"/>
      <c r="B14" s="129" t="n"/>
    </row>
    <row r="16" ht="20.25" customHeight="1">
      <c r="A16" s="1081" t="inlineStr">
        <is>
          <t>TARGET VEHICLE</t>
        </is>
      </c>
      <c r="B16" s="1238" t="n"/>
    </row>
    <row r="17">
      <c r="A17" s="1317" t="inlineStr">
        <is>
          <t>P8 MHEV MDL2</t>
        </is>
      </c>
      <c r="B17" s="1235" t="n"/>
    </row>
    <row r="20" ht="20.25" customHeight="1">
      <c r="A20" s="1081" t="inlineStr">
        <is>
          <t>MILESTONE</t>
        </is>
      </c>
      <c r="B20" s="1238" t="n"/>
    </row>
    <row r="21">
      <c r="A21" s="573" t="inlineStr">
        <is>
          <t>EL1</t>
        </is>
      </c>
      <c r="B21" s="574" t="n">
        <v>4</v>
      </c>
    </row>
    <row r="22">
      <c r="A22" s="573" t="inlineStr">
        <is>
          <t>EL2</t>
        </is>
      </c>
      <c r="B22" s="574" t="n">
        <v>4</v>
      </c>
    </row>
    <row r="23">
      <c r="A23" s="573" t="inlineStr">
        <is>
          <t>MDL1</t>
        </is>
      </c>
      <c r="B23" s="574" t="n">
        <v>4</v>
      </c>
    </row>
    <row r="24">
      <c r="A24" s="573" t="inlineStr">
        <is>
          <t>MDL2</t>
        </is>
      </c>
      <c r="B24" s="574" t="n">
        <v>4</v>
      </c>
    </row>
    <row r="25">
      <c r="A25" s="573" t="inlineStr">
        <is>
          <t>MDL3</t>
        </is>
      </c>
      <c r="B25" s="574" t="n">
        <v>4</v>
      </c>
    </row>
    <row r="26">
      <c r="A26" s="573" t="inlineStr">
        <is>
          <t>Post AMC1</t>
        </is>
      </c>
      <c r="B26" s="574" t="n">
        <v>4</v>
      </c>
    </row>
    <row r="27">
      <c r="A27" s="573" t="inlineStr">
        <is>
          <t>Post AMC2</t>
        </is>
      </c>
      <c r="B27" s="574" t="n">
        <v>4</v>
      </c>
    </row>
    <row r="28">
      <c r="A28" s="573" t="inlineStr">
        <is>
          <t>Post AMC3</t>
        </is>
      </c>
      <c r="B28" s="574" t="n">
        <v>4</v>
      </c>
    </row>
    <row r="29">
      <c r="A29" s="574" t="inlineStr">
        <is>
          <t>SERIE</t>
        </is>
      </c>
      <c r="B29" s="573" t="n">
        <v>4</v>
      </c>
    </row>
    <row r="30">
      <c r="A30" s="574" t="inlineStr">
        <is>
          <t>QG2</t>
        </is>
      </c>
      <c r="B30" s="573" t="n">
        <v>4</v>
      </c>
    </row>
    <row r="31">
      <c r="A31" s="574" t="inlineStr">
        <is>
          <t>QG3</t>
        </is>
      </c>
      <c r="B31" s="573" t="n">
        <v>4</v>
      </c>
    </row>
    <row r="32">
      <c r="A32" s="574" t="inlineStr">
        <is>
          <t>QG4</t>
        </is>
      </c>
      <c r="B32" s="573" t="n">
        <v>4</v>
      </c>
    </row>
    <row r="33">
      <c r="A33" s="574" t="inlineStr">
        <is>
          <t>QG5</t>
        </is>
      </c>
      <c r="B33" s="573" t="n">
        <v>4</v>
      </c>
    </row>
    <row r="34">
      <c r="A34" s="574" t="inlineStr">
        <is>
          <t>QG6</t>
        </is>
      </c>
      <c r="B34" s="573" t="n">
        <v>4</v>
      </c>
    </row>
    <row r="37" ht="20.25" customHeight="1">
      <c r="A37" s="1081" t="inlineStr">
        <is>
          <t>AREA</t>
        </is>
      </c>
      <c r="B37" s="1238" t="n"/>
    </row>
    <row r="38">
      <c r="A38" s="1316" t="inlineStr">
        <is>
          <t>EUROPE</t>
        </is>
      </c>
      <c r="B38" s="1235" t="n"/>
    </row>
    <row r="39">
      <c r="A39" s="1316" t="inlineStr">
        <is>
          <t>CHINA</t>
        </is>
      </c>
      <c r="B39" s="1235" t="n"/>
    </row>
    <row r="40">
      <c r="A40" s="1316" t="inlineStr">
        <is>
          <t>North America</t>
        </is>
      </c>
      <c r="B40" s="1235" t="n"/>
    </row>
    <row r="41">
      <c r="A41" s="1318" t="inlineStr">
        <is>
          <t>LATAM</t>
        </is>
      </c>
      <c r="B41" s="1235" t="n"/>
    </row>
    <row r="42">
      <c r="A42" s="1318" t="inlineStr">
        <is>
          <t>India</t>
        </is>
      </c>
      <c r="B42" s="1235" t="n"/>
    </row>
    <row r="43">
      <c r="A43" s="1318" t="inlineStr">
        <is>
          <t>World</t>
        </is>
      </c>
      <c r="B43" s="1235" t="n"/>
    </row>
    <row r="46" ht="20.25" customHeight="1">
      <c r="A46" s="1081" t="inlineStr">
        <is>
          <t>ENGINE TYPE</t>
        </is>
      </c>
      <c r="B46" s="1238" t="n"/>
    </row>
    <row r="47">
      <c r="A47" s="1316" t="inlineStr">
        <is>
          <t>GASOLINE</t>
        </is>
      </c>
      <c r="B47" s="1235" t="n"/>
    </row>
    <row r="48">
      <c r="A48" s="1316" t="inlineStr">
        <is>
          <t>DIESEL</t>
        </is>
      </c>
      <c r="B48" s="1235" t="n"/>
    </row>
    <row r="51" ht="20.25" customHeight="1">
      <c r="A51" s="1081" t="inlineStr">
        <is>
          <t>GEARBOX TYPE</t>
        </is>
      </c>
      <c r="B51" s="1238" t="n"/>
      <c r="C51" s="1081" t="inlineStr">
        <is>
          <t>ASSOCIATED MODES</t>
        </is>
      </c>
      <c r="D51" s="1238" t="n"/>
      <c r="E51" s="1081" t="inlineStr">
        <is>
          <t>TEMPERATURE</t>
        </is>
      </c>
      <c r="F51" s="1238" t="n"/>
    </row>
    <row r="52" ht="15.75" customHeight="1">
      <c r="A52" s="575" t="inlineStr">
        <is>
          <t>AT</t>
        </is>
      </c>
      <c r="B52" s="575" t="inlineStr">
        <is>
          <t>AT</t>
        </is>
      </c>
      <c r="C52" s="576" t="inlineStr">
        <is>
          <t>5-6-7-8-9-10</t>
        </is>
      </c>
      <c r="D52" s="576" t="inlineStr">
        <is>
          <t>AUTO-ECO-SPORT-MANUAL</t>
        </is>
      </c>
      <c r="E52" s="577" t="inlineStr">
        <is>
          <t>x</t>
        </is>
      </c>
      <c r="F52" s="575" t="inlineStr">
        <is>
          <t>Val_A_Tstart,Gearbox Temperature</t>
        </is>
      </c>
    </row>
    <row r="55" ht="20.25" customHeight="1">
      <c r="A55" s="1081" t="inlineStr">
        <is>
          <t>NUMBER OF GEAR</t>
        </is>
      </c>
      <c r="B55" s="1238" t="n"/>
    </row>
    <row r="56">
      <c r="A56" s="1316" t="inlineStr">
        <is>
          <t>5</t>
        </is>
      </c>
      <c r="B56" s="1235" t="n"/>
    </row>
    <row r="57">
      <c r="A57" s="1316" t="inlineStr">
        <is>
          <t>6</t>
        </is>
      </c>
      <c r="B57" s="1235" t="n"/>
    </row>
    <row r="58">
      <c r="A58" s="1317" t="n">
        <v>7</v>
      </c>
      <c r="B58" s="1235" t="n"/>
    </row>
    <row r="59">
      <c r="A59" s="1317" t="n">
        <v>8</v>
      </c>
      <c r="B59" s="1235" t="n"/>
    </row>
    <row r="60">
      <c r="A60" s="1317" t="n">
        <v>9</v>
      </c>
      <c r="B60" s="1235" t="n"/>
    </row>
    <row r="61">
      <c r="A61" s="1317" t="n">
        <v>10</v>
      </c>
      <c r="B61" s="1235" t="n"/>
    </row>
    <row r="64" ht="20.25" customHeight="1">
      <c r="A64" s="1081" t="inlineStr">
        <is>
          <t>MODES</t>
        </is>
      </c>
      <c r="B64" s="1238" t="n"/>
      <c r="C64" s="1238" t="n"/>
    </row>
    <row r="65">
      <c r="A65" s="576" t="inlineStr">
        <is>
          <t>0</t>
        </is>
      </c>
      <c r="B65" s="576" t="inlineStr">
        <is>
          <t>HIGHTEMPMODE1</t>
        </is>
      </c>
      <c r="C65" s="576" t="inlineStr">
        <is>
          <t>AUTO</t>
        </is>
      </c>
    </row>
    <row r="66">
      <c r="A66" s="576" t="inlineStr">
        <is>
          <t>1</t>
        </is>
      </c>
      <c r="B66" s="576" t="inlineStr">
        <is>
          <t>HIGHTEMPMODE2</t>
        </is>
      </c>
      <c r="C66" s="576" t="inlineStr">
        <is>
          <t>AUTO</t>
        </is>
      </c>
    </row>
    <row r="67">
      <c r="A67" s="576" t="inlineStr">
        <is>
          <t>2</t>
        </is>
      </c>
      <c r="B67" s="576" t="inlineStr">
        <is>
          <t>HIGHTEMPMODE3</t>
        </is>
      </c>
      <c r="C67" s="576" t="inlineStr">
        <is>
          <t>AUTO</t>
        </is>
      </c>
    </row>
    <row r="68">
      <c r="A68" s="576" t="inlineStr">
        <is>
          <t>3</t>
        </is>
      </c>
      <c r="B68" s="576" t="inlineStr">
        <is>
          <t>MANUALMODE</t>
        </is>
      </c>
      <c r="C68" s="576" t="inlineStr">
        <is>
          <t>MANUAL</t>
        </is>
      </c>
    </row>
    <row r="69">
      <c r="A69" s="576" t="inlineStr">
        <is>
          <t>4</t>
        </is>
      </c>
      <c r="B69" s="576" t="inlineStr">
        <is>
          <t>VDCMODE</t>
        </is>
      </c>
      <c r="C69" s="576" t="inlineStr">
        <is>
          <t>AUTO</t>
        </is>
      </c>
    </row>
    <row r="70">
      <c r="A70" s="576" t="inlineStr">
        <is>
          <t>5</t>
        </is>
      </c>
      <c r="B70" s="576" t="inlineStr">
        <is>
          <t>VSRMODE</t>
        </is>
      </c>
      <c r="C70" s="576" t="inlineStr">
        <is>
          <t>AUTO</t>
        </is>
      </c>
    </row>
    <row r="71">
      <c r="A71" s="576" t="inlineStr">
        <is>
          <t>6</t>
        </is>
      </c>
      <c r="B71" s="576" t="inlineStr">
        <is>
          <t>SNOWMODE1</t>
        </is>
      </c>
      <c r="C71" s="576" t="inlineStr">
        <is>
          <t>AUTO</t>
        </is>
      </c>
    </row>
    <row r="72">
      <c r="A72" s="576" t="inlineStr">
        <is>
          <t>7</t>
        </is>
      </c>
      <c r="B72" s="576" t="inlineStr">
        <is>
          <t>SNOWMODE2</t>
        </is>
      </c>
      <c r="C72" s="576" t="inlineStr">
        <is>
          <t>AUTO</t>
        </is>
      </c>
    </row>
    <row r="73">
      <c r="A73" s="576" t="inlineStr">
        <is>
          <t>8</t>
        </is>
      </c>
      <c r="B73" s="576" t="inlineStr">
        <is>
          <t>SNOWMODE3</t>
        </is>
      </c>
      <c r="C73" s="576" t="inlineStr">
        <is>
          <t>AUTO</t>
        </is>
      </c>
    </row>
    <row r="74">
      <c r="A74" s="576" t="inlineStr">
        <is>
          <t>9</t>
        </is>
      </c>
      <c r="B74" s="576" t="inlineStr">
        <is>
          <t>SPORTMODE</t>
        </is>
      </c>
      <c r="C74" s="576" t="inlineStr">
        <is>
          <t>AUTO</t>
        </is>
      </c>
    </row>
    <row r="75">
      <c r="A75" s="576" t="inlineStr">
        <is>
          <t>10</t>
        </is>
      </c>
      <c r="B75" s="576" t="inlineStr">
        <is>
          <t>GREENMODE</t>
        </is>
      </c>
      <c r="C75" s="576" t="inlineStr">
        <is>
          <t>ECO</t>
        </is>
      </c>
    </row>
    <row r="76">
      <c r="A76" s="576" t="inlineStr">
        <is>
          <t>11</t>
        </is>
      </c>
      <c r="B76" s="576" t="inlineStr">
        <is>
          <t>Reserved</t>
        </is>
      </c>
      <c r="C76" s="576" t="inlineStr">
        <is>
          <t>ECO</t>
        </is>
      </c>
    </row>
    <row r="77">
      <c r="A77" s="576" t="inlineStr">
        <is>
          <t>12</t>
        </is>
      </c>
      <c r="B77" s="576" t="inlineStr">
        <is>
          <t>URBANMODE</t>
        </is>
      </c>
      <c r="C77" s="576" t="inlineStr">
        <is>
          <t>ECO</t>
        </is>
      </c>
    </row>
    <row r="78">
      <c r="A78" s="576" t="inlineStr">
        <is>
          <t>13</t>
        </is>
      </c>
      <c r="B78" s="576" t="inlineStr">
        <is>
          <t>DOWNADAPTMODE</t>
        </is>
      </c>
      <c r="C78" s="576" t="inlineStr">
        <is>
          <t>AUTO</t>
        </is>
      </c>
    </row>
    <row r="79">
      <c r="A79" s="576" t="inlineStr">
        <is>
          <t>14</t>
        </is>
      </c>
      <c r="B79" s="576" t="inlineStr">
        <is>
          <t>ADAPTMODE</t>
        </is>
      </c>
      <c r="C79" s="576" t="inlineStr">
        <is>
          <t>AUTO</t>
        </is>
      </c>
    </row>
    <row r="80">
      <c r="A80" s="576" t="inlineStr">
        <is>
          <t>15</t>
        </is>
      </c>
      <c r="B80" s="576" t="inlineStr">
        <is>
          <t>ECOMODE</t>
        </is>
      </c>
      <c r="C80" s="576" t="inlineStr">
        <is>
          <t>ECO</t>
        </is>
      </c>
    </row>
    <row r="81">
      <c r="A81" s="576" t="inlineStr">
        <is>
          <t>16</t>
        </is>
      </c>
      <c r="B81" s="576" t="inlineStr">
        <is>
          <t>SPORT</t>
        </is>
      </c>
      <c r="C81" s="576" t="inlineStr">
        <is>
          <t>SPORT</t>
        </is>
      </c>
    </row>
    <row r="82">
      <c r="A82" s="576" t="inlineStr">
        <is>
          <t>17</t>
        </is>
      </c>
      <c r="B82" s="576" t="inlineStr">
        <is>
          <t>HYBRIDE</t>
        </is>
      </c>
      <c r="C82" s="576" t="inlineStr">
        <is>
          <t>HYBRIDE</t>
        </is>
      </c>
    </row>
    <row r="83">
      <c r="A83" s="576" t="inlineStr">
        <is>
          <t>18</t>
        </is>
      </c>
      <c r="B83" s="576" t="inlineStr">
        <is>
          <t>ZEV</t>
        </is>
      </c>
      <c r="C83" s="576" t="inlineStr">
        <is>
          <t>ZEV</t>
        </is>
      </c>
    </row>
    <row r="84">
      <c r="A84" s="576" t="inlineStr">
        <is>
          <t>19</t>
        </is>
      </c>
      <c r="B84" s="576" t="inlineStr">
        <is>
          <t>ZEV</t>
        </is>
      </c>
      <c r="C84" s="576" t="inlineStr">
        <is>
          <t>ZEV</t>
        </is>
      </c>
    </row>
    <row r="85">
      <c r="A85" s="576" t="inlineStr">
        <is>
          <t>20</t>
        </is>
      </c>
      <c r="B85" s="576" t="inlineStr">
        <is>
          <t>4WD</t>
        </is>
      </c>
      <c r="C85" s="576" t="inlineStr">
        <is>
          <t>4WD</t>
        </is>
      </c>
    </row>
    <row r="88" ht="20.25" customHeight="1">
      <c r="A88" s="1088" t="inlineStr">
        <is>
          <t>COLONNE DETECTION MODE</t>
        </is>
      </c>
      <c r="B88" s="1238" t="n"/>
    </row>
    <row r="89">
      <c r="A89" s="576" t="inlineStr">
        <is>
          <t>Val_A_Tend</t>
        </is>
      </c>
      <c r="B89" s="576" t="inlineStr">
        <is>
          <t>Vehicle Mode</t>
        </is>
      </c>
    </row>
    <row r="93" ht="20.25" customHeight="1">
      <c r="A93" s="1088" t="inlineStr">
        <is>
          <t>AUTO SAUVEGARDE</t>
        </is>
      </c>
      <c r="B93" s="1238" t="n"/>
    </row>
    <row r="94">
      <c r="A94" s="576" t="inlineStr">
        <is>
          <t>On-Off</t>
        </is>
      </c>
      <c r="B94" s="576" t="n">
        <v>0</v>
      </c>
    </row>
    <row r="95">
      <c r="A95" s="576" t="inlineStr">
        <is>
          <t>Intervalle (Minutes)</t>
        </is>
      </c>
      <c r="B95" s="578" t="inlineStr">
        <is>
          <t>05</t>
        </is>
      </c>
    </row>
    <row r="96">
      <c r="A96" s="579" t="inlineStr">
        <is>
          <t>Chemin</t>
        </is>
      </c>
      <c r="B96" s="579" t="inlineStr">
        <is>
          <t>C:\BackupOdriv</t>
        </is>
      </c>
    </row>
    <row r="99" ht="20.25" customHeight="1">
      <c r="A99" s="1081" t="inlineStr">
        <is>
          <t>Température</t>
        </is>
      </c>
      <c r="B99" s="1238" t="n"/>
    </row>
    <row r="100">
      <c r="A100" s="1319" t="n">
        <v>30</v>
      </c>
      <c r="B100" s="1235" t="n"/>
    </row>
  </sheetData>
  <mergeCells count="32">
    <mergeCell ref="A48:B48"/>
    <mergeCell ref="A59:B59"/>
    <mergeCell ref="A60:B60"/>
    <mergeCell ref="A11:B11"/>
    <mergeCell ref="A51:B51"/>
    <mergeCell ref="A1:B1"/>
    <mergeCell ref="A88:B88"/>
    <mergeCell ref="A61:B61"/>
    <mergeCell ref="E51:F51"/>
    <mergeCell ref="A16:B16"/>
    <mergeCell ref="A41:B41"/>
    <mergeCell ref="A99:B99"/>
    <mergeCell ref="A46:B46"/>
    <mergeCell ref="A37:B37"/>
    <mergeCell ref="A56:B56"/>
    <mergeCell ref="A55:B55"/>
    <mergeCell ref="A12:B12"/>
    <mergeCell ref="A57:B57"/>
    <mergeCell ref="C51:D51"/>
    <mergeCell ref="A47:B47"/>
    <mergeCell ref="A42:B42"/>
    <mergeCell ref="A17:B17"/>
    <mergeCell ref="A64:C64"/>
    <mergeCell ref="A100:B100"/>
    <mergeCell ref="A20:B20"/>
    <mergeCell ref="A38:B38"/>
    <mergeCell ref="A43:B43"/>
    <mergeCell ref="A93:B93"/>
    <mergeCell ref="A13:B13"/>
    <mergeCell ref="A40:B40"/>
    <mergeCell ref="A58:B58"/>
    <mergeCell ref="A39:B39"/>
  </mergeCells>
  <pageMargins left="0.7" right="0.7" top="0.75" bottom="0.75" header="0.3" footer="0.3"/>
  <pageSetup orientation="portrait" paperSize="9"/>
</worksheet>
</file>

<file path=xl/worksheets/sheet16.xml><?xml version="1.0" encoding="utf-8"?>
<worksheet xmlns="http://schemas.openxmlformats.org/spreadsheetml/2006/main">
  <sheetPr codeName="Feuil21">
    <tabColor rgb="FF00FF00"/>
    <outlinePr summaryBelow="0"/>
    <pageSetUpPr/>
  </sheetPr>
  <dimension ref="A1:N1355"/>
  <sheetViews>
    <sheetView showGridLines="0" zoomScaleNormal="100" workbookViewId="0">
      <pane ySplit="1" topLeftCell="A783" activePane="bottomLeft" state="frozen"/>
      <selection pane="bottomLeft" activeCell="A1342" sqref="A1342:XFD1355"/>
    </sheetView>
  </sheetViews>
  <sheetFormatPr baseColWidth="10" defaultColWidth="11.42578125" defaultRowHeight="12.75" outlineLevelRow="1"/>
  <cols>
    <col width="16.5703125" customWidth="1" style="1227" min="1" max="1"/>
    <col width="41" customWidth="1" style="81" min="2" max="2"/>
    <col width="10" customWidth="1" style="76" min="3" max="3"/>
    <col width="35.85546875" bestFit="1" customWidth="1" style="22" min="4" max="4"/>
    <col width="45.28515625" bestFit="1" customWidth="1" style="22" min="5" max="5"/>
    <col width="21" customWidth="1" style="22" min="6" max="6"/>
    <col width="26.7109375" customWidth="1" style="22" min="7" max="7"/>
    <col width="20.42578125" customWidth="1" style="82" min="8" max="8"/>
    <col width="28" customWidth="1" style="22" min="9" max="10"/>
    <col width="11.42578125" customWidth="1" style="22" min="11" max="16384"/>
  </cols>
  <sheetData>
    <row r="1" ht="60" customHeight="1">
      <c r="B1" s="550" t="inlineStr">
        <is>
          <t>SdV</t>
        </is>
      </c>
      <c r="C1" s="551" t="inlineStr">
        <is>
          <t>catégorie</t>
        </is>
      </c>
      <c r="D1" s="550" t="inlineStr">
        <is>
          <t>colonnes</t>
        </is>
      </c>
      <c r="E1" s="348" t="inlineStr">
        <is>
          <t>NomCol import</t>
        </is>
      </c>
      <c r="F1" s="349" t="inlineStr">
        <is>
          <t>* en jaune : entrées des tableaux de priorités (mandatory)</t>
        </is>
      </c>
      <c r="G1" s="350" t="inlineStr">
        <is>
          <t>* en bleu : entrées supplémentaires nécessaires aux graphes et tableaux</t>
        </is>
      </c>
      <c r="H1" s="351" t="inlineStr">
        <is>
          <t>Nb. criteria</t>
        </is>
      </c>
      <c r="I1" s="375" t="inlineStr">
        <is>
          <t>NEW</t>
        </is>
      </c>
      <c r="J1" s="263" t="n"/>
      <c r="N1" s="552" t="n">
        <v>2</v>
      </c>
    </row>
    <row r="2" collapsed="1" ht="15" customHeight="1">
      <c r="A2" s="108" t="n"/>
      <c r="B2" s="376" t="inlineStr">
        <is>
          <t>Power-on upshift</t>
        </is>
      </c>
      <c r="C2" s="76" t="inlineStr">
        <is>
          <t>sheets</t>
        </is>
      </c>
      <c r="H2" s="82" t="n">
        <v>13</v>
      </c>
      <c r="J2" s="264" t="n"/>
      <c r="N2" s="553" t="inlineStr">
        <is>
          <t>events</t>
        </is>
      </c>
    </row>
    <row r="3" hidden="1" outlineLevel="1" ht="15" customHeight="1">
      <c r="B3" s="376" t="n"/>
      <c r="C3" s="76" t="inlineStr">
        <is>
          <t>column</t>
        </is>
      </c>
      <c r="D3" s="77" t="inlineStr">
        <is>
          <t>Criticality</t>
        </is>
      </c>
    </row>
    <row r="4" hidden="1" outlineLevel="1" ht="15" customHeight="1">
      <c r="B4" s="376" t="n"/>
      <c r="C4" s="76" t="inlineStr">
        <is>
          <t>column</t>
        </is>
      </c>
      <c r="D4" s="77" t="inlineStr">
        <is>
          <t>Event Priority</t>
        </is>
      </c>
    </row>
    <row r="5" hidden="1" outlineLevel="1" ht="15" customHeight="1">
      <c r="B5" s="376" t="n"/>
      <c r="C5" s="76" t="inlineStr">
        <is>
          <t>column</t>
        </is>
      </c>
      <c r="D5" s="78" t="inlineStr">
        <is>
          <t>Event Rating</t>
        </is>
      </c>
    </row>
    <row r="6" hidden="1" outlineLevel="1" ht="14.25" customFormat="1" customHeight="1" s="106">
      <c r="A6" s="416" t="n"/>
      <c r="B6" s="417" t="n"/>
      <c r="C6" s="418" t="inlineStr">
        <is>
          <t>data</t>
        </is>
      </c>
      <c r="D6" s="211" t="inlineStr">
        <is>
          <t>gear old</t>
        </is>
      </c>
      <c r="E6" s="106" t="inlineStr">
        <is>
          <t>P: gear start, gear start</t>
        </is>
      </c>
      <c r="H6" s="180" t="n"/>
    </row>
    <row r="7" hidden="1" outlineLevel="1" ht="14.25" customFormat="1" customHeight="1" s="106">
      <c r="A7" s="416" t="n"/>
      <c r="B7" s="417" t="n"/>
      <c r="C7" s="418" t="inlineStr">
        <is>
          <t>data</t>
        </is>
      </c>
      <c r="D7" s="211" t="inlineStr">
        <is>
          <t>gear new</t>
        </is>
      </c>
      <c r="E7" s="106" t="inlineStr">
        <is>
          <t>P: gear end, gear end</t>
        </is>
      </c>
      <c r="H7" s="180" t="n"/>
    </row>
    <row r="8" hidden="1" outlineLevel="1" ht="15" customHeight="1">
      <c r="B8" s="376" t="n"/>
      <c r="C8" s="76" t="inlineStr">
        <is>
          <t>data</t>
        </is>
      </c>
      <c r="D8" s="352" t="inlineStr">
        <is>
          <t>Vehicle Speed</t>
        </is>
      </c>
      <c r="E8" s="353" t="inlineStr">
        <is>
          <t>P: vehicle speed, vehicle Speed</t>
        </is>
      </c>
    </row>
    <row r="9" hidden="1" outlineLevel="1" ht="15" customHeight="1">
      <c r="B9" s="376" t="n"/>
      <c r="C9" s="76" t="inlineStr">
        <is>
          <t>data</t>
        </is>
      </c>
      <c r="D9" s="212" t="inlineStr">
        <is>
          <t>Throttle Position</t>
        </is>
      </c>
      <c r="E9" s="262" t="inlineStr">
        <is>
          <t>P: pedal, pedal</t>
        </is>
      </c>
    </row>
    <row r="10" hidden="1" outlineLevel="1" ht="15" customHeight="1">
      <c r="B10" s="376" t="n"/>
      <c r="C10" s="76" t="inlineStr">
        <is>
          <t>data</t>
        </is>
      </c>
      <c r="D10" s="79" t="inlineStr">
        <is>
          <t>Turbine Speed</t>
        </is>
      </c>
      <c r="E10" s="106" t="inlineStr">
        <is>
          <t>P: n_t_act, n_t_act</t>
        </is>
      </c>
    </row>
    <row r="11" hidden="1" outlineLevel="1" ht="15" customHeight="1">
      <c r="B11" s="376" t="n"/>
      <c r="C11" s="76" t="inlineStr">
        <is>
          <t>data</t>
        </is>
      </c>
      <c r="D11" s="352" t="inlineStr">
        <is>
          <t>Front shaft Torque</t>
        </is>
      </c>
      <c r="E11" s="353" t="inlineStr">
        <is>
          <t>P: m_t_act, m_t_act</t>
        </is>
      </c>
    </row>
    <row r="12" hidden="1" outlineLevel="1" ht="15" customHeight="1">
      <c r="B12" s="376" t="n"/>
      <c r="C12" s="76" t="inlineStr">
        <is>
          <t>criteria</t>
        </is>
      </c>
      <c r="D12" s="80" t="inlineStr">
        <is>
          <t>Ax gradients before Ratio Change</t>
        </is>
      </c>
      <c r="E12" s="22" t="inlineStr">
        <is>
          <t>, Ax gradients before Ratio Change</t>
        </is>
      </c>
    </row>
    <row r="13" hidden="1" outlineLevel="1" ht="15" customHeight="1">
      <c r="B13" s="376" t="n"/>
      <c r="C13" s="76" t="inlineStr">
        <is>
          <t>criteria</t>
        </is>
      </c>
      <c r="D13" s="80" t="inlineStr">
        <is>
          <t>Traction reduction</t>
        </is>
      </c>
      <c r="E13" s="22" t="inlineStr">
        <is>
          <t>, Traction reduction</t>
        </is>
      </c>
    </row>
    <row r="14" hidden="1" outlineLevel="1" ht="15" customHeight="1">
      <c r="B14" s="376" t="n"/>
      <c r="C14" s="76" t="inlineStr">
        <is>
          <t>criteria</t>
        </is>
      </c>
      <c r="D14" s="80" t="inlineStr">
        <is>
          <t>Ax gradients during Ratio Change</t>
        </is>
      </c>
      <c r="E14" s="22" t="inlineStr">
        <is>
          <t>, Ax gradients during Ratio Change</t>
        </is>
      </c>
    </row>
    <row r="15" hidden="1" outlineLevel="1" ht="15" customHeight="1">
      <c r="B15" s="376" t="n"/>
      <c r="C15" s="76" t="inlineStr">
        <is>
          <t>criteria</t>
        </is>
      </c>
      <c r="D15" s="80" t="inlineStr">
        <is>
          <t>Shock</t>
        </is>
      </c>
      <c r="E15" s="22" t="inlineStr">
        <is>
          <t>, Shock</t>
        </is>
      </c>
    </row>
    <row r="16" hidden="1" outlineLevel="1" ht="15" customHeight="1">
      <c r="B16" s="376" t="n"/>
      <c r="C16" s="76" t="inlineStr">
        <is>
          <t>criteria</t>
        </is>
      </c>
      <c r="D16" s="80" t="inlineStr">
        <is>
          <t>Kick</t>
        </is>
      </c>
      <c r="E16" s="22" t="inlineStr">
        <is>
          <t>, Kick</t>
        </is>
      </c>
    </row>
    <row r="17" hidden="1" outlineLevel="1" ht="15" customHeight="1">
      <c r="B17" s="376" t="n"/>
      <c r="C17" s="76" t="inlineStr">
        <is>
          <t>criteria</t>
        </is>
      </c>
      <c r="D17" s="80" t="inlineStr">
        <is>
          <t>Jerks</t>
        </is>
      </c>
      <c r="E17" s="22" t="inlineStr">
        <is>
          <t>, Jerks</t>
        </is>
      </c>
    </row>
    <row r="18" hidden="1" outlineLevel="1" ht="15" customHeight="1">
      <c r="A18" s="108" t="n"/>
      <c r="B18" s="376" t="n"/>
      <c r="C18" s="76" t="inlineStr">
        <is>
          <t>criteria</t>
        </is>
      </c>
      <c r="D18" s="80" t="inlineStr">
        <is>
          <t>Steadiness</t>
        </is>
      </c>
      <c r="E18" s="22" t="inlineStr">
        <is>
          <t>, Steadiness</t>
        </is>
      </c>
    </row>
    <row r="19" hidden="1" outlineLevel="1" ht="15" customHeight="1">
      <c r="A19" s="108" t="n"/>
      <c r="B19" s="376" t="n"/>
      <c r="C19" s="76" t="inlineStr">
        <is>
          <t>criteria</t>
        </is>
      </c>
      <c r="D19" s="80" t="inlineStr">
        <is>
          <t>Acceleration disturbances</t>
        </is>
      </c>
      <c r="E19" s="22" t="inlineStr">
        <is>
          <t>, Acceleration disturbances</t>
        </is>
      </c>
    </row>
    <row r="20" hidden="1" outlineLevel="1">
      <c r="B20" s="377" t="n"/>
      <c r="C20" s="76" t="inlineStr">
        <is>
          <t>criteria</t>
        </is>
      </c>
      <c r="D20" s="80" t="inlineStr">
        <is>
          <t>Acceleration disturbances HF</t>
        </is>
      </c>
      <c r="E20" s="22" t="inlineStr">
        <is>
          <t>, Acceleration disturbances HF</t>
        </is>
      </c>
    </row>
    <row r="21" hidden="1" outlineLevel="1">
      <c r="A21" s="81" t="n"/>
      <c r="B21" s="377" t="n"/>
      <c r="C21" s="76" t="inlineStr">
        <is>
          <t>criteria</t>
        </is>
      </c>
      <c r="D21" s="80" t="inlineStr">
        <is>
          <t>Acceleration disturbances LF</t>
        </is>
      </c>
      <c r="E21" s="22" t="inlineStr">
        <is>
          <t>, Acceleration disturbances LF</t>
        </is>
      </c>
    </row>
    <row r="22" hidden="1" outlineLevel="1" ht="15" customHeight="1">
      <c r="A22" s="108" t="n"/>
      <c r="B22" s="376" t="n"/>
      <c r="C22" s="76" t="inlineStr">
        <is>
          <t>criteria</t>
        </is>
      </c>
      <c r="D22" s="80" t="inlineStr">
        <is>
          <t>Shift delay</t>
        </is>
      </c>
      <c r="E22" s="22" t="inlineStr">
        <is>
          <t>, Shift delay</t>
        </is>
      </c>
    </row>
    <row r="23" hidden="1" outlineLevel="1" ht="15" customHeight="1">
      <c r="A23" s="108" t="n"/>
      <c r="B23" s="376" t="n"/>
      <c r="C23" s="76" t="inlineStr">
        <is>
          <t>criteria</t>
        </is>
      </c>
      <c r="D23" s="80" t="inlineStr">
        <is>
          <t>Shift duration</t>
        </is>
      </c>
      <c r="E23" s="22" t="inlineStr">
        <is>
          <t>, Shift duration</t>
        </is>
      </c>
    </row>
    <row r="24" hidden="1" outlineLevel="1" ht="15" customHeight="1">
      <c r="A24" s="108" t="n"/>
      <c r="B24" s="376" t="n"/>
      <c r="C24" s="76" t="inlineStr">
        <is>
          <t>data</t>
        </is>
      </c>
      <c r="D24" s="80" t="inlineStr">
        <is>
          <t>Shift delay (sec)</t>
        </is>
      </c>
      <c r="E24" s="22" t="inlineStr">
        <is>
          <t>P: shift delay1, shift delay1</t>
        </is>
      </c>
    </row>
    <row r="25" hidden="1" outlineLevel="1" ht="15" customHeight="1">
      <c r="A25" s="108" t="n"/>
      <c r="B25" s="376" t="n"/>
      <c r="C25" s="76" t="inlineStr">
        <is>
          <t>data</t>
        </is>
      </c>
      <c r="D25" s="80" t="inlineStr">
        <is>
          <t>Shift duration (sec)</t>
        </is>
      </c>
      <c r="E25" s="106" t="inlineStr">
        <is>
          <t>P: shift duration1, shift duration1</t>
        </is>
      </c>
    </row>
    <row r="26" hidden="1" outlineLevel="1" ht="15" customHeight="1">
      <c r="A26" s="108" t="n"/>
      <c r="B26" s="376" t="n"/>
      <c r="C26" s="76" t="inlineStr">
        <is>
          <t>data</t>
        </is>
      </c>
      <c r="D26" s="79" t="inlineStr">
        <is>
          <t>Learn Rule</t>
        </is>
      </c>
      <c r="E26" s="106" t="inlineStr">
        <is>
          <t>Val_A_Tend, learn_Rule</t>
        </is>
      </c>
    </row>
    <row r="27" hidden="1" outlineLevel="1" ht="15" customHeight="1">
      <c r="A27" s="108" t="n"/>
      <c r="B27" s="376" t="n"/>
      <c r="C27" s="76" t="inlineStr">
        <is>
          <t>data</t>
        </is>
      </c>
      <c r="D27" s="79" t="inlineStr">
        <is>
          <t>Rpm flare</t>
        </is>
      </c>
      <c r="E27" s="22" t="inlineStr">
        <is>
          <t>P: delta n flare, delta n flare</t>
        </is>
      </c>
    </row>
    <row r="28" hidden="1" outlineLevel="1" ht="15" customHeight="1">
      <c r="A28" s="108" t="n"/>
      <c r="B28" s="376" t="n"/>
      <c r="C28" s="76" t="inlineStr">
        <is>
          <t>data</t>
        </is>
      </c>
      <c r="D28" s="77" t="inlineStr">
        <is>
          <t>Start time of the Sub Event</t>
        </is>
      </c>
      <c r="E28" s="22" t="inlineStr">
        <is>
          <t>Temps debut d'analyse, Start time of the Sub Event</t>
        </is>
      </c>
    </row>
    <row r="29" hidden="1" outlineLevel="1" ht="15" customHeight="1">
      <c r="A29" s="108" t="n"/>
      <c r="B29" s="376" t="n"/>
      <c r="C29" s="76" t="inlineStr">
        <is>
          <t>data</t>
        </is>
      </c>
      <c r="D29" s="77" t="inlineStr">
        <is>
          <t>Acquisition Name</t>
        </is>
      </c>
      <c r="E29" s="22" t="inlineStr">
        <is>
          <t>Nom de l'essai, Acquisition Name</t>
        </is>
      </c>
    </row>
    <row r="30" collapsed="1" ht="15" customHeight="1">
      <c r="A30" s="108" t="n"/>
      <c r="B30" s="376" t="inlineStr">
        <is>
          <t>Power-on upshift Cold</t>
        </is>
      </c>
      <c r="C30" s="76" t="inlineStr">
        <is>
          <t>sheets</t>
        </is>
      </c>
      <c r="H30" s="82" t="n">
        <v>13</v>
      </c>
    </row>
    <row r="31" hidden="1" outlineLevel="1" ht="15" customHeight="1">
      <c r="B31" s="376" t="n"/>
      <c r="C31" s="76" t="inlineStr">
        <is>
          <t>column</t>
        </is>
      </c>
      <c r="D31" s="77" t="inlineStr">
        <is>
          <t>Criticality</t>
        </is>
      </c>
    </row>
    <row r="32" hidden="1" outlineLevel="1" ht="15" customHeight="1">
      <c r="B32" s="376" t="n"/>
      <c r="C32" s="76" t="inlineStr">
        <is>
          <t>column</t>
        </is>
      </c>
      <c r="D32" s="77" t="inlineStr">
        <is>
          <t>Event Priority</t>
        </is>
      </c>
    </row>
    <row r="33" hidden="1" outlineLevel="1" ht="15" customHeight="1">
      <c r="B33" s="376" t="n"/>
      <c r="C33" s="76" t="inlineStr">
        <is>
          <t>column</t>
        </is>
      </c>
      <c r="D33" s="78" t="inlineStr">
        <is>
          <t>Event Rating</t>
        </is>
      </c>
    </row>
    <row r="34" hidden="1" outlineLevel="1" ht="14.25" customFormat="1" customHeight="1" s="106">
      <c r="A34" s="416" t="n"/>
      <c r="B34" s="417" t="n"/>
      <c r="C34" s="418" t="inlineStr">
        <is>
          <t>data</t>
        </is>
      </c>
      <c r="D34" s="211" t="inlineStr">
        <is>
          <t>gear old</t>
        </is>
      </c>
      <c r="E34" s="106" t="inlineStr">
        <is>
          <t>P: gear start, gear start</t>
        </is>
      </c>
      <c r="H34" s="180" t="n"/>
    </row>
    <row r="35" hidden="1" outlineLevel="1" ht="14.25" customFormat="1" customHeight="1" s="106">
      <c r="A35" s="416" t="n"/>
      <c r="B35" s="417" t="n"/>
      <c r="C35" s="418" t="inlineStr">
        <is>
          <t>data</t>
        </is>
      </c>
      <c r="D35" s="211" t="inlineStr">
        <is>
          <t>gear new</t>
        </is>
      </c>
      <c r="E35" s="106" t="inlineStr">
        <is>
          <t>P: gear end, gear end</t>
        </is>
      </c>
      <c r="H35" s="180" t="n"/>
    </row>
    <row r="36" hidden="1" outlineLevel="1" ht="15" customHeight="1">
      <c r="B36" s="376" t="n"/>
      <c r="C36" s="76" t="inlineStr">
        <is>
          <t>data</t>
        </is>
      </c>
      <c r="D36" s="352" t="inlineStr">
        <is>
          <t>Vehicle Speed</t>
        </is>
      </c>
      <c r="E36" s="353" t="inlineStr">
        <is>
          <t>P: vehicle speed, vehicle Speed</t>
        </is>
      </c>
    </row>
    <row r="37" hidden="1" outlineLevel="1" ht="15" customHeight="1">
      <c r="B37" s="376" t="n"/>
      <c r="C37" s="76" t="inlineStr">
        <is>
          <t>data</t>
        </is>
      </c>
      <c r="D37" s="212" t="inlineStr">
        <is>
          <t>Throttle Position</t>
        </is>
      </c>
      <c r="E37" s="262" t="inlineStr">
        <is>
          <t>P: pedal, pedal</t>
        </is>
      </c>
    </row>
    <row r="38" hidden="1" outlineLevel="1" ht="15" customHeight="1">
      <c r="B38" s="376" t="n"/>
      <c r="C38" s="76" t="inlineStr">
        <is>
          <t>data</t>
        </is>
      </c>
      <c r="D38" s="79" t="inlineStr">
        <is>
          <t>Turbine Speed</t>
        </is>
      </c>
      <c r="E38" s="106" t="inlineStr">
        <is>
          <t>P: n_t_act, n_t_act</t>
        </is>
      </c>
    </row>
    <row r="39" hidden="1" outlineLevel="1" ht="15" customHeight="1">
      <c r="B39" s="376" t="n"/>
      <c r="C39" s="76" t="inlineStr">
        <is>
          <t>data</t>
        </is>
      </c>
      <c r="D39" s="352" t="inlineStr">
        <is>
          <t>Front shaft Torque</t>
        </is>
      </c>
      <c r="E39" s="353" t="inlineStr">
        <is>
          <t>P: m_t_act, m_t_act</t>
        </is>
      </c>
    </row>
    <row r="40" hidden="1" outlineLevel="1" ht="15" customHeight="1">
      <c r="B40" s="376" t="n"/>
      <c r="C40" s="76" t="inlineStr">
        <is>
          <t>criteria</t>
        </is>
      </c>
      <c r="D40" s="80" t="inlineStr">
        <is>
          <t>Ax gradients before Ratio Change</t>
        </is>
      </c>
      <c r="E40" s="22" t="inlineStr">
        <is>
          <t>, Ax gradients before Ratio Change</t>
        </is>
      </c>
    </row>
    <row r="41" hidden="1" outlineLevel="1" ht="15" customHeight="1">
      <c r="B41" s="376" t="n"/>
      <c r="C41" s="76" t="inlineStr">
        <is>
          <t>criteria</t>
        </is>
      </c>
      <c r="D41" s="80" t="inlineStr">
        <is>
          <t>Traction reduction</t>
        </is>
      </c>
      <c r="E41" s="22" t="inlineStr">
        <is>
          <t>, Traction reduction</t>
        </is>
      </c>
    </row>
    <row r="42" hidden="1" outlineLevel="1" ht="15" customHeight="1">
      <c r="B42" s="376" t="n"/>
      <c r="C42" s="76" t="inlineStr">
        <is>
          <t>criteria</t>
        </is>
      </c>
      <c r="D42" s="80" t="inlineStr">
        <is>
          <t>Ax gradients during Ratio Change</t>
        </is>
      </c>
      <c r="E42" s="22" t="inlineStr">
        <is>
          <t>, Ax gradients during Ratio Change</t>
        </is>
      </c>
    </row>
    <row r="43" hidden="1" outlineLevel="1" ht="15" customHeight="1">
      <c r="B43" s="376" t="n"/>
      <c r="C43" s="76" t="inlineStr">
        <is>
          <t>criteria</t>
        </is>
      </c>
      <c r="D43" s="80" t="inlineStr">
        <is>
          <t>Shock</t>
        </is>
      </c>
      <c r="E43" s="22" t="inlineStr">
        <is>
          <t>, Shock</t>
        </is>
      </c>
    </row>
    <row r="44" hidden="1" outlineLevel="1" ht="15" customHeight="1">
      <c r="B44" s="376" t="n"/>
      <c r="C44" s="76" t="inlineStr">
        <is>
          <t>criteria</t>
        </is>
      </c>
      <c r="D44" s="80" t="inlineStr">
        <is>
          <t>Kick</t>
        </is>
      </c>
      <c r="E44" s="22" t="inlineStr">
        <is>
          <t>, Kick</t>
        </is>
      </c>
    </row>
    <row r="45" hidden="1" outlineLevel="1" ht="15" customHeight="1">
      <c r="B45" s="376" t="n"/>
      <c r="C45" s="76" t="inlineStr">
        <is>
          <t>criteria</t>
        </is>
      </c>
      <c r="D45" s="80" t="inlineStr">
        <is>
          <t>Jerks</t>
        </is>
      </c>
      <c r="E45" s="22" t="inlineStr">
        <is>
          <t>, Jerks</t>
        </is>
      </c>
    </row>
    <row r="46" hidden="1" outlineLevel="1" ht="15" customHeight="1">
      <c r="A46" s="108" t="n"/>
      <c r="B46" s="376" t="n"/>
      <c r="C46" s="76" t="inlineStr">
        <is>
          <t>criteria</t>
        </is>
      </c>
      <c r="D46" s="80" t="inlineStr">
        <is>
          <t>Steadiness</t>
        </is>
      </c>
      <c r="E46" s="22" t="inlineStr">
        <is>
          <t>, Steadiness</t>
        </is>
      </c>
    </row>
    <row r="47" hidden="1" outlineLevel="1" ht="15" customHeight="1">
      <c r="A47" s="108" t="n"/>
      <c r="B47" s="376" t="n"/>
      <c r="C47" s="76" t="inlineStr">
        <is>
          <t>criteria</t>
        </is>
      </c>
      <c r="D47" s="80" t="inlineStr">
        <is>
          <t>Acceleration disturbances</t>
        </is>
      </c>
      <c r="E47" s="22" t="inlineStr">
        <is>
          <t>, Acceleration disturbances</t>
        </is>
      </c>
    </row>
    <row r="48" hidden="1" outlineLevel="1">
      <c r="B48" s="377" t="n"/>
      <c r="C48" s="76" t="inlineStr">
        <is>
          <t>criteria</t>
        </is>
      </c>
      <c r="D48" s="80" t="inlineStr">
        <is>
          <t>Acceleration disturbances HF</t>
        </is>
      </c>
      <c r="E48" s="22" t="inlineStr">
        <is>
          <t>, Acceleration disturbances HF</t>
        </is>
      </c>
    </row>
    <row r="49" hidden="1" outlineLevel="1">
      <c r="A49" s="81" t="n"/>
      <c r="B49" s="377" t="n"/>
      <c r="C49" s="76" t="inlineStr">
        <is>
          <t>criteria</t>
        </is>
      </c>
      <c r="D49" s="80" t="inlineStr">
        <is>
          <t>Acceleration disturbances LF</t>
        </is>
      </c>
      <c r="E49" s="22" t="inlineStr">
        <is>
          <t>, Acceleration disturbances LF</t>
        </is>
      </c>
    </row>
    <row r="50" hidden="1" outlineLevel="1" ht="15" customHeight="1">
      <c r="A50" s="108" t="n"/>
      <c r="B50" s="376" t="n"/>
      <c r="C50" s="76" t="inlineStr">
        <is>
          <t>criteria</t>
        </is>
      </c>
      <c r="D50" s="80" t="inlineStr">
        <is>
          <t>Shift delay</t>
        </is>
      </c>
      <c r="E50" s="22" t="inlineStr">
        <is>
          <t>, Shift delay</t>
        </is>
      </c>
    </row>
    <row r="51" hidden="1" outlineLevel="1" ht="15" customHeight="1">
      <c r="A51" s="108" t="n"/>
      <c r="B51" s="376" t="n"/>
      <c r="C51" s="76" t="inlineStr">
        <is>
          <t>criteria</t>
        </is>
      </c>
      <c r="D51" s="80" t="inlineStr">
        <is>
          <t>Shift duration</t>
        </is>
      </c>
      <c r="E51" s="22" t="inlineStr">
        <is>
          <t>, Shift duration</t>
        </is>
      </c>
    </row>
    <row r="52" hidden="1" outlineLevel="1" ht="15" customHeight="1">
      <c r="A52" s="108" t="n"/>
      <c r="B52" s="376" t="n"/>
      <c r="C52" s="76" t="inlineStr">
        <is>
          <t>data</t>
        </is>
      </c>
      <c r="D52" s="80" t="inlineStr">
        <is>
          <t>Shift delay (sec)</t>
        </is>
      </c>
      <c r="E52" s="22" t="inlineStr">
        <is>
          <t>P: shift delay1, shift delay1</t>
        </is>
      </c>
    </row>
    <row r="53" hidden="1" outlineLevel="1" ht="15" customHeight="1">
      <c r="A53" s="108" t="n"/>
      <c r="B53" s="376" t="n"/>
      <c r="C53" s="76" t="inlineStr">
        <is>
          <t>data</t>
        </is>
      </c>
      <c r="D53" s="80" t="inlineStr">
        <is>
          <t>Shift duration (sec)</t>
        </is>
      </c>
      <c r="E53" s="106" t="inlineStr">
        <is>
          <t>P: shift duration1, shift duration1</t>
        </is>
      </c>
    </row>
    <row r="54" hidden="1" outlineLevel="1" ht="15" customHeight="1">
      <c r="A54" s="108" t="n"/>
      <c r="B54" s="376" t="n"/>
      <c r="C54" s="76" t="inlineStr">
        <is>
          <t>data</t>
        </is>
      </c>
      <c r="D54" s="79" t="inlineStr">
        <is>
          <t>Learn Rule</t>
        </is>
      </c>
      <c r="E54" s="106" t="inlineStr">
        <is>
          <t>Val_A_Tend, learn_Rule</t>
        </is>
      </c>
    </row>
    <row r="55" hidden="1" outlineLevel="1" ht="15" customHeight="1">
      <c r="A55" s="108" t="n"/>
      <c r="B55" s="376" t="n"/>
      <c r="C55" s="76" t="inlineStr">
        <is>
          <t>data</t>
        </is>
      </c>
      <c r="D55" s="79" t="inlineStr">
        <is>
          <t>Gearbox Temperature</t>
        </is>
      </c>
      <c r="E55" s="106" t="inlineStr">
        <is>
          <t>P: transm_temp_act, transm_temp_act</t>
        </is>
      </c>
    </row>
    <row r="56" hidden="1" outlineLevel="1" ht="15" customHeight="1">
      <c r="A56" s="108" t="n"/>
      <c r="B56" s="376" t="n"/>
      <c r="C56" s="76" t="inlineStr">
        <is>
          <t>data</t>
        </is>
      </c>
      <c r="D56" s="79" t="inlineStr">
        <is>
          <t>Rpm flare</t>
        </is>
      </c>
      <c r="E56" s="22" t="inlineStr">
        <is>
          <t>P: delta n flare, delta n flare</t>
        </is>
      </c>
    </row>
    <row r="57" hidden="1" outlineLevel="1" ht="15" customHeight="1">
      <c r="A57" s="108" t="n"/>
      <c r="B57" s="376" t="n"/>
      <c r="C57" s="76" t="inlineStr">
        <is>
          <t>data</t>
        </is>
      </c>
      <c r="D57" s="77" t="inlineStr">
        <is>
          <t>Start time of the Sub Event</t>
        </is>
      </c>
      <c r="E57" s="22" t="inlineStr">
        <is>
          <t>Temps debut d'analyse, Start time of the Sub Event</t>
        </is>
      </c>
    </row>
    <row r="58" hidden="1" outlineLevel="1" ht="15" customHeight="1">
      <c r="A58" s="108" t="n"/>
      <c r="B58" s="376" t="n"/>
      <c r="C58" s="76" t="inlineStr">
        <is>
          <t>data</t>
        </is>
      </c>
      <c r="D58" s="77" t="inlineStr">
        <is>
          <t>Acquisition Name</t>
        </is>
      </c>
      <c r="E58" s="22" t="inlineStr">
        <is>
          <t>Nom de l'essai, Acquisition Name</t>
        </is>
      </c>
    </row>
    <row r="59" collapsed="1" ht="15" customHeight="1">
      <c r="A59" s="108" t="n"/>
      <c r="B59" s="376" t="inlineStr">
        <is>
          <t>Tip out upshift</t>
        </is>
      </c>
      <c r="C59" s="76" t="inlineStr">
        <is>
          <t>sheets</t>
        </is>
      </c>
      <c r="H59" s="82" t="n">
        <v>12</v>
      </c>
    </row>
    <row r="60" hidden="1" outlineLevel="1" ht="15" customHeight="1">
      <c r="B60" s="376" t="n"/>
      <c r="C60" s="76" t="inlineStr">
        <is>
          <t>column</t>
        </is>
      </c>
      <c r="D60" s="77" t="inlineStr">
        <is>
          <t>Criticality</t>
        </is>
      </c>
    </row>
    <row r="61" hidden="1" outlineLevel="1" ht="15" customHeight="1">
      <c r="B61" s="376" t="n"/>
      <c r="C61" s="76" t="inlineStr">
        <is>
          <t>column</t>
        </is>
      </c>
      <c r="D61" s="77" t="inlineStr">
        <is>
          <t>Event Priority</t>
        </is>
      </c>
    </row>
    <row r="62" hidden="1" outlineLevel="1" ht="15" customHeight="1">
      <c r="B62" s="376" t="n"/>
      <c r="C62" s="76" t="inlineStr">
        <is>
          <t>column</t>
        </is>
      </c>
      <c r="D62" s="78" t="inlineStr">
        <is>
          <t>Event Rating</t>
        </is>
      </c>
    </row>
    <row r="63" hidden="1" outlineLevel="1" ht="15" customFormat="1" customHeight="1" s="211">
      <c r="A63" s="416" t="n"/>
      <c r="B63" s="417" t="n"/>
      <c r="C63" s="418" t="inlineStr">
        <is>
          <t>data</t>
        </is>
      </c>
      <c r="D63" s="211" t="inlineStr">
        <is>
          <t>gear old</t>
        </is>
      </c>
      <c r="E63" s="106" t="inlineStr">
        <is>
          <t>P: gear start, gear start</t>
        </is>
      </c>
      <c r="I63" s="106" t="n"/>
    </row>
    <row r="64" hidden="1" outlineLevel="1" ht="15" customFormat="1" customHeight="1" s="211">
      <c r="A64" s="416" t="n"/>
      <c r="B64" s="417" t="n"/>
      <c r="C64" s="418" t="inlineStr">
        <is>
          <t>data</t>
        </is>
      </c>
      <c r="D64" s="211" t="inlineStr">
        <is>
          <t>gear new</t>
        </is>
      </c>
      <c r="E64" s="106" t="inlineStr">
        <is>
          <t>P: gear end, gear end</t>
        </is>
      </c>
      <c r="I64" s="106" t="n"/>
    </row>
    <row r="65" hidden="1" outlineLevel="1" ht="15" customFormat="1" customHeight="1" s="211">
      <c r="A65" s="416" t="n"/>
      <c r="B65" s="417" t="n"/>
      <c r="C65" s="418" t="inlineStr">
        <is>
          <t>data</t>
        </is>
      </c>
      <c r="D65" s="211" t="inlineStr">
        <is>
          <t>Vehicle Speed</t>
        </is>
      </c>
      <c r="E65" s="106" t="inlineStr">
        <is>
          <t>P: vehicle_speed_act, vehicle_speed_act</t>
        </is>
      </c>
      <c r="I65" s="106" t="n"/>
    </row>
    <row r="66" hidden="1" outlineLevel="1" ht="15" customFormat="1" customHeight="1" s="211">
      <c r="A66" s="416" t="n"/>
      <c r="B66" s="417" t="n"/>
      <c r="C66" s="418" t="inlineStr">
        <is>
          <t>data</t>
        </is>
      </c>
      <c r="D66" s="211" t="inlineStr">
        <is>
          <t>Throttle Position</t>
        </is>
      </c>
      <c r="E66" s="106" t="inlineStr">
        <is>
          <t>P: pedal_act, pedal_act</t>
        </is>
      </c>
      <c r="I66" s="106" t="n"/>
    </row>
    <row r="67" hidden="1" outlineLevel="1" ht="15" customFormat="1" customHeight="1" s="106">
      <c r="A67" s="416" t="n"/>
      <c r="B67" s="417" t="n"/>
      <c r="C67" s="418" t="inlineStr">
        <is>
          <t>data</t>
        </is>
      </c>
      <c r="D67" s="211" t="inlineStr">
        <is>
          <t>Turbine Speed</t>
        </is>
      </c>
      <c r="E67" s="106" t="inlineStr">
        <is>
          <t>P: n_t_act, n_t_act</t>
        </is>
      </c>
      <c r="F67" s="211" t="n"/>
      <c r="G67" s="211" t="n"/>
      <c r="H67" s="211" t="n"/>
    </row>
    <row r="68" hidden="1" outlineLevel="1" ht="15" customHeight="1">
      <c r="B68" s="376" t="n"/>
      <c r="C68" s="76" t="inlineStr">
        <is>
          <t>data</t>
        </is>
      </c>
      <c r="D68" s="352" t="inlineStr">
        <is>
          <t>Front shaft Torque</t>
        </is>
      </c>
      <c r="E68" s="353" t="inlineStr">
        <is>
          <t>P: m_t_act, m_t_act</t>
        </is>
      </c>
    </row>
    <row r="69" hidden="1" outlineLevel="1" ht="15" customHeight="1">
      <c r="B69" s="376" t="n"/>
      <c r="C69" s="76" t="inlineStr">
        <is>
          <t>criteria</t>
        </is>
      </c>
      <c r="D69" s="80" t="inlineStr">
        <is>
          <t>Traction reduction</t>
        </is>
      </c>
      <c r="E69" s="22" t="inlineStr">
        <is>
          <t>, Traction reduction</t>
        </is>
      </c>
    </row>
    <row r="70" hidden="1" outlineLevel="1" ht="15" customHeight="1">
      <c r="B70" s="376" t="n"/>
      <c r="C70" s="76" t="inlineStr">
        <is>
          <t>criteria</t>
        </is>
      </c>
      <c r="D70" s="80" t="inlineStr">
        <is>
          <t>Deceleration characteristic</t>
        </is>
      </c>
      <c r="E70" s="22" t="inlineStr">
        <is>
          <t>, Deceleration characteristic</t>
        </is>
      </c>
    </row>
    <row r="71" hidden="1" outlineLevel="1" ht="15" customHeight="1">
      <c r="B71" s="376" t="n"/>
      <c r="C71" s="76" t="inlineStr">
        <is>
          <t>criteria</t>
        </is>
      </c>
      <c r="D71" s="80" t="inlineStr">
        <is>
          <t>Shock</t>
        </is>
      </c>
      <c r="E71" s="22" t="inlineStr">
        <is>
          <t>, Shock</t>
        </is>
      </c>
    </row>
    <row r="72" hidden="1" outlineLevel="1" ht="15" customHeight="1">
      <c r="B72" s="376" t="n"/>
      <c r="C72" s="76" t="inlineStr">
        <is>
          <t>criteria</t>
        </is>
      </c>
      <c r="D72" s="80" t="inlineStr">
        <is>
          <t>Kick</t>
        </is>
      </c>
      <c r="E72" s="22" t="inlineStr">
        <is>
          <t>, Kick</t>
        </is>
      </c>
    </row>
    <row r="73" hidden="1" outlineLevel="1" ht="15" customHeight="1">
      <c r="B73" s="376" t="n"/>
      <c r="C73" s="76" t="inlineStr">
        <is>
          <t>criteria</t>
        </is>
      </c>
      <c r="D73" s="80" t="inlineStr">
        <is>
          <t>Jerks</t>
        </is>
      </c>
      <c r="E73" s="22" t="inlineStr">
        <is>
          <t>, Jerks</t>
        </is>
      </c>
    </row>
    <row r="74" hidden="1" outlineLevel="1" ht="15" customHeight="1">
      <c r="A74" s="108" t="n"/>
      <c r="B74" s="376" t="n"/>
      <c r="C74" s="76" t="inlineStr">
        <is>
          <t>criteria</t>
        </is>
      </c>
      <c r="D74" s="80" t="inlineStr">
        <is>
          <t>Steadiness</t>
        </is>
      </c>
      <c r="E74" s="22" t="inlineStr">
        <is>
          <t>, Steadiness</t>
        </is>
      </c>
    </row>
    <row r="75" hidden="1" outlineLevel="1" ht="15" customHeight="1">
      <c r="A75" s="108" t="n"/>
      <c r="B75" s="376" t="n"/>
      <c r="C75" s="76" t="inlineStr">
        <is>
          <t>criteria</t>
        </is>
      </c>
      <c r="D75" s="80" t="inlineStr">
        <is>
          <t>Acceleration disturbances</t>
        </is>
      </c>
      <c r="E75" s="22" t="inlineStr">
        <is>
          <t>, Acceleration disturbances</t>
        </is>
      </c>
    </row>
    <row r="76" hidden="1" outlineLevel="1">
      <c r="B76" s="377" t="n"/>
      <c r="C76" s="76" t="inlineStr">
        <is>
          <t>criteria</t>
        </is>
      </c>
      <c r="D76" s="80" t="inlineStr">
        <is>
          <t>Acceleration disturbances HF</t>
        </is>
      </c>
      <c r="E76" s="22" t="inlineStr">
        <is>
          <t>, Acceleration disturbances HF</t>
        </is>
      </c>
    </row>
    <row r="77" hidden="1" outlineLevel="1">
      <c r="A77" s="81" t="n"/>
      <c r="B77" s="377" t="n"/>
      <c r="C77" s="76" t="inlineStr">
        <is>
          <t>criteria</t>
        </is>
      </c>
      <c r="D77" s="80" t="inlineStr">
        <is>
          <t>Acceleration disturbances LF</t>
        </is>
      </c>
      <c r="E77" s="22" t="inlineStr">
        <is>
          <t>, Acceleration disturbances LF</t>
        </is>
      </c>
    </row>
    <row r="78" hidden="1" outlineLevel="1" ht="15" customHeight="1">
      <c r="A78" s="108" t="n"/>
      <c r="B78" s="376" t="n"/>
      <c r="C78" s="76" t="inlineStr">
        <is>
          <t>criteria</t>
        </is>
      </c>
      <c r="D78" s="80" t="inlineStr">
        <is>
          <t>Shift delay</t>
        </is>
      </c>
      <c r="E78" s="22" t="inlineStr">
        <is>
          <t>, Shift delay</t>
        </is>
      </c>
    </row>
    <row r="79" hidden="1" outlineLevel="1" ht="15" customHeight="1">
      <c r="A79" s="108" t="n"/>
      <c r="B79" s="376" t="n"/>
      <c r="C79" s="76" t="inlineStr">
        <is>
          <t>criteria</t>
        </is>
      </c>
      <c r="D79" s="80" t="inlineStr">
        <is>
          <t>Shift duration</t>
        </is>
      </c>
      <c r="E79" s="22" t="inlineStr">
        <is>
          <t>, Shift duration</t>
        </is>
      </c>
    </row>
    <row r="80" hidden="1" outlineLevel="1" ht="15" customHeight="1">
      <c r="A80" s="108" t="n"/>
      <c r="B80" s="376" t="n"/>
      <c r="C80" s="76" t="inlineStr">
        <is>
          <t>data</t>
        </is>
      </c>
      <c r="D80" s="80" t="inlineStr">
        <is>
          <t>Shift delay (sec)</t>
        </is>
      </c>
      <c r="E80" s="22" t="inlineStr">
        <is>
          <t>P: shift delay1, shift delay1</t>
        </is>
      </c>
    </row>
    <row r="81" hidden="1" outlineLevel="1" ht="15" customHeight="1">
      <c r="A81" s="108" t="n"/>
      <c r="B81" s="376" t="n"/>
      <c r="C81" s="76" t="inlineStr">
        <is>
          <t>data</t>
        </is>
      </c>
      <c r="D81" s="80" t="inlineStr">
        <is>
          <t>Shift duration (sec)</t>
        </is>
      </c>
      <c r="E81" s="106" t="inlineStr">
        <is>
          <t>P: shift duration1, shift duration1</t>
        </is>
      </c>
    </row>
    <row r="82" hidden="1" outlineLevel="1" ht="15" customHeight="1">
      <c r="A82" s="108" t="n"/>
      <c r="B82" s="376" t="n"/>
      <c r="C82" s="76" t="inlineStr">
        <is>
          <t>data</t>
        </is>
      </c>
      <c r="D82" s="77" t="inlineStr">
        <is>
          <t>Start time of the Sub Event</t>
        </is>
      </c>
      <c r="E82" s="22" t="inlineStr">
        <is>
          <t>Temps debut d'analyse, Start time of the Sub Event</t>
        </is>
      </c>
    </row>
    <row r="83" hidden="1" outlineLevel="1" ht="15" customHeight="1">
      <c r="A83" s="108" t="n"/>
      <c r="B83" s="376" t="n"/>
      <c r="C83" s="76" t="inlineStr">
        <is>
          <t>data</t>
        </is>
      </c>
      <c r="D83" s="77" t="inlineStr">
        <is>
          <t>Acquisition Name</t>
        </is>
      </c>
      <c r="E83" s="22" t="inlineStr">
        <is>
          <t>Nom de l'essai, Acquisition Name</t>
        </is>
      </c>
    </row>
    <row r="84" collapsed="1" ht="15" customHeight="1">
      <c r="B84" s="376" t="inlineStr">
        <is>
          <t>Coast - brake-on upshift</t>
        </is>
      </c>
      <c r="C84" s="76" t="inlineStr">
        <is>
          <t>sheets</t>
        </is>
      </c>
      <c r="H84" s="82" t="n">
        <v>14</v>
      </c>
    </row>
    <row r="85" hidden="1" outlineLevel="1" ht="15" customHeight="1">
      <c r="B85" s="376" t="n"/>
      <c r="C85" s="76" t="inlineStr">
        <is>
          <t>column</t>
        </is>
      </c>
      <c r="D85" s="77" t="inlineStr">
        <is>
          <t>Criticality</t>
        </is>
      </c>
    </row>
    <row r="86" hidden="1" outlineLevel="1" ht="15" customHeight="1">
      <c r="B86" s="376" t="n"/>
      <c r="C86" s="76" t="inlineStr">
        <is>
          <t>column</t>
        </is>
      </c>
      <c r="D86" s="77" t="inlineStr">
        <is>
          <t>Event Priority</t>
        </is>
      </c>
    </row>
    <row r="87" hidden="1" outlineLevel="1" collapsed="1" ht="15" customHeight="1">
      <c r="B87" s="376" t="n"/>
      <c r="C87" s="76" t="inlineStr">
        <is>
          <t>column</t>
        </is>
      </c>
      <c r="D87" s="78" t="inlineStr">
        <is>
          <t>Event Rating</t>
        </is>
      </c>
    </row>
    <row r="88" hidden="1" outlineLevel="1" ht="15" customFormat="1" customHeight="1" s="106">
      <c r="A88" s="416" t="n"/>
      <c r="B88" s="417" t="n"/>
      <c r="C88" s="418" t="inlineStr">
        <is>
          <t>data</t>
        </is>
      </c>
      <c r="D88" s="211" t="inlineStr">
        <is>
          <t>gear old</t>
        </is>
      </c>
      <c r="E88" s="106" t="inlineStr">
        <is>
          <t>P: gear start, gear start</t>
        </is>
      </c>
      <c r="H88" s="180" t="n"/>
    </row>
    <row r="89" hidden="1" outlineLevel="1" ht="15" customFormat="1" customHeight="1" s="106">
      <c r="A89" s="416" t="n"/>
      <c r="B89" s="417" t="n"/>
      <c r="C89" s="418" t="inlineStr">
        <is>
          <t>data</t>
        </is>
      </c>
      <c r="D89" s="211" t="inlineStr">
        <is>
          <t>gear new</t>
        </is>
      </c>
      <c r="E89" s="106" t="inlineStr">
        <is>
          <t>P: gear end, gear end</t>
        </is>
      </c>
      <c r="H89" s="180" t="n"/>
    </row>
    <row r="90" hidden="1" outlineLevel="1" ht="15" customFormat="1" customHeight="1" s="106">
      <c r="A90" s="416" t="n"/>
      <c r="B90" s="417" t="n"/>
      <c r="C90" s="418" t="inlineStr">
        <is>
          <t>data</t>
        </is>
      </c>
      <c r="D90" s="212" t="inlineStr">
        <is>
          <t>Vehicle Speed</t>
        </is>
      </c>
      <c r="E90" s="262" t="inlineStr">
        <is>
          <t>P: vehicle_speed_act, vehicle_speed_act</t>
        </is>
      </c>
      <c r="H90" s="180" t="n"/>
    </row>
    <row r="91" hidden="1" outlineLevel="1" ht="15" customHeight="1">
      <c r="B91" s="376" t="n"/>
      <c r="C91" s="76" t="inlineStr">
        <is>
          <t>data</t>
        </is>
      </c>
      <c r="D91" s="212" t="inlineStr">
        <is>
          <t>AccelerationChassis</t>
        </is>
      </c>
      <c r="E91" s="262" t="inlineStr">
        <is>
          <t>P: a2_act, a2_act</t>
        </is>
      </c>
      <c r="F91" s="81" t="n"/>
      <c r="G91" s="81" t="n"/>
    </row>
    <row r="92" hidden="1" outlineLevel="1" ht="15" customFormat="1" customHeight="1" s="211">
      <c r="A92" s="416" t="n"/>
      <c r="B92" s="417" t="n"/>
      <c r="C92" s="418" t="inlineStr">
        <is>
          <t>data</t>
        </is>
      </c>
      <c r="D92" s="211" t="inlineStr">
        <is>
          <t>Turbine Speed</t>
        </is>
      </c>
      <c r="E92" s="106" t="inlineStr">
        <is>
          <t>P: n_t_act, n_t_act</t>
        </is>
      </c>
      <c r="F92" s="106" t="n"/>
      <c r="G92" s="106" t="n"/>
      <c r="H92" s="180" t="n"/>
      <c r="I92" s="106" t="n"/>
    </row>
    <row r="93" hidden="1" outlineLevel="1" ht="15" customFormat="1" customHeight="1" s="79">
      <c r="A93" s="1227" t="n"/>
      <c r="B93" s="376" t="n"/>
      <c r="C93" s="76" t="inlineStr">
        <is>
          <t>data</t>
        </is>
      </c>
      <c r="D93" s="352" t="inlineStr">
        <is>
          <t>Front shaft Torque</t>
        </is>
      </c>
      <c r="E93" s="353" t="inlineStr">
        <is>
          <t>P: m_t_act, m_t_act</t>
        </is>
      </c>
      <c r="F93" s="22" t="n"/>
      <c r="G93" s="22" t="n"/>
      <c r="H93" s="82" t="n"/>
      <c r="I93" s="22" t="n"/>
    </row>
    <row r="94" hidden="1" outlineLevel="1" ht="15" customHeight="1">
      <c r="B94" s="376" t="n"/>
      <c r="C94" s="76" t="inlineStr">
        <is>
          <t>criteria</t>
        </is>
      </c>
      <c r="D94" s="80" t="inlineStr">
        <is>
          <t>Traction reduction</t>
        </is>
      </c>
      <c r="E94" s="22" t="inlineStr">
        <is>
          <t>, Traction reduction</t>
        </is>
      </c>
    </row>
    <row r="95" hidden="1" outlineLevel="1" ht="15" customHeight="1">
      <c r="B95" s="376" t="n"/>
      <c r="C95" s="76" t="inlineStr">
        <is>
          <t>criteria</t>
        </is>
      </c>
      <c r="D95" s="80" t="inlineStr">
        <is>
          <t>Deceleration characteristic</t>
        </is>
      </c>
      <c r="E95" s="22" t="inlineStr">
        <is>
          <t>, Deceleration characteristic</t>
        </is>
      </c>
    </row>
    <row r="96" hidden="1" outlineLevel="1">
      <c r="B96" s="377" t="n"/>
      <c r="C96" s="76" t="inlineStr">
        <is>
          <t>criteria</t>
        </is>
      </c>
      <c r="D96" s="80" t="inlineStr">
        <is>
          <t>Ax gradients during ratio change</t>
        </is>
      </c>
      <c r="E96" s="82" t="inlineStr">
        <is>
          <t>, Ax gradients during ratio change</t>
        </is>
      </c>
      <c r="F96" s="81" t="n"/>
      <c r="G96" s="81" t="n"/>
    </row>
    <row r="97" hidden="1" outlineLevel="1">
      <c r="B97" s="377" t="n"/>
      <c r="C97" s="76" t="inlineStr">
        <is>
          <t>criteria</t>
        </is>
      </c>
      <c r="D97" s="80" t="inlineStr">
        <is>
          <t>Ax gradients after ratio change</t>
        </is>
      </c>
      <c r="E97" s="82" t="inlineStr">
        <is>
          <t>, Ax gradients after ratio change</t>
        </is>
      </c>
      <c r="F97" s="81" t="n"/>
      <c r="G97" s="81" t="n"/>
    </row>
    <row r="98" hidden="1" outlineLevel="1" ht="15" customHeight="1">
      <c r="B98" s="376" t="n"/>
      <c r="C98" s="76" t="inlineStr">
        <is>
          <t>criteria</t>
        </is>
      </c>
      <c r="D98" s="80" t="inlineStr">
        <is>
          <t>Shock</t>
        </is>
      </c>
      <c r="E98" s="22" t="inlineStr">
        <is>
          <t>, Shock</t>
        </is>
      </c>
    </row>
    <row r="99" hidden="1" outlineLevel="1" ht="15" customHeight="1">
      <c r="B99" s="376" t="n"/>
      <c r="C99" s="76" t="inlineStr">
        <is>
          <t>criteria</t>
        </is>
      </c>
      <c r="D99" s="80" t="inlineStr">
        <is>
          <t>Kick</t>
        </is>
      </c>
      <c r="E99" s="22" t="inlineStr">
        <is>
          <t>, Kick</t>
        </is>
      </c>
    </row>
    <row r="100" hidden="1" outlineLevel="1" ht="15" customHeight="1">
      <c r="B100" s="376" t="n"/>
      <c r="C100" s="76" t="inlineStr">
        <is>
          <t>criteria</t>
        </is>
      </c>
      <c r="D100" s="80" t="inlineStr">
        <is>
          <t>Jerks</t>
        </is>
      </c>
      <c r="E100" s="22" t="inlineStr">
        <is>
          <t>, Jerks</t>
        </is>
      </c>
    </row>
    <row r="101" hidden="1" outlineLevel="1" ht="15" customHeight="1">
      <c r="B101" s="376" t="n"/>
      <c r="C101" s="76" t="inlineStr">
        <is>
          <t>criteria</t>
        </is>
      </c>
      <c r="D101" s="80" t="inlineStr">
        <is>
          <t>Steadiness</t>
        </is>
      </c>
      <c r="E101" s="22" t="inlineStr">
        <is>
          <t>, Steadiness</t>
        </is>
      </c>
    </row>
    <row r="102" hidden="1" outlineLevel="1" ht="15" customHeight="1">
      <c r="B102" s="376" t="n"/>
      <c r="C102" s="76" t="inlineStr">
        <is>
          <t>criteria</t>
        </is>
      </c>
      <c r="D102" s="80" t="inlineStr">
        <is>
          <t>Shift delay</t>
        </is>
      </c>
      <c r="E102" s="22" t="inlineStr">
        <is>
          <t>, Shift delay</t>
        </is>
      </c>
    </row>
    <row r="103" hidden="1" outlineLevel="1" ht="15" customHeight="1">
      <c r="B103" s="376" t="n"/>
      <c r="C103" s="76" t="inlineStr">
        <is>
          <t>criteria</t>
        </is>
      </c>
      <c r="D103" s="80" t="inlineStr">
        <is>
          <t>Speed decrease</t>
        </is>
      </c>
      <c r="E103" s="22" t="inlineStr">
        <is>
          <t>, Speed decrease</t>
        </is>
      </c>
    </row>
    <row r="104" hidden="1" outlineLevel="1" ht="15" customHeight="1">
      <c r="B104" s="376" t="n"/>
      <c r="C104" s="76" t="inlineStr">
        <is>
          <t>criteria</t>
        </is>
      </c>
      <c r="D104" s="80" t="inlineStr">
        <is>
          <t>Shift duration</t>
        </is>
      </c>
      <c r="E104" s="22" t="inlineStr">
        <is>
          <t>, Shift duration</t>
        </is>
      </c>
    </row>
    <row r="105" hidden="1" outlineLevel="1" ht="15" customHeight="1">
      <c r="B105" s="376" t="n"/>
      <c r="C105" s="76" t="inlineStr">
        <is>
          <t>criteria</t>
        </is>
      </c>
      <c r="D105" s="80" t="inlineStr">
        <is>
          <t>Acceleration disturbances</t>
        </is>
      </c>
      <c r="E105" s="22" t="inlineStr">
        <is>
          <t>, Acceleration disturbances</t>
        </is>
      </c>
    </row>
    <row r="106" hidden="1" outlineLevel="1">
      <c r="B106" s="377" t="n"/>
      <c r="C106" s="76" t="inlineStr">
        <is>
          <t>criteria</t>
        </is>
      </c>
      <c r="D106" s="80" t="inlineStr">
        <is>
          <t>Acceleration disturbances HF</t>
        </is>
      </c>
      <c r="E106" s="22" t="inlineStr">
        <is>
          <t>, Acceleration disturbances HF</t>
        </is>
      </c>
    </row>
    <row r="107" hidden="1" outlineLevel="1">
      <c r="A107" s="81" t="n"/>
      <c r="B107" s="377" t="n"/>
      <c r="C107" s="76" t="inlineStr">
        <is>
          <t>criteria</t>
        </is>
      </c>
      <c r="D107" s="80" t="inlineStr">
        <is>
          <t>Acceleration disturbances LF</t>
        </is>
      </c>
      <c r="E107" s="22" t="inlineStr">
        <is>
          <t>, Acceleration disturbances LF</t>
        </is>
      </c>
    </row>
    <row r="108" hidden="1" outlineLevel="1" ht="15" customHeight="1">
      <c r="B108" s="376" t="n"/>
      <c r="C108" s="76" t="inlineStr">
        <is>
          <t>data</t>
        </is>
      </c>
      <c r="D108" s="80" t="inlineStr">
        <is>
          <t>Shift delay (sec)</t>
        </is>
      </c>
      <c r="E108" s="22" t="inlineStr">
        <is>
          <t>P: shift delay1, shift delay1</t>
        </is>
      </c>
    </row>
    <row r="109" hidden="1" outlineLevel="1" ht="15" customHeight="1">
      <c r="B109" s="376" t="n"/>
      <c r="C109" s="76" t="inlineStr">
        <is>
          <t>data</t>
        </is>
      </c>
      <c r="D109" s="80" t="inlineStr">
        <is>
          <t>Shift duration (sec)</t>
        </is>
      </c>
      <c r="E109" s="106" t="inlineStr">
        <is>
          <t>P: shift duration1, shift duration1</t>
        </is>
      </c>
    </row>
    <row r="110" hidden="1" outlineLevel="1" ht="15" customHeight="1">
      <c r="B110" s="376" t="n"/>
      <c r="C110" s="76" t="inlineStr">
        <is>
          <t>data</t>
        </is>
      </c>
      <c r="D110" s="77" t="inlineStr">
        <is>
          <t>Start time of the Sub Event</t>
        </is>
      </c>
      <c r="E110" s="22" t="inlineStr">
        <is>
          <t>Temps debut d'analyse, Start time of the Sub Event</t>
        </is>
      </c>
    </row>
    <row r="111" hidden="1" outlineLevel="1" ht="15" customHeight="1">
      <c r="B111" s="376" t="n"/>
      <c r="C111" s="76" t="inlineStr">
        <is>
          <t>data</t>
        </is>
      </c>
      <c r="D111" s="77" t="inlineStr">
        <is>
          <t>Acquisition Name</t>
        </is>
      </c>
      <c r="E111" s="22" t="inlineStr">
        <is>
          <t>Nom de l'essai, Acquisition Name</t>
        </is>
      </c>
    </row>
    <row r="112" collapsed="1" ht="15" customHeight="1">
      <c r="B112" s="376" t="inlineStr">
        <is>
          <t>Load Reversal upshift</t>
        </is>
      </c>
      <c r="C112" s="76" t="inlineStr">
        <is>
          <t>sheets</t>
        </is>
      </c>
      <c r="H112" s="82" t="n">
        <v>4</v>
      </c>
    </row>
    <row r="113" hidden="1" outlineLevel="1" ht="15" customHeight="1">
      <c r="B113" s="377" t="n"/>
      <c r="C113" s="76" t="inlineStr">
        <is>
          <t>column</t>
        </is>
      </c>
      <c r="D113" s="77" t="inlineStr">
        <is>
          <t>Criticality</t>
        </is>
      </c>
    </row>
    <row r="114" hidden="1" outlineLevel="1" ht="15" customHeight="1">
      <c r="B114" s="377" t="n"/>
      <c r="C114" s="76" t="inlineStr">
        <is>
          <t>column</t>
        </is>
      </c>
      <c r="D114" s="77" t="inlineStr">
        <is>
          <t>Event Priority</t>
        </is>
      </c>
    </row>
    <row r="115" hidden="1" outlineLevel="1" ht="15" customHeight="1">
      <c r="B115" s="377" t="n"/>
      <c r="C115" s="76" t="inlineStr">
        <is>
          <t>column</t>
        </is>
      </c>
      <c r="D115" s="78" t="inlineStr">
        <is>
          <t>Event Rating</t>
        </is>
      </c>
    </row>
    <row r="116" hidden="1" outlineLevel="1" ht="15" customFormat="1" customHeight="1" s="106">
      <c r="A116" s="416" t="n"/>
      <c r="B116" s="417" t="n"/>
      <c r="C116" s="418" t="inlineStr">
        <is>
          <t>data</t>
        </is>
      </c>
      <c r="D116" s="211" t="inlineStr">
        <is>
          <t>gear old</t>
        </is>
      </c>
      <c r="E116" s="106" t="inlineStr">
        <is>
          <t>P: gear start, gear start</t>
        </is>
      </c>
      <c r="H116" s="180" t="n"/>
    </row>
    <row r="117" hidden="1" outlineLevel="1" ht="15" customFormat="1" customHeight="1" s="106">
      <c r="A117" s="416" t="n"/>
      <c r="B117" s="417" t="n"/>
      <c r="C117" s="418" t="inlineStr">
        <is>
          <t>data</t>
        </is>
      </c>
      <c r="D117" s="211" t="inlineStr">
        <is>
          <t>gear new</t>
        </is>
      </c>
      <c r="E117" s="106" t="inlineStr">
        <is>
          <t>P: gear end, gear end</t>
        </is>
      </c>
      <c r="H117" s="180" t="n"/>
    </row>
    <row r="118" hidden="1" outlineLevel="1" ht="15" customFormat="1" customHeight="1" s="106">
      <c r="A118" s="416" t="n"/>
      <c r="B118" s="417" t="n"/>
      <c r="C118" s="418" t="inlineStr">
        <is>
          <t>data</t>
        </is>
      </c>
      <c r="D118" s="211" t="inlineStr">
        <is>
          <t>Vehicle Speed</t>
        </is>
      </c>
      <c r="E118" s="106" t="inlineStr">
        <is>
          <t>P: vehicle_speed_act, vehicle_speed_act</t>
        </is>
      </c>
      <c r="H118" s="180" t="n"/>
    </row>
    <row r="119" hidden="1" outlineLevel="1" ht="15" customFormat="1" customHeight="1" s="106">
      <c r="A119" s="416" t="n"/>
      <c r="B119" s="417" t="n"/>
      <c r="C119" s="418" t="inlineStr">
        <is>
          <t>data</t>
        </is>
      </c>
      <c r="D119" s="211" t="inlineStr">
        <is>
          <t>Throttle Position</t>
        </is>
      </c>
      <c r="E119" s="106" t="inlineStr">
        <is>
          <t>P: pedal_act, pedal_act</t>
        </is>
      </c>
      <c r="H119" s="180" t="n"/>
    </row>
    <row r="120" hidden="1" outlineLevel="1" ht="15" customFormat="1" customHeight="1" s="106">
      <c r="A120" s="416" t="n"/>
      <c r="B120" s="417" t="n"/>
      <c r="C120" s="418" t="inlineStr">
        <is>
          <t>data</t>
        </is>
      </c>
      <c r="D120" s="211" t="inlineStr">
        <is>
          <t>Turbine Speed</t>
        </is>
      </c>
      <c r="E120" s="106" t="inlineStr">
        <is>
          <t>P: n_t_act, n_t_act</t>
        </is>
      </c>
      <c r="H120" s="180" t="n"/>
    </row>
    <row r="121" hidden="1" outlineLevel="1" ht="15" customHeight="1">
      <c r="B121" s="376" t="n"/>
      <c r="C121" s="76" t="inlineStr">
        <is>
          <t>data</t>
        </is>
      </c>
      <c r="D121" s="352" t="inlineStr">
        <is>
          <t>Front shaft Torque</t>
        </is>
      </c>
      <c r="E121" s="353" t="inlineStr">
        <is>
          <t>P: m_t_act, m_t_act</t>
        </is>
      </c>
    </row>
    <row r="122" hidden="1" outlineLevel="1" ht="15" customHeight="1">
      <c r="B122" s="377" t="n"/>
      <c r="C122" s="76" t="inlineStr">
        <is>
          <t>criteria</t>
        </is>
      </c>
      <c r="D122" s="80" t="inlineStr">
        <is>
          <t>Acceleration disturbances</t>
        </is>
      </c>
      <c r="E122" s="22" t="inlineStr">
        <is>
          <t>, Acceleration disturbances</t>
        </is>
      </c>
    </row>
    <row r="123" hidden="1" outlineLevel="1">
      <c r="B123" s="377" t="n"/>
      <c r="C123" s="76" t="inlineStr">
        <is>
          <t>criteria</t>
        </is>
      </c>
      <c r="D123" s="80" t="inlineStr">
        <is>
          <t>Acceleration disturbances HF</t>
        </is>
      </c>
      <c r="E123" s="22" t="inlineStr">
        <is>
          <t>, Acceleration disturbances HF</t>
        </is>
      </c>
    </row>
    <row r="124" hidden="1" outlineLevel="1">
      <c r="A124" s="81" t="n"/>
      <c r="B124" s="377" t="n"/>
      <c r="C124" s="76" t="inlineStr">
        <is>
          <t>criteria</t>
        </is>
      </c>
      <c r="D124" s="80" t="inlineStr">
        <is>
          <t>Acceleration disturbances LF</t>
        </is>
      </c>
      <c r="E124" s="22" t="inlineStr">
        <is>
          <t>, Acceleration disturbances LF</t>
        </is>
      </c>
    </row>
    <row r="125" hidden="1" outlineLevel="1" ht="15" customHeight="1">
      <c r="B125" s="377" t="n"/>
      <c r="C125" s="76" t="inlineStr">
        <is>
          <t>criteria</t>
        </is>
      </c>
      <c r="D125" s="80" t="inlineStr">
        <is>
          <t>Steadiness</t>
        </is>
      </c>
      <c r="E125" s="22" t="inlineStr">
        <is>
          <t>, Steadiness</t>
        </is>
      </c>
    </row>
    <row r="126" hidden="1" outlineLevel="1" ht="15" customHeight="1">
      <c r="B126" s="377" t="n"/>
      <c r="C126" s="76" t="inlineStr">
        <is>
          <t>criteria</t>
        </is>
      </c>
      <c r="D126" s="80" t="inlineStr">
        <is>
          <t>Shift delay</t>
        </is>
      </c>
      <c r="E126" s="22" t="inlineStr">
        <is>
          <t>, Shift delay</t>
        </is>
      </c>
    </row>
    <row r="127" hidden="1" outlineLevel="1" ht="15" customHeight="1">
      <c r="B127" s="377" t="n"/>
      <c r="C127" s="76" t="inlineStr">
        <is>
          <t>criteria</t>
        </is>
      </c>
      <c r="D127" s="80" t="inlineStr">
        <is>
          <t>Shift duration</t>
        </is>
      </c>
      <c r="E127" s="22" t="inlineStr">
        <is>
          <t>, Shift duration</t>
        </is>
      </c>
    </row>
    <row r="128" hidden="1" outlineLevel="1" ht="15" customHeight="1">
      <c r="B128" s="376" t="n"/>
      <c r="C128" s="76" t="inlineStr">
        <is>
          <t>data</t>
        </is>
      </c>
      <c r="D128" s="80" t="inlineStr">
        <is>
          <t>Shift delay (sec)</t>
        </is>
      </c>
      <c r="E128" s="22" t="inlineStr">
        <is>
          <t>P: shift delay1, shift delay1</t>
        </is>
      </c>
    </row>
    <row r="129" hidden="1" outlineLevel="1" ht="15" customHeight="1">
      <c r="B129" s="376" t="n"/>
      <c r="C129" s="76" t="inlineStr">
        <is>
          <t>data</t>
        </is>
      </c>
      <c r="D129" s="80" t="inlineStr">
        <is>
          <t>Shift duration (sec)</t>
        </is>
      </c>
      <c r="E129" s="106" t="inlineStr">
        <is>
          <t>P: shift duration1, shift duration1</t>
        </is>
      </c>
    </row>
    <row r="130" hidden="1" outlineLevel="1" ht="15" customHeight="1">
      <c r="B130" s="376" t="n"/>
      <c r="C130" s="76" t="inlineStr">
        <is>
          <t>data</t>
        </is>
      </c>
      <c r="D130" s="77" t="inlineStr">
        <is>
          <t>Start time of the Sub Event</t>
        </is>
      </c>
      <c r="E130" s="22" t="inlineStr">
        <is>
          <t>Temps debut d'analyse, Start time of the Sub Event</t>
        </is>
      </c>
    </row>
    <row r="131" hidden="1" outlineLevel="1" ht="15" customHeight="1">
      <c r="B131" s="376" t="n"/>
      <c r="C131" s="76" t="inlineStr">
        <is>
          <t>data</t>
        </is>
      </c>
      <c r="D131" s="77" t="inlineStr">
        <is>
          <t>Acquisition Name</t>
        </is>
      </c>
      <c r="E131" s="22" t="inlineStr">
        <is>
          <t>Nom de l'essai, Acquisition Name</t>
        </is>
      </c>
    </row>
    <row r="132" collapsed="1" ht="15" customHeight="1">
      <c r="A132" s="81" t="n"/>
      <c r="B132" s="376" t="inlineStr">
        <is>
          <t>Coast - brake-on downshift</t>
        </is>
      </c>
      <c r="C132" s="76" t="inlineStr">
        <is>
          <t>sheets</t>
        </is>
      </c>
      <c r="D132" s="81" t="n"/>
      <c r="E132" s="81" t="n"/>
      <c r="G132" s="265" t="n"/>
      <c r="H132" s="82" t="n">
        <v>11</v>
      </c>
      <c r="I132" s="264" t="n"/>
    </row>
    <row r="133" hidden="1" outlineLevel="1" ht="15" customHeight="1">
      <c r="B133" s="377" t="n"/>
      <c r="C133" s="76" t="inlineStr">
        <is>
          <t>column</t>
        </is>
      </c>
      <c r="D133" s="77" t="inlineStr">
        <is>
          <t>Criticality</t>
        </is>
      </c>
      <c r="E133" s="82" t="n"/>
      <c r="F133" s="81" t="n"/>
      <c r="G133" s="81" t="n"/>
    </row>
    <row r="134" hidden="1" outlineLevel="1" ht="15" customHeight="1">
      <c r="B134" s="377" t="n"/>
      <c r="C134" s="76" t="inlineStr">
        <is>
          <t>column</t>
        </is>
      </c>
      <c r="D134" s="77" t="inlineStr">
        <is>
          <t>Event Priority</t>
        </is>
      </c>
      <c r="E134" s="82" t="n"/>
      <c r="F134" s="81" t="n"/>
      <c r="G134" s="81" t="n"/>
    </row>
    <row r="135" hidden="1" outlineLevel="1" ht="15" customHeight="1">
      <c r="B135" s="377" t="n"/>
      <c r="C135" s="76" t="inlineStr">
        <is>
          <t>column</t>
        </is>
      </c>
      <c r="D135" s="78" t="inlineStr">
        <is>
          <t>Event Rating</t>
        </is>
      </c>
      <c r="E135" s="82" t="n"/>
      <c r="F135" s="81" t="n"/>
      <c r="G135" s="81" t="n"/>
    </row>
    <row r="136" hidden="1" outlineLevel="1" ht="15" customFormat="1" customHeight="1" s="106">
      <c r="A136" s="416" t="n"/>
      <c r="B136" s="417" t="n"/>
      <c r="C136" s="418" t="inlineStr">
        <is>
          <t>data</t>
        </is>
      </c>
      <c r="D136" s="211" t="inlineStr">
        <is>
          <t>gear old</t>
        </is>
      </c>
      <c r="E136" s="106" t="inlineStr">
        <is>
          <t>P: gear start, gear start</t>
        </is>
      </c>
      <c r="F136" s="419" t="n"/>
      <c r="G136" s="419" t="n"/>
      <c r="H136" s="180" t="n"/>
    </row>
    <row r="137" hidden="1" outlineLevel="1" ht="15" customFormat="1" customHeight="1" s="106">
      <c r="A137" s="416" t="n"/>
      <c r="B137" s="417" t="n"/>
      <c r="C137" s="418" t="inlineStr">
        <is>
          <t>data</t>
        </is>
      </c>
      <c r="D137" s="211" t="inlineStr">
        <is>
          <t>gear new</t>
        </is>
      </c>
      <c r="E137" s="106" t="inlineStr">
        <is>
          <t>P: gear end, gear end</t>
        </is>
      </c>
      <c r="F137" s="419" t="n"/>
      <c r="G137" s="419" t="n"/>
      <c r="H137" s="180" t="n"/>
    </row>
    <row r="138" hidden="1" outlineLevel="1" ht="15" customFormat="1" customHeight="1" s="106">
      <c r="A138" s="416" t="n"/>
      <c r="B138" s="417" t="n"/>
      <c r="C138" s="418" t="inlineStr">
        <is>
          <t>data</t>
        </is>
      </c>
      <c r="D138" s="212" t="inlineStr">
        <is>
          <t>Vehicle Speed</t>
        </is>
      </c>
      <c r="E138" s="262" t="inlineStr">
        <is>
          <t>P: vehicle_speed_act, vehicle_speed_act</t>
        </is>
      </c>
      <c r="H138" s="180" t="n"/>
    </row>
    <row r="139" hidden="1" outlineLevel="1" ht="15" customHeight="1">
      <c r="B139" s="376" t="n"/>
      <c r="C139" s="76" t="inlineStr">
        <is>
          <t>data</t>
        </is>
      </c>
      <c r="D139" s="79" t="inlineStr">
        <is>
          <t>Turbine Speed</t>
        </is>
      </c>
      <c r="E139" s="106" t="inlineStr">
        <is>
          <t>P: n_t_act, n_t_act</t>
        </is>
      </c>
      <c r="F139" s="81" t="n"/>
      <c r="G139" s="81" t="n"/>
    </row>
    <row r="140" hidden="1" outlineLevel="1" ht="15" customHeight="1">
      <c r="B140" s="376" t="n"/>
      <c r="C140" s="76" t="inlineStr">
        <is>
          <t>data</t>
        </is>
      </c>
      <c r="D140" s="212" t="inlineStr">
        <is>
          <t>AccelerationChassis</t>
        </is>
      </c>
      <c r="E140" s="262" t="inlineStr">
        <is>
          <t>P: a2_act, a2_act</t>
        </is>
      </c>
      <c r="F140" s="81" t="n"/>
      <c r="G140" s="81" t="n"/>
    </row>
    <row r="141" hidden="1" outlineLevel="1" ht="15" customHeight="1">
      <c r="B141" s="376" t="n"/>
      <c r="C141" s="76" t="inlineStr">
        <is>
          <t>data</t>
        </is>
      </c>
      <c r="D141" s="79" t="inlineStr">
        <is>
          <t>outRpmSpeed</t>
        </is>
      </c>
      <c r="E141" s="82" t="inlineStr">
        <is>
          <t>Val_A_Tstart, outRpmSpeed</t>
        </is>
      </c>
      <c r="F141" s="81" t="n"/>
      <c r="G141" s="81" t="n"/>
    </row>
    <row r="142" hidden="1" outlineLevel="1" collapsed="1" ht="15" customHeight="1">
      <c r="B142" s="376" t="n"/>
      <c r="C142" s="76" t="inlineStr">
        <is>
          <t>data</t>
        </is>
      </c>
      <c r="D142" s="352" t="inlineStr">
        <is>
          <t>Engine Torque</t>
        </is>
      </c>
      <c r="E142" s="354" t="inlineStr">
        <is>
          <t>P: m_eng_act, m_eng_act</t>
        </is>
      </c>
      <c r="F142" s="81" t="n"/>
      <c r="G142" s="81" t="n"/>
    </row>
    <row r="143" hidden="1" outlineLevel="1">
      <c r="B143" s="377" t="n"/>
      <c r="C143" s="76" t="inlineStr">
        <is>
          <t>criteria</t>
        </is>
      </c>
      <c r="D143" s="80" t="inlineStr">
        <is>
          <t>Traction reduction</t>
        </is>
      </c>
      <c r="E143" s="82" t="inlineStr">
        <is>
          <t>, Traction reduction</t>
        </is>
      </c>
      <c r="F143" s="81" t="n"/>
      <c r="G143" s="81" t="n"/>
    </row>
    <row r="144" hidden="1" outlineLevel="1">
      <c r="B144" s="377" t="n"/>
      <c r="C144" s="76" t="inlineStr">
        <is>
          <t>criteria</t>
        </is>
      </c>
      <c r="D144" s="80" t="inlineStr">
        <is>
          <t>Shock</t>
        </is>
      </c>
      <c r="E144" s="82" t="inlineStr">
        <is>
          <t>, Shock</t>
        </is>
      </c>
      <c r="F144" s="81" t="n"/>
      <c r="G144" s="81" t="n"/>
    </row>
    <row r="145" hidden="1" outlineLevel="1">
      <c r="B145" s="377" t="n"/>
      <c r="C145" s="76" t="inlineStr">
        <is>
          <t>criteria</t>
        </is>
      </c>
      <c r="D145" s="80" t="inlineStr">
        <is>
          <t>Kick</t>
        </is>
      </c>
      <c r="E145" s="82" t="inlineStr">
        <is>
          <t>, Kick</t>
        </is>
      </c>
      <c r="F145" s="81" t="n"/>
      <c r="G145" s="81" t="n"/>
    </row>
    <row r="146" hidden="1" outlineLevel="1">
      <c r="B146" s="377" t="n"/>
      <c r="C146" s="76" t="inlineStr">
        <is>
          <t>criteria</t>
        </is>
      </c>
      <c r="D146" s="80" t="inlineStr">
        <is>
          <t>Jerks</t>
        </is>
      </c>
      <c r="E146" s="82" t="inlineStr">
        <is>
          <t>, Jerks</t>
        </is>
      </c>
      <c r="F146" s="81" t="n"/>
      <c r="G146" s="81" t="n"/>
    </row>
    <row r="147" hidden="1" outlineLevel="1">
      <c r="B147" s="377" t="n"/>
      <c r="C147" s="76" t="inlineStr">
        <is>
          <t>criteria</t>
        </is>
      </c>
      <c r="D147" s="80" t="inlineStr">
        <is>
          <t>Ax gradients before ratio change</t>
        </is>
      </c>
      <c r="E147" s="82" t="inlineStr">
        <is>
          <t>, Ax gradients before Ratio Change</t>
        </is>
      </c>
      <c r="F147" s="81" t="n"/>
      <c r="G147" s="81" t="n"/>
    </row>
    <row r="148" hidden="1" outlineLevel="1">
      <c r="B148" s="377" t="n"/>
      <c r="C148" s="76" t="inlineStr">
        <is>
          <t>criteria</t>
        </is>
      </c>
      <c r="D148" s="80" t="inlineStr">
        <is>
          <t>Ax gradients during ratio change</t>
        </is>
      </c>
      <c r="E148" s="82" t="inlineStr">
        <is>
          <t>, Ax gradients during ratio change</t>
        </is>
      </c>
      <c r="F148" s="81" t="n"/>
      <c r="G148" s="81" t="n"/>
    </row>
    <row r="149" hidden="1" outlineLevel="1">
      <c r="A149" s="81" t="n"/>
      <c r="B149" s="377" t="n"/>
      <c r="C149" s="76" t="inlineStr">
        <is>
          <t>criteria</t>
        </is>
      </c>
      <c r="D149" s="80" t="inlineStr">
        <is>
          <t>Acceleration disturbances</t>
        </is>
      </c>
      <c r="E149" s="82" t="inlineStr">
        <is>
          <t>, Acceleration disturbances</t>
        </is>
      </c>
      <c r="F149" s="81" t="n"/>
      <c r="G149" s="81" t="n"/>
    </row>
    <row r="150" hidden="1" outlineLevel="1">
      <c r="B150" s="377" t="n"/>
      <c r="C150" s="76" t="inlineStr">
        <is>
          <t>criteria</t>
        </is>
      </c>
      <c r="D150" s="80" t="inlineStr">
        <is>
          <t>Acceleration disturbances HF</t>
        </is>
      </c>
      <c r="E150" s="22" t="inlineStr">
        <is>
          <t>, Acceleration disturbances HF</t>
        </is>
      </c>
    </row>
    <row r="151" hidden="1" outlineLevel="1">
      <c r="A151" s="81" t="n"/>
      <c r="B151" s="377" t="n"/>
      <c r="C151" s="76" t="inlineStr">
        <is>
          <t>criteria</t>
        </is>
      </c>
      <c r="D151" s="80" t="inlineStr">
        <is>
          <t>Acceleration disturbances LF</t>
        </is>
      </c>
      <c r="E151" s="22" t="inlineStr">
        <is>
          <t>, Acceleration disturbances LF</t>
        </is>
      </c>
    </row>
    <row r="152" hidden="1" outlineLevel="1">
      <c r="B152" s="377" t="n"/>
      <c r="C152" s="76" t="inlineStr">
        <is>
          <t>criteria</t>
        </is>
      </c>
      <c r="D152" s="80" t="inlineStr">
        <is>
          <t>Steadiness</t>
        </is>
      </c>
      <c r="E152" s="82" t="inlineStr">
        <is>
          <t>, Steadiness</t>
        </is>
      </c>
      <c r="F152" s="81" t="n"/>
      <c r="G152" s="81" t="n"/>
    </row>
    <row r="153" hidden="1" outlineLevel="1">
      <c r="B153" s="377" t="n"/>
      <c r="C153" s="76" t="inlineStr">
        <is>
          <t>criteria</t>
        </is>
      </c>
      <c r="D153" s="80" t="inlineStr">
        <is>
          <t>Speed increase</t>
        </is>
      </c>
      <c r="E153" s="82" t="inlineStr">
        <is>
          <t>, Speed increase</t>
        </is>
      </c>
      <c r="F153" s="81" t="n"/>
      <c r="G153" s="81" t="n"/>
    </row>
    <row r="154" hidden="1" outlineLevel="1">
      <c r="A154" s="81" t="n"/>
      <c r="B154" s="377" t="n"/>
      <c r="C154" s="76" t="inlineStr">
        <is>
          <t>criteria</t>
        </is>
      </c>
      <c r="D154" s="80" t="inlineStr">
        <is>
          <t>Shift delay</t>
        </is>
      </c>
      <c r="E154" s="22" t="inlineStr">
        <is>
          <t>, Shift delay</t>
        </is>
      </c>
      <c r="F154" s="81" t="n"/>
      <c r="G154" s="81" t="n"/>
    </row>
    <row r="155" hidden="1" outlineLevel="1">
      <c r="A155" s="81" t="n"/>
      <c r="B155" s="377" t="n"/>
      <c r="C155" s="76" t="inlineStr">
        <is>
          <t>criteria</t>
        </is>
      </c>
      <c r="D155" s="80" t="inlineStr">
        <is>
          <t>Shift duration</t>
        </is>
      </c>
      <c r="E155" s="22" t="inlineStr">
        <is>
          <t>, Shift duration</t>
        </is>
      </c>
      <c r="F155" s="81" t="n"/>
      <c r="G155" s="81" t="n"/>
    </row>
    <row r="156" hidden="1" outlineLevel="1" ht="15" customHeight="1">
      <c r="A156" s="81" t="n"/>
      <c r="B156" s="376" t="n"/>
      <c r="C156" s="76" t="inlineStr">
        <is>
          <t>data</t>
        </is>
      </c>
      <c r="D156" s="80" t="inlineStr">
        <is>
          <t>Shift delay (sec)</t>
        </is>
      </c>
      <c r="E156" s="22" t="inlineStr">
        <is>
          <t>P: shift delay1, shift delay1</t>
        </is>
      </c>
      <c r="F156" s="81" t="n"/>
      <c r="G156" s="81" t="n"/>
    </row>
    <row r="157" hidden="1" outlineLevel="1" ht="15" customHeight="1">
      <c r="A157" s="81" t="n"/>
      <c r="B157" s="376" t="n"/>
      <c r="C157" s="76" t="inlineStr">
        <is>
          <t>data</t>
        </is>
      </c>
      <c r="D157" s="80" t="inlineStr">
        <is>
          <t>Shift duration (sec)</t>
        </is>
      </c>
      <c r="E157" s="106" t="inlineStr">
        <is>
          <t>P: shift duration1, shift duration1</t>
        </is>
      </c>
      <c r="F157" s="81" t="n"/>
      <c r="G157" s="81" t="n"/>
    </row>
    <row r="158" hidden="1" outlineLevel="1" ht="15" customHeight="1">
      <c r="A158" s="81" t="n"/>
      <c r="B158" s="376" t="n"/>
      <c r="C158" s="76" t="inlineStr">
        <is>
          <t>data</t>
        </is>
      </c>
      <c r="D158" s="79" t="inlineStr">
        <is>
          <t>Learn Rule</t>
        </is>
      </c>
      <c r="E158" s="106" t="inlineStr">
        <is>
          <t>Val_A_Tend, learn_Rule</t>
        </is>
      </c>
      <c r="F158" s="81" t="n"/>
      <c r="G158" s="81" t="n"/>
    </row>
    <row r="159" hidden="1" outlineLevel="1" ht="15" customHeight="1">
      <c r="A159" s="81" t="n"/>
      <c r="B159" s="376" t="n"/>
      <c r="C159" s="76" t="inlineStr">
        <is>
          <t>data</t>
        </is>
      </c>
      <c r="D159" s="79" t="inlineStr">
        <is>
          <t>Rpm flare</t>
        </is>
      </c>
      <c r="E159" s="22" t="inlineStr">
        <is>
          <t>P: delta n flare, delta n flare</t>
        </is>
      </c>
      <c r="F159" s="81" t="n"/>
      <c r="G159" s="81" t="n"/>
    </row>
    <row r="160" hidden="1" outlineLevel="1" ht="15" customHeight="1">
      <c r="A160" s="81" t="n"/>
      <c r="B160" s="376" t="n"/>
      <c r="C160" s="76" t="inlineStr">
        <is>
          <t>data</t>
        </is>
      </c>
      <c r="D160" s="77" t="inlineStr">
        <is>
          <t>Start time of the Sub Event</t>
        </is>
      </c>
      <c r="E160" s="22" t="inlineStr">
        <is>
          <t>Temps debut d'analyse, Start time of the Sub Event</t>
        </is>
      </c>
      <c r="F160" s="81" t="n"/>
      <c r="G160" s="81" t="n"/>
    </row>
    <row r="161" hidden="1" outlineLevel="1" ht="15" customHeight="1">
      <c r="A161" s="81" t="n"/>
      <c r="B161" s="376" t="n"/>
      <c r="C161" s="76" t="inlineStr">
        <is>
          <t>data</t>
        </is>
      </c>
      <c r="D161" s="77" t="inlineStr">
        <is>
          <t>Acquisition Name</t>
        </is>
      </c>
      <c r="E161" s="22" t="inlineStr">
        <is>
          <t>Nom de l'essai, Acquisition Name</t>
        </is>
      </c>
      <c r="F161" s="81" t="n"/>
      <c r="G161" s="81" t="n"/>
    </row>
    <row r="162" collapsed="1" ht="15" customHeight="1">
      <c r="A162" s="81" t="n"/>
      <c r="B162" s="376" t="inlineStr">
        <is>
          <t>Coast-brake-on downshift Cold</t>
        </is>
      </c>
      <c r="C162" s="76" t="inlineStr">
        <is>
          <t>sheets</t>
        </is>
      </c>
      <c r="D162" s="81" t="n"/>
      <c r="E162" s="81" t="n"/>
      <c r="G162" s="265" t="n"/>
      <c r="H162" s="82" t="n">
        <v>11</v>
      </c>
      <c r="I162" s="264" t="n"/>
    </row>
    <row r="163" hidden="1" outlineLevel="1" collapsed="1" customFormat="1" s="81">
      <c r="A163" s="1227" t="n"/>
      <c r="B163" s="377" t="n"/>
      <c r="C163" s="76" t="inlineStr">
        <is>
          <t>column</t>
        </is>
      </c>
      <c r="D163" s="77" t="inlineStr">
        <is>
          <t>Criticality</t>
        </is>
      </c>
      <c r="E163" s="82" t="n"/>
      <c r="H163" s="82" t="n"/>
      <c r="I163" s="22" t="n"/>
    </row>
    <row r="164" hidden="1" outlineLevel="1" customFormat="1" s="81">
      <c r="A164" s="1227" t="n"/>
      <c r="B164" s="377" t="n"/>
      <c r="C164" s="76" t="inlineStr">
        <is>
          <t>column</t>
        </is>
      </c>
      <c r="D164" s="77" t="inlineStr">
        <is>
          <t>Event Priority</t>
        </is>
      </c>
      <c r="E164" s="82" t="n"/>
      <c r="H164" s="82" t="n"/>
      <c r="I164" s="22" t="n"/>
    </row>
    <row r="165" hidden="1" outlineLevel="1" customFormat="1" s="81">
      <c r="A165" s="1227" t="n"/>
      <c r="B165" s="377" t="n"/>
      <c r="C165" s="76" t="inlineStr">
        <is>
          <t>column</t>
        </is>
      </c>
      <c r="D165" s="78" t="inlineStr">
        <is>
          <t>Event Rating</t>
        </is>
      </c>
      <c r="E165" s="82" t="n"/>
      <c r="H165" s="82" t="n"/>
      <c r="I165" s="22" t="n"/>
    </row>
    <row r="166" hidden="1" outlineLevel="1" ht="15" customFormat="1" customHeight="1" s="419">
      <c r="A166" s="416" t="n"/>
      <c r="B166" s="417" t="n"/>
      <c r="C166" s="418" t="inlineStr">
        <is>
          <t>data</t>
        </is>
      </c>
      <c r="D166" s="211" t="inlineStr">
        <is>
          <t>gear old</t>
        </is>
      </c>
      <c r="E166" s="106" t="inlineStr">
        <is>
          <t>P: gear start, gear start</t>
        </is>
      </c>
      <c r="H166" s="180" t="n"/>
      <c r="I166" s="106" t="n"/>
    </row>
    <row r="167" hidden="1" outlineLevel="1" ht="15" customFormat="1" customHeight="1" s="419">
      <c r="A167" s="416" t="n"/>
      <c r="B167" s="417" t="n"/>
      <c r="C167" s="418" t="inlineStr">
        <is>
          <t>data</t>
        </is>
      </c>
      <c r="D167" s="211" t="inlineStr">
        <is>
          <t>gear new</t>
        </is>
      </c>
      <c r="E167" s="106" t="inlineStr">
        <is>
          <t>P: gear end, gear end</t>
        </is>
      </c>
      <c r="H167" s="180" t="n"/>
      <c r="I167" s="106" t="n"/>
    </row>
    <row r="168" hidden="1" outlineLevel="1" ht="15" customFormat="1" customHeight="1" s="106">
      <c r="A168" s="416" t="n"/>
      <c r="B168" s="417" t="n"/>
      <c r="C168" s="418" t="inlineStr">
        <is>
          <t>data</t>
        </is>
      </c>
      <c r="D168" s="212" t="inlineStr">
        <is>
          <t>Vehicle Speed</t>
        </is>
      </c>
      <c r="E168" s="262" t="inlineStr">
        <is>
          <t>P: vehicle_speed_act, vehicle_speed_act</t>
        </is>
      </c>
      <c r="H168" s="180" t="n"/>
    </row>
    <row r="169" hidden="1" outlineLevel="1" ht="15" customFormat="1" customHeight="1" s="81">
      <c r="A169" s="1227" t="n"/>
      <c r="B169" s="376" t="n"/>
      <c r="C169" s="76" t="inlineStr">
        <is>
          <t>data</t>
        </is>
      </c>
      <c r="D169" s="79" t="inlineStr">
        <is>
          <t>Turbine Speed</t>
        </is>
      </c>
      <c r="E169" s="106" t="inlineStr">
        <is>
          <t>P: n_t_act, n_t_act</t>
        </is>
      </c>
      <c r="H169" s="82" t="n"/>
      <c r="I169" s="22" t="n"/>
    </row>
    <row r="170" hidden="1" outlineLevel="1" ht="15" customFormat="1" customHeight="1" s="81">
      <c r="A170" s="1227" t="n"/>
      <c r="B170" s="376" t="n"/>
      <c r="C170" s="76" t="inlineStr">
        <is>
          <t>data</t>
        </is>
      </c>
      <c r="D170" s="212" t="inlineStr">
        <is>
          <t>AccelerationChassis</t>
        </is>
      </c>
      <c r="E170" s="262" t="inlineStr">
        <is>
          <t>P: a2_act, a2_act</t>
        </is>
      </c>
      <c r="H170" s="82" t="n"/>
      <c r="I170" s="22" t="n"/>
    </row>
    <row r="171" hidden="1" outlineLevel="1" ht="15" customFormat="1" customHeight="1" s="81">
      <c r="A171" s="1227" t="n"/>
      <c r="B171" s="376" t="n"/>
      <c r="C171" s="76" t="inlineStr">
        <is>
          <t>data</t>
        </is>
      </c>
      <c r="D171" s="79" t="inlineStr">
        <is>
          <t>outRpmSpeed</t>
        </is>
      </c>
      <c r="E171" s="82" t="inlineStr">
        <is>
          <t>Val_A_Tstart, outRpmSpeed</t>
        </is>
      </c>
      <c r="H171" s="82" t="n"/>
      <c r="I171" s="22" t="n"/>
    </row>
    <row r="172" hidden="1" outlineLevel="1" ht="15" customFormat="1" customHeight="1" s="81">
      <c r="A172" s="1227" t="n"/>
      <c r="B172" s="376" t="n"/>
      <c r="C172" s="76" t="inlineStr">
        <is>
          <t>data</t>
        </is>
      </c>
      <c r="D172" s="352" t="inlineStr">
        <is>
          <t>Engine Torque</t>
        </is>
      </c>
      <c r="E172" s="354" t="inlineStr">
        <is>
          <t>P: m_eng_act, m_eng_act</t>
        </is>
      </c>
      <c r="H172" s="82" t="n"/>
      <c r="I172" s="22" t="n"/>
    </row>
    <row r="173" hidden="1" outlineLevel="1">
      <c r="B173" s="377" t="n"/>
      <c r="C173" s="76" t="inlineStr">
        <is>
          <t>criteria</t>
        </is>
      </c>
      <c r="D173" s="80" t="inlineStr">
        <is>
          <t>Traction reduction</t>
        </is>
      </c>
      <c r="E173" s="82" t="inlineStr">
        <is>
          <t>, Traction reduction</t>
        </is>
      </c>
      <c r="F173" s="81" t="n"/>
      <c r="G173" s="81" t="n"/>
    </row>
    <row r="174" hidden="1" outlineLevel="1">
      <c r="B174" s="377" t="n"/>
      <c r="C174" s="76" t="inlineStr">
        <is>
          <t>criteria</t>
        </is>
      </c>
      <c r="D174" s="80" t="inlineStr">
        <is>
          <t>Shock</t>
        </is>
      </c>
      <c r="E174" s="82" t="inlineStr">
        <is>
          <t>, Shock</t>
        </is>
      </c>
      <c r="F174" s="81" t="n"/>
      <c r="G174" s="81" t="n"/>
    </row>
    <row r="175" hidden="1" outlineLevel="1">
      <c r="B175" s="377" t="n"/>
      <c r="C175" s="76" t="inlineStr">
        <is>
          <t>criteria</t>
        </is>
      </c>
      <c r="D175" s="80" t="inlineStr">
        <is>
          <t>Kick</t>
        </is>
      </c>
      <c r="E175" s="82" t="inlineStr">
        <is>
          <t>, Kick</t>
        </is>
      </c>
      <c r="F175" s="81" t="n"/>
      <c r="G175" s="81" t="n"/>
    </row>
    <row r="176" hidden="1" outlineLevel="1">
      <c r="B176" s="377" t="n"/>
      <c r="C176" s="76" t="inlineStr">
        <is>
          <t>criteria</t>
        </is>
      </c>
      <c r="D176" s="80" t="inlineStr">
        <is>
          <t>Jerks</t>
        </is>
      </c>
      <c r="E176" s="82" t="inlineStr">
        <is>
          <t>, Jerks</t>
        </is>
      </c>
      <c r="F176" s="81" t="n"/>
      <c r="G176" s="81" t="n"/>
    </row>
    <row r="177" hidden="1" outlineLevel="1">
      <c r="B177" s="377" t="n"/>
      <c r="C177" s="76" t="inlineStr">
        <is>
          <t>criteria</t>
        </is>
      </c>
      <c r="D177" s="80" t="inlineStr">
        <is>
          <t>Ax gradients before ratio change</t>
        </is>
      </c>
      <c r="E177" s="82" t="inlineStr">
        <is>
          <t>, Ax gradients before Ratio Change</t>
        </is>
      </c>
      <c r="F177" s="81" t="n"/>
      <c r="G177" s="81" t="n"/>
    </row>
    <row r="178" hidden="1" outlineLevel="1">
      <c r="B178" s="377" t="n"/>
      <c r="C178" s="76" t="inlineStr">
        <is>
          <t>criteria</t>
        </is>
      </c>
      <c r="D178" s="80" t="inlineStr">
        <is>
          <t>Ax gradients during ratio change</t>
        </is>
      </c>
      <c r="E178" s="82" t="inlineStr">
        <is>
          <t>, Ax gradients during ratio change</t>
        </is>
      </c>
      <c r="F178" s="81" t="n"/>
      <c r="G178" s="81" t="n"/>
    </row>
    <row r="179" hidden="1" outlineLevel="1">
      <c r="A179" s="81" t="n"/>
      <c r="B179" s="377" t="n"/>
      <c r="C179" s="76" t="inlineStr">
        <is>
          <t>criteria</t>
        </is>
      </c>
      <c r="D179" s="80" t="inlineStr">
        <is>
          <t>Acceleration disturbances</t>
        </is>
      </c>
      <c r="E179" s="82" t="inlineStr">
        <is>
          <t>, Acceleration disturbances</t>
        </is>
      </c>
      <c r="F179" s="81" t="n"/>
      <c r="G179" s="81" t="n"/>
    </row>
    <row r="180" hidden="1" outlineLevel="1">
      <c r="B180" s="377" t="n"/>
      <c r="C180" s="76" t="inlineStr">
        <is>
          <t>criteria</t>
        </is>
      </c>
      <c r="D180" s="80" t="inlineStr">
        <is>
          <t>Acceleration disturbances HF</t>
        </is>
      </c>
      <c r="E180" s="22" t="inlineStr">
        <is>
          <t>, Acceleration disturbances HF</t>
        </is>
      </c>
    </row>
    <row r="181" hidden="1" outlineLevel="1">
      <c r="A181" s="81" t="n"/>
      <c r="B181" s="377" t="n"/>
      <c r="C181" s="76" t="inlineStr">
        <is>
          <t>criteria</t>
        </is>
      </c>
      <c r="D181" s="80" t="inlineStr">
        <is>
          <t>Acceleration disturbances LF</t>
        </is>
      </c>
      <c r="E181" s="22" t="inlineStr">
        <is>
          <t>, Acceleration disturbances LF</t>
        </is>
      </c>
    </row>
    <row r="182" hidden="1" outlineLevel="1">
      <c r="B182" s="377" t="n"/>
      <c r="C182" s="76" t="inlineStr">
        <is>
          <t>criteria</t>
        </is>
      </c>
      <c r="D182" s="80" t="inlineStr">
        <is>
          <t>Steadiness</t>
        </is>
      </c>
      <c r="E182" s="82" t="inlineStr">
        <is>
          <t>, Steadiness</t>
        </is>
      </c>
      <c r="F182" s="81" t="n"/>
      <c r="G182" s="81" t="n"/>
    </row>
    <row r="183" hidden="1" outlineLevel="1">
      <c r="B183" s="377" t="n"/>
      <c r="C183" s="76" t="inlineStr">
        <is>
          <t>criteria</t>
        </is>
      </c>
      <c r="D183" s="80" t="inlineStr">
        <is>
          <t>Speed increase</t>
        </is>
      </c>
      <c r="E183" s="82" t="inlineStr">
        <is>
          <t>, Speed increase</t>
        </is>
      </c>
      <c r="F183" s="81" t="n"/>
      <c r="G183" s="81" t="n"/>
    </row>
    <row r="184" hidden="1" outlineLevel="1">
      <c r="A184" s="81" t="n"/>
      <c r="B184" s="377" t="n"/>
      <c r="C184" s="76" t="inlineStr">
        <is>
          <t>criteria</t>
        </is>
      </c>
      <c r="D184" s="80" t="inlineStr">
        <is>
          <t>Shift delay</t>
        </is>
      </c>
      <c r="E184" s="22" t="inlineStr">
        <is>
          <t>, Shift delay</t>
        </is>
      </c>
      <c r="F184" s="81" t="n"/>
      <c r="G184" s="81" t="n"/>
    </row>
    <row r="185" hidden="1" outlineLevel="1">
      <c r="A185" s="81" t="n"/>
      <c r="B185" s="377" t="n"/>
      <c r="C185" s="76" t="inlineStr">
        <is>
          <t>criteria</t>
        </is>
      </c>
      <c r="D185" s="80" t="inlineStr">
        <is>
          <t>Shift duration</t>
        </is>
      </c>
      <c r="E185" s="22" t="inlineStr">
        <is>
          <t>, Shift duration</t>
        </is>
      </c>
      <c r="F185" s="81" t="n"/>
      <c r="G185" s="81" t="n"/>
    </row>
    <row r="186" hidden="1" outlineLevel="1" ht="15" customFormat="1" customHeight="1" s="81">
      <c r="B186" s="376" t="n"/>
      <c r="C186" s="76" t="inlineStr">
        <is>
          <t>data</t>
        </is>
      </c>
      <c r="D186" s="80" t="inlineStr">
        <is>
          <t>Shift delay (sec)</t>
        </is>
      </c>
      <c r="E186" s="22" t="inlineStr">
        <is>
          <t>P: shift delay1, shift delay1</t>
        </is>
      </c>
      <c r="H186" s="82" t="n"/>
      <c r="I186" s="22" t="n"/>
    </row>
    <row r="187" hidden="1" outlineLevel="1" ht="15" customFormat="1" customHeight="1" s="81">
      <c r="B187" s="376" t="n"/>
      <c r="C187" s="76" t="inlineStr">
        <is>
          <t>data</t>
        </is>
      </c>
      <c r="D187" s="80" t="inlineStr">
        <is>
          <t>Shift duration (sec)</t>
        </is>
      </c>
      <c r="E187" s="106" t="inlineStr">
        <is>
          <t>P: shift duration1, shift duration1</t>
        </is>
      </c>
      <c r="H187" s="82" t="n"/>
      <c r="I187" s="22" t="n"/>
    </row>
    <row r="188" hidden="1" outlineLevel="1" ht="15" customFormat="1" customHeight="1" s="81">
      <c r="B188" s="376" t="n"/>
      <c r="C188" s="76" t="inlineStr">
        <is>
          <t>data</t>
        </is>
      </c>
      <c r="D188" s="79" t="inlineStr">
        <is>
          <t>Learn Rule</t>
        </is>
      </c>
      <c r="E188" s="106" t="inlineStr">
        <is>
          <t>Val_A_Tend, learn_Rule</t>
        </is>
      </c>
      <c r="H188" s="82" t="n"/>
      <c r="I188" s="22" t="n"/>
    </row>
    <row r="189" hidden="1" outlineLevel="1" ht="15" customFormat="1" customHeight="1" s="81">
      <c r="B189" s="376" t="n"/>
      <c r="C189" s="76" t="inlineStr">
        <is>
          <t>data</t>
        </is>
      </c>
      <c r="D189" s="79" t="inlineStr">
        <is>
          <t>Gearbox Temperature</t>
        </is>
      </c>
      <c r="E189" s="106" t="inlineStr">
        <is>
          <t>P: transm_temp_act, transm_temp_act</t>
        </is>
      </c>
      <c r="H189" s="82" t="n"/>
      <c r="I189" s="22" t="n"/>
    </row>
    <row r="190" hidden="1" outlineLevel="1" ht="15" customFormat="1" customHeight="1" s="81">
      <c r="B190" s="376" t="n"/>
      <c r="C190" s="76" t="inlineStr">
        <is>
          <t>data</t>
        </is>
      </c>
      <c r="D190" s="79" t="inlineStr">
        <is>
          <t>Rpm flare</t>
        </is>
      </c>
      <c r="E190" s="22" t="inlineStr">
        <is>
          <t>P: delta n flare, delta n flare</t>
        </is>
      </c>
      <c r="H190" s="82" t="n"/>
      <c r="I190" s="22" t="n"/>
    </row>
    <row r="191" hidden="1" outlineLevel="1" ht="15" customFormat="1" customHeight="1" s="81">
      <c r="B191" s="376" t="n"/>
      <c r="C191" s="76" t="inlineStr">
        <is>
          <t>data</t>
        </is>
      </c>
      <c r="D191" s="77" t="inlineStr">
        <is>
          <t>Start time of the Sub Event</t>
        </is>
      </c>
      <c r="E191" s="22" t="inlineStr">
        <is>
          <t>Temps debut d'analyse, Start time of the Sub Event</t>
        </is>
      </c>
      <c r="H191" s="82" t="n"/>
      <c r="I191" s="22" t="n"/>
    </row>
    <row r="192" hidden="1" outlineLevel="1" ht="15" customFormat="1" customHeight="1" s="81">
      <c r="B192" s="376" t="n"/>
      <c r="C192" s="76" t="inlineStr">
        <is>
          <t>data</t>
        </is>
      </c>
      <c r="D192" s="77" t="inlineStr">
        <is>
          <t>Acquisition Name</t>
        </is>
      </c>
      <c r="E192" s="22" t="inlineStr">
        <is>
          <t>Nom de l'essai, Acquisition Name</t>
        </is>
      </c>
      <c r="H192" s="82" t="n"/>
      <c r="I192" s="22" t="n"/>
    </row>
    <row r="193" collapsed="1" ht="15" customHeight="1">
      <c r="A193" s="81" t="n"/>
      <c r="B193" s="376" t="inlineStr">
        <is>
          <t>Power-on downshift</t>
        </is>
      </c>
      <c r="C193" s="76" t="inlineStr">
        <is>
          <t>sheets</t>
        </is>
      </c>
      <c r="D193" s="81" t="n"/>
      <c r="E193" s="81" t="n"/>
      <c r="H193" s="82" t="n">
        <v>14</v>
      </c>
    </row>
    <row r="194" hidden="1" outlineLevel="1">
      <c r="B194" s="377" t="n"/>
      <c r="C194" s="76" t="inlineStr">
        <is>
          <t>column</t>
        </is>
      </c>
      <c r="D194" s="77" t="inlineStr">
        <is>
          <t>Criticality</t>
        </is>
      </c>
      <c r="E194" s="82" t="n"/>
    </row>
    <row r="195" hidden="1" outlineLevel="1">
      <c r="B195" s="377" t="n"/>
      <c r="C195" s="76" t="inlineStr">
        <is>
          <t>column</t>
        </is>
      </c>
      <c r="D195" s="77" t="inlineStr">
        <is>
          <t>Event Priority</t>
        </is>
      </c>
      <c r="E195" s="82" t="n"/>
    </row>
    <row r="196" hidden="1" outlineLevel="1">
      <c r="B196" s="377" t="n"/>
      <c r="C196" s="76" t="inlineStr">
        <is>
          <t>column</t>
        </is>
      </c>
      <c r="D196" s="78" t="inlineStr">
        <is>
          <t>Event Rating</t>
        </is>
      </c>
      <c r="E196" s="82" t="n"/>
    </row>
    <row r="197" hidden="1" outlineLevel="1" ht="15" customFormat="1" customHeight="1" s="106">
      <c r="A197" s="416" t="n"/>
      <c r="B197" s="417" t="n"/>
      <c r="C197" s="418" t="inlineStr">
        <is>
          <t>data</t>
        </is>
      </c>
      <c r="D197" s="211" t="inlineStr">
        <is>
          <t>gear old</t>
        </is>
      </c>
      <c r="E197" s="106" t="inlineStr">
        <is>
          <t>P: gear start, gear start</t>
        </is>
      </c>
      <c r="H197" s="180" t="n"/>
    </row>
    <row r="198" hidden="1" outlineLevel="1" ht="15" customFormat="1" customHeight="1" s="106">
      <c r="A198" s="416" t="n"/>
      <c r="B198" s="417" t="n"/>
      <c r="C198" s="418" t="inlineStr">
        <is>
          <t>data</t>
        </is>
      </c>
      <c r="D198" s="211" t="inlineStr">
        <is>
          <t>gear new</t>
        </is>
      </c>
      <c r="E198" s="106" t="inlineStr">
        <is>
          <t>P: gear end, gear end</t>
        </is>
      </c>
      <c r="H198" s="180" t="n"/>
    </row>
    <row r="199" hidden="1" outlineLevel="1" ht="15" customHeight="1">
      <c r="B199" s="376" t="n"/>
      <c r="C199" s="76" t="inlineStr">
        <is>
          <t>data</t>
        </is>
      </c>
      <c r="D199" s="212" t="inlineStr">
        <is>
          <t>Vehicle Speed</t>
        </is>
      </c>
      <c r="E199" s="262" t="inlineStr">
        <is>
          <t>P: vehicle_speed_act, vehicle_speed_act</t>
        </is>
      </c>
    </row>
    <row r="200" hidden="1" outlineLevel="1" ht="15" customHeight="1">
      <c r="B200" s="376" t="n"/>
      <c r="C200" s="76" t="inlineStr">
        <is>
          <t>data</t>
        </is>
      </c>
      <c r="D200" s="352" t="inlineStr">
        <is>
          <t>Throttle Position</t>
        </is>
      </c>
      <c r="E200" s="353" t="inlineStr">
        <is>
          <t>P: pedal_act, pedal_act</t>
        </is>
      </c>
    </row>
    <row r="201" hidden="1" outlineLevel="1" ht="15" customHeight="1">
      <c r="B201" s="376" t="n"/>
      <c r="C201" s="76" t="inlineStr">
        <is>
          <t>data</t>
        </is>
      </c>
      <c r="D201" s="79" t="inlineStr">
        <is>
          <t>Turbine Speed</t>
        </is>
      </c>
      <c r="E201" s="22" t="inlineStr">
        <is>
          <t>P: n_t_act, n_t_act</t>
        </is>
      </c>
    </row>
    <row r="202" hidden="1" outlineLevel="1" ht="15" customHeight="1">
      <c r="B202" s="376" t="n"/>
      <c r="C202" s="76" t="inlineStr">
        <is>
          <t>data</t>
        </is>
      </c>
      <c r="D202" s="352" t="inlineStr">
        <is>
          <t>Front shaft Torque</t>
        </is>
      </c>
      <c r="E202" s="353" t="inlineStr">
        <is>
          <t>P: m_t_act, m_t_act</t>
        </is>
      </c>
    </row>
    <row r="203" hidden="1" outlineLevel="1">
      <c r="B203" s="377" t="n"/>
      <c r="C203" s="76" t="inlineStr">
        <is>
          <t>criteria</t>
        </is>
      </c>
      <c r="D203" s="80" t="inlineStr">
        <is>
          <t>Ax gradients during ratio change</t>
        </is>
      </c>
      <c r="E203" s="22" t="inlineStr">
        <is>
          <t>, Ax gradients during ratio change</t>
        </is>
      </c>
    </row>
    <row r="204" hidden="1" outlineLevel="1">
      <c r="B204" s="377" t="n"/>
      <c r="C204" s="76" t="inlineStr">
        <is>
          <t>criteria</t>
        </is>
      </c>
      <c r="D204" s="80" t="inlineStr">
        <is>
          <t>Traction reduction</t>
        </is>
      </c>
      <c r="E204" s="22" t="inlineStr">
        <is>
          <t>, Traction reduction</t>
        </is>
      </c>
    </row>
    <row r="205" hidden="1" outlineLevel="1">
      <c r="B205" s="377" t="n"/>
      <c r="C205" s="76" t="inlineStr">
        <is>
          <t>criteria</t>
        </is>
      </c>
      <c r="D205" s="80" t="inlineStr">
        <is>
          <t>Ax gradients after ratio change</t>
        </is>
      </c>
      <c r="E205" s="22" t="inlineStr">
        <is>
          <t>, Ax gradients after ratio change</t>
        </is>
      </c>
    </row>
    <row r="206" hidden="1" outlineLevel="1">
      <c r="B206" s="377" t="n"/>
      <c r="C206" s="76" t="inlineStr">
        <is>
          <t>criteria</t>
        </is>
      </c>
      <c r="D206" s="80" t="inlineStr">
        <is>
          <t>Shift characteristic</t>
        </is>
      </c>
      <c r="E206" s="22" t="inlineStr">
        <is>
          <t>, Shift characteristic</t>
        </is>
      </c>
    </row>
    <row r="207" hidden="1" outlineLevel="1">
      <c r="B207" s="377" t="n"/>
      <c r="C207" s="76" t="inlineStr">
        <is>
          <t>criteria</t>
        </is>
      </c>
      <c r="D207" s="80" t="inlineStr">
        <is>
          <t>Shock</t>
        </is>
      </c>
      <c r="E207" s="22" t="inlineStr">
        <is>
          <t>, Shock</t>
        </is>
      </c>
    </row>
    <row r="208" hidden="1" outlineLevel="1">
      <c r="B208" s="377" t="n"/>
      <c r="C208" s="76" t="inlineStr">
        <is>
          <t>criteria</t>
        </is>
      </c>
      <c r="D208" s="80" t="inlineStr">
        <is>
          <t>Kick</t>
        </is>
      </c>
      <c r="E208" s="82" t="inlineStr">
        <is>
          <t>, Kick</t>
        </is>
      </c>
    </row>
    <row r="209" hidden="1" outlineLevel="1">
      <c r="A209" s="81" t="n"/>
      <c r="B209" s="377" t="n"/>
      <c r="C209" s="76" t="inlineStr">
        <is>
          <t>criteria</t>
        </is>
      </c>
      <c r="D209" s="80" t="inlineStr">
        <is>
          <t>Jerks</t>
        </is>
      </c>
      <c r="E209" s="82" t="inlineStr">
        <is>
          <t>, Jerks</t>
        </is>
      </c>
    </row>
    <row r="210" hidden="1" outlineLevel="1">
      <c r="A210" s="81" t="n"/>
      <c r="B210" s="377" t="n"/>
      <c r="C210" s="76" t="inlineStr">
        <is>
          <t>criteria</t>
        </is>
      </c>
      <c r="D210" s="80" t="inlineStr">
        <is>
          <t>Steadiness</t>
        </is>
      </c>
      <c r="E210" s="82" t="inlineStr">
        <is>
          <t>, Steadiness</t>
        </is>
      </c>
    </row>
    <row r="211" hidden="1" outlineLevel="1">
      <c r="A211" s="81" t="n"/>
      <c r="B211" s="377" t="n"/>
      <c r="C211" s="76" t="inlineStr">
        <is>
          <t>criteria</t>
        </is>
      </c>
      <c r="D211" s="80" t="inlineStr">
        <is>
          <t>Acceleration disturbances</t>
        </is>
      </c>
      <c r="E211" s="82" t="inlineStr">
        <is>
          <t>, Acceleration disturbances</t>
        </is>
      </c>
    </row>
    <row r="212" hidden="1" outlineLevel="1">
      <c r="B212" s="377" t="n"/>
      <c r="C212" s="76" t="inlineStr">
        <is>
          <t>criteria</t>
        </is>
      </c>
      <c r="D212" s="80" t="inlineStr">
        <is>
          <t>Acceleration disturbances HF</t>
        </is>
      </c>
      <c r="E212" s="22" t="inlineStr">
        <is>
          <t>, Acceleration disturbances HF</t>
        </is>
      </c>
    </row>
    <row r="213" hidden="1" outlineLevel="1">
      <c r="A213" s="81" t="n"/>
      <c r="B213" s="377" t="n"/>
      <c r="C213" s="76" t="inlineStr">
        <is>
          <t>criteria</t>
        </is>
      </c>
      <c r="D213" s="80" t="inlineStr">
        <is>
          <t>Acceleration disturbances LF</t>
        </is>
      </c>
      <c r="E213" s="22" t="inlineStr">
        <is>
          <t>, Acceleration disturbances LF</t>
        </is>
      </c>
    </row>
    <row r="214" hidden="1" outlineLevel="1">
      <c r="A214" s="81" t="n"/>
      <c r="B214" s="377" t="n"/>
      <c r="C214" s="76" t="inlineStr">
        <is>
          <t>criteria</t>
        </is>
      </c>
      <c r="D214" s="80" t="inlineStr">
        <is>
          <t>Shift delay</t>
        </is>
      </c>
      <c r="E214" s="22" t="inlineStr">
        <is>
          <t>, Shift delay</t>
        </is>
      </c>
    </row>
    <row r="215" hidden="1" outlineLevel="1">
      <c r="A215" s="81" t="n"/>
      <c r="B215" s="377" t="n"/>
      <c r="C215" s="76" t="inlineStr">
        <is>
          <t>criteria</t>
        </is>
      </c>
      <c r="D215" s="80" t="inlineStr">
        <is>
          <t>Shift duration</t>
        </is>
      </c>
      <c r="E215" s="22" t="inlineStr">
        <is>
          <t>, Shift duration</t>
        </is>
      </c>
    </row>
    <row r="216" hidden="1" outlineLevel="1" ht="15" customHeight="1">
      <c r="A216" s="81" t="n"/>
      <c r="B216" s="376" t="n"/>
      <c r="C216" s="76" t="inlineStr">
        <is>
          <t>data</t>
        </is>
      </c>
      <c r="D216" s="80" t="inlineStr">
        <is>
          <t>Shift delay (sec)</t>
        </is>
      </c>
      <c r="E216" s="22" t="inlineStr">
        <is>
          <t>P: shift delay1, shift delay1</t>
        </is>
      </c>
    </row>
    <row r="217" hidden="1" outlineLevel="1" ht="15" customHeight="1">
      <c r="A217" s="81" t="n"/>
      <c r="B217" s="376" t="n"/>
      <c r="C217" s="76" t="inlineStr">
        <is>
          <t>data</t>
        </is>
      </c>
      <c r="D217" s="378" t="inlineStr">
        <is>
          <t>Shift duration (sec)</t>
        </is>
      </c>
      <c r="E217" s="106" t="inlineStr">
        <is>
          <t>P: shift duration1, shift duration1</t>
        </is>
      </c>
    </row>
    <row r="218" hidden="1" outlineLevel="1" ht="15" customHeight="1">
      <c r="A218" s="81" t="n"/>
      <c r="B218" s="376" t="n"/>
      <c r="C218" s="76" t="inlineStr">
        <is>
          <t>data</t>
        </is>
      </c>
      <c r="D218" s="211" t="inlineStr">
        <is>
          <t>Rpm flare</t>
        </is>
      </c>
      <c r="E218" s="106" t="inlineStr">
        <is>
          <t>P: delta n flare, delta n flare</t>
        </is>
      </c>
    </row>
    <row r="219" hidden="1" outlineLevel="1" ht="15" customHeight="1">
      <c r="A219" s="81" t="n"/>
      <c r="B219" s="376" t="n"/>
      <c r="C219" s="76" t="inlineStr">
        <is>
          <t>data</t>
        </is>
      </c>
      <c r="D219" s="211" t="inlineStr">
        <is>
          <t>Gear sequence</t>
        </is>
      </c>
      <c r="E219" s="106" t="inlineStr">
        <is>
          <t>P: gear sequence, gear sequence</t>
        </is>
      </c>
    </row>
    <row r="220" hidden="1" outlineLevel="1" ht="15" customHeight="1">
      <c r="A220" s="81" t="n"/>
      <c r="B220" s="376" t="n"/>
      <c r="C220" s="76" t="inlineStr">
        <is>
          <t>data</t>
        </is>
      </c>
      <c r="D220" s="77" t="inlineStr">
        <is>
          <t>Start time of the Sub Event</t>
        </is>
      </c>
      <c r="E220" s="22" t="inlineStr">
        <is>
          <t>Temps debut d'analyse, Start time of the Sub Event</t>
        </is>
      </c>
    </row>
    <row r="221" hidden="1" outlineLevel="1" collapsed="1" ht="15" customHeight="1">
      <c r="A221" s="81" t="n"/>
      <c r="B221" s="376" t="n"/>
      <c r="C221" s="76" t="inlineStr">
        <is>
          <t>data</t>
        </is>
      </c>
      <c r="D221" s="77" t="inlineStr">
        <is>
          <t>Acquisition Name</t>
        </is>
      </c>
      <c r="E221" s="22" t="inlineStr">
        <is>
          <t>Nom de l'essai, Acquisition Name</t>
        </is>
      </c>
    </row>
    <row r="222" collapsed="1" ht="15" customHeight="1">
      <c r="A222" s="81" t="n"/>
      <c r="B222" s="376" t="inlineStr">
        <is>
          <t>(PT) KD - tip in downshift</t>
        </is>
      </c>
      <c r="C222" s="76" t="inlineStr">
        <is>
          <t>sheets</t>
        </is>
      </c>
      <c r="D222" s="81" t="n"/>
      <c r="E222" s="81" t="n"/>
      <c r="H222" s="82" t="n">
        <v>19</v>
      </c>
      <c r="J222" s="264" t="n"/>
    </row>
    <row r="223" hidden="1" outlineLevel="1">
      <c r="B223" s="377" t="n"/>
      <c r="C223" s="76" t="inlineStr">
        <is>
          <t>column</t>
        </is>
      </c>
      <c r="D223" s="77" t="inlineStr">
        <is>
          <t>Criticality</t>
        </is>
      </c>
      <c r="E223" s="82" t="n"/>
    </row>
    <row r="224" hidden="1" outlineLevel="1">
      <c r="B224" s="377" t="n"/>
      <c r="C224" s="76" t="inlineStr">
        <is>
          <t>column</t>
        </is>
      </c>
      <c r="D224" s="77" t="inlineStr">
        <is>
          <t>Event Priority</t>
        </is>
      </c>
      <c r="E224" s="82" t="n"/>
    </row>
    <row r="225" hidden="1" outlineLevel="1">
      <c r="B225" s="377" t="n"/>
      <c r="C225" s="76" t="inlineStr">
        <is>
          <t>column</t>
        </is>
      </c>
      <c r="D225" s="78" t="inlineStr">
        <is>
          <t>Event Rating</t>
        </is>
      </c>
      <c r="E225" s="82" t="n"/>
    </row>
    <row r="226" hidden="1" outlineLevel="1" ht="15" customFormat="1" customHeight="1" s="106">
      <c r="A226" s="416" t="n"/>
      <c r="B226" s="417" t="n"/>
      <c r="C226" s="418" t="inlineStr">
        <is>
          <t>data</t>
        </is>
      </c>
      <c r="D226" s="211" t="inlineStr">
        <is>
          <t>gear old</t>
        </is>
      </c>
      <c r="E226" s="106" t="inlineStr">
        <is>
          <t>P: gear start, gear start</t>
        </is>
      </c>
      <c r="H226" s="180" t="n"/>
    </row>
    <row r="227" hidden="1" outlineLevel="1" ht="15" customFormat="1" customHeight="1" s="106">
      <c r="A227" s="416" t="n"/>
      <c r="B227" s="417" t="n"/>
      <c r="C227" s="418" t="inlineStr">
        <is>
          <t>data</t>
        </is>
      </c>
      <c r="D227" s="211" t="inlineStr">
        <is>
          <t>gear new</t>
        </is>
      </c>
      <c r="E227" s="106" t="inlineStr">
        <is>
          <t>P: gear end, gear end</t>
        </is>
      </c>
      <c r="H227" s="180" t="n"/>
    </row>
    <row r="228" hidden="1" outlineLevel="1" ht="15" customHeight="1">
      <c r="B228" s="376" t="n"/>
      <c r="C228" s="76" t="inlineStr">
        <is>
          <t>data</t>
        </is>
      </c>
      <c r="D228" s="212" t="inlineStr">
        <is>
          <t>Vehicle Speed</t>
        </is>
      </c>
      <c r="E228" s="262" t="inlineStr">
        <is>
          <t>P: vehicle_speed_act, vehicle_speed_act</t>
        </is>
      </c>
    </row>
    <row r="229" hidden="1" outlineLevel="1" ht="15" customHeight="1">
      <c r="B229" s="376" t="n"/>
      <c r="C229" s="76" t="inlineStr">
        <is>
          <t>data</t>
        </is>
      </c>
      <c r="D229" s="212" t="inlineStr">
        <is>
          <t>Max Throttle Position</t>
        </is>
      </c>
      <c r="E229" s="262" t="inlineStr">
        <is>
          <t>max, Throttle Position</t>
        </is>
      </c>
    </row>
    <row r="230" hidden="1" outlineLevel="1" ht="15" customHeight="1">
      <c r="B230" s="376" t="n"/>
      <c r="C230" s="76" t="inlineStr">
        <is>
          <t>data</t>
        </is>
      </c>
      <c r="D230" s="79" t="inlineStr">
        <is>
          <t>Turbine Speed</t>
        </is>
      </c>
      <c r="E230" s="22" t="inlineStr">
        <is>
          <t>P: n_t_act, n_t_act</t>
        </is>
      </c>
    </row>
    <row r="231" hidden="1" outlineLevel="1" ht="15" customHeight="1">
      <c r="B231" s="376" t="n"/>
      <c r="C231" s="76" t="inlineStr">
        <is>
          <t>data</t>
        </is>
      </c>
      <c r="D231" s="352" t="inlineStr">
        <is>
          <t>Front shaft Torque</t>
        </is>
      </c>
      <c r="E231" s="353" t="inlineStr">
        <is>
          <t>P: m_t_act, m_t_act</t>
        </is>
      </c>
    </row>
    <row r="232" hidden="1" outlineLevel="1" ht="15" customHeight="1">
      <c r="A232" s="81" t="n"/>
      <c r="B232" s="376" t="n"/>
      <c r="C232" s="76" t="inlineStr">
        <is>
          <t>data</t>
        </is>
      </c>
      <c r="D232" s="211" t="inlineStr">
        <is>
          <t>Gear sequence</t>
        </is>
      </c>
      <c r="E232" s="106" t="inlineStr">
        <is>
          <t>P: gear sequence, gear sequence</t>
        </is>
      </c>
    </row>
    <row r="233" hidden="1" outlineLevel="1" ht="15" customHeight="1">
      <c r="A233" s="81" t="n"/>
      <c r="B233" s="376" t="n"/>
      <c r="C233" s="76" t="inlineStr">
        <is>
          <t>data</t>
        </is>
      </c>
      <c r="D233" s="211" t="inlineStr">
        <is>
          <t>Initial Throttle position</t>
        </is>
      </c>
      <c r="E233" s="106" t="inlineStr">
        <is>
          <t>Val_A_Tstart, Throttle Position</t>
        </is>
      </c>
    </row>
    <row r="234" hidden="1" outlineLevel="1" ht="15" customHeight="1">
      <c r="A234" s="81" t="n"/>
      <c r="B234" s="376" t="n"/>
      <c r="C234" s="76" t="inlineStr">
        <is>
          <t>data</t>
        </is>
      </c>
      <c r="D234" s="211" t="inlineStr">
        <is>
          <t>Initial acceleration level</t>
        </is>
      </c>
      <c r="E234" s="106" t="inlineStr">
        <is>
          <t>Val_A_Tstart, AccelerationChassis</t>
        </is>
      </c>
    </row>
    <row r="235" hidden="1" outlineLevel="1">
      <c r="B235" s="377" t="n"/>
      <c r="C235" s="76" t="inlineStr">
        <is>
          <t>criteria</t>
        </is>
      </c>
      <c r="D235" s="80" t="inlineStr">
        <is>
          <t>Ax gradients during ratio change</t>
        </is>
      </c>
      <c r="E235" s="22" t="inlineStr">
        <is>
          <t>, Ax gradients during ratio change</t>
        </is>
      </c>
    </row>
    <row r="236" hidden="1" outlineLevel="1">
      <c r="B236" s="377" t="n"/>
      <c r="C236" s="76" t="inlineStr">
        <is>
          <t>criteria</t>
        </is>
      </c>
      <c r="D236" s="80" t="inlineStr">
        <is>
          <t>Traction reduction</t>
        </is>
      </c>
      <c r="E236" s="22" t="inlineStr">
        <is>
          <t>, Traction reduction</t>
        </is>
      </c>
    </row>
    <row r="237" hidden="1" outlineLevel="1">
      <c r="B237" s="377" t="n"/>
      <c r="C237" s="76" t="inlineStr">
        <is>
          <t>criteria</t>
        </is>
      </c>
      <c r="D237" s="80" t="inlineStr">
        <is>
          <t>Response delay</t>
        </is>
      </c>
      <c r="E237" s="22" t="inlineStr">
        <is>
          <t>, Response delay</t>
        </is>
      </c>
    </row>
    <row r="238" hidden="1" outlineLevel="1">
      <c r="B238" s="377" t="n"/>
      <c r="C238" s="76" t="inlineStr">
        <is>
          <t>criteria</t>
        </is>
      </c>
      <c r="D238" s="80" t="inlineStr">
        <is>
          <t>Ax gradients after ratio change</t>
        </is>
      </c>
      <c r="E238" s="22" t="inlineStr">
        <is>
          <t>, Ax gradients after ratio change</t>
        </is>
      </c>
    </row>
    <row r="239" hidden="1" outlineLevel="1">
      <c r="A239" s="81" t="n"/>
      <c r="B239" s="377" t="n"/>
      <c r="C239" s="76" t="inlineStr">
        <is>
          <t>criteria</t>
        </is>
      </c>
      <c r="D239" s="80" t="inlineStr">
        <is>
          <t>Shift characteristic</t>
        </is>
      </c>
      <c r="E239" s="22" t="inlineStr">
        <is>
          <t>, Shift characteristic</t>
        </is>
      </c>
    </row>
    <row r="240" hidden="1" outlineLevel="1">
      <c r="A240" s="81" t="n"/>
      <c r="B240" s="377" t="n"/>
      <c r="C240" s="76" t="inlineStr">
        <is>
          <t>criteria</t>
        </is>
      </c>
      <c r="D240" s="80" t="inlineStr">
        <is>
          <t>Shock</t>
        </is>
      </c>
      <c r="E240" s="22" t="inlineStr">
        <is>
          <t>, Shock</t>
        </is>
      </c>
    </row>
    <row r="241" hidden="1" outlineLevel="1">
      <c r="A241" s="81" t="n"/>
      <c r="B241" s="377" t="n"/>
      <c r="C241" s="76" t="inlineStr">
        <is>
          <t>criteria</t>
        </is>
      </c>
      <c r="D241" s="80" t="inlineStr">
        <is>
          <t>Kick</t>
        </is>
      </c>
      <c r="E241" s="22" t="inlineStr">
        <is>
          <t>, Kick</t>
        </is>
      </c>
    </row>
    <row r="242" hidden="1" outlineLevel="1">
      <c r="A242" s="81" t="n"/>
      <c r="B242" s="377" t="n"/>
      <c r="C242" s="76" t="inlineStr">
        <is>
          <t>criteria</t>
        </is>
      </c>
      <c r="D242" s="80" t="inlineStr">
        <is>
          <t>Jerks</t>
        </is>
      </c>
      <c r="E242" s="22" t="inlineStr">
        <is>
          <t>, Jerks</t>
        </is>
      </c>
    </row>
    <row r="243" hidden="1" outlineLevel="1">
      <c r="A243" s="81" t="n"/>
      <c r="B243" s="377" t="n"/>
      <c r="C243" s="76" t="inlineStr">
        <is>
          <t>criteria</t>
        </is>
      </c>
      <c r="D243" s="80" t="inlineStr">
        <is>
          <t>Steadiness</t>
        </is>
      </c>
      <c r="E243" s="22" t="inlineStr">
        <is>
          <t>, Steadiness</t>
        </is>
      </c>
    </row>
    <row r="244" hidden="1" outlineLevel="1">
      <c r="A244" s="81" t="n"/>
      <c r="B244" s="377" t="n"/>
      <c r="C244" s="76" t="inlineStr">
        <is>
          <t>criteria</t>
        </is>
      </c>
      <c r="D244" s="80" t="inlineStr">
        <is>
          <t>Engine speed at engagement</t>
        </is>
      </c>
      <c r="E244" s="22" t="inlineStr">
        <is>
          <t>, Engine speed at engagement</t>
        </is>
      </c>
    </row>
    <row r="245" hidden="1" outlineLevel="1">
      <c r="A245" s="81" t="n"/>
      <c r="B245" s="377" t="n"/>
      <c r="C245" s="76" t="inlineStr">
        <is>
          <t>criteria</t>
        </is>
      </c>
      <c r="D245" s="80" t="inlineStr">
        <is>
          <t>Acceleration disturbances</t>
        </is>
      </c>
      <c r="E245" s="22" t="inlineStr">
        <is>
          <t>, Acceleration disturbances</t>
        </is>
      </c>
    </row>
    <row r="246" hidden="1" outlineLevel="1">
      <c r="B246" s="377" t="n"/>
      <c r="C246" s="76" t="inlineStr">
        <is>
          <t>criteria</t>
        </is>
      </c>
      <c r="D246" s="80" t="inlineStr">
        <is>
          <t>Acceleration disturbances HF</t>
        </is>
      </c>
      <c r="E246" s="22" t="inlineStr">
        <is>
          <t>, Acceleration disturbances HF</t>
        </is>
      </c>
    </row>
    <row r="247" hidden="1" outlineLevel="1">
      <c r="A247" s="81" t="n"/>
      <c r="B247" s="377" t="n"/>
      <c r="C247" s="76" t="inlineStr">
        <is>
          <t>criteria</t>
        </is>
      </c>
      <c r="D247" s="80" t="inlineStr">
        <is>
          <t>Acceleration disturbances LF</t>
        </is>
      </c>
      <c r="E247" s="22" t="inlineStr">
        <is>
          <t>, Acceleration disturbances LF</t>
        </is>
      </c>
    </row>
    <row r="248" hidden="1" outlineLevel="1">
      <c r="A248" s="81" t="n"/>
      <c r="B248" s="377" t="n"/>
      <c r="C248" s="76" t="inlineStr">
        <is>
          <t>criteria</t>
        </is>
      </c>
      <c r="D248" s="80" t="inlineStr">
        <is>
          <t>Shift delay</t>
        </is>
      </c>
      <c r="E248" s="22" t="inlineStr">
        <is>
          <t>, Shift delay</t>
        </is>
      </c>
    </row>
    <row r="249" hidden="1" outlineLevel="1">
      <c r="A249" s="81" t="n"/>
      <c r="B249" s="377" t="n"/>
      <c r="C249" s="76" t="inlineStr">
        <is>
          <t>criteria</t>
        </is>
      </c>
      <c r="D249" s="80" t="inlineStr">
        <is>
          <t>Shift duration</t>
        </is>
      </c>
      <c r="E249" s="22" t="inlineStr">
        <is>
          <t>, Shift duration</t>
        </is>
      </c>
    </row>
    <row r="250" hidden="1" outlineLevel="1">
      <c r="A250" s="81" t="n"/>
      <c r="B250" s="377" t="n"/>
      <c r="C250" s="76" t="inlineStr">
        <is>
          <t>data</t>
        </is>
      </c>
      <c r="D250" s="378" t="inlineStr">
        <is>
          <t>Response delay (sec)</t>
        </is>
      </c>
      <c r="E250" s="22" t="inlineStr">
        <is>
          <t>P: response delay, response delay</t>
        </is>
      </c>
    </row>
    <row r="251" hidden="1" outlineLevel="1" collapsed="1" ht="15" customHeight="1">
      <c r="A251" s="81" t="n"/>
      <c r="B251" s="376" t="n"/>
      <c r="C251" s="76" t="inlineStr">
        <is>
          <t>data</t>
        </is>
      </c>
      <c r="D251" s="80" t="inlineStr">
        <is>
          <t>Shift delay (sec)</t>
        </is>
      </c>
      <c r="E251" s="22" t="inlineStr">
        <is>
          <t>P: shift delay1, shift delay1</t>
        </is>
      </c>
    </row>
    <row r="252" hidden="1" outlineLevel="1" ht="15" customHeight="1">
      <c r="A252" s="81" t="n"/>
      <c r="B252" s="376" t="n"/>
      <c r="C252" s="76" t="inlineStr">
        <is>
          <t>data</t>
        </is>
      </c>
      <c r="D252" s="80" t="inlineStr">
        <is>
          <t>Shift duration (sec)</t>
        </is>
      </c>
      <c r="E252" s="106" t="inlineStr">
        <is>
          <t>P: shift duration1, shift duration1</t>
        </is>
      </c>
    </row>
    <row r="253" hidden="1" outlineLevel="1" ht="15" customHeight="1">
      <c r="A253" s="81" t="n"/>
      <c r="B253" s="376" t="n"/>
      <c r="C253" s="76" t="inlineStr">
        <is>
          <t>data</t>
        </is>
      </c>
      <c r="D253" s="79" t="inlineStr">
        <is>
          <t>Rpm flare</t>
        </is>
      </c>
      <c r="E253" s="22" t="inlineStr">
        <is>
          <t>P: delta n flare, delta n flare</t>
        </is>
      </c>
    </row>
    <row r="254" hidden="1" outlineLevel="1" ht="15" customHeight="1">
      <c r="A254" s="81" t="n"/>
      <c r="B254" s="376" t="n"/>
      <c r="C254" s="76" t="inlineStr">
        <is>
          <t>data</t>
        </is>
      </c>
      <c r="D254" s="77" t="inlineStr">
        <is>
          <t>Start time of the Sub Event</t>
        </is>
      </c>
      <c r="E254" s="22" t="inlineStr">
        <is>
          <t>Temps debut d'analyse, Start time of the Sub Event</t>
        </is>
      </c>
    </row>
    <row r="255" hidden="1" outlineLevel="1" ht="15" customHeight="1">
      <c r="A255" s="81" t="n"/>
      <c r="B255" s="376" t="n"/>
      <c r="C255" s="76" t="inlineStr">
        <is>
          <t>data</t>
        </is>
      </c>
      <c r="D255" s="77" t="inlineStr">
        <is>
          <t>Acquisition Name</t>
        </is>
      </c>
      <c r="E255" s="22" t="inlineStr">
        <is>
          <t>Nom de l'essai, Acquisition Name</t>
        </is>
      </c>
    </row>
    <row r="256" collapsed="1" ht="15" customHeight="1">
      <c r="A256" s="81" t="n"/>
      <c r="B256" s="376" t="inlineStr">
        <is>
          <t>(TO) KD - tip in downshift</t>
        </is>
      </c>
      <c r="C256" s="76" t="inlineStr">
        <is>
          <t>sheets</t>
        </is>
      </c>
      <c r="D256" s="81" t="n"/>
      <c r="E256" s="81" t="n"/>
      <c r="H256" s="82" t="n">
        <v>19</v>
      </c>
      <c r="J256" s="264" t="n"/>
    </row>
    <row r="257" hidden="1" outlineLevel="1">
      <c r="B257" s="377" t="n"/>
      <c r="C257" s="76" t="inlineStr">
        <is>
          <t>column</t>
        </is>
      </c>
      <c r="D257" s="77" t="inlineStr">
        <is>
          <t>Criticality</t>
        </is>
      </c>
      <c r="E257" s="82" t="n"/>
    </row>
    <row r="258" hidden="1" outlineLevel="1">
      <c r="B258" s="377" t="n"/>
      <c r="C258" s="76" t="inlineStr">
        <is>
          <t>column</t>
        </is>
      </c>
      <c r="D258" s="77" t="inlineStr">
        <is>
          <t>Event Priority</t>
        </is>
      </c>
      <c r="E258" s="82" t="n"/>
    </row>
    <row r="259" hidden="1" outlineLevel="1">
      <c r="B259" s="377" t="n"/>
      <c r="C259" s="76" t="inlineStr">
        <is>
          <t>column</t>
        </is>
      </c>
      <c r="D259" s="78" t="inlineStr">
        <is>
          <t>Event Rating</t>
        </is>
      </c>
      <c r="E259" s="82" t="n"/>
    </row>
    <row r="260" hidden="1" outlineLevel="1" ht="15" customFormat="1" customHeight="1" s="106">
      <c r="A260" s="416" t="n"/>
      <c r="B260" s="417" t="n"/>
      <c r="C260" s="418" t="inlineStr">
        <is>
          <t>data</t>
        </is>
      </c>
      <c r="D260" s="211" t="inlineStr">
        <is>
          <t>gear old</t>
        </is>
      </c>
      <c r="E260" s="106" t="inlineStr">
        <is>
          <t>P: gear start, gear start</t>
        </is>
      </c>
      <c r="H260" s="180" t="n"/>
    </row>
    <row r="261" hidden="1" outlineLevel="1" ht="15" customFormat="1" customHeight="1" s="106">
      <c r="A261" s="416" t="n"/>
      <c r="B261" s="417" t="n"/>
      <c r="C261" s="418" t="inlineStr">
        <is>
          <t>data</t>
        </is>
      </c>
      <c r="D261" s="211" t="inlineStr">
        <is>
          <t>gear new</t>
        </is>
      </c>
      <c r="E261" s="106" t="inlineStr">
        <is>
          <t>P: gear end, gear end</t>
        </is>
      </c>
      <c r="H261" s="180" t="n"/>
    </row>
    <row r="262" hidden="1" outlineLevel="1" ht="15" customHeight="1">
      <c r="B262" s="376" t="n"/>
      <c r="C262" s="76" t="inlineStr">
        <is>
          <t>data</t>
        </is>
      </c>
      <c r="D262" s="212" t="inlineStr">
        <is>
          <t>Vehicle Speed</t>
        </is>
      </c>
      <c r="E262" s="262" t="inlineStr">
        <is>
          <t>P: vehicle_speed_act, vehicle_speed_act</t>
        </is>
      </c>
    </row>
    <row r="263" hidden="1" outlineLevel="1" ht="15" customHeight="1">
      <c r="B263" s="376" t="n"/>
      <c r="C263" s="76" t="inlineStr">
        <is>
          <t>data</t>
        </is>
      </c>
      <c r="D263" s="212" t="inlineStr">
        <is>
          <t>Max Throttle Position</t>
        </is>
      </c>
      <c r="E263" s="262" t="inlineStr">
        <is>
          <t>max, Throttle Position</t>
        </is>
      </c>
    </row>
    <row r="264" hidden="1" outlineLevel="1" ht="15" customHeight="1">
      <c r="B264" s="376" t="n"/>
      <c r="C264" s="76" t="inlineStr">
        <is>
          <t>data</t>
        </is>
      </c>
      <c r="D264" s="79" t="inlineStr">
        <is>
          <t>Turbine Speed</t>
        </is>
      </c>
      <c r="E264" s="22" t="inlineStr">
        <is>
          <t>P: n_t_act, n_t_act</t>
        </is>
      </c>
    </row>
    <row r="265" hidden="1" outlineLevel="1" ht="15" customHeight="1">
      <c r="B265" s="376" t="n"/>
      <c r="C265" s="76" t="inlineStr">
        <is>
          <t>data</t>
        </is>
      </c>
      <c r="D265" s="352" t="inlineStr">
        <is>
          <t>Front shaft Torque</t>
        </is>
      </c>
      <c r="E265" s="353" t="inlineStr">
        <is>
          <t>P: m_t_act, m_t_act</t>
        </is>
      </c>
    </row>
    <row r="266" hidden="1" outlineLevel="1" ht="15" customHeight="1">
      <c r="A266" s="81" t="n"/>
      <c r="B266" s="376" t="n"/>
      <c r="C266" s="76" t="inlineStr">
        <is>
          <t>data</t>
        </is>
      </c>
      <c r="D266" s="211" t="inlineStr">
        <is>
          <t>Gear sequence</t>
        </is>
      </c>
      <c r="E266" s="106" t="inlineStr">
        <is>
          <t>P: gear sequence, gear sequence</t>
        </is>
      </c>
    </row>
    <row r="267" hidden="1" outlineLevel="1" ht="15" customHeight="1">
      <c r="A267" s="81" t="n"/>
      <c r="B267" s="376" t="n"/>
      <c r="C267" s="76" t="inlineStr">
        <is>
          <t>data</t>
        </is>
      </c>
      <c r="D267" s="211" t="inlineStr">
        <is>
          <t>Initial Throttle position</t>
        </is>
      </c>
      <c r="E267" s="106" t="inlineStr">
        <is>
          <t>Val_A_Tstart, Throttle Position</t>
        </is>
      </c>
    </row>
    <row r="268" hidden="1" outlineLevel="1" ht="15" customHeight="1">
      <c r="A268" s="81" t="n"/>
      <c r="B268" s="376" t="n"/>
      <c r="C268" s="76" t="inlineStr">
        <is>
          <t>data</t>
        </is>
      </c>
      <c r="D268" s="211" t="inlineStr">
        <is>
          <t>Initial acceleration level</t>
        </is>
      </c>
      <c r="E268" s="106" t="inlineStr">
        <is>
          <t>Val_A_Tstart, AccelerationChassis</t>
        </is>
      </c>
    </row>
    <row r="269" hidden="1" outlineLevel="1">
      <c r="B269" s="377" t="n"/>
      <c r="C269" s="76" t="inlineStr">
        <is>
          <t>criteria</t>
        </is>
      </c>
      <c r="D269" s="80" t="inlineStr">
        <is>
          <t>Ax gradients during ratio change</t>
        </is>
      </c>
      <c r="E269" s="22" t="inlineStr">
        <is>
          <t>, Ax gradients during ratio change</t>
        </is>
      </c>
    </row>
    <row r="270" hidden="1" outlineLevel="1">
      <c r="B270" s="377" t="n"/>
      <c r="C270" s="76" t="inlineStr">
        <is>
          <t>criteria</t>
        </is>
      </c>
      <c r="D270" s="80" t="inlineStr">
        <is>
          <t>Traction reduction</t>
        </is>
      </c>
      <c r="E270" s="22" t="inlineStr">
        <is>
          <t>, Traction reduction</t>
        </is>
      </c>
    </row>
    <row r="271" hidden="1" outlineLevel="1">
      <c r="B271" s="377" t="n"/>
      <c r="C271" s="76" t="inlineStr">
        <is>
          <t>criteria</t>
        </is>
      </c>
      <c r="D271" s="80" t="inlineStr">
        <is>
          <t>Response delay</t>
        </is>
      </c>
      <c r="E271" s="22" t="inlineStr">
        <is>
          <t>, Response delay</t>
        </is>
      </c>
    </row>
    <row r="272" hidden="1" outlineLevel="1">
      <c r="B272" s="377" t="n"/>
      <c r="C272" s="76" t="inlineStr">
        <is>
          <t>criteria</t>
        </is>
      </c>
      <c r="D272" s="80" t="inlineStr">
        <is>
          <t>Ax gradients after ratio change</t>
        </is>
      </c>
      <c r="E272" s="22" t="inlineStr">
        <is>
          <t>, Ax gradients after ratio change</t>
        </is>
      </c>
      <c r="K272" s="76" t="n"/>
      <c r="L272" s="80" t="n"/>
    </row>
    <row r="273" hidden="1" outlineLevel="1">
      <c r="A273" s="81" t="n"/>
      <c r="B273" s="377" t="n"/>
      <c r="C273" s="76" t="inlineStr">
        <is>
          <t>criteria</t>
        </is>
      </c>
      <c r="D273" s="80" t="inlineStr">
        <is>
          <t>Shift characteristic</t>
        </is>
      </c>
      <c r="E273" s="22" t="inlineStr">
        <is>
          <t>, Shift characteristic</t>
        </is>
      </c>
      <c r="K273" s="76" t="n"/>
      <c r="L273" s="80" t="n"/>
    </row>
    <row r="274" hidden="1" outlineLevel="1">
      <c r="A274" s="81" t="n"/>
      <c r="B274" s="377" t="n"/>
      <c r="C274" s="76" t="inlineStr">
        <is>
          <t>criteria</t>
        </is>
      </c>
      <c r="D274" s="80" t="inlineStr">
        <is>
          <t>Shock</t>
        </is>
      </c>
      <c r="E274" s="22" t="inlineStr">
        <is>
          <t>, Shock</t>
        </is>
      </c>
    </row>
    <row r="275" hidden="1" outlineLevel="1">
      <c r="A275" s="81" t="n"/>
      <c r="B275" s="377" t="n"/>
      <c r="C275" s="76" t="inlineStr">
        <is>
          <t>criteria</t>
        </is>
      </c>
      <c r="D275" s="80" t="inlineStr">
        <is>
          <t>Kick</t>
        </is>
      </c>
      <c r="E275" s="22" t="inlineStr">
        <is>
          <t>, Kick</t>
        </is>
      </c>
    </row>
    <row r="276" hidden="1" outlineLevel="1">
      <c r="A276" s="81" t="n"/>
      <c r="B276" s="377" t="n"/>
      <c r="C276" s="76" t="inlineStr">
        <is>
          <t>criteria</t>
        </is>
      </c>
      <c r="D276" s="80" t="inlineStr">
        <is>
          <t>Jerks</t>
        </is>
      </c>
      <c r="E276" s="22" t="inlineStr">
        <is>
          <t>, Jerks</t>
        </is>
      </c>
    </row>
    <row r="277" hidden="1" outlineLevel="1">
      <c r="A277" s="81" t="n"/>
      <c r="B277" s="377" t="n"/>
      <c r="C277" s="76" t="inlineStr">
        <is>
          <t>criteria</t>
        </is>
      </c>
      <c r="D277" s="80" t="inlineStr">
        <is>
          <t>Steadiness</t>
        </is>
      </c>
      <c r="E277" s="22" t="inlineStr">
        <is>
          <t>, Steadiness</t>
        </is>
      </c>
    </row>
    <row r="278" hidden="1" outlineLevel="1">
      <c r="A278" s="81" t="n"/>
      <c r="B278" s="377" t="n"/>
      <c r="C278" s="76" t="inlineStr">
        <is>
          <t>criteria</t>
        </is>
      </c>
      <c r="D278" s="80" t="inlineStr">
        <is>
          <t>Engine speed at engagement</t>
        </is>
      </c>
      <c r="E278" s="22" t="inlineStr">
        <is>
          <t>, Engine speed at engagement</t>
        </is>
      </c>
    </row>
    <row r="279" hidden="1" outlineLevel="1">
      <c r="A279" s="81" t="n"/>
      <c r="B279" s="377" t="n"/>
      <c r="C279" s="76" t="inlineStr">
        <is>
          <t>criteria</t>
        </is>
      </c>
      <c r="D279" s="80" t="inlineStr">
        <is>
          <t>Acceleration disturbances</t>
        </is>
      </c>
      <c r="E279" s="22" t="inlineStr">
        <is>
          <t>, Acceleration disturbances</t>
        </is>
      </c>
    </row>
    <row r="280" hidden="1" outlineLevel="1">
      <c r="B280" s="377" t="n"/>
      <c r="C280" s="76" t="inlineStr">
        <is>
          <t>criteria</t>
        </is>
      </c>
      <c r="D280" s="80" t="inlineStr">
        <is>
          <t>Acceleration disturbances HF</t>
        </is>
      </c>
      <c r="E280" s="22" t="inlineStr">
        <is>
          <t>, Acceleration disturbances HF</t>
        </is>
      </c>
    </row>
    <row r="281" hidden="1" outlineLevel="1">
      <c r="A281" s="81" t="n"/>
      <c r="B281" s="377" t="n"/>
      <c r="C281" s="76" t="inlineStr">
        <is>
          <t>criteria</t>
        </is>
      </c>
      <c r="D281" s="80" t="inlineStr">
        <is>
          <t>Acceleration disturbances LF</t>
        </is>
      </c>
      <c r="E281" s="22" t="inlineStr">
        <is>
          <t>, Acceleration disturbances LF</t>
        </is>
      </c>
    </row>
    <row r="282" hidden="1" outlineLevel="1">
      <c r="A282" s="81" t="n"/>
      <c r="B282" s="377" t="n"/>
      <c r="C282" s="76" t="inlineStr">
        <is>
          <t>criteria</t>
        </is>
      </c>
      <c r="D282" s="80" t="inlineStr">
        <is>
          <t>Shift delay</t>
        </is>
      </c>
      <c r="E282" s="22" t="inlineStr">
        <is>
          <t>, Shift delay</t>
        </is>
      </c>
    </row>
    <row r="283" hidden="1" outlineLevel="1">
      <c r="A283" s="81" t="n"/>
      <c r="B283" s="377" t="n"/>
      <c r="C283" s="76" t="inlineStr">
        <is>
          <t>criteria</t>
        </is>
      </c>
      <c r="D283" s="80" t="inlineStr">
        <is>
          <t>Shift duration</t>
        </is>
      </c>
      <c r="E283" s="22" t="inlineStr">
        <is>
          <t>, Shift duration</t>
        </is>
      </c>
    </row>
    <row r="284" hidden="1" outlineLevel="1">
      <c r="A284" s="81" t="n"/>
      <c r="B284" s="377" t="n"/>
      <c r="C284" s="76" t="inlineStr">
        <is>
          <t>data</t>
        </is>
      </c>
      <c r="D284" s="378" t="inlineStr">
        <is>
          <t>Response delay (sec)</t>
        </is>
      </c>
      <c r="E284" s="22" t="inlineStr">
        <is>
          <t>P: response delay, response delay</t>
        </is>
      </c>
    </row>
    <row r="285" hidden="1" outlineLevel="1" collapsed="1" ht="15" customHeight="1">
      <c r="A285" s="81" t="n"/>
      <c r="B285" s="376" t="n"/>
      <c r="C285" s="76" t="inlineStr">
        <is>
          <t>data</t>
        </is>
      </c>
      <c r="D285" s="80" t="inlineStr">
        <is>
          <t>Shift delay (sec)</t>
        </is>
      </c>
      <c r="E285" s="22" t="inlineStr">
        <is>
          <t>P: shift delay1, shift delay1</t>
        </is>
      </c>
    </row>
    <row r="286" hidden="1" outlineLevel="1" ht="15" customHeight="1">
      <c r="A286" s="81" t="n"/>
      <c r="B286" s="376" t="n"/>
      <c r="C286" s="76" t="inlineStr">
        <is>
          <t>data</t>
        </is>
      </c>
      <c r="D286" s="378" t="inlineStr">
        <is>
          <t>Shift duration (sec)</t>
        </is>
      </c>
      <c r="E286" s="106" t="inlineStr">
        <is>
          <t>P: shift duration1, shift duration1</t>
        </is>
      </c>
    </row>
    <row r="287" hidden="1" outlineLevel="1" ht="15" customHeight="1">
      <c r="A287" s="81" t="n"/>
      <c r="B287" s="376" t="n"/>
      <c r="C287" s="76" t="inlineStr">
        <is>
          <t>data</t>
        </is>
      </c>
      <c r="D287" s="211" t="inlineStr">
        <is>
          <t>Rpm flare</t>
        </is>
      </c>
      <c r="E287" s="106" t="inlineStr">
        <is>
          <t>P: delta n flare, delta n flare</t>
        </is>
      </c>
    </row>
    <row r="288" hidden="1" outlineLevel="1" ht="15" customHeight="1">
      <c r="A288" s="81" t="n"/>
      <c r="B288" s="376" t="n"/>
      <c r="C288" s="76" t="inlineStr">
        <is>
          <t>data</t>
        </is>
      </c>
      <c r="D288" s="211" t="inlineStr">
        <is>
          <t>Gear sequence</t>
        </is>
      </c>
      <c r="E288" s="106" t="inlineStr">
        <is>
          <t>P: gear sequence, gear sequence</t>
        </is>
      </c>
    </row>
    <row r="289" hidden="1" outlineLevel="1" ht="15" customHeight="1">
      <c r="A289" s="81" t="n"/>
      <c r="B289" s="376" t="n"/>
      <c r="C289" s="76" t="inlineStr">
        <is>
          <t>data</t>
        </is>
      </c>
      <c r="D289" s="77" t="inlineStr">
        <is>
          <t>Start time of the Sub Event</t>
        </is>
      </c>
      <c r="E289" s="22" t="inlineStr">
        <is>
          <t>Temps debut d'analyse, Start time of the Sub Event</t>
        </is>
      </c>
    </row>
    <row r="290" hidden="1" outlineLevel="1" ht="15" customHeight="1">
      <c r="A290" s="81" t="n"/>
      <c r="B290" s="376" t="n"/>
      <c r="C290" s="76" t="inlineStr">
        <is>
          <t>data</t>
        </is>
      </c>
      <c r="D290" s="77" t="inlineStr">
        <is>
          <t>Acquisition Name</t>
        </is>
      </c>
      <c r="E290" s="22" t="inlineStr">
        <is>
          <t>Nom de l'essai, Acquisition Name</t>
        </is>
      </c>
    </row>
    <row r="291" collapsed="1" ht="15" customHeight="1">
      <c r="B291" s="376" t="inlineStr">
        <is>
          <t>Load Reversal Downshift</t>
        </is>
      </c>
      <c r="C291" s="76" t="inlineStr">
        <is>
          <t>sheets</t>
        </is>
      </c>
      <c r="H291" s="82" t="n">
        <v>4</v>
      </c>
      <c r="J291" s="264" t="n"/>
    </row>
    <row r="292" hidden="1" outlineLevel="1">
      <c r="B292" s="377" t="n"/>
      <c r="C292" s="76" t="inlineStr">
        <is>
          <t>column</t>
        </is>
      </c>
      <c r="D292" s="77" t="inlineStr">
        <is>
          <t>Criticality</t>
        </is>
      </c>
    </row>
    <row r="293" hidden="1" outlineLevel="1">
      <c r="B293" s="377" t="n"/>
      <c r="C293" s="76" t="inlineStr">
        <is>
          <t>column</t>
        </is>
      </c>
      <c r="D293" s="77" t="inlineStr">
        <is>
          <t>Event Priority</t>
        </is>
      </c>
    </row>
    <row r="294" hidden="1" outlineLevel="1">
      <c r="B294" s="377" t="n"/>
      <c r="C294" s="76" t="inlineStr">
        <is>
          <t>column</t>
        </is>
      </c>
      <c r="D294" s="78" t="inlineStr">
        <is>
          <t>Event Rating</t>
        </is>
      </c>
    </row>
    <row r="295" hidden="1" outlineLevel="1" ht="15" customFormat="1" customHeight="1" s="106">
      <c r="A295" s="416" t="n"/>
      <c r="B295" s="417" t="n"/>
      <c r="C295" s="418" t="inlineStr">
        <is>
          <t>data</t>
        </is>
      </c>
      <c r="D295" s="211" t="inlineStr">
        <is>
          <t>gear old</t>
        </is>
      </c>
      <c r="E295" s="106" t="inlineStr">
        <is>
          <t>P: gear start, gear start</t>
        </is>
      </c>
      <c r="H295" s="180" t="n"/>
    </row>
    <row r="296" hidden="1" outlineLevel="1" ht="15" customFormat="1" customHeight="1" s="106">
      <c r="A296" s="416" t="n"/>
      <c r="B296" s="417" t="n"/>
      <c r="C296" s="418" t="inlineStr">
        <is>
          <t>data</t>
        </is>
      </c>
      <c r="D296" s="211" t="inlineStr">
        <is>
          <t>gear new</t>
        </is>
      </c>
      <c r="E296" s="106" t="inlineStr">
        <is>
          <t>P: gear end, gear end</t>
        </is>
      </c>
      <c r="H296" s="180" t="n"/>
    </row>
    <row r="297" hidden="1" outlineLevel="1" ht="15" customHeight="1">
      <c r="B297" s="376" t="n"/>
      <c r="C297" s="76" t="inlineStr">
        <is>
          <t>data</t>
        </is>
      </c>
      <c r="D297" s="352" t="inlineStr">
        <is>
          <t>Vehicle Speed</t>
        </is>
      </c>
      <c r="E297" s="353" t="inlineStr">
        <is>
          <t>P: vehicle_speed_act, vehicle_speed_act</t>
        </is>
      </c>
    </row>
    <row r="298" hidden="1" outlineLevel="1" ht="15" customHeight="1">
      <c r="B298" s="376" t="n"/>
      <c r="C298" s="76" t="inlineStr">
        <is>
          <t>data</t>
        </is>
      </c>
      <c r="D298" s="212" t="inlineStr">
        <is>
          <t>Throttle Position</t>
        </is>
      </c>
      <c r="E298" s="262" t="inlineStr">
        <is>
          <t>Val_A_Tend, Throttle Position</t>
        </is>
      </c>
    </row>
    <row r="299" hidden="1" outlineLevel="1" ht="15" customHeight="1">
      <c r="B299" s="376" t="n"/>
      <c r="C299" s="76" t="inlineStr">
        <is>
          <t>data</t>
        </is>
      </c>
      <c r="D299" s="79" t="inlineStr">
        <is>
          <t>Turbine Speed</t>
        </is>
      </c>
      <c r="E299" s="22" t="inlineStr">
        <is>
          <t>P: n_t_act, n_t_act</t>
        </is>
      </c>
    </row>
    <row r="300" hidden="1" outlineLevel="1" ht="15" customHeight="1">
      <c r="B300" s="376" t="n"/>
      <c r="C300" s="76" t="inlineStr">
        <is>
          <t>data</t>
        </is>
      </c>
      <c r="D300" s="352" t="inlineStr">
        <is>
          <t>Front shaft Torque</t>
        </is>
      </c>
      <c r="E300" s="353" t="inlineStr">
        <is>
          <t>Val_A_Tend, Front shaft Torque</t>
        </is>
      </c>
    </row>
    <row r="301" hidden="1" outlineLevel="1">
      <c r="B301" s="377" t="n"/>
      <c r="C301" s="76" t="inlineStr">
        <is>
          <t>criteria</t>
        </is>
      </c>
      <c r="D301" s="80" t="inlineStr">
        <is>
          <t>Acceleration disturbances</t>
        </is>
      </c>
      <c r="E301" s="22" t="inlineStr">
        <is>
          <t>, Acceleration disturbances</t>
        </is>
      </c>
    </row>
    <row r="302" hidden="1" outlineLevel="1">
      <c r="B302" s="377" t="n"/>
      <c r="C302" s="76" t="inlineStr">
        <is>
          <t>criteria</t>
        </is>
      </c>
      <c r="D302" s="80" t="inlineStr">
        <is>
          <t>Acceleration disturbances HF</t>
        </is>
      </c>
      <c r="E302" s="22" t="inlineStr">
        <is>
          <t>, Acceleration disturbances HF</t>
        </is>
      </c>
    </row>
    <row r="303" hidden="1" outlineLevel="1">
      <c r="A303" s="81" t="n"/>
      <c r="B303" s="377" t="n"/>
      <c r="C303" s="76" t="inlineStr">
        <is>
          <t>criteria</t>
        </is>
      </c>
      <c r="D303" s="80" t="inlineStr">
        <is>
          <t>Acceleration disturbances LF</t>
        </is>
      </c>
      <c r="E303" s="22" t="inlineStr">
        <is>
          <t>, Acceleration disturbances LF</t>
        </is>
      </c>
    </row>
    <row r="304" hidden="1" outlineLevel="1">
      <c r="B304" s="377" t="n"/>
      <c r="C304" s="76" t="inlineStr">
        <is>
          <t>criteria</t>
        </is>
      </c>
      <c r="D304" s="80" t="inlineStr">
        <is>
          <t>Steadiness</t>
        </is>
      </c>
      <c r="E304" s="22" t="inlineStr">
        <is>
          <t>, Steadiness</t>
        </is>
      </c>
    </row>
    <row r="305" hidden="1" outlineLevel="1">
      <c r="B305" s="377" t="n"/>
      <c r="C305" s="76" t="inlineStr">
        <is>
          <t>criteria</t>
        </is>
      </c>
      <c r="D305" s="80" t="inlineStr">
        <is>
          <t>Shift delay</t>
        </is>
      </c>
      <c r="E305" s="22" t="inlineStr">
        <is>
          <t>, Shift delay</t>
        </is>
      </c>
    </row>
    <row r="306" hidden="1" outlineLevel="1">
      <c r="B306" s="377" t="n"/>
      <c r="C306" s="76" t="inlineStr">
        <is>
          <t>criteria</t>
        </is>
      </c>
      <c r="D306" s="80" t="inlineStr">
        <is>
          <t>Shift duration</t>
        </is>
      </c>
      <c r="E306" s="22" t="inlineStr">
        <is>
          <t>, Shift duration</t>
        </is>
      </c>
    </row>
    <row r="307" hidden="1" outlineLevel="1" ht="15" customHeight="1">
      <c r="B307" s="376" t="n"/>
      <c r="C307" s="76" t="inlineStr">
        <is>
          <t>data</t>
        </is>
      </c>
      <c r="D307" s="80" t="inlineStr">
        <is>
          <t>Shift delay (sec)</t>
        </is>
      </c>
      <c r="E307" s="22" t="inlineStr">
        <is>
          <t>P: shift delay1, shift delay1</t>
        </is>
      </c>
    </row>
    <row r="308" hidden="1" outlineLevel="1" ht="15" customHeight="1">
      <c r="B308" s="376" t="n"/>
      <c r="C308" s="76" t="inlineStr">
        <is>
          <t>data</t>
        </is>
      </c>
      <c r="D308" s="80" t="inlineStr">
        <is>
          <t>Shift duration (sec)</t>
        </is>
      </c>
      <c r="E308" s="106" t="inlineStr">
        <is>
          <t>P: shift duration1, shift duration1</t>
        </is>
      </c>
    </row>
    <row r="309" hidden="1" outlineLevel="1" ht="15" customHeight="1">
      <c r="B309" s="376" t="n"/>
      <c r="C309" s="76" t="inlineStr">
        <is>
          <t>data</t>
        </is>
      </c>
      <c r="D309" s="77" t="inlineStr">
        <is>
          <t>Start time of the Sub Event</t>
        </is>
      </c>
      <c r="E309" s="22" t="inlineStr">
        <is>
          <t>Temps debut d'analyse, Start time of the Sub Event</t>
        </is>
      </c>
    </row>
    <row r="310" hidden="1" outlineLevel="1" ht="15" customHeight="1">
      <c r="B310" s="376" t="n"/>
      <c r="C310" s="76" t="inlineStr">
        <is>
          <t>data</t>
        </is>
      </c>
      <c r="D310" s="77" t="inlineStr">
        <is>
          <t>Acquisition Name</t>
        </is>
      </c>
      <c r="E310" s="22" t="inlineStr">
        <is>
          <t>Nom de l'essai, Acquisition Name</t>
        </is>
      </c>
    </row>
    <row r="311" collapsed="1" ht="15" customHeight="1">
      <c r="A311" s="81" t="n"/>
      <c r="B311" s="376" t="inlineStr">
        <is>
          <t>Lever change</t>
        </is>
      </c>
      <c r="C311" s="76" t="inlineStr">
        <is>
          <t>sheets</t>
        </is>
      </c>
      <c r="D311" s="81" t="n"/>
      <c r="E311" s="81" t="n"/>
      <c r="H311" s="82" t="n">
        <v>9</v>
      </c>
    </row>
    <row r="312" hidden="1" outlineLevel="1">
      <c r="B312" s="377" t="n"/>
      <c r="C312" s="76" t="inlineStr">
        <is>
          <t>column</t>
        </is>
      </c>
      <c r="D312" s="77" t="inlineStr">
        <is>
          <t>Criticality</t>
        </is>
      </c>
      <c r="E312" s="82" t="n"/>
    </row>
    <row r="313" hidden="1" outlineLevel="1">
      <c r="B313" s="377" t="n"/>
      <c r="C313" s="76" t="inlineStr">
        <is>
          <t>column</t>
        </is>
      </c>
      <c r="D313" s="77" t="inlineStr">
        <is>
          <t>Event Priority</t>
        </is>
      </c>
      <c r="E313" s="82" t="n"/>
    </row>
    <row r="314" hidden="1" outlineLevel="1">
      <c r="B314" s="377" t="n"/>
      <c r="C314" s="76" t="inlineStr">
        <is>
          <t>column</t>
        </is>
      </c>
      <c r="D314" s="78" t="inlineStr">
        <is>
          <t>Event Rating</t>
        </is>
      </c>
      <c r="E314" s="82" t="n"/>
    </row>
    <row r="315" hidden="1" outlineLevel="1" ht="15" customHeight="1">
      <c r="B315" s="376" t="n"/>
      <c r="C315" s="76" t="inlineStr">
        <is>
          <t>data</t>
        </is>
      </c>
      <c r="D315" s="212" t="inlineStr">
        <is>
          <t>Old Selector_Lever_Position</t>
        </is>
      </c>
      <c r="E315" s="355" t="inlineStr">
        <is>
          <t>P: selector lever start, selector lever start</t>
        </is>
      </c>
    </row>
    <row r="316" hidden="1" outlineLevel="1" ht="15" customHeight="1">
      <c r="B316" s="376" t="n"/>
      <c r="C316" s="76" t="inlineStr">
        <is>
          <t>data</t>
        </is>
      </c>
      <c r="D316" s="212" t="inlineStr">
        <is>
          <t>New Selector_Lever_Position</t>
        </is>
      </c>
      <c r="E316" s="355" t="inlineStr">
        <is>
          <t>P: selector lever end, selector lever end</t>
        </is>
      </c>
    </row>
    <row r="317" hidden="1" outlineLevel="1" ht="15" customHeight="1">
      <c r="B317" s="376" t="n"/>
      <c r="C317" s="76" t="inlineStr">
        <is>
          <t>data</t>
        </is>
      </c>
      <c r="D317" s="352" t="inlineStr">
        <is>
          <t>Gearbox Temperature</t>
        </is>
      </c>
      <c r="E317" s="353" t="inlineStr">
        <is>
          <t>Val_A_Tstart, Gearbox Temperature</t>
        </is>
      </c>
    </row>
    <row r="318" hidden="1" outlineLevel="1" ht="15" customHeight="1">
      <c r="B318" s="376" t="n"/>
      <c r="C318" s="76" t="inlineStr">
        <is>
          <t>data</t>
        </is>
      </c>
      <c r="D318" s="79" t="inlineStr">
        <is>
          <t>Engine Speed</t>
        </is>
      </c>
      <c r="E318" s="22" t="inlineStr">
        <is>
          <t>P: engine speed, engine speed</t>
        </is>
      </c>
    </row>
    <row r="319" hidden="1" outlineLevel="1">
      <c r="B319" s="377" t="n"/>
      <c r="C319" s="76" t="inlineStr">
        <is>
          <t>criteria</t>
        </is>
      </c>
      <c r="D319" s="80" t="inlineStr">
        <is>
          <t>Bump</t>
        </is>
      </c>
      <c r="E319" s="82" t="inlineStr">
        <is>
          <t>, Bump</t>
        </is>
      </c>
    </row>
    <row r="320" hidden="1" outlineLevel="1">
      <c r="B320" s="377" t="n"/>
      <c r="C320" s="76" t="inlineStr">
        <is>
          <t>criteria</t>
        </is>
      </c>
      <c r="D320" s="80" t="inlineStr">
        <is>
          <t>Engine speed fluctuations</t>
        </is>
      </c>
      <c r="E320" s="82" t="inlineStr">
        <is>
          <t>, Engine speed fluctuations</t>
        </is>
      </c>
    </row>
    <row r="321" hidden="1" outlineLevel="1">
      <c r="B321" s="377" t="n"/>
      <c r="C321" s="76" t="inlineStr">
        <is>
          <t>criteria</t>
        </is>
      </c>
      <c r="D321" s="80" t="inlineStr">
        <is>
          <t>Engine speed drift</t>
        </is>
      </c>
      <c r="E321" s="82" t="inlineStr">
        <is>
          <t>, Engine speed drift</t>
        </is>
      </c>
    </row>
    <row r="322" hidden="1" outlineLevel="1">
      <c r="B322" s="377" t="n"/>
      <c r="C322" s="76" t="inlineStr">
        <is>
          <t>criteria</t>
        </is>
      </c>
      <c r="D322" s="80" t="inlineStr">
        <is>
          <t>Engine speed overshoot</t>
        </is>
      </c>
      <c r="E322" s="82" t="inlineStr">
        <is>
          <t>, Engine speed overshoot</t>
        </is>
      </c>
    </row>
    <row r="323" hidden="1" outlineLevel="1">
      <c r="B323" s="377" t="n"/>
      <c r="C323" s="76" t="inlineStr">
        <is>
          <t>criteria</t>
        </is>
      </c>
      <c r="D323" s="80" t="inlineStr">
        <is>
          <t>Engine speed undershoot</t>
        </is>
      </c>
      <c r="E323" s="82" t="inlineStr">
        <is>
          <t>, Engine speed undershoot</t>
        </is>
      </c>
    </row>
    <row r="324" hidden="1" outlineLevel="1">
      <c r="B324" s="377" t="n"/>
      <c r="C324" s="76" t="inlineStr">
        <is>
          <t>criteria</t>
        </is>
      </c>
      <c r="D324" s="80" t="inlineStr">
        <is>
          <t>Idle stabilization duration</t>
        </is>
      </c>
      <c r="E324" s="82" t="inlineStr">
        <is>
          <t>, Idle stabilization duration</t>
        </is>
      </c>
    </row>
    <row r="325" hidden="1" outlineLevel="1">
      <c r="B325" s="377" t="n"/>
      <c r="C325" s="76" t="inlineStr">
        <is>
          <t>criteria</t>
        </is>
      </c>
      <c r="D325" s="80" t="inlineStr">
        <is>
          <t>Stabilization duration</t>
        </is>
      </c>
      <c r="E325" s="82" t="inlineStr">
        <is>
          <t>, Stabilization duration</t>
        </is>
      </c>
    </row>
    <row r="326" hidden="1" outlineLevel="1">
      <c r="B326" s="377" t="n"/>
      <c r="C326" s="76" t="inlineStr">
        <is>
          <t>criteria</t>
        </is>
      </c>
      <c r="D326" s="80" t="inlineStr">
        <is>
          <t>Acceleration disturbances</t>
        </is>
      </c>
      <c r="E326" s="82" t="inlineStr">
        <is>
          <t>, Acceleration disturbances</t>
        </is>
      </c>
    </row>
    <row r="327" hidden="1" outlineLevel="1">
      <c r="B327" s="377" t="n"/>
      <c r="C327" s="76" t="inlineStr">
        <is>
          <t>criteria</t>
        </is>
      </c>
      <c r="D327" s="80" t="inlineStr">
        <is>
          <t>Acceleration disturbances HF</t>
        </is>
      </c>
      <c r="E327" s="22" t="inlineStr">
        <is>
          <t>, Acceleration disturbances HF</t>
        </is>
      </c>
    </row>
    <row r="328" hidden="1" outlineLevel="1">
      <c r="A328" s="81" t="n"/>
      <c r="B328" s="377" t="n"/>
      <c r="C328" s="76" t="inlineStr">
        <is>
          <t>criteria</t>
        </is>
      </c>
      <c r="D328" s="80" t="inlineStr">
        <is>
          <t>Acceleration disturbances LF</t>
        </is>
      </c>
      <c r="E328" s="22" t="inlineStr">
        <is>
          <t>, Acceleration disturbances LF</t>
        </is>
      </c>
    </row>
    <row r="329" hidden="1" outlineLevel="1" ht="15" customHeight="1">
      <c r="B329" s="376" t="n"/>
      <c r="C329" s="76" t="inlineStr">
        <is>
          <t>data</t>
        </is>
      </c>
      <c r="D329" s="79" t="inlineStr">
        <is>
          <t>Learn Rule</t>
        </is>
      </c>
      <c r="E329" s="106" t="inlineStr">
        <is>
          <t>Val_A_Tend, learn_Rule</t>
        </is>
      </c>
    </row>
    <row r="330" hidden="1" outlineLevel="1" ht="15" customHeight="1">
      <c r="B330" s="376" t="n"/>
      <c r="C330" s="76" t="inlineStr">
        <is>
          <t>data</t>
        </is>
      </c>
      <c r="D330" s="77" t="inlineStr">
        <is>
          <t>Start time of the Sub Event</t>
        </is>
      </c>
      <c r="E330" s="22" t="inlineStr">
        <is>
          <t>Temps debut d'analyse, Start time of the Sub Event</t>
        </is>
      </c>
    </row>
    <row r="331" hidden="1" outlineLevel="1" ht="15" customHeight="1">
      <c r="A331" s="81" t="n"/>
      <c r="B331" s="376" t="n"/>
      <c r="C331" s="76" t="inlineStr">
        <is>
          <t>data</t>
        </is>
      </c>
      <c r="D331" s="77" t="inlineStr">
        <is>
          <t>Acquisition Name</t>
        </is>
      </c>
      <c r="E331" s="22" t="inlineStr">
        <is>
          <t>Nom de l'essai, Acquisition Name</t>
        </is>
      </c>
    </row>
    <row r="332" ht="15" customHeight="1">
      <c r="A332" s="81" t="n"/>
      <c r="B332" s="376" t="inlineStr">
        <is>
          <t>Maneuvering</t>
        </is>
      </c>
      <c r="C332" s="76" t="inlineStr">
        <is>
          <t>sheets</t>
        </is>
      </c>
      <c r="D332" s="81" t="n"/>
      <c r="E332" s="81" t="n"/>
      <c r="H332" s="82" t="n">
        <v>4</v>
      </c>
    </row>
    <row r="333" outlineLevel="1">
      <c r="B333" s="377" t="n"/>
      <c r="C333" s="76" t="inlineStr">
        <is>
          <t>column</t>
        </is>
      </c>
      <c r="D333" s="77" t="inlineStr">
        <is>
          <t>Criticality</t>
        </is>
      </c>
      <c r="E333" s="82" t="n"/>
    </row>
    <row r="334" outlineLevel="1">
      <c r="B334" s="377" t="n"/>
      <c r="C334" s="76" t="inlineStr">
        <is>
          <t>column</t>
        </is>
      </c>
      <c r="D334" s="77" t="inlineStr">
        <is>
          <t>Event Priority</t>
        </is>
      </c>
      <c r="E334" s="82" t="n"/>
    </row>
    <row r="335" outlineLevel="1">
      <c r="B335" s="377" t="n"/>
      <c r="C335" s="76" t="inlineStr">
        <is>
          <t>column</t>
        </is>
      </c>
      <c r="D335" s="78" t="inlineStr">
        <is>
          <t>Event Rating</t>
        </is>
      </c>
      <c r="E335" s="82" t="n"/>
    </row>
    <row r="336" outlineLevel="1" ht="15" customHeight="1">
      <c r="B336" s="376" t="n"/>
      <c r="C336" s="76" t="inlineStr">
        <is>
          <t>data</t>
        </is>
      </c>
      <c r="D336" s="212" t="inlineStr">
        <is>
          <t>Old Selector_Lever_Position</t>
        </is>
      </c>
      <c r="E336" s="355" t="inlineStr">
        <is>
          <t>P: selector lever start, selector lever start</t>
        </is>
      </c>
    </row>
    <row r="337" outlineLevel="1" ht="15" customHeight="1">
      <c r="B337" s="376" t="n"/>
      <c r="C337" s="76" t="inlineStr">
        <is>
          <t>data</t>
        </is>
      </c>
      <c r="D337" s="212" t="inlineStr">
        <is>
          <t>New Selector_Lever_Position</t>
        </is>
      </c>
      <c r="E337" s="355" t="inlineStr">
        <is>
          <t>P: selector lever end, selector lever end</t>
        </is>
      </c>
    </row>
    <row r="338" outlineLevel="1" ht="15" customHeight="1">
      <c r="B338" s="376" t="n"/>
      <c r="C338" s="76" t="inlineStr">
        <is>
          <t>data</t>
        </is>
      </c>
      <c r="D338" s="352" t="inlineStr">
        <is>
          <t>Gearbox Temperature</t>
        </is>
      </c>
      <c r="E338" s="353" t="inlineStr">
        <is>
          <t>Val_A_Tstart, Gearbox Temperature</t>
        </is>
      </c>
    </row>
    <row r="339" outlineLevel="1" ht="15" customHeight="1">
      <c r="B339" s="376" t="n"/>
      <c r="C339" s="76" t="inlineStr">
        <is>
          <t>data</t>
        </is>
      </c>
      <c r="D339" s="79" t="inlineStr">
        <is>
          <t>Throttle Position</t>
        </is>
      </c>
      <c r="E339" s="180" t="inlineStr">
        <is>
          <t>P: pedal, pedal</t>
        </is>
      </c>
    </row>
    <row r="340" outlineLevel="1" collapsed="1" ht="15" customHeight="1">
      <c r="B340" s="376" t="n"/>
      <c r="C340" s="76" t="inlineStr">
        <is>
          <t>data</t>
        </is>
      </c>
      <c r="D340" s="79" t="inlineStr">
        <is>
          <t>Engine Speed</t>
        </is>
      </c>
      <c r="E340" s="22" t="inlineStr">
        <is>
          <t>P: engine speed, engine speed</t>
        </is>
      </c>
    </row>
    <row r="341" outlineLevel="1" ht="15" customHeight="1">
      <c r="B341" s="376" t="n"/>
      <c r="C341" s="76" t="inlineStr">
        <is>
          <t>data</t>
        </is>
      </c>
      <c r="D341" s="212" t="inlineStr">
        <is>
          <t>Vehicle Speed</t>
        </is>
      </c>
      <c r="E341" s="262" t="inlineStr">
        <is>
          <t>P: vehicle speed, vehicle Speed</t>
        </is>
      </c>
    </row>
    <row r="342" outlineLevel="1">
      <c r="B342" s="377" t="n"/>
      <c r="C342" s="76" t="inlineStr">
        <is>
          <t>criteria</t>
        </is>
      </c>
      <c r="D342" s="80" t="inlineStr">
        <is>
          <t>Bump</t>
        </is>
      </c>
      <c r="E342" s="82" t="inlineStr">
        <is>
          <t>, Bump</t>
        </is>
      </c>
    </row>
    <row r="343" outlineLevel="1">
      <c r="B343" s="377" t="n"/>
      <c r="C343" s="76" t="inlineStr">
        <is>
          <t>criteria</t>
        </is>
      </c>
      <c r="D343" s="80" t="inlineStr">
        <is>
          <t>Delay</t>
        </is>
      </c>
      <c r="E343" s="82" t="inlineStr">
        <is>
          <t>, Delay</t>
        </is>
      </c>
    </row>
    <row r="344" outlineLevel="1">
      <c r="B344" s="377" t="n"/>
      <c r="C344" s="76" t="inlineStr">
        <is>
          <t>criteria</t>
        </is>
      </c>
      <c r="D344" s="80" t="inlineStr">
        <is>
          <t>Jerks</t>
        </is>
      </c>
      <c r="E344" s="82" t="inlineStr">
        <is>
          <t>, Jerks</t>
        </is>
      </c>
    </row>
    <row r="345" outlineLevel="1">
      <c r="B345" s="377" t="n"/>
      <c r="C345" s="76" t="inlineStr">
        <is>
          <t>criteria</t>
        </is>
      </c>
      <c r="D345" s="80" t="inlineStr">
        <is>
          <t>Acceleration disturbances</t>
        </is>
      </c>
      <c r="E345" s="82" t="inlineStr">
        <is>
          <t>, Acceleration disturbances</t>
        </is>
      </c>
    </row>
    <row r="346" outlineLevel="1">
      <c r="B346" s="377" t="n"/>
      <c r="C346" s="76" t="inlineStr">
        <is>
          <t>criteria</t>
        </is>
      </c>
      <c r="D346" s="80" t="inlineStr">
        <is>
          <t>Acceleration disturbances HF</t>
        </is>
      </c>
      <c r="E346" s="22" t="inlineStr">
        <is>
          <t>, Acceleration disturbances HF</t>
        </is>
      </c>
    </row>
    <row r="347" outlineLevel="1">
      <c r="A347" s="81" t="n"/>
      <c r="B347" s="377" t="n"/>
      <c r="C347" s="76" t="inlineStr">
        <is>
          <t>criteria</t>
        </is>
      </c>
      <c r="D347" s="80" t="inlineStr">
        <is>
          <t>Acceleration disturbances LF</t>
        </is>
      </c>
      <c r="E347" s="22" t="inlineStr">
        <is>
          <t>, Acceleration disturbances LF</t>
        </is>
      </c>
    </row>
    <row r="348" outlineLevel="1" ht="15" customHeight="1">
      <c r="B348" s="376" t="n"/>
      <c r="C348" s="76" t="inlineStr">
        <is>
          <t>data</t>
        </is>
      </c>
      <c r="D348" s="77" t="inlineStr">
        <is>
          <t>Start time of the Sub Event</t>
        </is>
      </c>
      <c r="E348" s="22" t="inlineStr">
        <is>
          <t>Temps debut d'analyse, Start time of the Sub Event</t>
        </is>
      </c>
    </row>
    <row r="349" outlineLevel="1" ht="15" customHeight="1">
      <c r="B349" s="376" t="n"/>
      <c r="C349" s="76" t="inlineStr">
        <is>
          <t>data</t>
        </is>
      </c>
      <c r="D349" s="77" t="inlineStr">
        <is>
          <t>Acquisition Name</t>
        </is>
      </c>
      <c r="E349" s="22" t="inlineStr">
        <is>
          <t>Nom de l'essai, Acquisition Name</t>
        </is>
      </c>
    </row>
    <row r="350" collapsed="1" ht="15" customHeight="1">
      <c r="B350" s="376" t="inlineStr">
        <is>
          <t>Sailing Exit</t>
        </is>
      </c>
      <c r="C350" s="76" t="inlineStr">
        <is>
          <t>sheets</t>
        </is>
      </c>
      <c r="H350" s="82" t="n">
        <v>8</v>
      </c>
    </row>
    <row r="351" hidden="1" outlineLevel="1">
      <c r="B351" s="377" t="n"/>
      <c r="C351" s="76" t="inlineStr">
        <is>
          <t>column</t>
        </is>
      </c>
      <c r="D351" s="77" t="inlineStr">
        <is>
          <t>Criticality</t>
        </is>
      </c>
    </row>
    <row r="352" hidden="1" outlineLevel="1">
      <c r="B352" s="377" t="n"/>
      <c r="C352" s="76" t="inlineStr">
        <is>
          <t>column</t>
        </is>
      </c>
      <c r="D352" s="77" t="inlineStr">
        <is>
          <t>Event Priority</t>
        </is>
      </c>
    </row>
    <row r="353" hidden="1" outlineLevel="1">
      <c r="B353" s="377" t="n"/>
      <c r="C353" s="76" t="inlineStr">
        <is>
          <t>column</t>
        </is>
      </c>
      <c r="D353" s="78" t="inlineStr">
        <is>
          <t>Event Rating</t>
        </is>
      </c>
    </row>
    <row r="354" hidden="1" outlineLevel="1" ht="15" customHeight="1">
      <c r="B354" s="376" t="n"/>
      <c r="C354" s="76" t="inlineStr">
        <is>
          <t>data</t>
        </is>
      </c>
      <c r="D354" s="79" t="inlineStr">
        <is>
          <t>gear old</t>
        </is>
      </c>
      <c r="E354" s="106" t="inlineStr">
        <is>
          <t>P: gear start, gear start</t>
        </is>
      </c>
    </row>
    <row r="355" hidden="1" outlineLevel="1" ht="15" customHeight="1">
      <c r="B355" s="376" t="n"/>
      <c r="C355" s="76" t="inlineStr">
        <is>
          <t>data</t>
        </is>
      </c>
      <c r="D355" s="352" t="inlineStr">
        <is>
          <t>gear new</t>
        </is>
      </c>
      <c r="E355" s="353" t="inlineStr">
        <is>
          <t>P: gear end, gear end</t>
        </is>
      </c>
    </row>
    <row r="356" hidden="1" outlineLevel="1" ht="15" customHeight="1">
      <c r="B356" s="376" t="n"/>
      <c r="C356" s="76" t="inlineStr">
        <is>
          <t>data</t>
        </is>
      </c>
      <c r="D356" s="212" t="inlineStr">
        <is>
          <t>Vehicle Speed</t>
        </is>
      </c>
      <c r="E356" s="262" t="inlineStr">
        <is>
          <t>P: vehicle speed, vehicle speed</t>
        </is>
      </c>
    </row>
    <row r="357" hidden="1" outlineLevel="1" ht="15" customHeight="1">
      <c r="B357" s="376" t="n"/>
      <c r="C357" s="76" t="inlineStr">
        <is>
          <t>data</t>
        </is>
      </c>
      <c r="D357" s="79" t="inlineStr">
        <is>
          <t>Throttle Position</t>
        </is>
      </c>
      <c r="E357" s="22" t="inlineStr">
        <is>
          <t>P: pedal, pedal</t>
        </is>
      </c>
    </row>
    <row r="358" hidden="1" outlineLevel="1" ht="15" customHeight="1">
      <c r="B358" s="376" t="n"/>
      <c r="C358" s="76" t="inlineStr">
        <is>
          <t>data</t>
        </is>
      </c>
      <c r="D358" s="79" t="inlineStr">
        <is>
          <t>Turbine Speed</t>
        </is>
      </c>
      <c r="E358" s="22" t="inlineStr">
        <is>
          <t>Val_A_Tstart, Turbine Speed</t>
        </is>
      </c>
    </row>
    <row r="359" hidden="1" outlineLevel="1" ht="15" customHeight="1">
      <c r="B359" s="376" t="n"/>
      <c r="C359" s="76" t="inlineStr">
        <is>
          <t>data</t>
        </is>
      </c>
      <c r="D359" s="79" t="inlineStr">
        <is>
          <t>Front shaft Torque</t>
        </is>
      </c>
      <c r="E359" s="22" t="inlineStr">
        <is>
          <t>Val_A_Tstart, Front shaft Torque</t>
        </is>
      </c>
    </row>
    <row r="360" hidden="1" outlineLevel="1">
      <c r="B360" s="377" t="n"/>
      <c r="C360" s="76" t="inlineStr">
        <is>
          <t>criteria</t>
        </is>
      </c>
      <c r="D360" s="80" t="inlineStr">
        <is>
          <t>Surge</t>
        </is>
      </c>
      <c r="E360" s="22" t="inlineStr">
        <is>
          <t>, Surge</t>
        </is>
      </c>
    </row>
    <row r="361" hidden="1" outlineLevel="1">
      <c r="B361" s="377" t="n"/>
      <c r="C361" s="76" t="inlineStr">
        <is>
          <t>criteria</t>
        </is>
      </c>
      <c r="D361" s="80" t="inlineStr">
        <is>
          <t>Shock</t>
        </is>
      </c>
      <c r="E361" s="22" t="inlineStr">
        <is>
          <t>, Shock</t>
        </is>
      </c>
    </row>
    <row r="362" hidden="1" outlineLevel="1">
      <c r="B362" s="377" t="n"/>
      <c r="C362" s="76" t="inlineStr">
        <is>
          <t>criteria</t>
        </is>
      </c>
      <c r="D362" s="80" t="inlineStr">
        <is>
          <t>Kick</t>
        </is>
      </c>
      <c r="E362" s="22" t="inlineStr">
        <is>
          <t>, Kick</t>
        </is>
      </c>
    </row>
    <row r="363" hidden="1" outlineLevel="1">
      <c r="B363" s="377" t="n"/>
      <c r="C363" s="76" t="inlineStr">
        <is>
          <t>criteria</t>
        </is>
      </c>
      <c r="D363" s="80" t="inlineStr">
        <is>
          <t>Jerks</t>
        </is>
      </c>
      <c r="E363" s="22" t="inlineStr">
        <is>
          <t>, Jerks</t>
        </is>
      </c>
    </row>
    <row r="364" hidden="1" outlineLevel="1">
      <c r="B364" s="377" t="n"/>
      <c r="C364" s="76" t="inlineStr">
        <is>
          <t>criteria</t>
        </is>
      </c>
      <c r="D364" s="80" t="inlineStr">
        <is>
          <t>Speed increase delay</t>
        </is>
      </c>
      <c r="E364" s="22" t="inlineStr">
        <is>
          <t>, Speed increase delay</t>
        </is>
      </c>
    </row>
    <row r="365" hidden="1" outlineLevel="1">
      <c r="B365" s="377" t="n"/>
      <c r="C365" s="76" t="inlineStr">
        <is>
          <t>criteria</t>
        </is>
      </c>
      <c r="D365" s="80" t="inlineStr">
        <is>
          <t>Speed pickup duration</t>
        </is>
      </c>
      <c r="E365" s="22" t="inlineStr">
        <is>
          <t>, Speed pickup duration</t>
        </is>
      </c>
    </row>
    <row r="366" hidden="1" outlineLevel="1">
      <c r="B366" s="377" t="n"/>
      <c r="C366" s="76" t="inlineStr">
        <is>
          <t>criteria</t>
        </is>
      </c>
      <c r="D366" s="80" t="inlineStr">
        <is>
          <t>Engine speed overshoot</t>
        </is>
      </c>
      <c r="E366" s="22" t="inlineStr">
        <is>
          <t>, Engine speed overshoot</t>
        </is>
      </c>
    </row>
    <row r="367" hidden="1" outlineLevel="1">
      <c r="B367" s="377" t="n"/>
      <c r="C367" s="76" t="inlineStr">
        <is>
          <t>criteria</t>
        </is>
      </c>
      <c r="D367" s="80" t="inlineStr">
        <is>
          <t>Acceleration disturbances</t>
        </is>
      </c>
      <c r="E367" s="22" t="inlineStr">
        <is>
          <t>, Acceleration disturbances</t>
        </is>
      </c>
    </row>
    <row r="368" hidden="1" outlineLevel="1">
      <c r="B368" s="377" t="n"/>
      <c r="C368" s="76" t="inlineStr">
        <is>
          <t>criteria</t>
        </is>
      </c>
      <c r="D368" s="80" t="inlineStr">
        <is>
          <t>Acceleration disturbances HF</t>
        </is>
      </c>
      <c r="E368" s="22" t="inlineStr">
        <is>
          <t>, Acceleration disturbances HF</t>
        </is>
      </c>
    </row>
    <row r="369" hidden="1" outlineLevel="1">
      <c r="A369" s="81" t="n"/>
      <c r="B369" s="377" t="n"/>
      <c r="C369" s="76" t="inlineStr">
        <is>
          <t>criteria</t>
        </is>
      </c>
      <c r="D369" s="80" t="inlineStr">
        <is>
          <t>Acceleration disturbances LF</t>
        </is>
      </c>
      <c r="E369" s="22" t="inlineStr">
        <is>
          <t>, Acceleration disturbances LF</t>
        </is>
      </c>
    </row>
    <row r="370" hidden="1" outlineLevel="1" ht="15" customHeight="1">
      <c r="A370" s="81" t="n"/>
      <c r="B370" s="376" t="n"/>
      <c r="C370" s="76" t="inlineStr">
        <is>
          <t>data</t>
        </is>
      </c>
      <c r="D370" s="77" t="inlineStr">
        <is>
          <t>Start time of the Sub Event</t>
        </is>
      </c>
      <c r="E370" s="22" t="inlineStr">
        <is>
          <t>Temps debut d'analyse, Start time of the Sub Event</t>
        </is>
      </c>
    </row>
    <row r="371" hidden="1" outlineLevel="1" ht="15" customHeight="1">
      <c r="A371" s="81" t="n"/>
      <c r="B371" s="376" t="n"/>
      <c r="C371" s="76" t="inlineStr">
        <is>
          <t>data</t>
        </is>
      </c>
      <c r="D371" s="77" t="inlineStr">
        <is>
          <t>Acquisition Name</t>
        </is>
      </c>
      <c r="E371" s="22" t="inlineStr">
        <is>
          <t>Nom de l'essai, Acquisition Name</t>
        </is>
      </c>
    </row>
    <row r="372" collapsed="1" ht="15" customHeight="1">
      <c r="B372" s="376" t="inlineStr">
        <is>
          <t>Converter lock up</t>
        </is>
      </c>
      <c r="C372" s="76" t="inlineStr">
        <is>
          <t>sheets</t>
        </is>
      </c>
      <c r="H372" s="82" t="n">
        <v>4</v>
      </c>
    </row>
    <row r="373" hidden="1" outlineLevel="1">
      <c r="B373" s="377" t="n"/>
      <c r="C373" s="76" t="inlineStr">
        <is>
          <t>column</t>
        </is>
      </c>
      <c r="D373" s="77" t="inlineStr">
        <is>
          <t>Criticality</t>
        </is>
      </c>
    </row>
    <row r="374" hidden="1" outlineLevel="1">
      <c r="B374" s="377" t="n"/>
      <c r="C374" s="76" t="inlineStr">
        <is>
          <t>column</t>
        </is>
      </c>
      <c r="D374" s="77" t="inlineStr">
        <is>
          <t>Event Priority</t>
        </is>
      </c>
    </row>
    <row r="375" hidden="1" outlineLevel="1">
      <c r="B375" s="377" t="n"/>
      <c r="C375" s="76" t="inlineStr">
        <is>
          <t>column</t>
        </is>
      </c>
      <c r="D375" s="78" t="inlineStr">
        <is>
          <t>Event Rating</t>
        </is>
      </c>
    </row>
    <row r="376" hidden="1" outlineLevel="1" ht="15" customHeight="1">
      <c r="B376" s="376" t="n"/>
      <c r="C376" s="76" t="inlineStr">
        <is>
          <t>data</t>
        </is>
      </c>
      <c r="D376" s="352" t="inlineStr">
        <is>
          <t>Gear</t>
        </is>
      </c>
      <c r="E376" s="353" t="inlineStr">
        <is>
          <t>P: gear start, gear start</t>
        </is>
      </c>
    </row>
    <row r="377" hidden="1" outlineLevel="1" ht="15" customHeight="1">
      <c r="B377" s="376" t="n"/>
      <c r="C377" s="76" t="inlineStr">
        <is>
          <t>data</t>
        </is>
      </c>
      <c r="D377" s="352" t="inlineStr">
        <is>
          <t>Gearbox Temperature</t>
        </is>
      </c>
      <c r="E377" s="353" t="inlineStr">
        <is>
          <t>Val_A_Tstart, Gearbox Temperature</t>
        </is>
      </c>
    </row>
    <row r="378" hidden="1" outlineLevel="1" ht="15" customHeight="1">
      <c r="B378" s="376" t="n"/>
      <c r="C378" s="76" t="inlineStr">
        <is>
          <t>data</t>
        </is>
      </c>
      <c r="D378" s="212" t="inlineStr">
        <is>
          <t>Vehicle Speed</t>
        </is>
      </c>
      <c r="E378" s="262" t="inlineStr">
        <is>
          <t>P: vehicle speed, vehicle speed</t>
        </is>
      </c>
    </row>
    <row r="379" hidden="1" outlineLevel="1" collapsed="1" ht="15" customHeight="1">
      <c r="B379" s="376" t="n"/>
      <c r="C379" s="76" t="inlineStr">
        <is>
          <t>data</t>
        </is>
      </c>
      <c r="D379" s="212" t="inlineStr">
        <is>
          <t>Throttle Position</t>
        </is>
      </c>
      <c r="E379" s="262" t="inlineStr">
        <is>
          <t>P: pedal, pedal</t>
        </is>
      </c>
    </row>
    <row r="380" hidden="1" outlineLevel="1" ht="15" customHeight="1">
      <c r="B380" s="376" t="n"/>
      <c r="C380" s="76" t="inlineStr">
        <is>
          <t>data</t>
        </is>
      </c>
      <c r="D380" s="79" t="inlineStr">
        <is>
          <t>Turbine Speed</t>
        </is>
      </c>
      <c r="E380" s="22" t="inlineStr">
        <is>
          <t>Val_A_Tstart, Turbine Speed</t>
        </is>
      </c>
    </row>
    <row r="381" hidden="1" outlineLevel="1" ht="15" customHeight="1">
      <c r="B381" s="376" t="n"/>
      <c r="C381" s="76" t="inlineStr">
        <is>
          <t>data</t>
        </is>
      </c>
      <c r="D381" s="79" t="inlineStr">
        <is>
          <t>Front shaft Torque</t>
        </is>
      </c>
      <c r="E381" s="22" t="inlineStr">
        <is>
          <t>Val_A_Tstart, Front shaft Torque</t>
        </is>
      </c>
    </row>
    <row r="382" hidden="1" outlineLevel="1">
      <c r="B382" s="377" t="n"/>
      <c r="C382" s="76" t="inlineStr">
        <is>
          <t>criteria</t>
        </is>
      </c>
      <c r="D382" s="80" t="inlineStr">
        <is>
          <t>Acceleration disturbances</t>
        </is>
      </c>
      <c r="E382" s="22" t="inlineStr">
        <is>
          <t>, Acceleration disturbances</t>
        </is>
      </c>
    </row>
    <row r="383" hidden="1" outlineLevel="1">
      <c r="B383" s="377" t="n"/>
      <c r="C383" s="76" t="inlineStr">
        <is>
          <t>criteria</t>
        </is>
      </c>
      <c r="D383" s="80" t="inlineStr">
        <is>
          <t>Acceleration disturbances HF</t>
        </is>
      </c>
      <c r="E383" s="22" t="inlineStr">
        <is>
          <t>, Acceleration disturbances HF</t>
        </is>
      </c>
    </row>
    <row r="384" hidden="1" outlineLevel="1">
      <c r="A384" s="81" t="n"/>
      <c r="B384" s="377" t="n"/>
      <c r="C384" s="76" t="inlineStr">
        <is>
          <t>criteria</t>
        </is>
      </c>
      <c r="D384" s="80" t="inlineStr">
        <is>
          <t>Acceleration disturbances LF</t>
        </is>
      </c>
      <c r="E384" s="22" t="inlineStr">
        <is>
          <t>, Acceleration disturbances LF</t>
        </is>
      </c>
    </row>
    <row r="385" hidden="1" outlineLevel="1">
      <c r="B385" s="377" t="n"/>
      <c r="C385" s="76" t="inlineStr">
        <is>
          <t>criteria</t>
        </is>
      </c>
      <c r="D385" s="80" t="inlineStr">
        <is>
          <t>Correlation</t>
        </is>
      </c>
      <c r="E385" s="22" t="inlineStr">
        <is>
          <t>, Correlation</t>
        </is>
      </c>
    </row>
    <row r="386" hidden="1" outlineLevel="1">
      <c r="B386" s="377" t="n"/>
      <c r="C386" s="76" t="inlineStr">
        <is>
          <t>criteria</t>
        </is>
      </c>
      <c r="D386" s="80" t="inlineStr">
        <is>
          <t>Engine speed step</t>
        </is>
      </c>
      <c r="E386" s="22" t="inlineStr">
        <is>
          <t>, Engine speed step</t>
        </is>
      </c>
    </row>
    <row r="387" hidden="1" outlineLevel="1">
      <c r="B387" s="377" t="n"/>
      <c r="C387" s="76" t="inlineStr">
        <is>
          <t>criteria</t>
        </is>
      </c>
      <c r="D387" s="80" t="inlineStr">
        <is>
          <t>Steadiness</t>
        </is>
      </c>
      <c r="E387" s="22" t="inlineStr">
        <is>
          <t>, Steadiness</t>
        </is>
      </c>
    </row>
    <row r="388" hidden="1" outlineLevel="1" ht="15" customHeight="1">
      <c r="B388" s="376" t="n"/>
      <c r="C388" s="76" t="inlineStr">
        <is>
          <t>data</t>
        </is>
      </c>
      <c r="D388" s="77" t="inlineStr">
        <is>
          <t>Start time of the Sub Event</t>
        </is>
      </c>
      <c r="E388" s="22" t="inlineStr">
        <is>
          <t>Temps debut d'analyse, Start time of the Sub Event</t>
        </is>
      </c>
    </row>
    <row r="389" hidden="1" outlineLevel="1" ht="15" customHeight="1">
      <c r="B389" s="376" t="n"/>
      <c r="C389" s="76" t="inlineStr">
        <is>
          <t>data</t>
        </is>
      </c>
      <c r="D389" s="77" t="inlineStr">
        <is>
          <t>Acquisition Name</t>
        </is>
      </c>
      <c r="E389" s="22" t="inlineStr">
        <is>
          <t>Nom de l'essai, Acquisition Name</t>
        </is>
      </c>
    </row>
    <row r="390" collapsed="1" ht="15" customHeight="1">
      <c r="B390" s="376" t="inlineStr">
        <is>
          <t>Converter controlled slip</t>
        </is>
      </c>
      <c r="C390" s="76" t="inlineStr">
        <is>
          <t>sheets</t>
        </is>
      </c>
      <c r="H390" s="82" t="n">
        <v>4</v>
      </c>
    </row>
    <row r="391" hidden="1" outlineLevel="1">
      <c r="B391" s="377" t="n"/>
      <c r="C391" s="76" t="inlineStr">
        <is>
          <t>column</t>
        </is>
      </c>
      <c r="D391" s="77" t="inlineStr">
        <is>
          <t>Criticality</t>
        </is>
      </c>
    </row>
    <row r="392" hidden="1" outlineLevel="1">
      <c r="B392" s="377" t="n"/>
      <c r="C392" s="76" t="inlineStr">
        <is>
          <t>column</t>
        </is>
      </c>
      <c r="D392" s="77" t="inlineStr">
        <is>
          <t>Event Priority</t>
        </is>
      </c>
    </row>
    <row r="393" hidden="1" outlineLevel="1">
      <c r="B393" s="377" t="n"/>
      <c r="C393" s="76" t="inlineStr">
        <is>
          <t>column</t>
        </is>
      </c>
      <c r="D393" s="78" t="inlineStr">
        <is>
          <t>Event Rating</t>
        </is>
      </c>
    </row>
    <row r="394" hidden="1" outlineLevel="1" ht="15" customHeight="1">
      <c r="B394" s="376" t="n"/>
      <c r="C394" s="76" t="inlineStr">
        <is>
          <t>data</t>
        </is>
      </c>
      <c r="D394" s="352" t="inlineStr">
        <is>
          <t>Gear</t>
        </is>
      </c>
      <c r="E394" s="353" t="inlineStr">
        <is>
          <t>P: gear start, gear start</t>
        </is>
      </c>
    </row>
    <row r="395" hidden="1" outlineLevel="1" ht="15" customHeight="1">
      <c r="B395" s="376" t="n"/>
      <c r="C395" s="76" t="inlineStr">
        <is>
          <t>data</t>
        </is>
      </c>
      <c r="D395" s="352" t="inlineStr">
        <is>
          <t>Gearbox Temperature</t>
        </is>
      </c>
      <c r="E395" s="353" t="inlineStr">
        <is>
          <t>Val_A_Tstart, Gearbox Temperature</t>
        </is>
      </c>
    </row>
    <row r="396" hidden="1" outlineLevel="1" ht="15" customHeight="1">
      <c r="B396" s="376" t="n"/>
      <c r="C396" s="76" t="inlineStr">
        <is>
          <t>data</t>
        </is>
      </c>
      <c r="D396" s="212" t="inlineStr">
        <is>
          <t>Vehicle Speed</t>
        </is>
      </c>
      <c r="E396" s="262" t="inlineStr">
        <is>
          <t>P: vehicle speed, vehicle speed</t>
        </is>
      </c>
    </row>
    <row r="397" hidden="1" outlineLevel="1" ht="15" customHeight="1">
      <c r="B397" s="376" t="n"/>
      <c r="C397" s="76" t="inlineStr">
        <is>
          <t>data</t>
        </is>
      </c>
      <c r="D397" s="212" t="inlineStr">
        <is>
          <t>Throttle Position</t>
        </is>
      </c>
      <c r="E397" s="262" t="inlineStr">
        <is>
          <t>P: pedal, pedal</t>
        </is>
      </c>
    </row>
    <row r="398" hidden="1" outlineLevel="1" ht="15" customHeight="1">
      <c r="B398" s="376" t="n"/>
      <c r="C398" s="76" t="inlineStr">
        <is>
          <t>data</t>
        </is>
      </c>
      <c r="D398" s="79" t="inlineStr">
        <is>
          <t>Turbine Speed</t>
        </is>
      </c>
      <c r="E398" s="22" t="inlineStr">
        <is>
          <t>Val_A_Tstart, Turbine Speed</t>
        </is>
      </c>
    </row>
    <row r="399" hidden="1" outlineLevel="1" ht="15" customHeight="1">
      <c r="B399" s="376" t="n"/>
      <c r="C399" s="76" t="inlineStr">
        <is>
          <t>data</t>
        </is>
      </c>
      <c r="D399" s="79" t="inlineStr">
        <is>
          <t>Front shaft Torque</t>
        </is>
      </c>
      <c r="E399" s="22" t="inlineStr">
        <is>
          <t>Val_A_Tstart, Front shaft Torque</t>
        </is>
      </c>
    </row>
    <row r="400" hidden="1" outlineLevel="1">
      <c r="B400" s="377" t="n"/>
      <c r="C400" s="76" t="inlineStr">
        <is>
          <t>criteria</t>
        </is>
      </c>
      <c r="D400" s="80" t="inlineStr">
        <is>
          <t>Acceleration disturbances</t>
        </is>
      </c>
      <c r="E400" s="22" t="inlineStr">
        <is>
          <t>, Acceleration disturbances</t>
        </is>
      </c>
    </row>
    <row r="401" hidden="1" outlineLevel="1">
      <c r="B401" s="377" t="n"/>
      <c r="C401" s="76" t="inlineStr">
        <is>
          <t>criteria</t>
        </is>
      </c>
      <c r="D401" s="80" t="inlineStr">
        <is>
          <t>Acceleration disturbances HF</t>
        </is>
      </c>
      <c r="E401" s="22" t="inlineStr">
        <is>
          <t>, Acceleration disturbances HF</t>
        </is>
      </c>
    </row>
    <row r="402" hidden="1" outlineLevel="1">
      <c r="A402" s="81" t="n"/>
      <c r="B402" s="377" t="n"/>
      <c r="C402" s="76" t="inlineStr">
        <is>
          <t>criteria</t>
        </is>
      </c>
      <c r="D402" s="80" t="inlineStr">
        <is>
          <t>Acceleration disturbances LF</t>
        </is>
      </c>
      <c r="E402" s="22" t="inlineStr">
        <is>
          <t>, Acceleration disturbances LF</t>
        </is>
      </c>
    </row>
    <row r="403" hidden="1" outlineLevel="1" collapsed="1">
      <c r="B403" s="377" t="n"/>
      <c r="C403" s="76" t="inlineStr">
        <is>
          <t>criteria</t>
        </is>
      </c>
      <c r="D403" s="80" t="inlineStr">
        <is>
          <t>Correlation</t>
        </is>
      </c>
      <c r="E403" s="22" t="inlineStr">
        <is>
          <t>, Correlation</t>
        </is>
      </c>
    </row>
    <row r="404" hidden="1" outlineLevel="1">
      <c r="B404" s="377" t="n"/>
      <c r="C404" s="76" t="inlineStr">
        <is>
          <t>criteria</t>
        </is>
      </c>
      <c r="D404" s="80" t="inlineStr">
        <is>
          <t>Steadiness</t>
        </is>
      </c>
      <c r="E404" s="22" t="inlineStr">
        <is>
          <t>, Steadiness</t>
        </is>
      </c>
    </row>
    <row r="405" hidden="1" outlineLevel="1" ht="15" customHeight="1">
      <c r="B405" s="376" t="n"/>
      <c r="C405" s="76" t="inlineStr">
        <is>
          <t>data</t>
        </is>
      </c>
      <c r="D405" s="77" t="inlineStr">
        <is>
          <t>Start time of the Sub Event</t>
        </is>
      </c>
      <c r="E405" s="22" t="inlineStr">
        <is>
          <t>Temps debut d'analyse, Start time of the Sub Event</t>
        </is>
      </c>
    </row>
    <row r="406" hidden="1" outlineLevel="1" ht="15" customHeight="1">
      <c r="B406" s="376" t="n"/>
      <c r="C406" s="76" t="inlineStr">
        <is>
          <t>data</t>
        </is>
      </c>
      <c r="D406" s="77" t="inlineStr">
        <is>
          <t>Acquisition Name</t>
        </is>
      </c>
      <c r="E406" s="22" t="inlineStr">
        <is>
          <t>Nom de l'essai, Acquisition Name</t>
        </is>
      </c>
    </row>
    <row r="407" collapsed="1" ht="15" customHeight="1">
      <c r="B407" s="376" t="inlineStr">
        <is>
          <t>Converter release</t>
        </is>
      </c>
      <c r="C407" s="76" t="inlineStr">
        <is>
          <t>sheets</t>
        </is>
      </c>
      <c r="H407" s="82" t="n">
        <v>3</v>
      </c>
    </row>
    <row r="408" hidden="1" outlineLevel="1">
      <c r="B408" s="377" t="n"/>
      <c r="C408" s="76" t="inlineStr">
        <is>
          <t>column</t>
        </is>
      </c>
      <c r="D408" s="77" t="inlineStr">
        <is>
          <t>Criticality</t>
        </is>
      </c>
    </row>
    <row r="409" hidden="1" outlineLevel="1">
      <c r="B409" s="377" t="n"/>
      <c r="C409" s="76" t="inlineStr">
        <is>
          <t>column</t>
        </is>
      </c>
      <c r="D409" s="77" t="inlineStr">
        <is>
          <t>Event Priority</t>
        </is>
      </c>
    </row>
    <row r="410" hidden="1" outlineLevel="1">
      <c r="B410" s="377" t="n"/>
      <c r="C410" s="76" t="inlineStr">
        <is>
          <t>column</t>
        </is>
      </c>
      <c r="D410" s="78" t="inlineStr">
        <is>
          <t>Event Rating</t>
        </is>
      </c>
    </row>
    <row r="411" hidden="1" outlineLevel="1" ht="15" customHeight="1">
      <c r="B411" s="376" t="n"/>
      <c r="C411" s="76" t="inlineStr">
        <is>
          <t>data</t>
        </is>
      </c>
      <c r="D411" s="352" t="inlineStr">
        <is>
          <t>Gear</t>
        </is>
      </c>
      <c r="E411" s="353" t="inlineStr">
        <is>
          <t>P: gear start, gear start</t>
        </is>
      </c>
    </row>
    <row r="412" hidden="1" outlineLevel="1" ht="15" customHeight="1">
      <c r="B412" s="376" t="n"/>
      <c r="C412" s="76" t="inlineStr">
        <is>
          <t>data</t>
        </is>
      </c>
      <c r="D412" s="352" t="inlineStr">
        <is>
          <t>Gearbox Temperature</t>
        </is>
      </c>
      <c r="E412" s="353" t="inlineStr">
        <is>
          <t>Val_A_Tstart, Gearbox Temperature</t>
        </is>
      </c>
    </row>
    <row r="413" hidden="1" outlineLevel="1" ht="15" customHeight="1">
      <c r="B413" s="376" t="n"/>
      <c r="C413" s="76" t="inlineStr">
        <is>
          <t>data</t>
        </is>
      </c>
      <c r="D413" s="212" t="inlineStr">
        <is>
          <t>Vehicle Speed</t>
        </is>
      </c>
      <c r="E413" s="262" t="inlineStr">
        <is>
          <t>P: vehicle speed, vehicle speed</t>
        </is>
      </c>
      <c r="G413" s="79" t="n"/>
    </row>
    <row r="414" hidden="1" outlineLevel="1" ht="15" customHeight="1">
      <c r="B414" s="376" t="n"/>
      <c r="C414" s="76" t="inlineStr">
        <is>
          <t>data</t>
        </is>
      </c>
      <c r="D414" s="79" t="inlineStr">
        <is>
          <t>AccelerationChassis</t>
        </is>
      </c>
      <c r="E414" s="22" t="inlineStr">
        <is>
          <t>Val_A_Tstart, AccelerationChassis</t>
        </is>
      </c>
      <c r="G414" s="79" t="n"/>
    </row>
    <row r="415" hidden="1" outlineLevel="1" ht="15" customHeight="1">
      <c r="B415" s="376" t="n"/>
      <c r="C415" s="76" t="inlineStr">
        <is>
          <t>data</t>
        </is>
      </c>
      <c r="D415" s="212" t="inlineStr">
        <is>
          <t>Brake</t>
        </is>
      </c>
      <c r="E415" s="262" t="inlineStr">
        <is>
          <t>P: brake, brake</t>
        </is>
      </c>
      <c r="G415" s="79" t="n"/>
    </row>
    <row r="416" hidden="1" outlineLevel="1" ht="15" customHeight="1">
      <c r="B416" s="376" t="n"/>
      <c r="C416" s="76" t="inlineStr">
        <is>
          <t>data</t>
        </is>
      </c>
      <c r="D416" s="79" t="inlineStr">
        <is>
          <t>outRpmSpeed</t>
        </is>
      </c>
      <c r="E416" s="22" t="inlineStr">
        <is>
          <t>Val_A_Tstart, outRpmSpeed</t>
        </is>
      </c>
    </row>
    <row r="417" hidden="1" outlineLevel="1" ht="15" customHeight="1">
      <c r="B417" s="376" t="n"/>
      <c r="C417" s="76" t="inlineStr">
        <is>
          <t>data</t>
        </is>
      </c>
      <c r="D417" s="79" t="inlineStr">
        <is>
          <t>Turbine Speed</t>
        </is>
      </c>
      <c r="E417" s="22" t="inlineStr">
        <is>
          <t>Val_A_Tstart, Turbine Speed</t>
        </is>
      </c>
    </row>
    <row r="418" hidden="1" outlineLevel="1">
      <c r="B418" s="377" t="n"/>
      <c r="C418" s="76" t="inlineStr">
        <is>
          <t>criteria</t>
        </is>
      </c>
      <c r="D418" s="80" t="inlineStr">
        <is>
          <t>Acceleration disturbances</t>
        </is>
      </c>
      <c r="E418" s="22" t="inlineStr">
        <is>
          <t>, Acceleration disturbances</t>
        </is>
      </c>
    </row>
    <row r="419" hidden="1" outlineLevel="1">
      <c r="B419" s="377" t="n"/>
      <c r="C419" s="76" t="inlineStr">
        <is>
          <t>criteria</t>
        </is>
      </c>
      <c r="D419" s="80" t="inlineStr">
        <is>
          <t>Acceleration disturbances HF</t>
        </is>
      </c>
      <c r="E419" s="22" t="inlineStr">
        <is>
          <t>, Acceleration disturbances HF</t>
        </is>
      </c>
    </row>
    <row r="420" hidden="1" outlineLevel="1">
      <c r="A420" s="81" t="n"/>
      <c r="B420" s="377" t="n"/>
      <c r="C420" s="76" t="inlineStr">
        <is>
          <t>criteria</t>
        </is>
      </c>
      <c r="D420" s="80" t="inlineStr">
        <is>
          <t>Acceleration disturbances LF</t>
        </is>
      </c>
      <c r="E420" s="22" t="inlineStr">
        <is>
          <t>, Acceleration disturbances LF</t>
        </is>
      </c>
    </row>
    <row r="421" hidden="1" outlineLevel="1" collapsed="1">
      <c r="B421" s="377" t="n"/>
      <c r="C421" s="76" t="inlineStr">
        <is>
          <t>criteria</t>
        </is>
      </c>
      <c r="D421" s="80" t="inlineStr">
        <is>
          <t>Correlation</t>
        </is>
      </c>
      <c r="E421" s="22" t="inlineStr">
        <is>
          <t>, Correlation</t>
        </is>
      </c>
    </row>
    <row r="422" hidden="1" outlineLevel="1">
      <c r="B422" s="377" t="n"/>
      <c r="C422" s="76" t="inlineStr">
        <is>
          <t>criteria</t>
        </is>
      </c>
      <c r="D422" s="80" t="inlineStr">
        <is>
          <t>Steadiness</t>
        </is>
      </c>
      <c r="E422" s="22" t="inlineStr">
        <is>
          <t>, Steadiness</t>
        </is>
      </c>
    </row>
    <row r="423" hidden="1" outlineLevel="1" ht="15" customHeight="1">
      <c r="B423" s="376" t="n"/>
      <c r="C423" s="76" t="inlineStr">
        <is>
          <t>data</t>
        </is>
      </c>
      <c r="D423" s="77" t="inlineStr">
        <is>
          <t>Start time of the Sub Event</t>
        </is>
      </c>
      <c r="E423" s="22" t="inlineStr">
        <is>
          <t>Temps debut d'analyse, Start time of the Sub Event</t>
        </is>
      </c>
    </row>
    <row r="424" hidden="1" outlineLevel="1" ht="15" customHeight="1">
      <c r="B424" s="376" t="n"/>
      <c r="C424" s="76" t="inlineStr">
        <is>
          <t>data</t>
        </is>
      </c>
      <c r="D424" s="77" t="inlineStr">
        <is>
          <t>Acquisition Name</t>
        </is>
      </c>
      <c r="E424" s="22" t="inlineStr">
        <is>
          <t>Nom de l'essai, Acquisition Name</t>
        </is>
      </c>
    </row>
    <row r="425" collapsed="1" ht="15" customHeight="1">
      <c r="A425" s="81" t="n"/>
      <c r="B425" s="376" t="inlineStr">
        <is>
          <t>Auto stop</t>
        </is>
      </c>
      <c r="C425" s="76" t="inlineStr">
        <is>
          <t>sheets</t>
        </is>
      </c>
      <c r="D425" s="81" t="n"/>
      <c r="E425" s="81" t="n"/>
      <c r="H425" s="82" t="n">
        <v>2</v>
      </c>
    </row>
    <row r="426" hidden="1" outlineLevel="1">
      <c r="B426" s="377" t="n"/>
      <c r="C426" s="76" t="inlineStr">
        <is>
          <t>column</t>
        </is>
      </c>
      <c r="D426" s="77" t="inlineStr">
        <is>
          <t>Criticality</t>
        </is>
      </c>
      <c r="E426" s="82" t="n"/>
    </row>
    <row r="427" hidden="1" outlineLevel="1">
      <c r="B427" s="377" t="n"/>
      <c r="C427" s="76" t="inlineStr">
        <is>
          <t>column</t>
        </is>
      </c>
      <c r="D427" s="77" t="inlineStr">
        <is>
          <t>Event Priority</t>
        </is>
      </c>
      <c r="E427" s="82" t="n"/>
    </row>
    <row r="428" hidden="1" outlineLevel="1">
      <c r="B428" s="377" t="n"/>
      <c r="C428" s="76" t="inlineStr">
        <is>
          <t>column</t>
        </is>
      </c>
      <c r="D428" s="78" t="inlineStr">
        <is>
          <t>Event Rating</t>
        </is>
      </c>
      <c r="E428" s="82" t="n"/>
    </row>
    <row r="429" hidden="1" outlineLevel="1" ht="15" customHeight="1">
      <c r="B429" s="376" t="n"/>
      <c r="C429" s="76" t="inlineStr">
        <is>
          <t>data</t>
        </is>
      </c>
      <c r="D429" s="211" t="inlineStr">
        <is>
          <t>Selector_Lever_Position</t>
        </is>
      </c>
      <c r="E429" s="180" t="inlineStr">
        <is>
          <t>P: selector lever start, selector lever start</t>
        </is>
      </c>
    </row>
    <row r="430" hidden="1" outlineLevel="1" ht="15" customHeight="1">
      <c r="B430" s="376" t="n"/>
      <c r="C430" s="76" t="inlineStr">
        <is>
          <t>data</t>
        </is>
      </c>
      <c r="D430" s="79" t="inlineStr">
        <is>
          <t>Engine Temperature</t>
        </is>
      </c>
      <c r="E430" s="106" t="inlineStr">
        <is>
          <t>P: engine temperature, engine temperature</t>
        </is>
      </c>
    </row>
    <row r="431" hidden="1" outlineLevel="1" ht="15" customHeight="1">
      <c r="B431" s="376" t="n"/>
      <c r="C431" s="76" t="inlineStr">
        <is>
          <t>data</t>
        </is>
      </c>
      <c r="D431" s="211" t="inlineStr">
        <is>
          <t>Throttle Position</t>
        </is>
      </c>
      <c r="E431" s="106" t="inlineStr">
        <is>
          <t>P: pedal, pedal</t>
        </is>
      </c>
    </row>
    <row r="432" hidden="1" outlineLevel="1" ht="15" customHeight="1">
      <c r="B432" s="376" t="n"/>
      <c r="C432" s="76" t="inlineStr">
        <is>
          <t>data</t>
        </is>
      </c>
      <c r="D432" s="79" t="inlineStr">
        <is>
          <t>Front shaft Torque</t>
        </is>
      </c>
      <c r="E432" s="22" t="inlineStr">
        <is>
          <t>Val_A_Tstart, Front shaft Torque</t>
        </is>
      </c>
    </row>
    <row r="433" hidden="1" outlineLevel="1" ht="15" customHeight="1">
      <c r="B433" s="376" t="n"/>
      <c r="C433" s="76" t="inlineStr">
        <is>
          <t>data</t>
        </is>
      </c>
      <c r="D433" s="212" t="inlineStr">
        <is>
          <t>A/C State</t>
        </is>
      </c>
      <c r="E433" s="262" t="inlineStr">
        <is>
          <t>P: AC, AC</t>
        </is>
      </c>
    </row>
    <row r="434" hidden="1" outlineLevel="1" ht="15" customHeight="1">
      <c r="B434" s="376" t="n"/>
      <c r="C434" s="76" t="inlineStr">
        <is>
          <t>data</t>
        </is>
      </c>
      <c r="D434" s="79" t="inlineStr">
        <is>
          <t>Vehicle Speed</t>
        </is>
      </c>
      <c r="E434" s="106" t="inlineStr">
        <is>
          <t>P: vehicle speed, vehicle speed</t>
        </is>
      </c>
    </row>
    <row r="435" hidden="1" outlineLevel="1" ht="15" customHeight="1">
      <c r="B435" s="376" t="n"/>
      <c r="C435" s="76" t="inlineStr">
        <is>
          <t>data</t>
        </is>
      </c>
      <c r="D435" s="211" t="inlineStr">
        <is>
          <t>Brake Position</t>
        </is>
      </c>
      <c r="E435" s="106" t="inlineStr">
        <is>
          <t>Val_A_Tstart, Brake Position</t>
        </is>
      </c>
    </row>
    <row r="436" hidden="1" outlineLevel="1" ht="15" customHeight="1">
      <c r="B436" s="376" t="n"/>
      <c r="C436" s="76" t="inlineStr">
        <is>
          <t>data</t>
        </is>
      </c>
      <c r="D436" s="352" t="inlineStr">
        <is>
          <t>Brake</t>
        </is>
      </c>
      <c r="E436" s="353" t="inlineStr">
        <is>
          <t>P: brake, brake</t>
        </is>
      </c>
    </row>
    <row r="437" hidden="1" outlineLevel="1">
      <c r="B437" s="377" t="n"/>
      <c r="C437" s="76" t="inlineStr">
        <is>
          <t>criteria</t>
        </is>
      </c>
      <c r="D437" s="80" t="inlineStr">
        <is>
          <t>Surge</t>
        </is>
      </c>
      <c r="E437" s="82" t="inlineStr">
        <is>
          <t>, Surge</t>
        </is>
      </c>
    </row>
    <row r="438" hidden="1" outlineLevel="1">
      <c r="B438" s="377" t="n"/>
      <c r="C438" s="76" t="inlineStr">
        <is>
          <t>criteria</t>
        </is>
      </c>
      <c r="D438" s="80" t="inlineStr">
        <is>
          <t>Duration</t>
        </is>
      </c>
      <c r="E438" s="82" t="inlineStr">
        <is>
          <t>, Duration</t>
        </is>
      </c>
    </row>
    <row r="439" hidden="1" outlineLevel="1">
      <c r="B439" s="377" t="n"/>
      <c r="C439" s="76" t="inlineStr">
        <is>
          <t>criteria</t>
        </is>
      </c>
      <c r="D439" s="80" t="inlineStr">
        <is>
          <t>Acceleration disturbances</t>
        </is>
      </c>
      <c r="E439" s="82" t="inlineStr">
        <is>
          <t>, Acceleration disturbances</t>
        </is>
      </c>
    </row>
    <row r="440" hidden="1" outlineLevel="1">
      <c r="B440" s="377" t="n"/>
      <c r="C440" s="76" t="inlineStr">
        <is>
          <t>criteria</t>
        </is>
      </c>
      <c r="D440" s="80" t="inlineStr">
        <is>
          <t>Acceleration disturbances LF</t>
        </is>
      </c>
      <c r="E440" s="82" t="inlineStr">
        <is>
          <t>, Acceleration disturbances LF</t>
        </is>
      </c>
    </row>
    <row r="441" hidden="1" outlineLevel="1">
      <c r="B441" s="377" t="n"/>
      <c r="C441" s="76" t="inlineStr">
        <is>
          <t>criteria</t>
        </is>
      </c>
      <c r="D441" s="80" t="inlineStr">
        <is>
          <t>Acceleration disturbances HF</t>
        </is>
      </c>
      <c r="E441" s="82" t="inlineStr">
        <is>
          <t>, Acceleration disturbances HF</t>
        </is>
      </c>
    </row>
    <row r="442" hidden="1" outlineLevel="1" ht="15" customHeight="1">
      <c r="B442" s="376" t="n"/>
      <c r="C442" s="76" t="inlineStr">
        <is>
          <t>data</t>
        </is>
      </c>
      <c r="D442" s="77" t="inlineStr">
        <is>
          <t>Start time of the Sub Event</t>
        </is>
      </c>
      <c r="E442" s="22" t="inlineStr">
        <is>
          <t>Temps debut d'analyse, Start time of the Sub Event</t>
        </is>
      </c>
    </row>
    <row r="443" hidden="1" outlineLevel="1" ht="15" customHeight="1">
      <c r="B443" s="376" t="n"/>
      <c r="C443" s="76" t="inlineStr">
        <is>
          <t>data</t>
        </is>
      </c>
      <c r="D443" s="77" t="inlineStr">
        <is>
          <t>Acquisition Name</t>
        </is>
      </c>
      <c r="E443" s="22" t="inlineStr">
        <is>
          <t>Nom de l'essai, Acquisition Name</t>
        </is>
      </c>
    </row>
    <row r="444" collapsed="1" ht="15" customHeight="1">
      <c r="B444" s="376" t="inlineStr">
        <is>
          <t>Tip in at deceleration</t>
        </is>
      </c>
      <c r="C444" s="76" t="inlineStr">
        <is>
          <t>sheets</t>
        </is>
      </c>
      <c r="H444" s="82" t="n">
        <v>12</v>
      </c>
    </row>
    <row r="445" hidden="1" outlineLevel="1">
      <c r="B445" s="377" t="n"/>
      <c r="C445" s="76" t="inlineStr">
        <is>
          <t>column</t>
        </is>
      </c>
      <c r="D445" s="77" t="inlineStr">
        <is>
          <t>Criticality</t>
        </is>
      </c>
    </row>
    <row r="446" hidden="1" outlineLevel="1">
      <c r="B446" s="377" t="n"/>
      <c r="C446" s="76" t="inlineStr">
        <is>
          <t>column</t>
        </is>
      </c>
      <c r="D446" s="77" t="inlineStr">
        <is>
          <t>Event Priority</t>
        </is>
      </c>
    </row>
    <row r="447" hidden="1" outlineLevel="1">
      <c r="B447" s="377" t="n"/>
      <c r="C447" s="76" t="inlineStr">
        <is>
          <t>column</t>
        </is>
      </c>
      <c r="D447" s="78" t="inlineStr">
        <is>
          <t>Event Rating</t>
        </is>
      </c>
    </row>
    <row r="448" hidden="1" outlineLevel="1" ht="15" customFormat="1" customHeight="1" s="106">
      <c r="A448" s="416" t="n"/>
      <c r="B448" s="417" t="n"/>
      <c r="C448" s="418" t="inlineStr">
        <is>
          <t>data</t>
        </is>
      </c>
      <c r="D448" s="211" t="inlineStr">
        <is>
          <t>Gear</t>
        </is>
      </c>
      <c r="E448" s="106" t="inlineStr">
        <is>
          <t>P: gear start, gear start</t>
        </is>
      </c>
      <c r="H448" s="180" t="n"/>
    </row>
    <row r="449" hidden="1" outlineLevel="1" ht="15" customHeight="1">
      <c r="B449" s="376" t="n"/>
      <c r="C449" s="76" t="inlineStr">
        <is>
          <t>data</t>
        </is>
      </c>
      <c r="D449" s="212" t="inlineStr">
        <is>
          <t>Throttle Position</t>
        </is>
      </c>
      <c r="E449" s="355" t="inlineStr">
        <is>
          <t>max, Throttle Position</t>
        </is>
      </c>
    </row>
    <row r="450" hidden="1" outlineLevel="1" ht="15" customFormat="1" customHeight="1" s="106">
      <c r="A450" s="416" t="n"/>
      <c r="B450" s="417" t="n"/>
      <c r="C450" s="418" t="inlineStr">
        <is>
          <t>data</t>
        </is>
      </c>
      <c r="D450" s="211" t="inlineStr">
        <is>
          <t>Engine Speed</t>
        </is>
      </c>
      <c r="E450" s="106" t="inlineStr">
        <is>
          <t>P: engine speed, engine speed</t>
        </is>
      </c>
      <c r="H450" s="180" t="n"/>
    </row>
    <row r="451" hidden="1" outlineLevel="1" ht="15" customHeight="1">
      <c r="B451" s="376" t="n"/>
      <c r="C451" s="76" t="inlineStr">
        <is>
          <t>data</t>
        </is>
      </c>
      <c r="D451" s="212" t="inlineStr">
        <is>
          <t>Vehicle Speed</t>
        </is>
      </c>
      <c r="E451" s="262" t="inlineStr">
        <is>
          <t>P: vehicle speed, vehicle speed</t>
        </is>
      </c>
    </row>
    <row r="452" hidden="1" outlineLevel="1" ht="15" customHeight="1">
      <c r="B452" s="376" t="n"/>
      <c r="C452" s="76" t="inlineStr">
        <is>
          <t>data</t>
        </is>
      </c>
      <c r="D452" s="79" t="inlineStr">
        <is>
          <t>ax level</t>
        </is>
      </c>
      <c r="E452" s="22" t="inlineStr">
        <is>
          <t>P: ax level, ax level</t>
        </is>
      </c>
    </row>
    <row r="453" hidden="1" outlineLevel="1" ht="15" customHeight="1">
      <c r="B453" s="376" t="n"/>
      <c r="C453" s="76" t="inlineStr">
        <is>
          <t>data</t>
        </is>
      </c>
      <c r="D453" s="79" t="inlineStr">
        <is>
          <t>gear shift</t>
        </is>
      </c>
      <c r="E453" s="22" t="inlineStr">
        <is>
          <t>P: gear shift, gear shift</t>
        </is>
      </c>
    </row>
    <row r="454" hidden="1" outlineLevel="1">
      <c r="B454" s="377" t="n"/>
      <c r="C454" s="76" t="inlineStr">
        <is>
          <t>criteria</t>
        </is>
      </c>
      <c r="D454" s="80" t="inlineStr">
        <is>
          <t>Agility</t>
        </is>
      </c>
      <c r="E454" s="22" t="inlineStr">
        <is>
          <t>, Agility</t>
        </is>
      </c>
    </row>
    <row r="455" hidden="1" outlineLevel="1">
      <c r="B455" s="377" t="n"/>
      <c r="C455" s="76" t="inlineStr">
        <is>
          <t>criteria</t>
        </is>
      </c>
      <c r="D455" s="80" t="inlineStr">
        <is>
          <t>Absolute torque</t>
        </is>
      </c>
      <c r="E455" s="22" t="inlineStr">
        <is>
          <t>, Absolute torque</t>
        </is>
      </c>
    </row>
    <row r="456" hidden="1" outlineLevel="1" collapsed="1">
      <c r="B456" s="377" t="n"/>
      <c r="C456" s="76" t="inlineStr">
        <is>
          <t>criteria</t>
        </is>
      </c>
      <c r="D456" s="80" t="inlineStr">
        <is>
          <t>Steadiness</t>
        </is>
      </c>
      <c r="E456" s="22" t="inlineStr">
        <is>
          <t>, Steadiness</t>
        </is>
      </c>
    </row>
    <row r="457" hidden="1" outlineLevel="1">
      <c r="B457" s="377" t="n"/>
      <c r="C457" s="76" t="inlineStr">
        <is>
          <t>criteria</t>
        </is>
      </c>
      <c r="D457" s="80" t="inlineStr">
        <is>
          <t>Acceleration disturbances</t>
        </is>
      </c>
      <c r="E457" s="22" t="inlineStr">
        <is>
          <t>, Acceleration disturbances</t>
        </is>
      </c>
    </row>
    <row r="458" hidden="1" outlineLevel="1">
      <c r="B458" s="377" t="n"/>
      <c r="C458" s="76" t="inlineStr">
        <is>
          <t>criteria</t>
        </is>
      </c>
      <c r="D458" s="80" t="inlineStr">
        <is>
          <t>Acceleration disturbances LF</t>
        </is>
      </c>
      <c r="E458" s="22" t="inlineStr">
        <is>
          <t>, Acceleration disturbances LF</t>
        </is>
      </c>
    </row>
    <row r="459" hidden="1" outlineLevel="1">
      <c r="B459" s="377" t="n"/>
      <c r="C459" s="76" t="inlineStr">
        <is>
          <t>criteria</t>
        </is>
      </c>
      <c r="D459" s="80" t="inlineStr">
        <is>
          <t>Acceleration disturbances HF</t>
        </is>
      </c>
      <c r="E459" s="22" t="inlineStr">
        <is>
          <t>, Acceleration disturbances HF</t>
        </is>
      </c>
    </row>
    <row r="460" hidden="1" outlineLevel="1">
      <c r="B460" s="377" t="n"/>
      <c r="C460" s="76" t="inlineStr">
        <is>
          <t>criteria</t>
        </is>
      </c>
      <c r="D460" s="80" t="inlineStr">
        <is>
          <t>Kick</t>
        </is>
      </c>
      <c r="E460" s="22" t="inlineStr">
        <is>
          <t>, Kick</t>
        </is>
      </c>
    </row>
    <row r="461" hidden="1" outlineLevel="1">
      <c r="B461" s="377" t="n"/>
      <c r="C461" s="76" t="inlineStr">
        <is>
          <t>criteria</t>
        </is>
      </c>
      <c r="D461" s="80" t="inlineStr">
        <is>
          <t>Jerks</t>
        </is>
      </c>
      <c r="E461" s="22" t="inlineStr">
        <is>
          <t>, Jerks</t>
        </is>
      </c>
    </row>
    <row r="462" hidden="1" outlineLevel="1">
      <c r="B462" s="377" t="n"/>
      <c r="C462" s="76" t="inlineStr">
        <is>
          <t>criteria</t>
        </is>
      </c>
      <c r="D462" s="80" t="inlineStr">
        <is>
          <t>Torque smoothness</t>
        </is>
      </c>
      <c r="E462" s="22" t="inlineStr">
        <is>
          <t>, Torque smoothness</t>
        </is>
      </c>
    </row>
    <row r="463" hidden="1" outlineLevel="1">
      <c r="B463" s="377" t="n"/>
      <c r="C463" s="76" t="inlineStr">
        <is>
          <t>criteria</t>
        </is>
      </c>
      <c r="D463" s="80" t="inlineStr">
        <is>
          <t>Flare</t>
        </is>
      </c>
      <c r="E463" s="22" t="inlineStr">
        <is>
          <t>, Flare</t>
        </is>
      </c>
    </row>
    <row r="464" hidden="1" outlineLevel="1">
      <c r="B464" s="377" t="n"/>
      <c r="C464" s="76" t="inlineStr">
        <is>
          <t>criteria</t>
        </is>
      </c>
      <c r="D464" s="80" t="inlineStr">
        <is>
          <t>Stumble</t>
        </is>
      </c>
      <c r="E464" s="22" t="inlineStr">
        <is>
          <t>, Stumble</t>
        </is>
      </c>
    </row>
    <row r="465" hidden="1" outlineLevel="1">
      <c r="B465" s="377" t="n"/>
      <c r="C465" s="76" t="inlineStr">
        <is>
          <t>criteria</t>
        </is>
      </c>
      <c r="D465" s="80" t="inlineStr">
        <is>
          <t>Response delay</t>
        </is>
      </c>
      <c r="E465" s="22" t="inlineStr">
        <is>
          <t>, Response delay</t>
        </is>
      </c>
    </row>
    <row r="466" hidden="1" outlineLevel="1">
      <c r="B466" s="377" t="n"/>
      <c r="C466" s="76" t="inlineStr">
        <is>
          <t>criteria</t>
        </is>
      </c>
      <c r="D466" s="80" t="inlineStr">
        <is>
          <t>Bump</t>
        </is>
      </c>
      <c r="E466" s="22" t="inlineStr">
        <is>
          <t>, Bump</t>
        </is>
      </c>
    </row>
    <row r="467" hidden="1" outlineLevel="1">
      <c r="B467" s="377" t="n"/>
      <c r="C467" s="76" t="inlineStr">
        <is>
          <t>criteria</t>
        </is>
      </c>
      <c r="D467" s="80" t="inlineStr">
        <is>
          <t>Ax Increase</t>
        </is>
      </c>
      <c r="E467" s="22" t="inlineStr">
        <is>
          <t>, Ax increase</t>
        </is>
      </c>
    </row>
    <row r="468" hidden="1" outlineLevel="1">
      <c r="A468" s="81" t="n"/>
      <c r="B468" s="377" t="n"/>
      <c r="C468" s="76" t="inlineStr">
        <is>
          <t>data</t>
        </is>
      </c>
      <c r="D468" s="378" t="inlineStr">
        <is>
          <t>Response delay (sec)</t>
        </is>
      </c>
      <c r="E468" s="22" t="inlineStr">
        <is>
          <t>P: response delay, response delay</t>
        </is>
      </c>
    </row>
    <row r="469" hidden="1" outlineLevel="1" ht="15" customHeight="1">
      <c r="A469" s="81" t="n"/>
      <c r="B469" s="376" t="n"/>
      <c r="C469" s="76" t="inlineStr">
        <is>
          <t>data</t>
        </is>
      </c>
      <c r="D469" s="77" t="inlineStr">
        <is>
          <t>Start time of the Sub Event</t>
        </is>
      </c>
      <c r="E469" s="22" t="inlineStr">
        <is>
          <t>Temps debut d'analyse, Start time of the Sub Event</t>
        </is>
      </c>
    </row>
    <row r="470" hidden="1" outlineLevel="1" ht="15" customHeight="1">
      <c r="A470" s="81" t="n"/>
      <c r="B470" s="376" t="n"/>
      <c r="C470" s="76" t="inlineStr">
        <is>
          <t>data</t>
        </is>
      </c>
      <c r="D470" s="77" t="inlineStr">
        <is>
          <t>Acquisition Name</t>
        </is>
      </c>
      <c r="E470" s="22" t="inlineStr">
        <is>
          <t>Nom de l'essai, Acquisition Name</t>
        </is>
      </c>
    </row>
    <row r="471" collapsed="1" ht="15" customHeight="1">
      <c r="B471" s="376" t="inlineStr">
        <is>
          <t>Tip in at constant speed</t>
        </is>
      </c>
      <c r="C471" s="76" t="inlineStr">
        <is>
          <t>sheets</t>
        </is>
      </c>
      <c r="H471" s="82" t="n">
        <v>12</v>
      </c>
    </row>
    <row r="472" hidden="1" outlineLevel="1">
      <c r="B472" s="377" t="n"/>
      <c r="C472" s="76" t="inlineStr">
        <is>
          <t>column</t>
        </is>
      </c>
      <c r="D472" s="77" t="inlineStr">
        <is>
          <t>Criticality</t>
        </is>
      </c>
    </row>
    <row r="473" hidden="1" outlineLevel="1">
      <c r="B473" s="377" t="n"/>
      <c r="C473" s="76" t="inlineStr">
        <is>
          <t>column</t>
        </is>
      </c>
      <c r="D473" s="77" t="inlineStr">
        <is>
          <t>Event Priority</t>
        </is>
      </c>
    </row>
    <row r="474" hidden="1" outlineLevel="1">
      <c r="B474" s="377" t="n"/>
      <c r="C474" s="76" t="inlineStr">
        <is>
          <t>column</t>
        </is>
      </c>
      <c r="D474" s="78" t="inlineStr">
        <is>
          <t>Event Rating</t>
        </is>
      </c>
    </row>
    <row r="475" hidden="1" outlineLevel="1" collapsed="1" ht="15" customFormat="1" customHeight="1" s="106">
      <c r="A475" s="416" t="n"/>
      <c r="B475" s="417" t="n"/>
      <c r="C475" s="418" t="inlineStr">
        <is>
          <t>data</t>
        </is>
      </c>
      <c r="D475" s="211" t="inlineStr">
        <is>
          <t>Gear</t>
        </is>
      </c>
      <c r="E475" s="106" t="inlineStr">
        <is>
          <t>P: gear start, gear start</t>
        </is>
      </c>
      <c r="H475" s="180" t="n"/>
    </row>
    <row r="476" hidden="1" outlineLevel="1" ht="15" customHeight="1">
      <c r="B476" s="376" t="n"/>
      <c r="C476" s="76" t="inlineStr">
        <is>
          <t>data</t>
        </is>
      </c>
      <c r="D476" s="212" t="inlineStr">
        <is>
          <t>Throttle Position</t>
        </is>
      </c>
      <c r="E476" s="355" t="inlineStr">
        <is>
          <t>max, Throttle Position</t>
        </is>
      </c>
    </row>
    <row r="477" hidden="1" outlineLevel="1" ht="15" customFormat="1" customHeight="1" s="106">
      <c r="A477" s="416" t="n"/>
      <c r="B477" s="417" t="n"/>
      <c r="C477" s="418" t="inlineStr">
        <is>
          <t>data</t>
        </is>
      </c>
      <c r="D477" s="211" t="inlineStr">
        <is>
          <t>Engine Speed</t>
        </is>
      </c>
      <c r="E477" s="106" t="inlineStr">
        <is>
          <t>P: engine speed, engine speed</t>
        </is>
      </c>
      <c r="H477" s="180" t="n"/>
    </row>
    <row r="478" hidden="1" outlineLevel="1" ht="15" customHeight="1">
      <c r="B478" s="376" t="n"/>
      <c r="C478" s="76" t="inlineStr">
        <is>
          <t>data</t>
        </is>
      </c>
      <c r="D478" s="212" t="inlineStr">
        <is>
          <t>Vehicle Speed</t>
        </is>
      </c>
      <c r="E478" s="262" t="inlineStr">
        <is>
          <t>P: vehicle speed, vehicle speed</t>
        </is>
      </c>
    </row>
    <row r="479" hidden="1" outlineLevel="1" ht="15" customHeight="1">
      <c r="B479" s="376" t="n"/>
      <c r="C479" s="76" t="inlineStr">
        <is>
          <t>data</t>
        </is>
      </c>
      <c r="D479" s="79" t="inlineStr">
        <is>
          <t>ax level</t>
        </is>
      </c>
      <c r="E479" s="22" t="inlineStr">
        <is>
          <t>P: ax level, ax level</t>
        </is>
      </c>
    </row>
    <row r="480" hidden="1" outlineLevel="1" ht="15" customHeight="1">
      <c r="B480" s="376" t="n"/>
      <c r="C480" s="76" t="inlineStr">
        <is>
          <t>data</t>
        </is>
      </c>
      <c r="D480" s="79" t="inlineStr">
        <is>
          <t>gear shift</t>
        </is>
      </c>
      <c r="E480" s="22" t="inlineStr">
        <is>
          <t>P: gear shift, gear shift</t>
        </is>
      </c>
    </row>
    <row r="481" hidden="1" outlineLevel="1">
      <c r="B481" s="377" t="n"/>
      <c r="C481" s="76" t="inlineStr">
        <is>
          <t>criteria</t>
        </is>
      </c>
      <c r="D481" s="80" t="inlineStr">
        <is>
          <t>Agility</t>
        </is>
      </c>
      <c r="E481" s="22" t="inlineStr">
        <is>
          <t>, Agility</t>
        </is>
      </c>
    </row>
    <row r="482" hidden="1" outlineLevel="1">
      <c r="B482" s="377" t="n"/>
      <c r="C482" s="76" t="inlineStr">
        <is>
          <t>criteria</t>
        </is>
      </c>
      <c r="D482" s="80" t="inlineStr">
        <is>
          <t>Absolute torque</t>
        </is>
      </c>
      <c r="E482" s="22" t="inlineStr">
        <is>
          <t>, Absolute torque</t>
        </is>
      </c>
    </row>
    <row r="483" hidden="1" outlineLevel="1">
      <c r="B483" s="377" t="n"/>
      <c r="C483" s="76" t="inlineStr">
        <is>
          <t>criteria</t>
        </is>
      </c>
      <c r="D483" s="80" t="inlineStr">
        <is>
          <t>Steadiness</t>
        </is>
      </c>
      <c r="E483" s="22" t="inlineStr">
        <is>
          <t>, Steadiness</t>
        </is>
      </c>
    </row>
    <row r="484" hidden="1" outlineLevel="1">
      <c r="B484" s="377" t="n"/>
      <c r="C484" s="76" t="inlineStr">
        <is>
          <t>criteria</t>
        </is>
      </c>
      <c r="D484" s="80" t="inlineStr">
        <is>
          <t>Acceleration disturbances</t>
        </is>
      </c>
      <c r="E484" s="22" t="inlineStr">
        <is>
          <t>, Acceleration disturbances</t>
        </is>
      </c>
    </row>
    <row r="485" hidden="1" outlineLevel="1">
      <c r="B485" s="377" t="n"/>
      <c r="C485" s="76" t="inlineStr">
        <is>
          <t>criteria</t>
        </is>
      </c>
      <c r="D485" s="80" t="inlineStr">
        <is>
          <t>Acceleration disturbances LF</t>
        </is>
      </c>
      <c r="E485" s="22" t="inlineStr">
        <is>
          <t>, Acceleration disturbances LF</t>
        </is>
      </c>
    </row>
    <row r="486" hidden="1" outlineLevel="1">
      <c r="B486" s="377" t="n"/>
      <c r="C486" s="76" t="inlineStr">
        <is>
          <t>criteria</t>
        </is>
      </c>
      <c r="D486" s="80" t="inlineStr">
        <is>
          <t>Acceleration disturbances HF</t>
        </is>
      </c>
      <c r="E486" s="22" t="inlineStr">
        <is>
          <t>, Acceleration disturbances HF</t>
        </is>
      </c>
    </row>
    <row r="487" hidden="1" outlineLevel="1">
      <c r="B487" s="377" t="n"/>
      <c r="C487" s="76" t="inlineStr">
        <is>
          <t>criteria</t>
        </is>
      </c>
      <c r="D487" s="80" t="inlineStr">
        <is>
          <t>Kick</t>
        </is>
      </c>
      <c r="E487" s="22" t="inlineStr">
        <is>
          <t>, Kick</t>
        </is>
      </c>
    </row>
    <row r="488" hidden="1" outlineLevel="1">
      <c r="B488" s="377" t="n"/>
      <c r="C488" s="76" t="inlineStr">
        <is>
          <t>criteria</t>
        </is>
      </c>
      <c r="D488" s="80" t="inlineStr">
        <is>
          <t>Jerks</t>
        </is>
      </c>
      <c r="E488" s="22" t="inlineStr">
        <is>
          <t>, Jerks</t>
        </is>
      </c>
    </row>
    <row r="489" hidden="1" outlineLevel="1">
      <c r="B489" s="377" t="n"/>
      <c r="C489" s="76" t="inlineStr">
        <is>
          <t>criteria</t>
        </is>
      </c>
      <c r="D489" s="80" t="inlineStr">
        <is>
          <t>Torque smoothness</t>
        </is>
      </c>
      <c r="E489" s="22" t="inlineStr">
        <is>
          <t>, Torque smoothness</t>
        </is>
      </c>
    </row>
    <row r="490" hidden="1" outlineLevel="1">
      <c r="B490" s="377" t="n"/>
      <c r="C490" s="76" t="inlineStr">
        <is>
          <t>criteria</t>
        </is>
      </c>
      <c r="D490" s="80" t="inlineStr">
        <is>
          <t>Flare</t>
        </is>
      </c>
      <c r="E490" s="22" t="inlineStr">
        <is>
          <t>, Flare</t>
        </is>
      </c>
    </row>
    <row r="491" hidden="1" outlineLevel="1">
      <c r="B491" s="377" t="n"/>
      <c r="C491" s="76" t="inlineStr">
        <is>
          <t>criteria</t>
        </is>
      </c>
      <c r="D491" s="80" t="inlineStr">
        <is>
          <t>Stumble</t>
        </is>
      </c>
      <c r="E491" s="22" t="inlineStr">
        <is>
          <t>, Stumble</t>
        </is>
      </c>
    </row>
    <row r="492" hidden="1" outlineLevel="1">
      <c r="B492" s="377" t="n"/>
      <c r="C492" s="76" t="inlineStr">
        <is>
          <t>criteria</t>
        </is>
      </c>
      <c r="D492" s="80" t="inlineStr">
        <is>
          <t>Response delay</t>
        </is>
      </c>
      <c r="E492" s="22" t="inlineStr">
        <is>
          <t>, Response delay</t>
        </is>
      </c>
    </row>
    <row r="493" hidden="1" outlineLevel="1">
      <c r="B493" s="377" t="n"/>
      <c r="C493" s="76" t="inlineStr">
        <is>
          <t>criteria</t>
        </is>
      </c>
      <c r="D493" s="80" t="inlineStr">
        <is>
          <t>Bump</t>
        </is>
      </c>
      <c r="E493" s="22" t="inlineStr">
        <is>
          <t>, Bump</t>
        </is>
      </c>
    </row>
    <row r="494" hidden="1" outlineLevel="1">
      <c r="B494" s="377" t="n"/>
      <c r="C494" s="76" t="inlineStr">
        <is>
          <t>criteria</t>
        </is>
      </c>
      <c r="D494" s="80" t="inlineStr">
        <is>
          <t>Ax Increase</t>
        </is>
      </c>
      <c r="E494" s="22" t="inlineStr">
        <is>
          <t>, Ax increase</t>
        </is>
      </c>
    </row>
    <row r="495" hidden="1" outlineLevel="1">
      <c r="A495" s="81" t="n"/>
      <c r="B495" s="377" t="n"/>
      <c r="C495" s="76" t="inlineStr">
        <is>
          <t>data</t>
        </is>
      </c>
      <c r="D495" s="378" t="inlineStr">
        <is>
          <t>Response delay (sec)</t>
        </is>
      </c>
      <c r="E495" s="22" t="inlineStr">
        <is>
          <t>P: response delay, response delay</t>
        </is>
      </c>
    </row>
    <row r="496" hidden="1" outlineLevel="1" ht="15" customHeight="1">
      <c r="A496" s="81" t="n"/>
      <c r="B496" s="376" t="n"/>
      <c r="C496" s="76" t="inlineStr">
        <is>
          <t>data</t>
        </is>
      </c>
      <c r="D496" s="77" t="inlineStr">
        <is>
          <t>Start time of the Sub Event</t>
        </is>
      </c>
      <c r="E496" s="22" t="inlineStr">
        <is>
          <t>Temps debut d'analyse, Start time of the Sub Event</t>
        </is>
      </c>
    </row>
    <row r="497" hidden="1" outlineLevel="1" ht="15" customHeight="1">
      <c r="A497" s="81" t="n"/>
      <c r="B497" s="376" t="n"/>
      <c r="C497" s="76" t="inlineStr">
        <is>
          <t>data</t>
        </is>
      </c>
      <c r="D497" s="77" t="inlineStr">
        <is>
          <t>Acquisition Name</t>
        </is>
      </c>
      <c r="E497" s="22" t="inlineStr">
        <is>
          <t>Nom de l'essai, Acquisition Name</t>
        </is>
      </c>
    </row>
    <row r="498" collapsed="1" ht="15" customHeight="1">
      <c r="B498" s="376" t="inlineStr">
        <is>
          <t>Tip Out At Constant Speed</t>
        </is>
      </c>
      <c r="C498" s="76" t="inlineStr">
        <is>
          <t>sheets</t>
        </is>
      </c>
      <c r="H498" s="82" t="n">
        <v>7</v>
      </c>
    </row>
    <row r="499" hidden="1" outlineLevel="1">
      <c r="B499" s="377" t="n"/>
      <c r="C499" s="76" t="inlineStr">
        <is>
          <t>column</t>
        </is>
      </c>
      <c r="D499" s="77" t="inlineStr">
        <is>
          <t>Criticality</t>
        </is>
      </c>
    </row>
    <row r="500" hidden="1" outlineLevel="1">
      <c r="B500" s="377" t="n"/>
      <c r="C500" s="76" t="inlineStr">
        <is>
          <t>column</t>
        </is>
      </c>
      <c r="D500" s="77" t="inlineStr">
        <is>
          <t>Event Priority</t>
        </is>
      </c>
    </row>
    <row r="501" hidden="1" outlineLevel="1">
      <c r="B501" s="377" t="n"/>
      <c r="C501" s="76" t="inlineStr">
        <is>
          <t>column</t>
        </is>
      </c>
      <c r="D501" s="78" t="inlineStr">
        <is>
          <t>Event Rating</t>
        </is>
      </c>
    </row>
    <row r="502" hidden="1" outlineLevel="1" collapsed="1" ht="15" customFormat="1" customHeight="1" s="106">
      <c r="A502" s="416" t="n"/>
      <c r="B502" s="417" t="n"/>
      <c r="C502" s="418" t="inlineStr">
        <is>
          <t>data</t>
        </is>
      </c>
      <c r="D502" s="211" t="inlineStr">
        <is>
          <t>Gear</t>
        </is>
      </c>
      <c r="E502" s="106" t="inlineStr">
        <is>
          <t>P: gear start, gear start</t>
        </is>
      </c>
      <c r="H502" s="180" t="n"/>
    </row>
    <row r="503" hidden="1" outlineLevel="1" ht="15" customHeight="1">
      <c r="B503" s="376" t="n"/>
      <c r="C503" s="76" t="inlineStr">
        <is>
          <t>data</t>
        </is>
      </c>
      <c r="D503" s="212" t="inlineStr">
        <is>
          <t>Throttle Position</t>
        </is>
      </c>
      <c r="E503" s="262" t="inlineStr">
        <is>
          <t>P: pedal, pedal</t>
        </is>
      </c>
    </row>
    <row r="504" hidden="1" outlineLevel="1" ht="15" customFormat="1" customHeight="1" s="106">
      <c r="A504" s="416" t="n"/>
      <c r="B504" s="417" t="n"/>
      <c r="C504" s="418" t="inlineStr">
        <is>
          <t>data</t>
        </is>
      </c>
      <c r="D504" s="211" t="inlineStr">
        <is>
          <t>Engine Speed</t>
        </is>
      </c>
      <c r="E504" s="106" t="inlineStr">
        <is>
          <t>P: engine speed, engine speed</t>
        </is>
      </c>
      <c r="H504" s="180" t="n"/>
    </row>
    <row r="505" hidden="1" outlineLevel="1" ht="15" customHeight="1">
      <c r="B505" s="376" t="n"/>
      <c r="C505" s="76" t="inlineStr">
        <is>
          <t>data</t>
        </is>
      </c>
      <c r="D505" s="212" t="inlineStr">
        <is>
          <t>Vehicle Speed</t>
        </is>
      </c>
      <c r="E505" s="262" t="inlineStr">
        <is>
          <t>P: vehicle speed, vehicle speed</t>
        </is>
      </c>
    </row>
    <row r="506" hidden="1" outlineLevel="1" ht="15" customHeight="1">
      <c r="B506" s="376" t="n"/>
      <c r="C506" s="76" t="inlineStr">
        <is>
          <t>data</t>
        </is>
      </c>
      <c r="D506" s="79" t="inlineStr">
        <is>
          <t>AccelerationChassis</t>
        </is>
      </c>
      <c r="E506" s="22" t="inlineStr">
        <is>
          <t>Val_A_Tstart, AccelerationChassis</t>
        </is>
      </c>
    </row>
    <row r="507" hidden="1" outlineLevel="1" ht="15" customHeight="1">
      <c r="B507" s="376" t="n"/>
      <c r="C507" s="76" t="inlineStr">
        <is>
          <t>data</t>
        </is>
      </c>
      <c r="D507" s="79" t="inlineStr">
        <is>
          <t>gear shift</t>
        </is>
      </c>
      <c r="E507" s="22" t="inlineStr">
        <is>
          <t>P: gear shift, gear shift</t>
        </is>
      </c>
    </row>
    <row r="508" hidden="1" outlineLevel="1">
      <c r="B508" s="377" t="n"/>
      <c r="C508" s="76" t="inlineStr">
        <is>
          <t>criteria</t>
        </is>
      </c>
      <c r="D508" s="80" t="inlineStr">
        <is>
          <t>Acceleration overshoot</t>
        </is>
      </c>
      <c r="E508" s="22" t="inlineStr">
        <is>
          <t>, Acceleration overshoot</t>
        </is>
      </c>
    </row>
    <row r="509" hidden="1" outlineLevel="1">
      <c r="B509" s="377" t="n"/>
      <c r="C509" s="76" t="inlineStr">
        <is>
          <t>criteria</t>
        </is>
      </c>
      <c r="D509" s="80" t="inlineStr">
        <is>
          <t>Steadiness</t>
        </is>
      </c>
      <c r="E509" s="22" t="inlineStr">
        <is>
          <t>, Steadiness</t>
        </is>
      </c>
    </row>
    <row r="510" hidden="1" outlineLevel="1">
      <c r="B510" s="377" t="n"/>
      <c r="C510" s="76" t="inlineStr">
        <is>
          <t>criteria</t>
        </is>
      </c>
      <c r="D510" s="80" t="inlineStr">
        <is>
          <t>Acceleration disturbances</t>
        </is>
      </c>
      <c r="E510" s="22" t="inlineStr">
        <is>
          <t>, Acceleration disturbances</t>
        </is>
      </c>
    </row>
    <row r="511" hidden="1" outlineLevel="1">
      <c r="B511" s="377" t="n"/>
      <c r="C511" s="76" t="inlineStr">
        <is>
          <t>criteria</t>
        </is>
      </c>
      <c r="D511" s="80" t="inlineStr">
        <is>
          <t>Acceleration disturbances LF</t>
        </is>
      </c>
      <c r="E511" s="22" t="inlineStr">
        <is>
          <t>, Acceleration disturbances LF</t>
        </is>
      </c>
    </row>
    <row r="512" hidden="1" outlineLevel="1">
      <c r="B512" s="377" t="n"/>
      <c r="C512" s="76" t="inlineStr">
        <is>
          <t>criteria</t>
        </is>
      </c>
      <c r="D512" s="80" t="inlineStr">
        <is>
          <t>Acceleration disturbances HF</t>
        </is>
      </c>
      <c r="E512" s="22" t="inlineStr">
        <is>
          <t>, Acceleration disturbances HF</t>
        </is>
      </c>
    </row>
    <row r="513" hidden="1" outlineLevel="1">
      <c r="B513" s="377" t="n"/>
      <c r="C513" s="76" t="inlineStr">
        <is>
          <t>criteria</t>
        </is>
      </c>
      <c r="D513" s="80" t="inlineStr">
        <is>
          <t>Kick</t>
        </is>
      </c>
      <c r="E513" s="22" t="inlineStr">
        <is>
          <t>, Kick</t>
        </is>
      </c>
    </row>
    <row r="514" hidden="1" outlineLevel="1">
      <c r="B514" s="377" t="n"/>
      <c r="C514" s="76" t="inlineStr">
        <is>
          <t>criteria</t>
        </is>
      </c>
      <c r="D514" s="80" t="inlineStr">
        <is>
          <t>Jerks</t>
        </is>
      </c>
      <c r="E514" s="22" t="inlineStr">
        <is>
          <t>, Jerks</t>
        </is>
      </c>
    </row>
    <row r="515" hidden="1" outlineLevel="1">
      <c r="B515" s="377" t="n"/>
      <c r="C515" s="76" t="inlineStr">
        <is>
          <t>criteria</t>
        </is>
      </c>
      <c r="D515" s="80" t="inlineStr">
        <is>
          <t>Response delay</t>
        </is>
      </c>
      <c r="E515" s="22" t="inlineStr">
        <is>
          <t>, Response delay</t>
        </is>
      </c>
    </row>
    <row r="516" hidden="1" outlineLevel="1">
      <c r="B516" s="377" t="n"/>
      <c r="C516" s="76" t="inlineStr">
        <is>
          <t>criteria</t>
        </is>
      </c>
      <c r="D516" s="80" t="inlineStr">
        <is>
          <t>Bump</t>
        </is>
      </c>
      <c r="E516" s="22" t="inlineStr">
        <is>
          <t>, Bump</t>
        </is>
      </c>
    </row>
    <row r="517" hidden="1" outlineLevel="1">
      <c r="A517" s="81" t="n"/>
      <c r="B517" s="377" t="n"/>
      <c r="C517" s="76" t="inlineStr">
        <is>
          <t>data</t>
        </is>
      </c>
      <c r="D517" s="378" t="inlineStr">
        <is>
          <t>Response delay (sec)</t>
        </is>
      </c>
      <c r="E517" s="22" t="inlineStr">
        <is>
          <t>P: response delay, response delay</t>
        </is>
      </c>
    </row>
    <row r="518" hidden="1" outlineLevel="1" ht="15" customHeight="1">
      <c r="B518" s="376" t="n"/>
      <c r="C518" s="76" t="inlineStr">
        <is>
          <t>data</t>
        </is>
      </c>
      <c r="D518" s="77" t="inlineStr">
        <is>
          <t>Start time of the Sub Event</t>
        </is>
      </c>
      <c r="E518" s="22" t="inlineStr">
        <is>
          <t>Temps debut d'analyse, Start time of the Sub Event</t>
        </is>
      </c>
    </row>
    <row r="519" hidden="1" outlineLevel="1" ht="15" customHeight="1">
      <c r="B519" s="376" t="n"/>
      <c r="C519" s="76" t="inlineStr">
        <is>
          <t>data</t>
        </is>
      </c>
      <c r="D519" s="77" t="inlineStr">
        <is>
          <t>Acquisition Name</t>
        </is>
      </c>
      <c r="E519" s="22" t="inlineStr">
        <is>
          <t>Nom de l'essai, Acquisition Name</t>
        </is>
      </c>
    </row>
    <row r="520" collapsed="1" ht="15" customHeight="1">
      <c r="B520" s="376" t="inlineStr">
        <is>
          <t>Tip Out After Acceleration</t>
        </is>
      </c>
      <c r="C520" s="76" t="inlineStr">
        <is>
          <t>sheets</t>
        </is>
      </c>
      <c r="H520" s="82" t="n">
        <v>7</v>
      </c>
    </row>
    <row r="521" hidden="1" outlineLevel="1">
      <c r="B521" s="377" t="n"/>
      <c r="C521" s="76" t="inlineStr">
        <is>
          <t>column</t>
        </is>
      </c>
      <c r="D521" s="77" t="inlineStr">
        <is>
          <t>Criticality</t>
        </is>
      </c>
    </row>
    <row r="522" hidden="1" outlineLevel="1">
      <c r="B522" s="377" t="n"/>
      <c r="C522" s="76" t="inlineStr">
        <is>
          <t>column</t>
        </is>
      </c>
      <c r="D522" s="77" t="inlineStr">
        <is>
          <t>Event Priority</t>
        </is>
      </c>
    </row>
    <row r="523" hidden="1" outlineLevel="1">
      <c r="B523" s="377" t="n"/>
      <c r="C523" s="76" t="inlineStr">
        <is>
          <t>column</t>
        </is>
      </c>
      <c r="D523" s="78" t="inlineStr">
        <is>
          <t>Event Rating</t>
        </is>
      </c>
    </row>
    <row r="524" hidden="1" outlineLevel="1" collapsed="1" ht="15" customFormat="1" customHeight="1" s="106">
      <c r="A524" s="416" t="n"/>
      <c r="B524" s="417" t="n"/>
      <c r="C524" s="418" t="inlineStr">
        <is>
          <t>data</t>
        </is>
      </c>
      <c r="D524" s="211" t="inlineStr">
        <is>
          <t>Gear</t>
        </is>
      </c>
      <c r="E524" s="106" t="inlineStr">
        <is>
          <t>P: gear start, gear start</t>
        </is>
      </c>
      <c r="H524" s="180" t="n"/>
    </row>
    <row r="525" hidden="1" outlineLevel="1" ht="15" customHeight="1">
      <c r="B525" s="376" t="n"/>
      <c r="C525" s="76" t="inlineStr">
        <is>
          <t>data</t>
        </is>
      </c>
      <c r="D525" s="212" t="inlineStr">
        <is>
          <t>Throttle Position</t>
        </is>
      </c>
      <c r="E525" s="355" t="inlineStr">
        <is>
          <t>P: pedal, pedal</t>
        </is>
      </c>
    </row>
    <row r="526" hidden="1" outlineLevel="1" ht="15" customFormat="1" customHeight="1" s="106">
      <c r="A526" s="416" t="n"/>
      <c r="B526" s="417" t="n"/>
      <c r="C526" s="418" t="inlineStr">
        <is>
          <t>data</t>
        </is>
      </c>
      <c r="D526" s="211" t="inlineStr">
        <is>
          <t>Engine Speed</t>
        </is>
      </c>
      <c r="E526" s="106" t="inlineStr">
        <is>
          <t>P: engine speed, engine speed</t>
        </is>
      </c>
      <c r="H526" s="180" t="n"/>
    </row>
    <row r="527" hidden="1" outlineLevel="1" ht="15" customHeight="1">
      <c r="B527" s="376" t="n"/>
      <c r="C527" s="76" t="inlineStr">
        <is>
          <t>data</t>
        </is>
      </c>
      <c r="D527" s="212" t="inlineStr">
        <is>
          <t>Vehicle Speed</t>
        </is>
      </c>
      <c r="E527" s="262" t="inlineStr">
        <is>
          <t>P: vehicle speed, vehicle speed</t>
        </is>
      </c>
    </row>
    <row r="528" hidden="1" outlineLevel="1" ht="15" customHeight="1">
      <c r="B528" s="376" t="n"/>
      <c r="C528" s="76" t="inlineStr">
        <is>
          <t>data</t>
        </is>
      </c>
      <c r="D528" s="79" t="inlineStr">
        <is>
          <t>AccelerationChassis</t>
        </is>
      </c>
      <c r="E528" s="22" t="inlineStr">
        <is>
          <t>Val_A_Tstart, AccelerationChassis</t>
        </is>
      </c>
    </row>
    <row r="529" hidden="1" outlineLevel="1" ht="15" customHeight="1">
      <c r="B529" s="376" t="n"/>
      <c r="C529" s="76" t="inlineStr">
        <is>
          <t>data</t>
        </is>
      </c>
      <c r="D529" s="79" t="inlineStr">
        <is>
          <t>gear shift</t>
        </is>
      </c>
      <c r="E529" s="22" t="inlineStr">
        <is>
          <t>P: gear shift, gear shift</t>
        </is>
      </c>
    </row>
    <row r="530" hidden="1" outlineLevel="1">
      <c r="B530" s="377" t="n"/>
      <c r="C530" s="76" t="inlineStr">
        <is>
          <t>criteria</t>
        </is>
      </c>
      <c r="D530" s="80" t="inlineStr">
        <is>
          <t>Acceleration overshoot</t>
        </is>
      </c>
      <c r="E530" s="22" t="inlineStr">
        <is>
          <t>, Acceleration overshoot</t>
        </is>
      </c>
    </row>
    <row r="531" hidden="1" outlineLevel="1">
      <c r="B531" s="377" t="n"/>
      <c r="C531" s="76" t="inlineStr">
        <is>
          <t>criteria</t>
        </is>
      </c>
      <c r="D531" s="80" t="inlineStr">
        <is>
          <t>Steadiness</t>
        </is>
      </c>
      <c r="E531" s="22" t="inlineStr">
        <is>
          <t>, Steadiness</t>
        </is>
      </c>
    </row>
    <row r="532" hidden="1" outlineLevel="1">
      <c r="B532" s="377" t="n"/>
      <c r="C532" s="76" t="inlineStr">
        <is>
          <t>criteria</t>
        </is>
      </c>
      <c r="D532" s="80" t="inlineStr">
        <is>
          <t>Acceleration disturbances</t>
        </is>
      </c>
      <c r="E532" s="22" t="inlineStr">
        <is>
          <t>, Acceleration disturbances</t>
        </is>
      </c>
    </row>
    <row r="533" hidden="1" outlineLevel="1">
      <c r="B533" s="377" t="n"/>
      <c r="C533" s="76" t="inlineStr">
        <is>
          <t>criteria</t>
        </is>
      </c>
      <c r="D533" s="80" t="inlineStr">
        <is>
          <t>Acceleration disturbances LF</t>
        </is>
      </c>
      <c r="E533" s="22" t="inlineStr">
        <is>
          <t>, Acceleration disturbances LF</t>
        </is>
      </c>
    </row>
    <row r="534" hidden="1" outlineLevel="1">
      <c r="B534" s="377" t="n"/>
      <c r="C534" s="76" t="inlineStr">
        <is>
          <t>criteria</t>
        </is>
      </c>
      <c r="D534" s="80" t="inlineStr">
        <is>
          <t>Acceleration disturbances HF</t>
        </is>
      </c>
      <c r="E534" s="22" t="inlineStr">
        <is>
          <t>, Acceleration disturbances HF</t>
        </is>
      </c>
    </row>
    <row r="535" hidden="1" outlineLevel="1">
      <c r="B535" s="377" t="n"/>
      <c r="C535" s="76" t="inlineStr">
        <is>
          <t>criteria</t>
        </is>
      </c>
      <c r="D535" s="80" t="inlineStr">
        <is>
          <t>Kick</t>
        </is>
      </c>
      <c r="E535" s="22" t="inlineStr">
        <is>
          <t>, Kick</t>
        </is>
      </c>
    </row>
    <row r="536" hidden="1" outlineLevel="1">
      <c r="B536" s="377" t="n"/>
      <c r="C536" s="76" t="inlineStr">
        <is>
          <t>criteria</t>
        </is>
      </c>
      <c r="D536" s="80" t="inlineStr">
        <is>
          <t>Jerks</t>
        </is>
      </c>
      <c r="E536" s="22" t="inlineStr">
        <is>
          <t>, Jerks</t>
        </is>
      </c>
    </row>
    <row r="537" hidden="1" outlineLevel="1">
      <c r="B537" s="377" t="n"/>
      <c r="C537" s="76" t="inlineStr">
        <is>
          <t>criteria</t>
        </is>
      </c>
      <c r="D537" s="80" t="inlineStr">
        <is>
          <t>Response delay</t>
        </is>
      </c>
      <c r="E537" s="22" t="inlineStr">
        <is>
          <t>, Response delay</t>
        </is>
      </c>
    </row>
    <row r="538" hidden="1" outlineLevel="1">
      <c r="B538" s="377" t="n"/>
      <c r="C538" s="76" t="inlineStr">
        <is>
          <t>criteria</t>
        </is>
      </c>
      <c r="D538" s="80" t="inlineStr">
        <is>
          <t>Bump</t>
        </is>
      </c>
      <c r="E538" s="22" t="inlineStr">
        <is>
          <t>, Bump</t>
        </is>
      </c>
    </row>
    <row r="539" hidden="1" outlineLevel="1">
      <c r="A539" s="81" t="n"/>
      <c r="B539" s="377" t="n"/>
      <c r="C539" s="76" t="inlineStr">
        <is>
          <t>data</t>
        </is>
      </c>
      <c r="D539" s="378" t="inlineStr">
        <is>
          <t>Response delay (sec)</t>
        </is>
      </c>
      <c r="E539" s="22" t="inlineStr">
        <is>
          <t>P: response delay, response delay</t>
        </is>
      </c>
    </row>
    <row r="540" hidden="1" outlineLevel="1" ht="15" customHeight="1">
      <c r="B540" s="376" t="n"/>
      <c r="C540" s="76" t="inlineStr">
        <is>
          <t>data</t>
        </is>
      </c>
      <c r="D540" s="77" t="inlineStr">
        <is>
          <t>Start time of the Sub Event</t>
        </is>
      </c>
      <c r="E540" s="22" t="inlineStr">
        <is>
          <t>Temps debut d'analyse, Start time of the Sub Event</t>
        </is>
      </c>
    </row>
    <row r="541" hidden="1" outlineLevel="1" ht="15" customHeight="1">
      <c r="B541" s="376" t="n"/>
      <c r="C541" s="76" t="inlineStr">
        <is>
          <t>data</t>
        </is>
      </c>
      <c r="D541" s="77" t="inlineStr">
        <is>
          <t>Acquisition Name</t>
        </is>
      </c>
      <c r="E541" s="22" t="inlineStr">
        <is>
          <t>Nom de l'essai, Acquisition Name</t>
        </is>
      </c>
    </row>
    <row r="542" collapsed="1" ht="15" customHeight="1">
      <c r="B542" s="376" t="inlineStr">
        <is>
          <t>DASS Eng On</t>
        </is>
      </c>
      <c r="C542" s="76" t="inlineStr">
        <is>
          <t>sheets</t>
        </is>
      </c>
      <c r="H542" s="82" t="n">
        <v>11</v>
      </c>
    </row>
    <row r="543" hidden="1" outlineLevel="1">
      <c r="C543" s="76" t="inlineStr">
        <is>
          <t>column</t>
        </is>
      </c>
      <c r="D543" s="77" t="inlineStr">
        <is>
          <t>Criticality</t>
        </is>
      </c>
    </row>
    <row r="544" hidden="1" outlineLevel="1">
      <c r="C544" s="76" t="inlineStr">
        <is>
          <t>column</t>
        </is>
      </c>
      <c r="D544" s="77" t="inlineStr">
        <is>
          <t>Event Priority</t>
        </is>
      </c>
    </row>
    <row r="545" hidden="1" outlineLevel="1">
      <c r="C545" s="76" t="inlineStr">
        <is>
          <t>column</t>
        </is>
      </c>
      <c r="D545" s="78" t="inlineStr">
        <is>
          <t>Event Rating</t>
        </is>
      </c>
    </row>
    <row r="546" hidden="1" outlineLevel="1" ht="15" customHeight="1">
      <c r="B546" s="376" t="n"/>
      <c r="C546" s="76" t="inlineStr">
        <is>
          <t>data</t>
        </is>
      </c>
      <c r="D546" s="352" t="inlineStr">
        <is>
          <t>Selector_Lever_Position</t>
        </is>
      </c>
      <c r="E546" s="354" t="inlineStr">
        <is>
          <t>P: selector lever start, selector lever start</t>
        </is>
      </c>
    </row>
    <row r="547" hidden="1" outlineLevel="1" ht="15" customHeight="1">
      <c r="B547" s="376" t="n"/>
      <c r="C547" s="76" t="inlineStr">
        <is>
          <t>data</t>
        </is>
      </c>
      <c r="D547" s="211" t="inlineStr">
        <is>
          <t>Gearbox Temperature</t>
        </is>
      </c>
      <c r="E547" s="22" t="inlineStr">
        <is>
          <t>Val_A_Tstart, Gearbox Temperature</t>
        </is>
      </c>
    </row>
    <row r="548" hidden="1" outlineLevel="1" ht="15" customHeight="1">
      <c r="B548" s="376" t="n"/>
      <c r="C548" s="76" t="inlineStr">
        <is>
          <t>data</t>
        </is>
      </c>
      <c r="D548" s="212" t="inlineStr">
        <is>
          <t>Throttle Position</t>
        </is>
      </c>
      <c r="E548" s="262" t="inlineStr">
        <is>
          <t>P: pedal, pedal</t>
        </is>
      </c>
    </row>
    <row r="549" hidden="1" outlineLevel="1" ht="15" customHeight="1">
      <c r="B549" s="376" t="n"/>
      <c r="C549" s="76" t="inlineStr">
        <is>
          <t>data</t>
        </is>
      </c>
      <c r="D549" s="352" t="inlineStr">
        <is>
          <t>Ax max 2s</t>
        </is>
      </c>
      <c r="E549" s="354" t="inlineStr">
        <is>
          <t>P: ax max 2s, ax max 2s</t>
        </is>
      </c>
    </row>
    <row r="550" hidden="1" outlineLevel="1" ht="15" customHeight="1">
      <c r="B550" s="376" t="n"/>
      <c r="C550" s="76" t="inlineStr">
        <is>
          <t>data</t>
        </is>
      </c>
      <c r="D550" s="352" t="inlineStr">
        <is>
          <t>Pedal change time</t>
        </is>
      </c>
      <c r="E550" s="353" t="inlineStr">
        <is>
          <t>P: pedal change time, pedal change time</t>
        </is>
      </c>
    </row>
    <row r="551" hidden="1" outlineLevel="1">
      <c r="B551" s="377" t="n"/>
      <c r="C551" s="76" t="inlineStr">
        <is>
          <t>criteria</t>
        </is>
      </c>
      <c r="D551" s="80" t="inlineStr">
        <is>
          <t>Brake release delay</t>
        </is>
      </c>
      <c r="E551" s="22" t="inlineStr">
        <is>
          <t>C: Brake release delay, Brake release delay</t>
        </is>
      </c>
    </row>
    <row r="552" hidden="1" outlineLevel="1">
      <c r="B552" s="377" t="n"/>
      <c r="C552" s="76" t="inlineStr">
        <is>
          <t>criteria</t>
        </is>
      </c>
      <c r="D552" s="80" t="inlineStr">
        <is>
          <t>Brake release bump</t>
        </is>
      </c>
      <c r="E552" s="22" t="inlineStr">
        <is>
          <t>C: Brake release bump, Brake release bump</t>
        </is>
      </c>
    </row>
    <row r="553" hidden="1" outlineLevel="1">
      <c r="B553" s="377" t="n"/>
      <c r="C553" s="76" t="inlineStr">
        <is>
          <t>criteria</t>
        </is>
      </c>
      <c r="D553" s="80" t="inlineStr">
        <is>
          <t>Brake release surge</t>
        </is>
      </c>
      <c r="E553" s="22" t="inlineStr">
        <is>
          <t>C: Brake release surge, Brake release surge</t>
        </is>
      </c>
    </row>
    <row r="554" hidden="1" outlineLevel="1">
      <c r="B554" s="377" t="n"/>
      <c r="C554" s="76" t="inlineStr">
        <is>
          <t>criteria</t>
        </is>
      </c>
      <c r="D554" s="80" t="inlineStr">
        <is>
          <t>Response delay</t>
        </is>
      </c>
      <c r="E554" s="22" t="inlineStr">
        <is>
          <t>, Response delay</t>
        </is>
      </c>
    </row>
    <row r="555" hidden="1" outlineLevel="1">
      <c r="B555" s="377" t="n"/>
      <c r="C555" s="76" t="inlineStr">
        <is>
          <t>criteria</t>
        </is>
      </c>
      <c r="D555" s="80" t="inlineStr">
        <is>
          <t>Agility</t>
        </is>
      </c>
      <c r="E555" s="22" t="inlineStr">
        <is>
          <t>, Agility</t>
        </is>
      </c>
    </row>
    <row r="556" hidden="1" outlineLevel="1">
      <c r="B556" s="377" t="n"/>
      <c r="C556" s="76" t="inlineStr">
        <is>
          <t>criteria</t>
        </is>
      </c>
      <c r="D556" s="80" t="inlineStr">
        <is>
          <t>Bump</t>
        </is>
      </c>
      <c r="E556" s="22" t="inlineStr">
        <is>
          <t>, Bump</t>
        </is>
      </c>
    </row>
    <row r="557" hidden="1" outlineLevel="1">
      <c r="B557" s="377" t="n"/>
      <c r="C557" s="76" t="inlineStr">
        <is>
          <t>criteria</t>
        </is>
      </c>
      <c r="D557" s="80" t="inlineStr">
        <is>
          <t>Stumble</t>
        </is>
      </c>
      <c r="E557" s="22" t="inlineStr">
        <is>
          <t>, Stumble</t>
        </is>
      </c>
    </row>
    <row r="558" hidden="1" outlineLevel="1" collapsed="1">
      <c r="B558" s="377" t="n"/>
      <c r="C558" s="76" t="inlineStr">
        <is>
          <t>criteria</t>
        </is>
      </c>
      <c r="D558" s="80" t="inlineStr">
        <is>
          <t>Acceleration peak</t>
        </is>
      </c>
      <c r="E558" s="22" t="inlineStr">
        <is>
          <t>C: Acceleration peak, Acceleration peak</t>
        </is>
      </c>
    </row>
    <row r="559" hidden="1" outlineLevel="1">
      <c r="B559" s="377" t="n"/>
      <c r="C559" s="76" t="inlineStr">
        <is>
          <t>criteria</t>
        </is>
      </c>
      <c r="D559" s="80" t="inlineStr">
        <is>
          <t>Acceleration Performance</t>
        </is>
      </c>
      <c r="E559" s="22" t="inlineStr">
        <is>
          <t>, Acceleration Performance</t>
        </is>
      </c>
    </row>
    <row r="560" hidden="1" outlineLevel="1">
      <c r="B560" s="377" t="n"/>
      <c r="C560" s="76" t="inlineStr">
        <is>
          <t>criteria</t>
        </is>
      </c>
      <c r="D560" s="80" t="inlineStr">
        <is>
          <t>Shock</t>
        </is>
      </c>
      <c r="E560" s="22" t="inlineStr">
        <is>
          <t>, Shock</t>
        </is>
      </c>
    </row>
    <row r="561" hidden="1" outlineLevel="1">
      <c r="B561" s="377" t="n"/>
      <c r="C561" s="76" t="inlineStr">
        <is>
          <t>criteria</t>
        </is>
      </c>
      <c r="D561" s="80" t="inlineStr">
        <is>
          <t>Engagement steadiness</t>
        </is>
      </c>
      <c r="E561" s="22" t="inlineStr">
        <is>
          <t>C: Engagement steadiness, Engagement steadiness</t>
        </is>
      </c>
    </row>
    <row r="562" hidden="1" outlineLevel="1">
      <c r="B562" s="377" t="n"/>
      <c r="C562" s="76" t="inlineStr">
        <is>
          <t>criteria</t>
        </is>
      </c>
      <c r="D562" s="80" t="inlineStr">
        <is>
          <t>Jerks</t>
        </is>
      </c>
      <c r="E562" s="22" t="inlineStr">
        <is>
          <t>, Jerks</t>
        </is>
      </c>
    </row>
    <row r="563" hidden="1" outlineLevel="1">
      <c r="B563" s="377" t="n"/>
      <c r="C563" s="76" t="inlineStr">
        <is>
          <t>criteria</t>
        </is>
      </c>
      <c r="D563" s="80" t="inlineStr">
        <is>
          <t>Engine speed overshoot</t>
        </is>
      </c>
      <c r="E563" s="82" t="inlineStr">
        <is>
          <t>, Engine speed overshoot</t>
        </is>
      </c>
    </row>
    <row r="564" hidden="1" outlineLevel="1">
      <c r="B564" s="377" t="n"/>
      <c r="C564" s="76" t="inlineStr">
        <is>
          <t>criteria</t>
        </is>
      </c>
      <c r="D564" s="80" t="inlineStr">
        <is>
          <t>Acceleration disturbances</t>
        </is>
      </c>
      <c r="E564" s="22" t="inlineStr">
        <is>
          <t>, Acceleration disturbances</t>
        </is>
      </c>
    </row>
    <row r="565" hidden="1" outlineLevel="1">
      <c r="B565" s="377" t="n"/>
      <c r="C565" s="76" t="inlineStr">
        <is>
          <t>criteria</t>
        </is>
      </c>
      <c r="D565" s="80" t="inlineStr">
        <is>
          <t>Acceleration disturbances LF</t>
        </is>
      </c>
      <c r="E565" s="22" t="inlineStr">
        <is>
          <t>, Acceleration disturbances LF</t>
        </is>
      </c>
    </row>
    <row r="566" hidden="1" outlineLevel="1">
      <c r="B566" s="377" t="n"/>
      <c r="C566" s="76" t="inlineStr">
        <is>
          <t>criteria</t>
        </is>
      </c>
      <c r="D566" s="80" t="inlineStr">
        <is>
          <t>Acceleration disturbances HF</t>
        </is>
      </c>
      <c r="E566" s="22" t="inlineStr">
        <is>
          <t>, Acceleration disturbances HF</t>
        </is>
      </c>
    </row>
    <row r="567" hidden="1" outlineLevel="1">
      <c r="A567" s="81" t="n"/>
      <c r="B567" s="377" t="n"/>
      <c r="C567" s="76" t="inlineStr">
        <is>
          <t>data</t>
        </is>
      </c>
      <c r="D567" s="378" t="inlineStr">
        <is>
          <t>Response delay (sec)</t>
        </is>
      </c>
      <c r="E567" s="22" t="inlineStr">
        <is>
          <t>P: response delay, response delay</t>
        </is>
      </c>
    </row>
    <row r="568" hidden="1" outlineLevel="1" ht="15" customHeight="1">
      <c r="A568" s="81" t="n"/>
      <c r="B568" s="376" t="n"/>
      <c r="C568" s="76" t="inlineStr">
        <is>
          <t>data</t>
        </is>
      </c>
      <c r="D568" s="77" t="inlineStr">
        <is>
          <t>Start time of the Sub Event</t>
        </is>
      </c>
      <c r="E568" s="22" t="inlineStr">
        <is>
          <t>Temps debut d'analyse, Start time of the Sub Event</t>
        </is>
      </c>
    </row>
    <row r="569" hidden="1" outlineLevel="1" ht="15" customHeight="1">
      <c r="A569" s="81" t="n"/>
      <c r="B569" s="376" t="n"/>
      <c r="C569" s="76" t="inlineStr">
        <is>
          <t>data</t>
        </is>
      </c>
      <c r="D569" s="77" t="inlineStr">
        <is>
          <t>Acquisition Name</t>
        </is>
      </c>
      <c r="E569" s="22" t="inlineStr">
        <is>
          <t>Nom de l'essai, Acquisition Name</t>
        </is>
      </c>
    </row>
    <row r="570" collapsed="1" ht="15" customHeight="1">
      <c r="B570" s="376" t="inlineStr">
        <is>
          <t>Drive Away Creep Eng On</t>
        </is>
      </c>
      <c r="C570" s="76" t="inlineStr">
        <is>
          <t>sheets</t>
        </is>
      </c>
      <c r="H570" s="82" t="n">
        <v>11</v>
      </c>
    </row>
    <row r="571" hidden="1" outlineLevel="1">
      <c r="C571" s="76" t="inlineStr">
        <is>
          <t>column</t>
        </is>
      </c>
      <c r="D571" s="77" t="inlineStr">
        <is>
          <t>Criticality</t>
        </is>
      </c>
    </row>
    <row r="572" hidden="1" outlineLevel="1">
      <c r="C572" s="76" t="inlineStr">
        <is>
          <t>column</t>
        </is>
      </c>
      <c r="D572" s="77" t="inlineStr">
        <is>
          <t>Event Priority</t>
        </is>
      </c>
    </row>
    <row r="573" hidden="1" outlineLevel="1">
      <c r="C573" s="76" t="inlineStr">
        <is>
          <t>column</t>
        </is>
      </c>
      <c r="D573" s="78" t="inlineStr">
        <is>
          <t>Event Rating</t>
        </is>
      </c>
    </row>
    <row r="574" hidden="1" outlineLevel="1" ht="15" customHeight="1">
      <c r="B574" s="376" t="n"/>
      <c r="C574" s="76" t="inlineStr">
        <is>
          <t>data</t>
        </is>
      </c>
      <c r="D574" s="211" t="inlineStr">
        <is>
          <t>Selector_Lever_Position</t>
        </is>
      </c>
      <c r="E574" s="82" t="inlineStr">
        <is>
          <t>P: selector lever start, selector lever start</t>
        </is>
      </c>
    </row>
    <row r="575" hidden="1" outlineLevel="1" ht="15" customHeight="1">
      <c r="B575" s="376" t="n"/>
      <c r="C575" s="76" t="inlineStr">
        <is>
          <t>data</t>
        </is>
      </c>
      <c r="D575" s="211" t="inlineStr">
        <is>
          <t>Gearbox Temperature</t>
        </is>
      </c>
      <c r="E575" s="22" t="inlineStr">
        <is>
          <t>Val_A_Tstart, Gearbox Temperature</t>
        </is>
      </c>
    </row>
    <row r="576" hidden="1" outlineLevel="1" ht="15" customHeight="1">
      <c r="B576" s="376" t="n"/>
      <c r="C576" s="76" t="inlineStr">
        <is>
          <t>data</t>
        </is>
      </c>
      <c r="D576" s="212" t="inlineStr">
        <is>
          <t>Throttle Position</t>
        </is>
      </c>
      <c r="E576" s="355" t="inlineStr">
        <is>
          <t>P: pedal, pedal</t>
        </is>
      </c>
    </row>
    <row r="577" hidden="1" outlineLevel="1" collapsed="1" ht="15" customHeight="1">
      <c r="B577" s="376" t="n"/>
      <c r="C577" s="76" t="inlineStr">
        <is>
          <t>data</t>
        </is>
      </c>
      <c r="D577" s="79" t="inlineStr">
        <is>
          <t>Engine Speed</t>
        </is>
      </c>
      <c r="E577" s="22" t="inlineStr">
        <is>
          <t>P: engine speed, engine speed</t>
        </is>
      </c>
    </row>
    <row r="578" hidden="1" outlineLevel="1">
      <c r="B578" s="377" t="n"/>
      <c r="C578" s="76" t="inlineStr">
        <is>
          <t>criteria</t>
        </is>
      </c>
      <c r="D578" s="80" t="inlineStr">
        <is>
          <t>Brake release delay</t>
        </is>
      </c>
      <c r="E578" s="22" t="inlineStr">
        <is>
          <t>C: Brake release delay, Brake release delay</t>
        </is>
      </c>
    </row>
    <row r="579" hidden="1" outlineLevel="1">
      <c r="B579" s="377" t="n"/>
      <c r="C579" s="76" t="inlineStr">
        <is>
          <t>criteria</t>
        </is>
      </c>
      <c r="D579" s="80" t="inlineStr">
        <is>
          <t>Brake release bump</t>
        </is>
      </c>
      <c r="E579" s="22" t="inlineStr">
        <is>
          <t>C: Brake release bump, Brake release bump</t>
        </is>
      </c>
    </row>
    <row r="580" hidden="1" outlineLevel="1">
      <c r="B580" s="377" t="n"/>
      <c r="C580" s="76" t="inlineStr">
        <is>
          <t>criteria</t>
        </is>
      </c>
      <c r="D580" s="80" t="inlineStr">
        <is>
          <t>Brake release surge</t>
        </is>
      </c>
      <c r="E580" s="22" t="inlineStr">
        <is>
          <t>C: Brake release surge, Brake release surge</t>
        </is>
      </c>
    </row>
    <row r="581" hidden="1" outlineLevel="1">
      <c r="B581" s="377" t="n"/>
      <c r="C581" s="76" t="inlineStr">
        <is>
          <t>criteria</t>
        </is>
      </c>
      <c r="D581" s="80" t="inlineStr">
        <is>
          <t>Acceleration disturbances</t>
        </is>
      </c>
      <c r="E581" s="22" t="inlineStr">
        <is>
          <t>, Acceleration disturbances</t>
        </is>
      </c>
    </row>
    <row r="582" hidden="1" outlineLevel="1">
      <c r="B582" s="377" t="n"/>
      <c r="C582" s="76" t="inlineStr">
        <is>
          <t>criteria</t>
        </is>
      </c>
      <c r="D582" s="80" t="inlineStr">
        <is>
          <t>Acceleration disturbances LF</t>
        </is>
      </c>
      <c r="E582" s="22" t="inlineStr">
        <is>
          <t>, Acceleration disturbances LF</t>
        </is>
      </c>
    </row>
    <row r="583" hidden="1" outlineLevel="1">
      <c r="B583" s="377" t="n"/>
      <c r="C583" s="76" t="inlineStr">
        <is>
          <t>criteria</t>
        </is>
      </c>
      <c r="D583" s="80" t="inlineStr">
        <is>
          <t>Acceleration disturbances HF</t>
        </is>
      </c>
      <c r="E583" s="22" t="inlineStr">
        <is>
          <t>, Acceleration disturbances HF</t>
        </is>
      </c>
    </row>
    <row r="584" hidden="1" outlineLevel="1" ht="15" customHeight="1">
      <c r="B584" s="376" t="n"/>
      <c r="C584" s="76" t="inlineStr">
        <is>
          <t>data</t>
        </is>
      </c>
      <c r="D584" s="77" t="inlineStr">
        <is>
          <t>Start time of the Sub Event</t>
        </is>
      </c>
      <c r="E584" s="22" t="inlineStr">
        <is>
          <t>Temps debut d'analyse, Start time of the Sub Event</t>
        </is>
      </c>
    </row>
    <row r="585" hidden="1" outlineLevel="1" ht="15" customHeight="1">
      <c r="B585" s="376" t="n"/>
      <c r="C585" s="76" t="inlineStr">
        <is>
          <t>data</t>
        </is>
      </c>
      <c r="D585" s="77" t="inlineStr">
        <is>
          <t>Acquisition Name</t>
        </is>
      </c>
      <c r="E585" s="22" t="inlineStr">
        <is>
          <t>Nom de l'essai, Acquisition Name</t>
        </is>
      </c>
    </row>
    <row r="586" collapsed="1" ht="15" customHeight="1">
      <c r="B586" s="376" t="inlineStr">
        <is>
          <t>Accel Cst Load</t>
        </is>
      </c>
      <c r="C586" s="76" t="inlineStr">
        <is>
          <t>sheets</t>
        </is>
      </c>
      <c r="H586" s="82" t="n">
        <v>11</v>
      </c>
    </row>
    <row r="587" hidden="1" outlineLevel="1">
      <c r="C587" s="76" t="inlineStr">
        <is>
          <t>column</t>
        </is>
      </c>
      <c r="D587" s="77" t="inlineStr">
        <is>
          <t>Criticality</t>
        </is>
      </c>
    </row>
    <row r="588" hidden="1" outlineLevel="1">
      <c r="C588" s="76" t="inlineStr">
        <is>
          <t>column</t>
        </is>
      </c>
      <c r="D588" s="77" t="inlineStr">
        <is>
          <t>Event Priority</t>
        </is>
      </c>
    </row>
    <row r="589" hidden="1" outlineLevel="1">
      <c r="C589" s="76" t="inlineStr">
        <is>
          <t>column</t>
        </is>
      </c>
      <c r="D589" s="78" t="inlineStr">
        <is>
          <t>Event Rating</t>
        </is>
      </c>
    </row>
    <row r="590" hidden="1" outlineLevel="1" ht="15" customHeight="1">
      <c r="B590" s="376" t="n"/>
      <c r="C590" s="76" t="inlineStr">
        <is>
          <t>data</t>
        </is>
      </c>
      <c r="D590" s="211" t="inlineStr">
        <is>
          <t>Gear</t>
        </is>
      </c>
      <c r="E590" s="82" t="inlineStr">
        <is>
          <t>P: gear start, gear start</t>
        </is>
      </c>
    </row>
    <row r="591" hidden="1" outlineLevel="1" ht="15" customHeight="1">
      <c r="B591" s="376" t="n"/>
      <c r="C591" s="76" t="inlineStr">
        <is>
          <t>data</t>
        </is>
      </c>
      <c r="D591" s="211" t="inlineStr">
        <is>
          <t>Gearbox Temperature</t>
        </is>
      </c>
      <c r="E591" s="22" t="inlineStr">
        <is>
          <t>Val_A_Tstart, Gearbox Temperature</t>
        </is>
      </c>
    </row>
    <row r="592" hidden="1" outlineLevel="1" ht="15" customHeight="1">
      <c r="B592" s="376" t="n"/>
      <c r="C592" s="76" t="inlineStr">
        <is>
          <t>data</t>
        </is>
      </c>
      <c r="D592" s="212" t="inlineStr">
        <is>
          <t>Throttle Position</t>
        </is>
      </c>
      <c r="E592" s="355" t="inlineStr">
        <is>
          <t>P: pedal, pedal</t>
        </is>
      </c>
    </row>
    <row r="593" hidden="1" outlineLevel="1" ht="15" customHeight="1">
      <c r="B593" s="376" t="n"/>
      <c r="C593" s="76" t="inlineStr">
        <is>
          <t>data</t>
        </is>
      </c>
      <c r="D593" s="212" t="inlineStr">
        <is>
          <t>Vehicle Speed</t>
        </is>
      </c>
      <c r="E593" s="262" t="inlineStr">
        <is>
          <t>P: vehicle speed, vehicle speed</t>
        </is>
      </c>
    </row>
    <row r="594" hidden="1" outlineLevel="1" ht="15" customHeight="1">
      <c r="B594" s="376" t="n"/>
      <c r="C594" s="76" t="inlineStr">
        <is>
          <t>data</t>
        </is>
      </c>
      <c r="D594" s="433" t="inlineStr">
        <is>
          <t>Front shaft Torque</t>
        </is>
      </c>
      <c r="E594" s="434" t="inlineStr">
        <is>
          <t>Val_A_Tstart, Front shaft Torque</t>
        </is>
      </c>
    </row>
    <row r="595" hidden="1" outlineLevel="1" ht="15" customHeight="1">
      <c r="B595" s="376" t="n"/>
      <c r="C595" s="76" t="inlineStr">
        <is>
          <t>criteria</t>
        </is>
      </c>
      <c r="D595" s="80" t="inlineStr">
        <is>
          <t>Acceleration disturbances</t>
        </is>
      </c>
      <c r="E595" s="22" t="inlineStr">
        <is>
          <t>, Acceleration disturbances</t>
        </is>
      </c>
    </row>
    <row r="596" hidden="1" outlineLevel="1" ht="15" customHeight="1">
      <c r="B596" s="376" t="n"/>
      <c r="C596" s="76" t="inlineStr">
        <is>
          <t>criteria</t>
        </is>
      </c>
      <c r="D596" s="80" t="inlineStr">
        <is>
          <t>Acceleration disturbances HF</t>
        </is>
      </c>
      <c r="E596" s="22" t="inlineStr">
        <is>
          <t>, Acceleration disturbances HF</t>
        </is>
      </c>
    </row>
    <row r="597" hidden="1" outlineLevel="1">
      <c r="B597" s="377" t="n"/>
      <c r="C597" s="76" t="inlineStr">
        <is>
          <t>criteria</t>
        </is>
      </c>
      <c r="D597" s="80" t="inlineStr">
        <is>
          <t>Acceleration disturbances LF</t>
        </is>
      </c>
      <c r="E597" s="22" t="inlineStr">
        <is>
          <t>, Acceleration disturbances LF</t>
        </is>
      </c>
    </row>
    <row r="598" hidden="1" outlineLevel="1">
      <c r="B598" s="377" t="n"/>
      <c r="C598" s="76" t="inlineStr">
        <is>
          <t>criteria</t>
        </is>
      </c>
      <c r="D598" s="80" t="inlineStr">
        <is>
          <t>Acceleration steps</t>
        </is>
      </c>
      <c r="E598" s="22" t="inlineStr">
        <is>
          <t>C: Acceleration steps, Acceleration steps</t>
        </is>
      </c>
    </row>
    <row r="599" hidden="1" outlineLevel="1">
      <c r="B599" s="377" t="n"/>
      <c r="C599" s="76" t="inlineStr">
        <is>
          <t>criteria</t>
        </is>
      </c>
      <c r="D599" s="80" t="inlineStr">
        <is>
          <t>Expected acceleration</t>
        </is>
      </c>
      <c r="E599" s="22" t="inlineStr">
        <is>
          <t>C: Expected acceleration, Expected acceleration</t>
        </is>
      </c>
    </row>
    <row r="600" hidden="1" outlineLevel="1">
      <c r="B600" s="377" t="n"/>
      <c r="C600" s="76" t="inlineStr">
        <is>
          <t>criteria</t>
        </is>
      </c>
      <c r="D600" s="80" t="inlineStr">
        <is>
          <t>Pedal map</t>
        </is>
      </c>
      <c r="E600" s="22" t="inlineStr">
        <is>
          <t>C: Pedal map, Pedal map</t>
        </is>
      </c>
    </row>
    <row r="601" hidden="1" outlineLevel="1">
      <c r="B601" s="377" t="n"/>
      <c r="C601" s="76" t="inlineStr">
        <is>
          <t>criteria</t>
        </is>
      </c>
      <c r="D601" s="80" t="inlineStr">
        <is>
          <t>Reference acceleration</t>
        </is>
      </c>
      <c r="E601" s="22" t="inlineStr">
        <is>
          <t>C: Reference acceleration, Reference acceleration</t>
        </is>
      </c>
    </row>
    <row r="602" hidden="1" outlineLevel="1">
      <c r="B602" s="377" t="n"/>
      <c r="C602" s="76" t="inlineStr">
        <is>
          <t>criteria</t>
        </is>
      </c>
      <c r="D602" s="80" t="inlineStr">
        <is>
          <t>Surge</t>
        </is>
      </c>
      <c r="E602" s="22" t="inlineStr">
        <is>
          <t>, Surge</t>
        </is>
      </c>
    </row>
    <row r="603" hidden="1" outlineLevel="1" ht="15" customHeight="1">
      <c r="B603" s="376" t="n"/>
      <c r="C603" s="76" t="inlineStr">
        <is>
          <t>data</t>
        </is>
      </c>
      <c r="D603" s="77" t="inlineStr">
        <is>
          <t>Start time of the Sub Event</t>
        </is>
      </c>
      <c r="E603" s="22" t="inlineStr">
        <is>
          <t>Temps debut d'analyse, Start time of the Sub Event</t>
        </is>
      </c>
    </row>
    <row r="604" hidden="1" outlineLevel="1" ht="15" customHeight="1">
      <c r="B604" s="376" t="n"/>
      <c r="C604" s="76" t="inlineStr">
        <is>
          <t>data</t>
        </is>
      </c>
      <c r="D604" s="77" t="inlineStr">
        <is>
          <t>Acquisition Name</t>
        </is>
      </c>
      <c r="E604" s="22" t="inlineStr">
        <is>
          <t>Nom de l'essai, Acquisition Name</t>
        </is>
      </c>
    </row>
    <row r="605" collapsed="1" ht="15" customHeight="1">
      <c r="B605" s="376" t="inlineStr">
        <is>
          <t>Cst Speed Without Load</t>
        </is>
      </c>
      <c r="C605" s="76" t="inlineStr">
        <is>
          <t>sheets</t>
        </is>
      </c>
      <c r="H605" s="82" t="n">
        <v>11</v>
      </c>
    </row>
    <row r="606" hidden="1" outlineLevel="1">
      <c r="C606" s="76" t="inlineStr">
        <is>
          <t>column</t>
        </is>
      </c>
      <c r="D606" s="77" t="inlineStr">
        <is>
          <t>Criticality</t>
        </is>
      </c>
    </row>
    <row r="607" hidden="1" outlineLevel="1">
      <c r="C607" s="76" t="inlineStr">
        <is>
          <t>column</t>
        </is>
      </c>
      <c r="D607" s="77" t="inlineStr">
        <is>
          <t>Event Priority</t>
        </is>
      </c>
    </row>
    <row r="608" hidden="1" outlineLevel="1">
      <c r="C608" s="76" t="inlineStr">
        <is>
          <t>column</t>
        </is>
      </c>
      <c r="D608" s="78" t="inlineStr">
        <is>
          <t>Event Rating</t>
        </is>
      </c>
    </row>
    <row r="609" hidden="1" outlineLevel="1" ht="15" customHeight="1">
      <c r="B609" s="376" t="n"/>
      <c r="C609" s="76" t="inlineStr">
        <is>
          <t>data</t>
        </is>
      </c>
      <c r="D609" s="211" t="inlineStr">
        <is>
          <t>Gear</t>
        </is>
      </c>
      <c r="E609" s="82" t="inlineStr">
        <is>
          <t>P: gear start, gear start</t>
        </is>
      </c>
    </row>
    <row r="610" hidden="1" outlineLevel="1" ht="15" customHeight="1">
      <c r="B610" s="376" t="n"/>
      <c r="C610" s="76" t="inlineStr">
        <is>
          <t>data</t>
        </is>
      </c>
      <c r="D610" s="211" t="inlineStr">
        <is>
          <t>Gearbox Temperature</t>
        </is>
      </c>
      <c r="E610" s="22" t="inlineStr">
        <is>
          <t>Val_A_Tstart, Gearbox Temperature</t>
        </is>
      </c>
    </row>
    <row r="611" hidden="1" outlineLevel="1" ht="15" customHeight="1">
      <c r="B611" s="376" t="n"/>
      <c r="C611" s="76" t="inlineStr">
        <is>
          <t>data</t>
        </is>
      </c>
      <c r="D611" s="212" t="inlineStr">
        <is>
          <t>Vehicle Speed</t>
        </is>
      </c>
      <c r="E611" s="262" t="inlineStr">
        <is>
          <t>P: vehicle speed, vehicle speed</t>
        </is>
      </c>
    </row>
    <row r="612" hidden="1" outlineLevel="1" ht="15" customHeight="1">
      <c r="B612" s="376" t="n"/>
      <c r="C612" s="76" t="inlineStr">
        <is>
          <t>data</t>
        </is>
      </c>
      <c r="D612" s="212" t="inlineStr">
        <is>
          <t>Throttle Position</t>
        </is>
      </c>
      <c r="E612" s="262" t="inlineStr">
        <is>
          <t>P: pedal, pedal</t>
        </is>
      </c>
    </row>
    <row r="613" hidden="1" outlineLevel="1" ht="15" customHeight="1">
      <c r="B613" s="376" t="n"/>
      <c r="C613" s="76" t="inlineStr">
        <is>
          <t>criteria</t>
        </is>
      </c>
      <c r="D613" s="80" t="inlineStr">
        <is>
          <t>Acceleration disturbances</t>
        </is>
      </c>
      <c r="E613" s="22" t="inlineStr">
        <is>
          <t>, Acceleration disturbances</t>
        </is>
      </c>
    </row>
    <row r="614" hidden="1" outlineLevel="1" ht="15" customHeight="1">
      <c r="B614" s="376" t="n"/>
      <c r="C614" s="76" t="inlineStr">
        <is>
          <t>criteria</t>
        </is>
      </c>
      <c r="D614" s="80" t="inlineStr">
        <is>
          <t>Acceleration disturbances HF</t>
        </is>
      </c>
      <c r="E614" s="22" t="inlineStr">
        <is>
          <t>, Acceleration disturbances HF</t>
        </is>
      </c>
    </row>
    <row r="615" hidden="1" outlineLevel="1">
      <c r="B615" s="377" t="n"/>
      <c r="C615" s="76" t="inlineStr">
        <is>
          <t>criteria</t>
        </is>
      </c>
      <c r="D615" s="80" t="inlineStr">
        <is>
          <t>Acceleration disturbances LF</t>
        </is>
      </c>
      <c r="E615" s="22" t="inlineStr">
        <is>
          <t>, Acceleration disturbances LF</t>
        </is>
      </c>
    </row>
    <row r="616" hidden="1" outlineLevel="1">
      <c r="B616" s="377" t="n"/>
      <c r="C616" s="76" t="inlineStr">
        <is>
          <t>criteria</t>
        </is>
      </c>
      <c r="D616" s="80" t="inlineStr">
        <is>
          <t>Correlation</t>
        </is>
      </c>
      <c r="E616" s="22" t="inlineStr">
        <is>
          <t>, Correlation</t>
        </is>
      </c>
    </row>
    <row r="617" hidden="1" outlineLevel="1">
      <c r="B617" s="377" t="n"/>
      <c r="C617" s="76" t="inlineStr">
        <is>
          <t>criteria</t>
        </is>
      </c>
      <c r="D617" s="80" t="inlineStr">
        <is>
          <t>Engine speed fluctuations</t>
        </is>
      </c>
      <c r="E617" s="22" t="inlineStr">
        <is>
          <t>, Engine speed fluctuations</t>
        </is>
      </c>
    </row>
    <row r="618" hidden="1" outlineLevel="1">
      <c r="B618" s="377" t="n"/>
      <c r="C618" s="76" t="inlineStr">
        <is>
          <t>criteria</t>
        </is>
      </c>
      <c r="D618" s="80" t="inlineStr">
        <is>
          <t>Surge</t>
        </is>
      </c>
      <c r="E618" s="22" t="inlineStr">
        <is>
          <t>, Surge</t>
        </is>
      </c>
    </row>
    <row r="619" hidden="1" outlineLevel="1">
      <c r="B619" s="377" t="n"/>
      <c r="C619" s="76" t="inlineStr">
        <is>
          <t>criteria</t>
        </is>
      </c>
      <c r="D619" s="80" t="inlineStr">
        <is>
          <t>Vehicle speed crit</t>
        </is>
      </c>
      <c r="E619" s="22" t="inlineStr">
        <is>
          <t>C: Vehicle speed, Vehicle speed</t>
        </is>
      </c>
    </row>
    <row r="620" hidden="1" outlineLevel="1" ht="15" customHeight="1">
      <c r="B620" s="376" t="n"/>
      <c r="C620" s="76" t="inlineStr">
        <is>
          <t>data</t>
        </is>
      </c>
      <c r="D620" s="77" t="inlineStr">
        <is>
          <t>Start time of the Sub Event</t>
        </is>
      </c>
      <c r="E620" s="22" t="inlineStr">
        <is>
          <t>Temps debut d'analyse, Start time of the Sub Event</t>
        </is>
      </c>
    </row>
    <row r="621" hidden="1" outlineLevel="1" ht="15" customHeight="1">
      <c r="B621" s="376" t="n"/>
      <c r="C621" s="76" t="inlineStr">
        <is>
          <t>data</t>
        </is>
      </c>
      <c r="D621" s="77" t="inlineStr">
        <is>
          <t>Acquisition Name</t>
        </is>
      </c>
      <c r="E621" s="22" t="inlineStr">
        <is>
          <t>Nom de l'essai, Acquisition Name</t>
        </is>
      </c>
    </row>
    <row r="622" collapsed="1" ht="15" customHeight="1">
      <c r="B622" s="376" t="inlineStr">
        <is>
          <t>Cst Speed Cst Load</t>
        </is>
      </c>
      <c r="C622" s="76" t="inlineStr">
        <is>
          <t>sheets</t>
        </is>
      </c>
      <c r="H622" s="82" t="n">
        <v>11</v>
      </c>
    </row>
    <row r="623" hidden="1" outlineLevel="1">
      <c r="C623" s="76" t="inlineStr">
        <is>
          <t>column</t>
        </is>
      </c>
      <c r="D623" s="77" t="inlineStr">
        <is>
          <t>Criticality</t>
        </is>
      </c>
    </row>
    <row r="624" hidden="1" outlineLevel="1">
      <c r="C624" s="76" t="inlineStr">
        <is>
          <t>column</t>
        </is>
      </c>
      <c r="D624" s="77" t="inlineStr">
        <is>
          <t>Event Priority</t>
        </is>
      </c>
    </row>
    <row r="625" hidden="1" outlineLevel="1">
      <c r="C625" s="76" t="inlineStr">
        <is>
          <t>column</t>
        </is>
      </c>
      <c r="D625" s="78" t="inlineStr">
        <is>
          <t>Event Rating</t>
        </is>
      </c>
    </row>
    <row r="626" hidden="1" outlineLevel="1" ht="15" customHeight="1">
      <c r="B626" s="376" t="n"/>
      <c r="C626" s="76" t="inlineStr">
        <is>
          <t>data</t>
        </is>
      </c>
      <c r="D626" s="211" t="inlineStr">
        <is>
          <t>Gear</t>
        </is>
      </c>
      <c r="E626" s="82" t="inlineStr">
        <is>
          <t>P: gear start, gear start</t>
        </is>
      </c>
    </row>
    <row r="627" hidden="1" outlineLevel="1" ht="15" customHeight="1">
      <c r="B627" s="376" t="n"/>
      <c r="C627" s="76" t="inlineStr">
        <is>
          <t>data</t>
        </is>
      </c>
      <c r="D627" s="211" t="inlineStr">
        <is>
          <t>Gearbox Temperature</t>
        </is>
      </c>
      <c r="E627" s="22" t="inlineStr">
        <is>
          <t>Val_A_Tstart, Gearbox Temperature</t>
        </is>
      </c>
    </row>
    <row r="628" hidden="1" outlineLevel="1" ht="15" customHeight="1">
      <c r="B628" s="376" t="n"/>
      <c r="C628" s="76" t="inlineStr">
        <is>
          <t>data</t>
        </is>
      </c>
      <c r="D628" s="212" t="inlineStr">
        <is>
          <t>Throttle Position</t>
        </is>
      </c>
      <c r="E628" s="355" t="inlineStr">
        <is>
          <t>P: pedal, pedal</t>
        </is>
      </c>
    </row>
    <row r="629" hidden="1" outlineLevel="1" ht="15" customHeight="1">
      <c r="B629" s="376" t="n"/>
      <c r="C629" s="76" t="inlineStr">
        <is>
          <t>data</t>
        </is>
      </c>
      <c r="D629" s="212" t="inlineStr">
        <is>
          <t>Vehicle Speed</t>
        </is>
      </c>
      <c r="E629" s="262" t="inlineStr">
        <is>
          <t>P: vehicle speed, vehicle speed</t>
        </is>
      </c>
    </row>
    <row r="630" hidden="1" outlineLevel="1" ht="15" customHeight="1">
      <c r="B630" s="376" t="n"/>
      <c r="C630" s="76" t="inlineStr">
        <is>
          <t>criteria</t>
        </is>
      </c>
      <c r="D630" s="80" t="inlineStr">
        <is>
          <t>Acceleration disturbances</t>
        </is>
      </c>
      <c r="E630" s="22" t="inlineStr">
        <is>
          <t>, Acceleration disturbances</t>
        </is>
      </c>
    </row>
    <row r="631" hidden="1" outlineLevel="1" ht="15" customHeight="1">
      <c r="B631" s="376" t="n"/>
      <c r="C631" s="76" t="inlineStr">
        <is>
          <t>criteria</t>
        </is>
      </c>
      <c r="D631" s="80" t="inlineStr">
        <is>
          <t>Acceleration disturbances HF</t>
        </is>
      </c>
      <c r="E631" s="22" t="inlineStr">
        <is>
          <t>, Acceleration disturbances HF</t>
        </is>
      </c>
    </row>
    <row r="632" hidden="1" outlineLevel="1">
      <c r="B632" s="377" t="n"/>
      <c r="C632" s="76" t="inlineStr">
        <is>
          <t>criteria</t>
        </is>
      </c>
      <c r="D632" s="80" t="inlineStr">
        <is>
          <t>Acceleration disturbances LF</t>
        </is>
      </c>
      <c r="E632" s="22" t="inlineStr">
        <is>
          <t>, Acceleration disturbances LF</t>
        </is>
      </c>
    </row>
    <row r="633" hidden="1" outlineLevel="1">
      <c r="B633" s="377" t="n"/>
      <c r="C633" s="76" t="inlineStr">
        <is>
          <t>criteria</t>
        </is>
      </c>
      <c r="D633" s="80" t="inlineStr">
        <is>
          <t>Correlation</t>
        </is>
      </c>
      <c r="E633" s="22" t="inlineStr">
        <is>
          <t>, Correlation</t>
        </is>
      </c>
    </row>
    <row r="634" hidden="1" outlineLevel="1">
      <c r="B634" s="377" t="n"/>
      <c r="C634" s="76" t="inlineStr">
        <is>
          <t>criteria</t>
        </is>
      </c>
      <c r="D634" s="80" t="inlineStr">
        <is>
          <t>Engine speed fluctuations</t>
        </is>
      </c>
      <c r="E634" s="22" t="inlineStr">
        <is>
          <t>, Engine speed fluctuations</t>
        </is>
      </c>
    </row>
    <row r="635" hidden="1" outlineLevel="1">
      <c r="B635" s="377" t="n"/>
      <c r="C635" s="76" t="inlineStr">
        <is>
          <t>criteria</t>
        </is>
      </c>
      <c r="D635" s="80" t="inlineStr">
        <is>
          <t>Surge</t>
        </is>
      </c>
      <c r="E635" s="22" t="inlineStr">
        <is>
          <t>, Surge</t>
        </is>
      </c>
    </row>
    <row r="636" hidden="1" outlineLevel="1" ht="15" customHeight="1">
      <c r="B636" s="376" t="n"/>
      <c r="C636" s="76" t="inlineStr">
        <is>
          <t>data</t>
        </is>
      </c>
      <c r="D636" s="77" t="inlineStr">
        <is>
          <t>Start time of the Sub Event</t>
        </is>
      </c>
      <c r="E636" s="22" t="inlineStr">
        <is>
          <t>Temps debut d'analyse, Start time of the Sub Event</t>
        </is>
      </c>
    </row>
    <row r="637" hidden="1" outlineLevel="1" ht="15" customHeight="1">
      <c r="B637" s="376" t="n"/>
      <c r="C637" s="76" t="inlineStr">
        <is>
          <t>data</t>
        </is>
      </c>
      <c r="D637" s="77" t="inlineStr">
        <is>
          <t>Acquisition Name</t>
        </is>
      </c>
      <c r="E637" s="22" t="inlineStr">
        <is>
          <t>Nom de l'essai, Acquisition Name</t>
        </is>
      </c>
    </row>
    <row r="638" collapsed="1" ht="15" customHeight="1">
      <c r="B638" s="376" t="inlineStr">
        <is>
          <t>Idle Vehicle Stationary</t>
        </is>
      </c>
      <c r="C638" s="76" t="inlineStr">
        <is>
          <t>sheets</t>
        </is>
      </c>
      <c r="H638" s="82" t="n">
        <v>11</v>
      </c>
    </row>
    <row r="639" hidden="1" outlineLevel="1">
      <c r="C639" s="76" t="inlineStr">
        <is>
          <t>column</t>
        </is>
      </c>
      <c r="D639" s="77" t="inlineStr">
        <is>
          <t>Criticality</t>
        </is>
      </c>
    </row>
    <row r="640" hidden="1" outlineLevel="1">
      <c r="C640" s="76" t="inlineStr">
        <is>
          <t>column</t>
        </is>
      </c>
      <c r="D640" s="77" t="inlineStr">
        <is>
          <t>Event Priority</t>
        </is>
      </c>
    </row>
    <row r="641" hidden="1" outlineLevel="1">
      <c r="C641" s="76" t="inlineStr">
        <is>
          <t>column</t>
        </is>
      </c>
      <c r="D641" s="78" t="inlineStr">
        <is>
          <t>Event Rating</t>
        </is>
      </c>
    </row>
    <row r="642" hidden="1" outlineLevel="1">
      <c r="C642" s="76" t="inlineStr">
        <is>
          <t>data</t>
        </is>
      </c>
      <c r="D642" s="212" t="inlineStr">
        <is>
          <t>Gear</t>
        </is>
      </c>
      <c r="E642" s="355" t="inlineStr">
        <is>
          <t>P: gear start, gear start</t>
        </is>
      </c>
    </row>
    <row r="643" hidden="1" outlineLevel="1" ht="15" customHeight="1">
      <c r="B643" s="376" t="n"/>
      <c r="C643" s="76" t="inlineStr">
        <is>
          <t>data</t>
        </is>
      </c>
      <c r="D643" s="212" t="inlineStr">
        <is>
          <t>Selector_Lever_Position</t>
        </is>
      </c>
      <c r="E643" s="355" t="inlineStr">
        <is>
          <t>P: selector lever start, selector lever start</t>
        </is>
      </c>
    </row>
    <row r="644" hidden="1" outlineLevel="1" ht="15" customHeight="1">
      <c r="B644" s="376" t="n"/>
      <c r="C644" s="76" t="inlineStr">
        <is>
          <t>data</t>
        </is>
      </c>
      <c r="D644" s="352" t="inlineStr">
        <is>
          <t>Engine Temperature</t>
        </is>
      </c>
      <c r="E644" s="353" t="inlineStr">
        <is>
          <t>P: engine temperature, engine temperature</t>
        </is>
      </c>
    </row>
    <row r="645" hidden="1" outlineLevel="1" ht="15" customHeight="1">
      <c r="B645" s="376" t="n"/>
      <c r="C645" s="76" t="inlineStr">
        <is>
          <t>data</t>
        </is>
      </c>
      <c r="D645" s="352" t="inlineStr">
        <is>
          <t>Engine Speed</t>
        </is>
      </c>
      <c r="E645" s="353" t="inlineStr">
        <is>
          <t>P: engine speed, engine speed</t>
        </is>
      </c>
    </row>
    <row r="646" hidden="1" outlineLevel="1">
      <c r="B646" s="377" t="n"/>
      <c r="C646" s="76" t="inlineStr">
        <is>
          <t>criteria</t>
        </is>
      </c>
      <c r="D646" s="80" t="inlineStr">
        <is>
          <t>Acceleration disturbances</t>
        </is>
      </c>
      <c r="E646" s="22" t="inlineStr">
        <is>
          <t>, Acceleration disturbances</t>
        </is>
      </c>
    </row>
    <row r="647" hidden="1" outlineLevel="1">
      <c r="B647" s="377" t="n"/>
      <c r="C647" s="76" t="inlineStr">
        <is>
          <t>criteria</t>
        </is>
      </c>
      <c r="D647" s="80" t="inlineStr">
        <is>
          <t>Acceleration disturbances HF</t>
        </is>
      </c>
      <c r="E647" s="22" t="inlineStr">
        <is>
          <t>, Acceleration disturbances HF</t>
        </is>
      </c>
    </row>
    <row r="648" hidden="1" outlineLevel="1" collapsed="1">
      <c r="B648" s="377" t="n"/>
      <c r="C648" s="76" t="inlineStr">
        <is>
          <t>criteria</t>
        </is>
      </c>
      <c r="D648" s="80" t="inlineStr">
        <is>
          <t>Acceleration disturbances LF</t>
        </is>
      </c>
      <c r="E648" s="22" t="inlineStr">
        <is>
          <t>, Acceleration disturbances LF</t>
        </is>
      </c>
    </row>
    <row r="649" hidden="1" outlineLevel="1">
      <c r="B649" s="377" t="n"/>
      <c r="C649" s="76" t="inlineStr">
        <is>
          <t>criteria</t>
        </is>
      </c>
      <c r="D649" s="80" t="inlineStr">
        <is>
          <t>Combustion quality</t>
        </is>
      </c>
      <c r="E649" s="22" t="inlineStr">
        <is>
          <t>, Combustion quality</t>
        </is>
      </c>
    </row>
    <row r="650" hidden="1" outlineLevel="1">
      <c r="B650" s="377" t="n"/>
      <c r="C650" s="76" t="inlineStr">
        <is>
          <t>criteria</t>
        </is>
      </c>
      <c r="D650" s="80" t="inlineStr">
        <is>
          <t>Cylinder balance</t>
        </is>
      </c>
      <c r="E650" s="22" t="inlineStr">
        <is>
          <t>, Cylinder balance</t>
        </is>
      </c>
    </row>
    <row r="651" hidden="1" outlineLevel="1">
      <c r="B651" s="377" t="n"/>
      <c r="C651" s="76" t="inlineStr">
        <is>
          <t>criteria</t>
        </is>
      </c>
      <c r="D651" s="80" t="inlineStr">
        <is>
          <t>Engine speed drift</t>
        </is>
      </c>
      <c r="E651" s="22" t="inlineStr">
        <is>
          <t>, Engine speed drift</t>
        </is>
      </c>
    </row>
    <row r="652" hidden="1" outlineLevel="1">
      <c r="B652" s="377" t="n"/>
      <c r="C652" s="76" t="inlineStr">
        <is>
          <t>criteria</t>
        </is>
      </c>
      <c r="D652" s="80" t="inlineStr">
        <is>
          <t>Engine speed fluctuations</t>
        </is>
      </c>
      <c r="E652" s="22" t="inlineStr">
        <is>
          <t>, Engine speed fluctuations</t>
        </is>
      </c>
    </row>
    <row r="653" hidden="1" outlineLevel="1">
      <c r="B653" s="377" t="n"/>
      <c r="C653" s="76" t="inlineStr">
        <is>
          <t>criteria</t>
        </is>
      </c>
      <c r="D653" s="80" t="inlineStr">
        <is>
          <t>Idle speed</t>
        </is>
      </c>
      <c r="E653" s="22" t="inlineStr">
        <is>
          <t>, Idle speed</t>
        </is>
      </c>
    </row>
    <row r="654" hidden="1" outlineLevel="1">
      <c r="A654" s="81" t="n"/>
      <c r="B654" s="377" t="n"/>
      <c r="C654" s="76" t="inlineStr">
        <is>
          <t>criteria</t>
        </is>
      </c>
      <c r="D654" s="80" t="inlineStr">
        <is>
          <t>Surge</t>
        </is>
      </c>
      <c r="E654" s="22" t="inlineStr">
        <is>
          <t>, Surge</t>
        </is>
      </c>
    </row>
    <row r="655" hidden="1" outlineLevel="1" ht="15" customHeight="1">
      <c r="A655" s="81" t="n"/>
      <c r="B655" s="376" t="n"/>
      <c r="C655" s="76" t="inlineStr">
        <is>
          <t>data</t>
        </is>
      </c>
      <c r="D655" s="77" t="inlineStr">
        <is>
          <t>Start time of the Sub Event</t>
        </is>
      </c>
      <c r="E655" s="22" t="inlineStr">
        <is>
          <t>Temps debut d'analyse, Start time of the Sub Event</t>
        </is>
      </c>
    </row>
    <row r="656" hidden="1" outlineLevel="1" ht="15" customHeight="1">
      <c r="B656" s="376" t="n"/>
      <c r="C656" s="76" t="inlineStr">
        <is>
          <t>data</t>
        </is>
      </c>
      <c r="D656" s="77" t="inlineStr">
        <is>
          <t>Acquisition Name</t>
        </is>
      </c>
      <c r="E656" s="22" t="inlineStr">
        <is>
          <t>Nom de l'essai, Acquisition Name</t>
        </is>
      </c>
    </row>
    <row r="657" collapsed="1" ht="15" customHeight="1">
      <c r="B657" s="376" t="inlineStr">
        <is>
          <t>Idle Air Cond On-Off</t>
        </is>
      </c>
      <c r="C657" s="76" t="inlineStr">
        <is>
          <t>sheets</t>
        </is>
      </c>
      <c r="H657" s="82" t="n">
        <v>11</v>
      </c>
    </row>
    <row r="658" hidden="1" outlineLevel="1">
      <c r="C658" s="76" t="inlineStr">
        <is>
          <t>column</t>
        </is>
      </c>
      <c r="D658" s="77" t="inlineStr">
        <is>
          <t>Criticality</t>
        </is>
      </c>
    </row>
    <row r="659" hidden="1" outlineLevel="1">
      <c r="C659" s="76" t="inlineStr">
        <is>
          <t>column</t>
        </is>
      </c>
      <c r="D659" s="77" t="inlineStr">
        <is>
          <t>Event Priority</t>
        </is>
      </c>
    </row>
    <row r="660" hidden="1" outlineLevel="1">
      <c r="C660" s="76" t="inlineStr">
        <is>
          <t>column</t>
        </is>
      </c>
      <c r="D660" s="78" t="inlineStr">
        <is>
          <t>Event Rating</t>
        </is>
      </c>
    </row>
    <row r="661" hidden="1" outlineLevel="1">
      <c r="C661" s="76" t="inlineStr">
        <is>
          <t>data</t>
        </is>
      </c>
      <c r="D661" s="212" t="inlineStr">
        <is>
          <t>Gear</t>
        </is>
      </c>
      <c r="E661" s="355" t="inlineStr">
        <is>
          <t>P: gear start, gear start</t>
        </is>
      </c>
    </row>
    <row r="662" hidden="1" outlineLevel="1" ht="15" customHeight="1">
      <c r="B662" s="376" t="n"/>
      <c r="C662" s="76" t="inlineStr">
        <is>
          <t>data</t>
        </is>
      </c>
      <c r="D662" s="212" t="inlineStr">
        <is>
          <t>Selector_Lever_Position</t>
        </is>
      </c>
      <c r="E662" s="355" t="inlineStr">
        <is>
          <t>P: selector lever start, selector lever start</t>
        </is>
      </c>
    </row>
    <row r="663" hidden="1" outlineLevel="1" ht="15" customHeight="1">
      <c r="B663" s="376" t="n"/>
      <c r="C663" s="76" t="inlineStr">
        <is>
          <t>data</t>
        </is>
      </c>
      <c r="D663" s="352" t="inlineStr">
        <is>
          <t>Engine Temperature</t>
        </is>
      </c>
      <c r="E663" s="353" t="inlineStr">
        <is>
          <t>P: engine temperature, engine temperature</t>
        </is>
      </c>
    </row>
    <row r="664" hidden="1" outlineLevel="1" ht="15" customHeight="1">
      <c r="B664" s="376" t="n"/>
      <c r="C664" s="76" t="inlineStr">
        <is>
          <t>data</t>
        </is>
      </c>
      <c r="D664" s="352" t="inlineStr">
        <is>
          <t>Engine Speed</t>
        </is>
      </c>
      <c r="E664" s="353" t="inlineStr">
        <is>
          <t>P: engine speed, engine speed</t>
        </is>
      </c>
    </row>
    <row r="665" hidden="1" outlineLevel="1">
      <c r="B665" s="377" t="n"/>
      <c r="C665" s="76" t="inlineStr">
        <is>
          <t>criteria</t>
        </is>
      </c>
      <c r="D665" s="80" t="inlineStr">
        <is>
          <t>Acceleration disturbances</t>
        </is>
      </c>
      <c r="E665" s="22" t="inlineStr">
        <is>
          <t>, Acceleration disturbances</t>
        </is>
      </c>
    </row>
    <row r="666" hidden="1" outlineLevel="1">
      <c r="B666" s="377" t="n"/>
      <c r="C666" s="76" t="inlineStr">
        <is>
          <t>criteria</t>
        </is>
      </c>
      <c r="D666" s="80" t="inlineStr">
        <is>
          <t>Acceleration disturbances HF</t>
        </is>
      </c>
      <c r="E666" s="22" t="inlineStr">
        <is>
          <t>, Acceleration disturbances HF</t>
        </is>
      </c>
    </row>
    <row r="667" hidden="1" outlineLevel="1" collapsed="1">
      <c r="B667" s="377" t="n"/>
      <c r="C667" s="76" t="inlineStr">
        <is>
          <t>criteria</t>
        </is>
      </c>
      <c r="D667" s="80" t="inlineStr">
        <is>
          <t>Acceleration disturbances LF</t>
        </is>
      </c>
      <c r="E667" s="22" t="inlineStr">
        <is>
          <t>, Acceleration disturbances LF</t>
        </is>
      </c>
    </row>
    <row r="668" hidden="1" outlineLevel="1">
      <c r="B668" s="377" t="n"/>
      <c r="C668" s="76" t="inlineStr">
        <is>
          <t>criteria</t>
        </is>
      </c>
      <c r="D668" s="80" t="inlineStr">
        <is>
          <t>Engine speed drift</t>
        </is>
      </c>
      <c r="E668" s="22" t="inlineStr">
        <is>
          <t>, Engine speed drift</t>
        </is>
      </c>
    </row>
    <row r="669" hidden="1" outlineLevel="1">
      <c r="B669" s="377" t="n"/>
      <c r="C669" s="76" t="inlineStr">
        <is>
          <t>criteria</t>
        </is>
      </c>
      <c r="D669" s="80" t="inlineStr">
        <is>
          <t>Engine speed fluctuations</t>
        </is>
      </c>
      <c r="E669" s="22" t="inlineStr">
        <is>
          <t>, Engine speed fluctuations</t>
        </is>
      </c>
    </row>
    <row r="670" hidden="1" outlineLevel="1">
      <c r="B670" s="377" t="n"/>
      <c r="C670" s="76" t="inlineStr">
        <is>
          <t>criteria</t>
        </is>
      </c>
      <c r="D670" s="80" t="inlineStr">
        <is>
          <t>Engine speed overshoot</t>
        </is>
      </c>
      <c r="E670" s="22" t="inlineStr">
        <is>
          <t>, Engine speed overshoot</t>
        </is>
      </c>
    </row>
    <row r="671" hidden="1" outlineLevel="1">
      <c r="B671" s="377" t="n"/>
      <c r="C671" s="76" t="inlineStr">
        <is>
          <t>criteria</t>
        </is>
      </c>
      <c r="D671" s="80" t="inlineStr">
        <is>
          <t>Engine speed undershoot</t>
        </is>
      </c>
      <c r="E671" s="22" t="inlineStr">
        <is>
          <t>, Engine speed undershoot</t>
        </is>
      </c>
    </row>
    <row r="672" hidden="1" outlineLevel="1">
      <c r="B672" s="377" t="n"/>
      <c r="C672" s="76" t="inlineStr">
        <is>
          <t>criteria</t>
        </is>
      </c>
      <c r="D672" s="80" t="inlineStr">
        <is>
          <t>Idle stabilization duration</t>
        </is>
      </c>
      <c r="E672" s="22" t="inlineStr">
        <is>
          <t>, Idle stabilization duration</t>
        </is>
      </c>
    </row>
    <row r="673" hidden="1" outlineLevel="1" ht="15" customHeight="1">
      <c r="A673" s="81" t="n"/>
      <c r="B673" s="376" t="n"/>
      <c r="C673" s="76" t="inlineStr">
        <is>
          <t>data</t>
        </is>
      </c>
      <c r="D673" s="77" t="inlineStr">
        <is>
          <t>Start time of the Sub Event</t>
        </is>
      </c>
      <c r="E673" s="22" t="inlineStr">
        <is>
          <t>Temps debut d'analyse, Start time of the Sub Event</t>
        </is>
      </c>
    </row>
    <row r="674" hidden="1" outlineLevel="1" ht="15" customHeight="1">
      <c r="B674" s="376" t="n"/>
      <c r="C674" s="76" t="inlineStr">
        <is>
          <t>data</t>
        </is>
      </c>
      <c r="D674" s="77" t="inlineStr">
        <is>
          <t>Acquisition Name</t>
        </is>
      </c>
      <c r="E674" s="22" t="inlineStr">
        <is>
          <t>Nom de l'essai, Acquisition Name</t>
        </is>
      </c>
    </row>
    <row r="675" collapsed="1" ht="15" customHeight="1">
      <c r="B675" s="376" t="inlineStr">
        <is>
          <t>Cylinder Deactivation</t>
        </is>
      </c>
      <c r="C675" s="76" t="inlineStr">
        <is>
          <t>sheets</t>
        </is>
      </c>
      <c r="H675" s="82" t="n">
        <v>11</v>
      </c>
    </row>
    <row r="676" hidden="1" outlineLevel="1">
      <c r="C676" s="76" t="inlineStr">
        <is>
          <t>column</t>
        </is>
      </c>
      <c r="D676" s="77" t="inlineStr">
        <is>
          <t>Criticality</t>
        </is>
      </c>
    </row>
    <row r="677" hidden="1" outlineLevel="1">
      <c r="C677" s="76" t="inlineStr">
        <is>
          <t>column</t>
        </is>
      </c>
      <c r="D677" s="77" t="inlineStr">
        <is>
          <t>Event Priority</t>
        </is>
      </c>
    </row>
    <row r="678" hidden="1" outlineLevel="1">
      <c r="C678" s="76" t="inlineStr">
        <is>
          <t>column</t>
        </is>
      </c>
      <c r="D678" s="78" t="inlineStr">
        <is>
          <t>Event Rating</t>
        </is>
      </c>
    </row>
    <row r="679" hidden="1" outlineLevel="1" ht="15" customHeight="1">
      <c r="B679" s="376" t="n"/>
      <c r="C679" s="76" t="inlineStr">
        <is>
          <t>data</t>
        </is>
      </c>
      <c r="D679" s="211" t="inlineStr">
        <is>
          <t>Gear</t>
        </is>
      </c>
      <c r="E679" s="82" t="inlineStr">
        <is>
          <t>P: gear start, gear start</t>
        </is>
      </c>
    </row>
    <row r="680" hidden="1" outlineLevel="1" ht="15" customHeight="1">
      <c r="B680" s="376" t="n"/>
      <c r="C680" s="76" t="inlineStr">
        <is>
          <t>data</t>
        </is>
      </c>
      <c r="D680" s="212" t="inlineStr">
        <is>
          <t>Throttle Position</t>
        </is>
      </c>
      <c r="E680" s="355" t="inlineStr">
        <is>
          <t>P: pedal, pedal</t>
        </is>
      </c>
    </row>
    <row r="681" hidden="1" outlineLevel="1" ht="15" customHeight="1">
      <c r="B681" s="376" t="n"/>
      <c r="C681" s="76" t="inlineStr">
        <is>
          <t>data</t>
        </is>
      </c>
      <c r="D681" s="212" t="inlineStr">
        <is>
          <t>Vehicle Speed</t>
        </is>
      </c>
      <c r="E681" s="262" t="inlineStr">
        <is>
          <t>P: vehicle speed, vehicle speed</t>
        </is>
      </c>
    </row>
    <row r="682" hidden="1" outlineLevel="1">
      <c r="B682" s="377" t="n"/>
      <c r="C682" s="76" t="inlineStr">
        <is>
          <t>criteria</t>
        </is>
      </c>
      <c r="D682" s="80" t="inlineStr">
        <is>
          <t>Acceleration disturbances</t>
        </is>
      </c>
      <c r="E682" s="22" t="inlineStr">
        <is>
          <t>, Acceleration disturbances</t>
        </is>
      </c>
    </row>
    <row r="683" hidden="1" outlineLevel="1">
      <c r="B683" s="377" t="n"/>
      <c r="C683" s="76" t="inlineStr">
        <is>
          <t>criteria</t>
        </is>
      </c>
      <c r="D683" s="80" t="inlineStr">
        <is>
          <t>Acceleration disturbances HF</t>
        </is>
      </c>
      <c r="E683" s="22" t="inlineStr">
        <is>
          <t>, Acceleration disturbances HF</t>
        </is>
      </c>
    </row>
    <row r="684" hidden="1" outlineLevel="1" collapsed="1">
      <c r="B684" s="377" t="n"/>
      <c r="C684" s="76" t="inlineStr">
        <is>
          <t>criteria</t>
        </is>
      </c>
      <c r="D684" s="80" t="inlineStr">
        <is>
          <t>Acceleration disturbances LF</t>
        </is>
      </c>
      <c r="E684" s="22" t="inlineStr">
        <is>
          <t>, Acceleration disturbances LF</t>
        </is>
      </c>
    </row>
    <row r="685" hidden="1" outlineLevel="1">
      <c r="B685" s="377" t="n"/>
      <c r="C685" s="76" t="inlineStr">
        <is>
          <t>criteria</t>
        </is>
      </c>
      <c r="D685" s="80" t="inlineStr">
        <is>
          <t>Engine speed change</t>
        </is>
      </c>
      <c r="E685" s="22" t="inlineStr">
        <is>
          <t>, Engine speed change</t>
        </is>
      </c>
    </row>
    <row r="686" hidden="1" outlineLevel="1">
      <c r="B686" s="377" t="n"/>
      <c r="C686" s="76" t="inlineStr">
        <is>
          <t>criteria</t>
        </is>
      </c>
      <c r="D686" s="80" t="inlineStr">
        <is>
          <t>Steadiness</t>
        </is>
      </c>
      <c r="E686" s="22" t="inlineStr">
        <is>
          <t>, Steadiness</t>
        </is>
      </c>
    </row>
    <row r="687" hidden="1" outlineLevel="1" ht="15" customHeight="1">
      <c r="A687" s="81" t="n"/>
      <c r="B687" s="376" t="n"/>
      <c r="C687" s="76" t="inlineStr">
        <is>
          <t>data</t>
        </is>
      </c>
      <c r="D687" s="77" t="inlineStr">
        <is>
          <t>Start time of the Sub Event</t>
        </is>
      </c>
      <c r="E687" s="22" t="inlineStr">
        <is>
          <t>Temps debut d'analyse, Start time of the Sub Event</t>
        </is>
      </c>
    </row>
    <row r="688" hidden="1" outlineLevel="1" ht="15" customHeight="1">
      <c r="B688" s="376" t="n"/>
      <c r="C688" s="76" t="inlineStr">
        <is>
          <t>data</t>
        </is>
      </c>
      <c r="D688" s="77" t="inlineStr">
        <is>
          <t>Acquisition Name</t>
        </is>
      </c>
      <c r="E688" s="22" t="inlineStr">
        <is>
          <t>Nom de l'essai, Acquisition Name</t>
        </is>
      </c>
    </row>
    <row r="689" collapsed="1" ht="15" customHeight="1">
      <c r="B689" s="376" t="inlineStr">
        <is>
          <t>Cylinder reactivation</t>
        </is>
      </c>
      <c r="C689" s="76" t="inlineStr">
        <is>
          <t>sheets</t>
        </is>
      </c>
      <c r="H689" s="82" t="n">
        <v>11</v>
      </c>
    </row>
    <row r="690" hidden="1" outlineLevel="1">
      <c r="C690" s="76" t="inlineStr">
        <is>
          <t>column</t>
        </is>
      </c>
      <c r="D690" s="77" t="inlineStr">
        <is>
          <t>Criticality</t>
        </is>
      </c>
    </row>
    <row r="691" hidden="1" outlineLevel="1">
      <c r="C691" s="76" t="inlineStr">
        <is>
          <t>column</t>
        </is>
      </c>
      <c r="D691" s="77" t="inlineStr">
        <is>
          <t>Event Priority</t>
        </is>
      </c>
    </row>
    <row r="692" hidden="1" outlineLevel="1">
      <c r="C692" s="76" t="inlineStr">
        <is>
          <t>column</t>
        </is>
      </c>
      <c r="D692" s="78" t="inlineStr">
        <is>
          <t>Event Rating</t>
        </is>
      </c>
    </row>
    <row r="693" hidden="1" outlineLevel="1" ht="15" customHeight="1">
      <c r="B693" s="376" t="n"/>
      <c r="C693" s="76" t="inlineStr">
        <is>
          <t>data</t>
        </is>
      </c>
      <c r="D693" s="211" t="inlineStr">
        <is>
          <t>Gear</t>
        </is>
      </c>
      <c r="E693" s="82" t="inlineStr">
        <is>
          <t>P: gear start, gear start</t>
        </is>
      </c>
    </row>
    <row r="694" hidden="1" outlineLevel="1" ht="15" customHeight="1">
      <c r="B694" s="376" t="n"/>
      <c r="C694" s="76" t="inlineStr">
        <is>
          <t>data</t>
        </is>
      </c>
      <c r="D694" s="212" t="inlineStr">
        <is>
          <t>Throttle Position</t>
        </is>
      </c>
      <c r="E694" s="355" t="inlineStr">
        <is>
          <t>P: pedal, pedal</t>
        </is>
      </c>
    </row>
    <row r="695" hidden="1" outlineLevel="1" ht="15" customHeight="1">
      <c r="B695" s="376" t="n"/>
      <c r="C695" s="76" t="inlineStr">
        <is>
          <t>data</t>
        </is>
      </c>
      <c r="D695" s="212" t="inlineStr">
        <is>
          <t>Vehicle Speed</t>
        </is>
      </c>
      <c r="E695" s="262" t="inlineStr">
        <is>
          <t>P: vehicle speed, vehicle speed</t>
        </is>
      </c>
    </row>
    <row r="696" hidden="1" outlineLevel="1">
      <c r="B696" s="377" t="n"/>
      <c r="C696" s="76" t="inlineStr">
        <is>
          <t>criteria</t>
        </is>
      </c>
      <c r="D696" s="80" t="inlineStr">
        <is>
          <t>Acceleration disturbances</t>
        </is>
      </c>
      <c r="E696" s="22" t="inlineStr">
        <is>
          <t>, Acceleration disturbances</t>
        </is>
      </c>
    </row>
    <row r="697" hidden="1" outlineLevel="1">
      <c r="B697" s="377" t="n"/>
      <c r="C697" s="76" t="inlineStr">
        <is>
          <t>criteria</t>
        </is>
      </c>
      <c r="D697" s="80" t="inlineStr">
        <is>
          <t>Acceleration disturbances HF</t>
        </is>
      </c>
      <c r="E697" s="22" t="inlineStr">
        <is>
          <t>, Acceleration disturbances HF</t>
        </is>
      </c>
    </row>
    <row r="698" hidden="1" outlineLevel="1" collapsed="1">
      <c r="B698" s="377" t="n"/>
      <c r="C698" s="76" t="inlineStr">
        <is>
          <t>criteria</t>
        </is>
      </c>
      <c r="D698" s="80" t="inlineStr">
        <is>
          <t>Acceleration disturbances LF</t>
        </is>
      </c>
      <c r="E698" s="22" t="inlineStr">
        <is>
          <t>, Acceleration disturbances LF</t>
        </is>
      </c>
    </row>
    <row r="699" hidden="1" outlineLevel="1">
      <c r="B699" s="377" t="n"/>
      <c r="C699" s="76" t="inlineStr">
        <is>
          <t>criteria</t>
        </is>
      </c>
      <c r="D699" s="80" t="inlineStr">
        <is>
          <t>Engine speed change</t>
        </is>
      </c>
      <c r="E699" s="22" t="inlineStr">
        <is>
          <t>, Engine speed change</t>
        </is>
      </c>
    </row>
    <row r="700" hidden="1" outlineLevel="1">
      <c r="B700" s="377" t="n"/>
      <c r="C700" s="76" t="inlineStr">
        <is>
          <t>criteria</t>
        </is>
      </c>
      <c r="D700" s="80" t="inlineStr">
        <is>
          <t>Steadiness</t>
        </is>
      </c>
      <c r="E700" s="22" t="inlineStr">
        <is>
          <t>, Steadiness</t>
        </is>
      </c>
    </row>
    <row r="701" hidden="1" outlineLevel="1" ht="15" customHeight="1">
      <c r="A701" s="81" t="n"/>
      <c r="B701" s="376" t="n"/>
      <c r="C701" s="76" t="inlineStr">
        <is>
          <t>data</t>
        </is>
      </c>
      <c r="D701" s="77" t="inlineStr">
        <is>
          <t>Start time of the Sub Event</t>
        </is>
      </c>
      <c r="E701" s="22" t="inlineStr">
        <is>
          <t>Temps debut d'analyse, Start time of the Sub Event</t>
        </is>
      </c>
    </row>
    <row r="702" hidden="1" outlineLevel="1" ht="15" customHeight="1">
      <c r="B702" s="376" t="n"/>
      <c r="C702" s="76" t="inlineStr">
        <is>
          <t>data</t>
        </is>
      </c>
      <c r="D702" s="77" t="inlineStr">
        <is>
          <t>Acquisition Name</t>
        </is>
      </c>
      <c r="E702" s="22" t="inlineStr">
        <is>
          <t>Nom de l'essai, Acquisition Name</t>
        </is>
      </c>
    </row>
    <row r="703" collapsed="1" ht="15" customHeight="1">
      <c r="B703" s="376" t="inlineStr">
        <is>
          <t>DASS Eng On - Cold</t>
        </is>
      </c>
      <c r="C703" s="76" t="inlineStr">
        <is>
          <t>sheets</t>
        </is>
      </c>
      <c r="H703" s="82" t="n">
        <v>11</v>
      </c>
    </row>
    <row r="704" hidden="1" outlineLevel="1">
      <c r="C704" s="76" t="inlineStr">
        <is>
          <t>column</t>
        </is>
      </c>
      <c r="D704" s="77" t="inlineStr">
        <is>
          <t>Criticality</t>
        </is>
      </c>
    </row>
    <row r="705" hidden="1" outlineLevel="1">
      <c r="C705" s="76" t="inlineStr">
        <is>
          <t>column</t>
        </is>
      </c>
      <c r="D705" s="77" t="inlineStr">
        <is>
          <t>Event Priority</t>
        </is>
      </c>
    </row>
    <row r="706" hidden="1" outlineLevel="1">
      <c r="C706" s="76" t="inlineStr">
        <is>
          <t>column</t>
        </is>
      </c>
      <c r="D706" s="78" t="inlineStr">
        <is>
          <t>Event Rating</t>
        </is>
      </c>
    </row>
    <row r="707" hidden="1" outlineLevel="1" ht="15" customHeight="1">
      <c r="B707" s="376" t="n"/>
      <c r="C707" s="76" t="inlineStr">
        <is>
          <t>data</t>
        </is>
      </c>
      <c r="D707" s="352" t="inlineStr">
        <is>
          <t>Selector_Lever_Position</t>
        </is>
      </c>
      <c r="E707" s="354" t="inlineStr">
        <is>
          <t>P: selector lever start, selector lever start</t>
        </is>
      </c>
    </row>
    <row r="708" hidden="1" outlineLevel="1" ht="15" customHeight="1">
      <c r="B708" s="376" t="n"/>
      <c r="C708" s="76" t="inlineStr">
        <is>
          <t>data</t>
        </is>
      </c>
      <c r="D708" s="211" t="inlineStr">
        <is>
          <t>Gearbox Temperature</t>
        </is>
      </c>
      <c r="E708" s="22" t="inlineStr">
        <is>
          <t>Val_A_Tstart, Gearbox Temperature</t>
        </is>
      </c>
    </row>
    <row r="709" hidden="1" outlineLevel="1" ht="15" customHeight="1">
      <c r="B709" s="376" t="n"/>
      <c r="C709" s="76" t="inlineStr">
        <is>
          <t>data</t>
        </is>
      </c>
      <c r="D709" s="212" t="inlineStr">
        <is>
          <t>Throttle Position</t>
        </is>
      </c>
      <c r="E709" s="262" t="inlineStr">
        <is>
          <t>P: pedal, pedal</t>
        </is>
      </c>
    </row>
    <row r="710" hidden="1" outlineLevel="1" ht="15" customHeight="1">
      <c r="B710" s="376" t="n"/>
      <c r="C710" s="76" t="inlineStr">
        <is>
          <t>data</t>
        </is>
      </c>
      <c r="D710" s="352" t="inlineStr">
        <is>
          <t>Ax max 2s</t>
        </is>
      </c>
      <c r="E710" s="354" t="inlineStr">
        <is>
          <t>P: ax max 2s, ax max 2s</t>
        </is>
      </c>
    </row>
    <row r="711" hidden="1" outlineLevel="1" ht="15" customHeight="1">
      <c r="B711" s="376" t="n"/>
      <c r="C711" s="76" t="inlineStr">
        <is>
          <t>data</t>
        </is>
      </c>
      <c r="D711" s="352" t="inlineStr">
        <is>
          <t>Pedal change time</t>
        </is>
      </c>
      <c r="E711" s="353" t="inlineStr">
        <is>
          <t>P: pedal change time, pedal change time</t>
        </is>
      </c>
    </row>
    <row r="712" hidden="1" outlineLevel="1">
      <c r="B712" s="377" t="n"/>
      <c r="C712" s="76" t="inlineStr">
        <is>
          <t>criteria</t>
        </is>
      </c>
      <c r="D712" s="80" t="inlineStr">
        <is>
          <t>Brake release delay</t>
        </is>
      </c>
      <c r="E712" s="22" t="inlineStr">
        <is>
          <t>C: Brake release delay, Brake release delay</t>
        </is>
      </c>
    </row>
    <row r="713" hidden="1" outlineLevel="1">
      <c r="B713" s="377" t="n"/>
      <c r="C713" s="76" t="inlineStr">
        <is>
          <t>criteria</t>
        </is>
      </c>
      <c r="D713" s="80" t="inlineStr">
        <is>
          <t>Brake release bump</t>
        </is>
      </c>
      <c r="E713" s="22" t="inlineStr">
        <is>
          <t>C: Brake release bump, Brake release bump</t>
        </is>
      </c>
    </row>
    <row r="714" hidden="1" outlineLevel="1">
      <c r="B714" s="377" t="n"/>
      <c r="C714" s="76" t="inlineStr">
        <is>
          <t>criteria</t>
        </is>
      </c>
      <c r="D714" s="80" t="inlineStr">
        <is>
          <t>Brake release surge</t>
        </is>
      </c>
      <c r="E714" s="22" t="inlineStr">
        <is>
          <t>C: Brake release surge, Brake release surge</t>
        </is>
      </c>
    </row>
    <row r="715" hidden="1" outlineLevel="1">
      <c r="B715" s="377" t="n"/>
      <c r="C715" s="76" t="inlineStr">
        <is>
          <t>criteria</t>
        </is>
      </c>
      <c r="D715" s="80" t="inlineStr">
        <is>
          <t>Response delay</t>
        </is>
      </c>
      <c r="E715" s="22" t="inlineStr">
        <is>
          <t>, Response delay</t>
        </is>
      </c>
    </row>
    <row r="716" hidden="1" outlineLevel="1">
      <c r="B716" s="377" t="n"/>
      <c r="C716" s="76" t="inlineStr">
        <is>
          <t>criteria</t>
        </is>
      </c>
      <c r="D716" s="80" t="inlineStr">
        <is>
          <t>Agility</t>
        </is>
      </c>
      <c r="E716" s="22" t="inlineStr">
        <is>
          <t>, Agility</t>
        </is>
      </c>
    </row>
    <row r="717" hidden="1" outlineLevel="1">
      <c r="B717" s="377" t="n"/>
      <c r="C717" s="76" t="inlineStr">
        <is>
          <t>criteria</t>
        </is>
      </c>
      <c r="D717" s="80" t="inlineStr">
        <is>
          <t>Bump</t>
        </is>
      </c>
      <c r="E717" s="22" t="inlineStr">
        <is>
          <t>, Bump</t>
        </is>
      </c>
    </row>
    <row r="718" hidden="1" outlineLevel="1">
      <c r="B718" s="377" t="n"/>
      <c r="C718" s="76" t="inlineStr">
        <is>
          <t>criteria</t>
        </is>
      </c>
      <c r="D718" s="80" t="inlineStr">
        <is>
          <t>Stumble</t>
        </is>
      </c>
      <c r="E718" s="22" t="inlineStr">
        <is>
          <t>, Stumble</t>
        </is>
      </c>
    </row>
    <row r="719" hidden="1" outlineLevel="1" collapsed="1">
      <c r="B719" s="377" t="n"/>
      <c r="C719" s="76" t="inlineStr">
        <is>
          <t>criteria</t>
        </is>
      </c>
      <c r="D719" s="80" t="inlineStr">
        <is>
          <t>Acceleration peak</t>
        </is>
      </c>
      <c r="E719" s="22" t="inlineStr">
        <is>
          <t>C: Acceleration peak, Acceleration peak</t>
        </is>
      </c>
    </row>
    <row r="720" hidden="1" outlineLevel="1">
      <c r="B720" s="377" t="n"/>
      <c r="C720" s="76" t="inlineStr">
        <is>
          <t>criteria</t>
        </is>
      </c>
      <c r="D720" s="80" t="inlineStr">
        <is>
          <t>Acceleration Performance</t>
        </is>
      </c>
      <c r="E720" s="22" t="inlineStr">
        <is>
          <t>, Acceleration Performance</t>
        </is>
      </c>
    </row>
    <row r="721" hidden="1" outlineLevel="1">
      <c r="B721" s="377" t="n"/>
      <c r="C721" s="76" t="inlineStr">
        <is>
          <t>criteria</t>
        </is>
      </c>
      <c r="D721" s="80" t="inlineStr">
        <is>
          <t>Shock</t>
        </is>
      </c>
      <c r="E721" s="22" t="inlineStr">
        <is>
          <t>, Shock</t>
        </is>
      </c>
    </row>
    <row r="722" hidden="1" outlineLevel="1">
      <c r="B722" s="377" t="n"/>
      <c r="C722" s="76" t="inlineStr">
        <is>
          <t>criteria</t>
        </is>
      </c>
      <c r="D722" s="80" t="inlineStr">
        <is>
          <t>Engagement steadiness</t>
        </is>
      </c>
      <c r="E722" s="22" t="inlineStr">
        <is>
          <t>C: Engagement steadiness, Engagement steadiness</t>
        </is>
      </c>
    </row>
    <row r="723" hidden="1" outlineLevel="1">
      <c r="B723" s="377" t="n"/>
      <c r="C723" s="76" t="inlineStr">
        <is>
          <t>criteria</t>
        </is>
      </c>
      <c r="D723" s="80" t="inlineStr">
        <is>
          <t>Jerks</t>
        </is>
      </c>
      <c r="E723" s="22" t="inlineStr">
        <is>
          <t>, Jerks</t>
        </is>
      </c>
    </row>
    <row r="724" hidden="1" outlineLevel="1">
      <c r="B724" s="377" t="n"/>
      <c r="C724" s="76" t="inlineStr">
        <is>
          <t>criteria</t>
        </is>
      </c>
      <c r="D724" s="80" t="inlineStr">
        <is>
          <t>Engine speed overshoot</t>
        </is>
      </c>
      <c r="E724" s="82" t="inlineStr">
        <is>
          <t>, Engine speed overshoot</t>
        </is>
      </c>
    </row>
    <row r="725" hidden="1" outlineLevel="1">
      <c r="B725" s="377" t="n"/>
      <c r="C725" s="76" t="inlineStr">
        <is>
          <t>criteria</t>
        </is>
      </c>
      <c r="D725" s="80" t="inlineStr">
        <is>
          <t>Acceleration disturbances</t>
        </is>
      </c>
      <c r="E725" s="22" t="inlineStr">
        <is>
          <t>, Acceleration disturbances</t>
        </is>
      </c>
    </row>
    <row r="726" hidden="1" outlineLevel="1">
      <c r="B726" s="377" t="n"/>
      <c r="C726" s="76" t="inlineStr">
        <is>
          <t>criteria</t>
        </is>
      </c>
      <c r="D726" s="80" t="inlineStr">
        <is>
          <t>Acceleration disturbances LF</t>
        </is>
      </c>
      <c r="E726" s="22" t="inlineStr">
        <is>
          <t>, Acceleration disturbances LF</t>
        </is>
      </c>
    </row>
    <row r="727" hidden="1" outlineLevel="1">
      <c r="B727" s="377" t="n"/>
      <c r="C727" s="76" t="inlineStr">
        <is>
          <t>criteria</t>
        </is>
      </c>
      <c r="D727" s="80" t="inlineStr">
        <is>
          <t>Acceleration disturbances HF</t>
        </is>
      </c>
      <c r="E727" s="22" t="inlineStr">
        <is>
          <t>, Acceleration disturbances HF</t>
        </is>
      </c>
    </row>
    <row r="728" hidden="1" outlineLevel="1">
      <c r="A728" s="81" t="n"/>
      <c r="B728" s="377" t="n"/>
      <c r="C728" s="76" t="inlineStr">
        <is>
          <t>data</t>
        </is>
      </c>
      <c r="D728" s="378" t="inlineStr">
        <is>
          <t>Response delay (sec)</t>
        </is>
      </c>
      <c r="E728" s="22" t="inlineStr">
        <is>
          <t>P: response delay, response delay</t>
        </is>
      </c>
    </row>
    <row r="729" hidden="1" outlineLevel="1" ht="15" customHeight="1">
      <c r="A729" s="81" t="n"/>
      <c r="B729" s="376" t="n"/>
      <c r="C729" s="76" t="inlineStr">
        <is>
          <t>data</t>
        </is>
      </c>
      <c r="D729" s="77" t="inlineStr">
        <is>
          <t>Start time of the Sub Event</t>
        </is>
      </c>
      <c r="E729" s="22" t="inlineStr">
        <is>
          <t>Temps debut d'analyse, Start time of the Sub Event</t>
        </is>
      </c>
    </row>
    <row r="730" hidden="1" outlineLevel="1" ht="15" customHeight="1">
      <c r="A730" s="81" t="n"/>
      <c r="B730" s="376" t="n"/>
      <c r="C730" s="76" t="inlineStr">
        <is>
          <t>data</t>
        </is>
      </c>
      <c r="D730" s="77" t="inlineStr">
        <is>
          <t>Acquisition Name</t>
        </is>
      </c>
      <c r="E730" s="22" t="inlineStr">
        <is>
          <t>Nom de l'essai, Acquisition Name</t>
        </is>
      </c>
    </row>
    <row r="731" collapsed="1" ht="15" customHeight="1">
      <c r="B731" s="376" t="inlineStr">
        <is>
          <t>Drive Away Creep Eng On - Cold</t>
        </is>
      </c>
      <c r="C731" s="76" t="inlineStr">
        <is>
          <t>sheets</t>
        </is>
      </c>
      <c r="H731" s="82" t="n">
        <v>11</v>
      </c>
    </row>
    <row r="732" hidden="1" outlineLevel="1">
      <c r="C732" s="76" t="inlineStr">
        <is>
          <t>column</t>
        </is>
      </c>
      <c r="D732" s="77" t="inlineStr">
        <is>
          <t>Criticality</t>
        </is>
      </c>
    </row>
    <row r="733" hidden="1" outlineLevel="1">
      <c r="C733" s="76" t="inlineStr">
        <is>
          <t>column</t>
        </is>
      </c>
      <c r="D733" s="77" t="inlineStr">
        <is>
          <t>Event Priority</t>
        </is>
      </c>
    </row>
    <row r="734" hidden="1" outlineLevel="1">
      <c r="C734" s="76" t="inlineStr">
        <is>
          <t>column</t>
        </is>
      </c>
      <c r="D734" s="78" t="inlineStr">
        <is>
          <t>Event Rating</t>
        </is>
      </c>
    </row>
    <row r="735" hidden="1" outlineLevel="1" ht="15" customHeight="1">
      <c r="B735" s="376" t="n"/>
      <c r="C735" s="76" t="inlineStr">
        <is>
          <t>data</t>
        </is>
      </c>
      <c r="D735" s="211" t="inlineStr">
        <is>
          <t>Selector_Lever_Position</t>
        </is>
      </c>
      <c r="E735" s="82" t="inlineStr">
        <is>
          <t>P: selector lever start, selector lever start</t>
        </is>
      </c>
    </row>
    <row r="736" hidden="1" outlineLevel="1" ht="15" customHeight="1">
      <c r="B736" s="376" t="n"/>
      <c r="C736" s="76" t="inlineStr">
        <is>
          <t>data</t>
        </is>
      </c>
      <c r="D736" s="211" t="inlineStr">
        <is>
          <t>Gearbox Temperature</t>
        </is>
      </c>
      <c r="E736" s="22" t="inlineStr">
        <is>
          <t>Val_A_Tstart, Gearbox Temperature</t>
        </is>
      </c>
    </row>
    <row r="737" hidden="1" outlineLevel="1" ht="15" customHeight="1">
      <c r="B737" s="376" t="n"/>
      <c r="C737" s="76" t="inlineStr">
        <is>
          <t>data</t>
        </is>
      </c>
      <c r="D737" s="212" t="inlineStr">
        <is>
          <t>Throttle Position</t>
        </is>
      </c>
      <c r="E737" s="355" t="inlineStr">
        <is>
          <t>P: pedal, pedal</t>
        </is>
      </c>
    </row>
    <row r="738" hidden="1" outlineLevel="1" collapsed="1" ht="15" customHeight="1">
      <c r="B738" s="376" t="n"/>
      <c r="C738" s="76" t="inlineStr">
        <is>
          <t>data</t>
        </is>
      </c>
      <c r="D738" s="79" t="inlineStr">
        <is>
          <t>Engine Speed</t>
        </is>
      </c>
      <c r="E738" s="22" t="inlineStr">
        <is>
          <t>P: engine speed, engine speed</t>
        </is>
      </c>
    </row>
    <row r="739" hidden="1" outlineLevel="1">
      <c r="B739" s="377" t="n"/>
      <c r="C739" s="76" t="inlineStr">
        <is>
          <t>criteria</t>
        </is>
      </c>
      <c r="D739" s="80" t="inlineStr">
        <is>
          <t>Brake release delay</t>
        </is>
      </c>
      <c r="E739" s="22" t="inlineStr">
        <is>
          <t>C: Brake release delay, Brake release delay</t>
        </is>
      </c>
    </row>
    <row r="740" hidden="1" outlineLevel="1">
      <c r="B740" s="377" t="n"/>
      <c r="C740" s="76" t="inlineStr">
        <is>
          <t>criteria</t>
        </is>
      </c>
      <c r="D740" s="80" t="inlineStr">
        <is>
          <t>Brake release bump</t>
        </is>
      </c>
      <c r="E740" s="22" t="inlineStr">
        <is>
          <t>C: Brake release bump, Brake release bump</t>
        </is>
      </c>
    </row>
    <row r="741" hidden="1" outlineLevel="1">
      <c r="B741" s="377" t="n"/>
      <c r="C741" s="76" t="inlineStr">
        <is>
          <t>criteria</t>
        </is>
      </c>
      <c r="D741" s="80" t="inlineStr">
        <is>
          <t>Brake release surge</t>
        </is>
      </c>
      <c r="E741" s="22" t="inlineStr">
        <is>
          <t>C: Brake release surge, Brake release surge</t>
        </is>
      </c>
    </row>
    <row r="742" hidden="1" outlineLevel="1">
      <c r="B742" s="377" t="n"/>
      <c r="C742" s="76" t="inlineStr">
        <is>
          <t>criteria</t>
        </is>
      </c>
      <c r="D742" s="80" t="inlineStr">
        <is>
          <t>Acceleration disturbances</t>
        </is>
      </c>
      <c r="E742" s="22" t="inlineStr">
        <is>
          <t>, Acceleration disturbances</t>
        </is>
      </c>
    </row>
    <row r="743" hidden="1" outlineLevel="1">
      <c r="B743" s="377" t="n"/>
      <c r="C743" s="76" t="inlineStr">
        <is>
          <t>criteria</t>
        </is>
      </c>
      <c r="D743" s="80" t="inlineStr">
        <is>
          <t>Acceleration disturbances LF</t>
        </is>
      </c>
      <c r="E743" s="22" t="inlineStr">
        <is>
          <t>, Acceleration disturbances LF</t>
        </is>
      </c>
    </row>
    <row r="744" hidden="1" outlineLevel="1">
      <c r="B744" s="377" t="n"/>
      <c r="C744" s="76" t="inlineStr">
        <is>
          <t>criteria</t>
        </is>
      </c>
      <c r="D744" s="80" t="inlineStr">
        <is>
          <t>Acceleration disturbances HF</t>
        </is>
      </c>
      <c r="E744" s="22" t="inlineStr">
        <is>
          <t>, Acceleration disturbances HF</t>
        </is>
      </c>
    </row>
    <row r="745" hidden="1" outlineLevel="1" ht="15" customHeight="1">
      <c r="B745" s="376" t="n"/>
      <c r="C745" s="76" t="inlineStr">
        <is>
          <t>data</t>
        </is>
      </c>
      <c r="D745" s="77" t="inlineStr">
        <is>
          <t>Start time of the Sub Event</t>
        </is>
      </c>
      <c r="E745" s="22" t="inlineStr">
        <is>
          <t>Temps debut d'analyse, Start time of the Sub Event</t>
        </is>
      </c>
    </row>
    <row r="746" hidden="1" outlineLevel="1" ht="15" customHeight="1">
      <c r="B746" s="376" t="n"/>
      <c r="C746" s="76" t="inlineStr">
        <is>
          <t>data</t>
        </is>
      </c>
      <c r="D746" s="77" t="inlineStr">
        <is>
          <t>Acquisition Name</t>
        </is>
      </c>
      <c r="E746" s="22" t="inlineStr">
        <is>
          <t>Nom de l'essai, Acquisition Name</t>
        </is>
      </c>
    </row>
    <row r="747" collapsed="1" ht="15" customHeight="1">
      <c r="B747" s="376" t="inlineStr">
        <is>
          <t>Accel Cst Load - Cold</t>
        </is>
      </c>
      <c r="C747" s="76" t="inlineStr">
        <is>
          <t>sheets</t>
        </is>
      </c>
      <c r="H747" s="82" t="n">
        <v>11</v>
      </c>
    </row>
    <row r="748" hidden="1" outlineLevel="1">
      <c r="C748" s="76" t="inlineStr">
        <is>
          <t>column</t>
        </is>
      </c>
      <c r="D748" s="77" t="inlineStr">
        <is>
          <t>Criticality</t>
        </is>
      </c>
    </row>
    <row r="749" hidden="1" outlineLevel="1">
      <c r="C749" s="76" t="inlineStr">
        <is>
          <t>column</t>
        </is>
      </c>
      <c r="D749" s="77" t="inlineStr">
        <is>
          <t>Event Priority</t>
        </is>
      </c>
    </row>
    <row r="750" hidden="1" outlineLevel="1">
      <c r="C750" s="76" t="inlineStr">
        <is>
          <t>column</t>
        </is>
      </c>
      <c r="D750" s="78" t="inlineStr">
        <is>
          <t>Event Rating</t>
        </is>
      </c>
    </row>
    <row r="751" hidden="1" outlineLevel="1" ht="15" customHeight="1">
      <c r="B751" s="376" t="n"/>
      <c r="C751" s="76" t="inlineStr">
        <is>
          <t>data</t>
        </is>
      </c>
      <c r="D751" s="211" t="inlineStr">
        <is>
          <t>Gear</t>
        </is>
      </c>
      <c r="E751" s="82" t="inlineStr">
        <is>
          <t>P: gear start, gear start</t>
        </is>
      </c>
    </row>
    <row r="752" hidden="1" outlineLevel="1" ht="15" customHeight="1">
      <c r="B752" s="376" t="n"/>
      <c r="C752" s="76" t="inlineStr">
        <is>
          <t>data</t>
        </is>
      </c>
      <c r="D752" s="211" t="inlineStr">
        <is>
          <t>Gearbox Temperature</t>
        </is>
      </c>
      <c r="E752" s="22" t="inlineStr">
        <is>
          <t>Val_A_Tstart, Gearbox Temperature</t>
        </is>
      </c>
    </row>
    <row r="753" hidden="1" outlineLevel="1" ht="15" customHeight="1">
      <c r="B753" s="376" t="n"/>
      <c r="C753" s="76" t="inlineStr">
        <is>
          <t>data</t>
        </is>
      </c>
      <c r="D753" s="212" t="inlineStr">
        <is>
          <t>Throttle Position</t>
        </is>
      </c>
      <c r="E753" s="355" t="inlineStr">
        <is>
          <t>P: pedal, pedal</t>
        </is>
      </c>
    </row>
    <row r="754" hidden="1" outlineLevel="1" ht="15" customHeight="1">
      <c r="B754" s="376" t="n"/>
      <c r="C754" s="76" t="inlineStr">
        <is>
          <t>data</t>
        </is>
      </c>
      <c r="D754" s="212" t="inlineStr">
        <is>
          <t>Vehicle Speed</t>
        </is>
      </c>
      <c r="E754" s="262" t="inlineStr">
        <is>
          <t>P: vehicle speed, vehicle speed</t>
        </is>
      </c>
    </row>
    <row r="755" hidden="1" outlineLevel="1" ht="15" customHeight="1">
      <c r="B755" s="376" t="n"/>
      <c r="C755" s="76" t="inlineStr">
        <is>
          <t>data</t>
        </is>
      </c>
      <c r="D755" s="433" t="inlineStr">
        <is>
          <t>Front shaft Torque</t>
        </is>
      </c>
      <c r="E755" s="434" t="inlineStr">
        <is>
          <t>Val_A_Tstart, Front shaft Torque</t>
        </is>
      </c>
    </row>
    <row r="756" hidden="1" outlineLevel="1" ht="15" customHeight="1">
      <c r="B756" s="376" t="n"/>
      <c r="C756" s="76" t="inlineStr">
        <is>
          <t>criteria</t>
        </is>
      </c>
      <c r="D756" s="80" t="inlineStr">
        <is>
          <t>Acceleration disturbances</t>
        </is>
      </c>
      <c r="E756" s="22" t="inlineStr">
        <is>
          <t>, Acceleration disturbances</t>
        </is>
      </c>
    </row>
    <row r="757" hidden="1" outlineLevel="1" ht="15" customHeight="1">
      <c r="B757" s="376" t="n"/>
      <c r="C757" s="76" t="inlineStr">
        <is>
          <t>criteria</t>
        </is>
      </c>
      <c r="D757" s="80" t="inlineStr">
        <is>
          <t>Acceleration disturbances HF</t>
        </is>
      </c>
      <c r="E757" s="22" t="inlineStr">
        <is>
          <t>, Acceleration disturbances HF</t>
        </is>
      </c>
    </row>
    <row r="758" hidden="1" outlineLevel="1">
      <c r="B758" s="377" t="n"/>
      <c r="C758" s="76" t="inlineStr">
        <is>
          <t>criteria</t>
        </is>
      </c>
      <c r="D758" s="80" t="inlineStr">
        <is>
          <t>Acceleration disturbances LF</t>
        </is>
      </c>
      <c r="E758" s="22" t="inlineStr">
        <is>
          <t>, Acceleration disturbances LF</t>
        </is>
      </c>
    </row>
    <row r="759" hidden="1" outlineLevel="1">
      <c r="B759" s="377" t="n"/>
      <c r="C759" s="76" t="inlineStr">
        <is>
          <t>criteria</t>
        </is>
      </c>
      <c r="D759" s="80" t="inlineStr">
        <is>
          <t>Acceleration steps</t>
        </is>
      </c>
      <c r="E759" s="22" t="inlineStr">
        <is>
          <t>C: Acceleration steps, Acceleration steps</t>
        </is>
      </c>
    </row>
    <row r="760" hidden="1" outlineLevel="1">
      <c r="B760" s="377" t="n"/>
      <c r="C760" s="76" t="inlineStr">
        <is>
          <t>criteria</t>
        </is>
      </c>
      <c r="D760" s="80" t="inlineStr">
        <is>
          <t>Expected acceleration</t>
        </is>
      </c>
      <c r="E760" s="22" t="inlineStr">
        <is>
          <t>C: Expected acceleration, Expected acceleration</t>
        </is>
      </c>
    </row>
    <row r="761" hidden="1" outlineLevel="1">
      <c r="B761" s="377" t="n"/>
      <c r="C761" s="76" t="inlineStr">
        <is>
          <t>criteria</t>
        </is>
      </c>
      <c r="D761" s="80" t="inlineStr">
        <is>
          <t>Pedal map</t>
        </is>
      </c>
      <c r="E761" s="22" t="inlineStr">
        <is>
          <t>C: Pedal map, Pedal map</t>
        </is>
      </c>
    </row>
    <row r="762" hidden="1" outlineLevel="1">
      <c r="B762" s="377" t="n"/>
      <c r="C762" s="76" t="inlineStr">
        <is>
          <t>criteria</t>
        </is>
      </c>
      <c r="D762" s="80" t="inlineStr">
        <is>
          <t>Reference acceleration</t>
        </is>
      </c>
      <c r="E762" s="22" t="inlineStr">
        <is>
          <t>C: Reference acceleration, Reference acceleration</t>
        </is>
      </c>
    </row>
    <row r="763" hidden="1" outlineLevel="1">
      <c r="B763" s="377" t="n"/>
      <c r="C763" s="76" t="inlineStr">
        <is>
          <t>criteria</t>
        </is>
      </c>
      <c r="D763" s="80" t="inlineStr">
        <is>
          <t>Surge</t>
        </is>
      </c>
      <c r="E763" s="22" t="inlineStr">
        <is>
          <t>, Surge</t>
        </is>
      </c>
    </row>
    <row r="764" hidden="1" outlineLevel="1" ht="15" customHeight="1">
      <c r="B764" s="376" t="n"/>
      <c r="C764" s="76" t="inlineStr">
        <is>
          <t>data</t>
        </is>
      </c>
      <c r="D764" s="77" t="inlineStr">
        <is>
          <t>Start time of the Sub Event</t>
        </is>
      </c>
      <c r="E764" s="22" t="inlineStr">
        <is>
          <t>Temps debut d'analyse, Start time of the Sub Event</t>
        </is>
      </c>
    </row>
    <row r="765" hidden="1" outlineLevel="1" ht="15" customHeight="1">
      <c r="B765" s="376" t="n"/>
      <c r="C765" s="76" t="inlineStr">
        <is>
          <t>data</t>
        </is>
      </c>
      <c r="D765" s="77" t="inlineStr">
        <is>
          <t>Acquisition Name</t>
        </is>
      </c>
      <c r="E765" s="22" t="inlineStr">
        <is>
          <t>Nom de l'essai, Acquisition Name</t>
        </is>
      </c>
    </row>
    <row r="766" collapsed="1" ht="15" customHeight="1">
      <c r="B766" s="376" t="inlineStr">
        <is>
          <t>Cst Speed Without Load - Cold</t>
        </is>
      </c>
      <c r="C766" s="76" t="inlineStr">
        <is>
          <t>sheets</t>
        </is>
      </c>
      <c r="H766" s="82" t="n">
        <v>11</v>
      </c>
    </row>
    <row r="767" hidden="1" outlineLevel="1">
      <c r="C767" s="76" t="inlineStr">
        <is>
          <t>column</t>
        </is>
      </c>
      <c r="D767" s="77" t="inlineStr">
        <is>
          <t>Criticality</t>
        </is>
      </c>
    </row>
    <row r="768" hidden="1" outlineLevel="1">
      <c r="C768" s="76" t="inlineStr">
        <is>
          <t>column</t>
        </is>
      </c>
      <c r="D768" s="77" t="inlineStr">
        <is>
          <t>Event Priority</t>
        </is>
      </c>
    </row>
    <row r="769" hidden="1" outlineLevel="1">
      <c r="C769" s="76" t="inlineStr">
        <is>
          <t>column</t>
        </is>
      </c>
      <c r="D769" s="78" t="inlineStr">
        <is>
          <t>Event Rating</t>
        </is>
      </c>
    </row>
    <row r="770" hidden="1" outlineLevel="1" ht="15" customHeight="1">
      <c r="B770" s="376" t="n"/>
      <c r="C770" s="76" t="inlineStr">
        <is>
          <t>data</t>
        </is>
      </c>
      <c r="D770" s="211" t="inlineStr">
        <is>
          <t>Gear</t>
        </is>
      </c>
      <c r="E770" s="82" t="inlineStr">
        <is>
          <t>P: gear start, gear start</t>
        </is>
      </c>
    </row>
    <row r="771" hidden="1" outlineLevel="1" ht="15" customHeight="1">
      <c r="B771" s="376" t="n"/>
      <c r="C771" s="76" t="inlineStr">
        <is>
          <t>data</t>
        </is>
      </c>
      <c r="D771" s="211" t="inlineStr">
        <is>
          <t>Gearbox Temperature</t>
        </is>
      </c>
      <c r="E771" s="22" t="inlineStr">
        <is>
          <t>Val_A_Tstart, Gearbox Temperature</t>
        </is>
      </c>
    </row>
    <row r="772" hidden="1" outlineLevel="1" ht="15" customHeight="1">
      <c r="B772" s="376" t="n"/>
      <c r="C772" s="76" t="inlineStr">
        <is>
          <t>data</t>
        </is>
      </c>
      <c r="D772" s="212" t="inlineStr">
        <is>
          <t>Vehicle Speed</t>
        </is>
      </c>
      <c r="E772" s="262" t="inlineStr">
        <is>
          <t>P: vehicle speed, vehicle speed</t>
        </is>
      </c>
    </row>
    <row r="773" hidden="1" outlineLevel="1" ht="15" customHeight="1">
      <c r="B773" s="376" t="n"/>
      <c r="C773" s="76" t="inlineStr">
        <is>
          <t>data</t>
        </is>
      </c>
      <c r="D773" s="212" t="inlineStr">
        <is>
          <t>Throttle Position</t>
        </is>
      </c>
      <c r="E773" s="262" t="inlineStr">
        <is>
          <t>P: pedal, pedal</t>
        </is>
      </c>
    </row>
    <row r="774" hidden="1" outlineLevel="1" ht="15" customHeight="1">
      <c r="B774" s="376" t="n"/>
      <c r="C774" s="76" t="inlineStr">
        <is>
          <t>criteria</t>
        </is>
      </c>
      <c r="D774" s="80" t="inlineStr">
        <is>
          <t>Acceleration disturbances</t>
        </is>
      </c>
      <c r="E774" s="22" t="inlineStr">
        <is>
          <t>, Acceleration disturbances</t>
        </is>
      </c>
    </row>
    <row r="775" hidden="1" outlineLevel="1" ht="15" customHeight="1">
      <c r="B775" s="376" t="n"/>
      <c r="C775" s="76" t="inlineStr">
        <is>
          <t>criteria</t>
        </is>
      </c>
      <c r="D775" s="80" t="inlineStr">
        <is>
          <t>Acceleration disturbances HF</t>
        </is>
      </c>
      <c r="E775" s="22" t="inlineStr">
        <is>
          <t>, Acceleration disturbances HF</t>
        </is>
      </c>
    </row>
    <row r="776" hidden="1" outlineLevel="1">
      <c r="B776" s="377" t="n"/>
      <c r="C776" s="76" t="inlineStr">
        <is>
          <t>criteria</t>
        </is>
      </c>
      <c r="D776" s="80" t="inlineStr">
        <is>
          <t>Acceleration disturbances LF</t>
        </is>
      </c>
      <c r="E776" s="22" t="inlineStr">
        <is>
          <t>, Acceleration disturbances LF</t>
        </is>
      </c>
    </row>
    <row r="777" hidden="1" outlineLevel="1">
      <c r="B777" s="377" t="n"/>
      <c r="C777" s="76" t="inlineStr">
        <is>
          <t>criteria</t>
        </is>
      </c>
      <c r="D777" s="80" t="inlineStr">
        <is>
          <t>Correlation</t>
        </is>
      </c>
      <c r="E777" s="22" t="inlineStr">
        <is>
          <t>, Correlation</t>
        </is>
      </c>
    </row>
    <row r="778" hidden="1" outlineLevel="1">
      <c r="B778" s="377" t="n"/>
      <c r="C778" s="76" t="inlineStr">
        <is>
          <t>criteria</t>
        </is>
      </c>
      <c r="D778" s="80" t="inlineStr">
        <is>
          <t>Engine speed fluctuations</t>
        </is>
      </c>
      <c r="E778" s="22" t="inlineStr">
        <is>
          <t>, Engine speed fluctuations</t>
        </is>
      </c>
    </row>
    <row r="779" hidden="1" outlineLevel="1">
      <c r="B779" s="377" t="n"/>
      <c r="C779" s="76" t="inlineStr">
        <is>
          <t>criteria</t>
        </is>
      </c>
      <c r="D779" s="80" t="inlineStr">
        <is>
          <t>Surge</t>
        </is>
      </c>
      <c r="E779" s="22" t="inlineStr">
        <is>
          <t>, Surge</t>
        </is>
      </c>
    </row>
    <row r="780" hidden="1" outlineLevel="1">
      <c r="B780" s="377" t="n"/>
      <c r="C780" s="76" t="inlineStr">
        <is>
          <t>criteria</t>
        </is>
      </c>
      <c r="D780" s="80" t="inlineStr">
        <is>
          <t>Vehicle speed crit</t>
        </is>
      </c>
      <c r="E780" s="22" t="inlineStr">
        <is>
          <t>C: Vehicle speed, Vehicle speed</t>
        </is>
      </c>
    </row>
    <row r="781" hidden="1" outlineLevel="1" ht="15" customHeight="1">
      <c r="B781" s="376" t="n"/>
      <c r="C781" s="76" t="inlineStr">
        <is>
          <t>data</t>
        </is>
      </c>
      <c r="D781" s="77" t="inlineStr">
        <is>
          <t>Start time of the Sub Event</t>
        </is>
      </c>
      <c r="E781" s="22" t="inlineStr">
        <is>
          <t>Temps debut d'analyse, Start time of the Sub Event</t>
        </is>
      </c>
    </row>
    <row r="782" hidden="1" outlineLevel="1" ht="15" customHeight="1">
      <c r="B782" s="376" t="n"/>
      <c r="C782" s="76" t="inlineStr">
        <is>
          <t>data</t>
        </is>
      </c>
      <c r="D782" s="77" t="inlineStr">
        <is>
          <t>Acquisition Name</t>
        </is>
      </c>
      <c r="E782" s="22" t="inlineStr">
        <is>
          <t>Nom de l'essai, Acquisition Name</t>
        </is>
      </c>
    </row>
    <row r="783" collapsed="1" ht="15" customHeight="1">
      <c r="B783" s="376" t="inlineStr">
        <is>
          <t>Cst Speed Cst Load - Cold</t>
        </is>
      </c>
      <c r="C783" s="76" t="inlineStr">
        <is>
          <t>sheets</t>
        </is>
      </c>
      <c r="H783" s="82" t="n">
        <v>11</v>
      </c>
    </row>
    <row r="784" hidden="1" outlineLevel="1">
      <c r="C784" s="76" t="inlineStr">
        <is>
          <t>column</t>
        </is>
      </c>
      <c r="D784" s="77" t="inlineStr">
        <is>
          <t>Criticality</t>
        </is>
      </c>
    </row>
    <row r="785" hidden="1" outlineLevel="1">
      <c r="C785" s="76" t="inlineStr">
        <is>
          <t>column</t>
        </is>
      </c>
      <c r="D785" s="77" t="inlineStr">
        <is>
          <t>Event Priority</t>
        </is>
      </c>
    </row>
    <row r="786" hidden="1" outlineLevel="1">
      <c r="C786" s="76" t="inlineStr">
        <is>
          <t>column</t>
        </is>
      </c>
      <c r="D786" s="78" t="inlineStr">
        <is>
          <t>Event Rating</t>
        </is>
      </c>
    </row>
    <row r="787" hidden="1" outlineLevel="1" ht="15" customHeight="1">
      <c r="B787" s="376" t="n"/>
      <c r="C787" s="76" t="inlineStr">
        <is>
          <t>data</t>
        </is>
      </c>
      <c r="D787" s="211" t="inlineStr">
        <is>
          <t>Gear</t>
        </is>
      </c>
      <c r="E787" s="82" t="inlineStr">
        <is>
          <t>P: gear start, gear start</t>
        </is>
      </c>
    </row>
    <row r="788" hidden="1" outlineLevel="1" ht="15" customHeight="1">
      <c r="B788" s="376" t="n"/>
      <c r="C788" s="76" t="inlineStr">
        <is>
          <t>data</t>
        </is>
      </c>
      <c r="D788" s="211" t="inlineStr">
        <is>
          <t>Gearbox Temperature</t>
        </is>
      </c>
      <c r="E788" s="22" t="inlineStr">
        <is>
          <t>Val_A_Tstart, Gearbox Temperature</t>
        </is>
      </c>
    </row>
    <row r="789" hidden="1" outlineLevel="1" ht="15" customHeight="1">
      <c r="B789" s="376" t="n"/>
      <c r="C789" s="76" t="inlineStr">
        <is>
          <t>data</t>
        </is>
      </c>
      <c r="D789" s="212" t="inlineStr">
        <is>
          <t>Throttle Position</t>
        </is>
      </c>
      <c r="E789" s="355" t="inlineStr">
        <is>
          <t>P: pedal, pedal</t>
        </is>
      </c>
    </row>
    <row r="790" hidden="1" outlineLevel="1" ht="15" customHeight="1">
      <c r="B790" s="376" t="n"/>
      <c r="C790" s="76" t="inlineStr">
        <is>
          <t>data</t>
        </is>
      </c>
      <c r="D790" s="212" t="inlineStr">
        <is>
          <t>Vehicle Speed</t>
        </is>
      </c>
      <c r="E790" s="262" t="inlineStr">
        <is>
          <t>P: vehicle speed, vehicle speed</t>
        </is>
      </c>
    </row>
    <row r="791" hidden="1" outlineLevel="1" ht="15" customHeight="1">
      <c r="B791" s="376" t="n"/>
      <c r="C791" s="76" t="inlineStr">
        <is>
          <t>criteria</t>
        </is>
      </c>
      <c r="D791" s="80" t="inlineStr">
        <is>
          <t>Acceleration disturbances</t>
        </is>
      </c>
      <c r="E791" s="22" t="inlineStr">
        <is>
          <t>, Acceleration disturbances</t>
        </is>
      </c>
    </row>
    <row r="792" hidden="1" outlineLevel="1" ht="15" customHeight="1">
      <c r="B792" s="376" t="n"/>
      <c r="C792" s="76" t="inlineStr">
        <is>
          <t>criteria</t>
        </is>
      </c>
      <c r="D792" s="80" t="inlineStr">
        <is>
          <t>Acceleration disturbances HF</t>
        </is>
      </c>
      <c r="E792" s="22" t="inlineStr">
        <is>
          <t>, Acceleration disturbances HF</t>
        </is>
      </c>
    </row>
    <row r="793" hidden="1" outlineLevel="1">
      <c r="B793" s="377" t="n"/>
      <c r="C793" s="76" t="inlineStr">
        <is>
          <t>criteria</t>
        </is>
      </c>
      <c r="D793" s="80" t="inlineStr">
        <is>
          <t>Acceleration disturbances LF</t>
        </is>
      </c>
      <c r="E793" s="22" t="inlineStr">
        <is>
          <t>, Acceleration disturbances LF</t>
        </is>
      </c>
    </row>
    <row r="794" hidden="1" outlineLevel="1">
      <c r="B794" s="377" t="n"/>
      <c r="C794" s="76" t="inlineStr">
        <is>
          <t>criteria</t>
        </is>
      </c>
      <c r="D794" s="80" t="inlineStr">
        <is>
          <t>Correlation</t>
        </is>
      </c>
      <c r="E794" s="22" t="inlineStr">
        <is>
          <t>, Correlation</t>
        </is>
      </c>
    </row>
    <row r="795" hidden="1" outlineLevel="1">
      <c r="B795" s="377" t="n"/>
      <c r="C795" s="76" t="inlineStr">
        <is>
          <t>criteria</t>
        </is>
      </c>
      <c r="D795" s="80" t="inlineStr">
        <is>
          <t>Engine speed fluctuations</t>
        </is>
      </c>
      <c r="E795" s="22" t="inlineStr">
        <is>
          <t>, Engine speed fluctuations</t>
        </is>
      </c>
    </row>
    <row r="796" hidden="1" outlineLevel="1">
      <c r="B796" s="377" t="n"/>
      <c r="C796" s="76" t="inlineStr">
        <is>
          <t>criteria</t>
        </is>
      </c>
      <c r="D796" s="80" t="inlineStr">
        <is>
          <t>Surge</t>
        </is>
      </c>
      <c r="E796" s="22" t="inlineStr">
        <is>
          <t>, Surge</t>
        </is>
      </c>
    </row>
    <row r="797" hidden="1" outlineLevel="1" ht="15" customHeight="1">
      <c r="B797" s="376" t="n"/>
      <c r="C797" s="76" t="inlineStr">
        <is>
          <t>data</t>
        </is>
      </c>
      <c r="D797" s="77" t="inlineStr">
        <is>
          <t>Start time of the Sub Event</t>
        </is>
      </c>
      <c r="E797" s="22" t="inlineStr">
        <is>
          <t>Temps debut d'analyse, Start time of the Sub Event</t>
        </is>
      </c>
    </row>
    <row r="798" hidden="1" outlineLevel="1" ht="15" customHeight="1">
      <c r="B798" s="376" t="n"/>
      <c r="C798" s="76" t="inlineStr">
        <is>
          <t>data</t>
        </is>
      </c>
      <c r="D798" s="77" t="inlineStr">
        <is>
          <t>Acquisition Name</t>
        </is>
      </c>
      <c r="E798" s="22" t="inlineStr">
        <is>
          <t>Nom de l'essai, Acquisition Name</t>
        </is>
      </c>
    </row>
    <row r="799" collapsed="1" ht="15" customHeight="1">
      <c r="B799" s="376" t="inlineStr">
        <is>
          <t>Idle Vehicle Stationary - Cold</t>
        </is>
      </c>
      <c r="C799" s="76" t="inlineStr">
        <is>
          <t>sheets</t>
        </is>
      </c>
      <c r="H799" s="82" t="n">
        <v>11</v>
      </c>
    </row>
    <row r="800" hidden="1" outlineLevel="1">
      <c r="C800" s="76" t="inlineStr">
        <is>
          <t>column</t>
        </is>
      </c>
      <c r="D800" s="77" t="inlineStr">
        <is>
          <t>Criticality</t>
        </is>
      </c>
    </row>
    <row r="801" hidden="1" outlineLevel="1">
      <c r="C801" s="76" t="inlineStr">
        <is>
          <t>column</t>
        </is>
      </c>
      <c r="D801" s="77" t="inlineStr">
        <is>
          <t>Event Priority</t>
        </is>
      </c>
    </row>
    <row r="802" hidden="1" outlineLevel="1">
      <c r="C802" s="76" t="inlineStr">
        <is>
          <t>column</t>
        </is>
      </c>
      <c r="D802" s="78" t="inlineStr">
        <is>
          <t>Event Rating</t>
        </is>
      </c>
    </row>
    <row r="803" hidden="1" outlineLevel="1">
      <c r="C803" s="76" t="inlineStr">
        <is>
          <t>data</t>
        </is>
      </c>
      <c r="D803" s="212" t="inlineStr">
        <is>
          <t>Gear</t>
        </is>
      </c>
      <c r="E803" s="355" t="inlineStr">
        <is>
          <t>P: gear start, gear start</t>
        </is>
      </c>
    </row>
    <row r="804" hidden="1" outlineLevel="1" ht="15" customHeight="1">
      <c r="B804" s="376" t="n"/>
      <c r="C804" s="76" t="inlineStr">
        <is>
          <t>data</t>
        </is>
      </c>
      <c r="D804" s="212" t="inlineStr">
        <is>
          <t>Selector_Lever_Position</t>
        </is>
      </c>
      <c r="E804" s="355" t="inlineStr">
        <is>
          <t>P: selector lever start, selector lever start</t>
        </is>
      </c>
    </row>
    <row r="805" hidden="1" outlineLevel="1" ht="15" customHeight="1">
      <c r="B805" s="376" t="n"/>
      <c r="C805" s="76" t="inlineStr">
        <is>
          <t>data</t>
        </is>
      </c>
      <c r="D805" s="352" t="inlineStr">
        <is>
          <t>Engine Temperature</t>
        </is>
      </c>
      <c r="E805" s="353" t="inlineStr">
        <is>
          <t>P: engine temperature, engine temperature</t>
        </is>
      </c>
    </row>
    <row r="806" hidden="1" outlineLevel="1" ht="15" customHeight="1">
      <c r="B806" s="376" t="n"/>
      <c r="C806" s="76" t="inlineStr">
        <is>
          <t>data</t>
        </is>
      </c>
      <c r="D806" s="352" t="inlineStr">
        <is>
          <t>Engine Speed</t>
        </is>
      </c>
      <c r="E806" s="353" t="inlineStr">
        <is>
          <t>P: engine speed, engine speed</t>
        </is>
      </c>
    </row>
    <row r="807" hidden="1" outlineLevel="1">
      <c r="B807" s="377" t="n"/>
      <c r="C807" s="76" t="inlineStr">
        <is>
          <t>criteria</t>
        </is>
      </c>
      <c r="D807" s="80" t="inlineStr">
        <is>
          <t>Acceleration disturbances</t>
        </is>
      </c>
      <c r="E807" s="22" t="inlineStr">
        <is>
          <t>, Acceleration disturbances</t>
        </is>
      </c>
    </row>
    <row r="808" hidden="1" outlineLevel="1">
      <c r="B808" s="377" t="n"/>
      <c r="C808" s="76" t="inlineStr">
        <is>
          <t>criteria</t>
        </is>
      </c>
      <c r="D808" s="80" t="inlineStr">
        <is>
          <t>Acceleration disturbances HF</t>
        </is>
      </c>
      <c r="E808" s="22" t="inlineStr">
        <is>
          <t>, Acceleration disturbances HF</t>
        </is>
      </c>
    </row>
    <row r="809" hidden="1" outlineLevel="1" collapsed="1">
      <c r="B809" s="377" t="n"/>
      <c r="C809" s="76" t="inlineStr">
        <is>
          <t>criteria</t>
        </is>
      </c>
      <c r="D809" s="80" t="inlineStr">
        <is>
          <t>Acceleration disturbances LF</t>
        </is>
      </c>
      <c r="E809" s="22" t="inlineStr">
        <is>
          <t>, Acceleration disturbances LF</t>
        </is>
      </c>
    </row>
    <row r="810" hidden="1" outlineLevel="1">
      <c r="B810" s="377" t="n"/>
      <c r="C810" s="76" t="inlineStr">
        <is>
          <t>criteria</t>
        </is>
      </c>
      <c r="D810" s="80" t="inlineStr">
        <is>
          <t>Combustion quality</t>
        </is>
      </c>
      <c r="E810" s="22" t="inlineStr">
        <is>
          <t>, Combustion quality</t>
        </is>
      </c>
    </row>
    <row r="811" hidden="1" outlineLevel="1">
      <c r="B811" s="377" t="n"/>
      <c r="C811" s="76" t="inlineStr">
        <is>
          <t>criteria</t>
        </is>
      </c>
      <c r="D811" s="80" t="inlineStr">
        <is>
          <t>Cylinder balance</t>
        </is>
      </c>
      <c r="E811" s="22" t="inlineStr">
        <is>
          <t>, Cylinder balance</t>
        </is>
      </c>
    </row>
    <row r="812" hidden="1" outlineLevel="1">
      <c r="B812" s="377" t="n"/>
      <c r="C812" s="76" t="inlineStr">
        <is>
          <t>criteria</t>
        </is>
      </c>
      <c r="D812" s="80" t="inlineStr">
        <is>
          <t>Engine speed drift</t>
        </is>
      </c>
      <c r="E812" s="22" t="inlineStr">
        <is>
          <t>, Engine speed drift</t>
        </is>
      </c>
    </row>
    <row r="813" hidden="1" outlineLevel="1">
      <c r="B813" s="377" t="n"/>
      <c r="C813" s="76" t="inlineStr">
        <is>
          <t>criteria</t>
        </is>
      </c>
      <c r="D813" s="80" t="inlineStr">
        <is>
          <t>Engine speed fluctuations</t>
        </is>
      </c>
      <c r="E813" s="22" t="inlineStr">
        <is>
          <t>, Engine speed fluctuations</t>
        </is>
      </c>
    </row>
    <row r="814" hidden="1" outlineLevel="1">
      <c r="B814" s="377" t="n"/>
      <c r="C814" s="76" t="inlineStr">
        <is>
          <t>criteria</t>
        </is>
      </c>
      <c r="D814" s="80" t="inlineStr">
        <is>
          <t>Idle speed</t>
        </is>
      </c>
      <c r="E814" s="22" t="inlineStr">
        <is>
          <t>, Idle speed</t>
        </is>
      </c>
    </row>
    <row r="815" hidden="1" outlineLevel="1">
      <c r="A815" s="81" t="n"/>
      <c r="B815" s="377" t="n"/>
      <c r="C815" s="76" t="inlineStr">
        <is>
          <t>criteria</t>
        </is>
      </c>
      <c r="D815" s="80" t="inlineStr">
        <is>
          <t>Surge</t>
        </is>
      </c>
      <c r="E815" s="22" t="inlineStr">
        <is>
          <t>, Surge</t>
        </is>
      </c>
    </row>
    <row r="816" hidden="1" outlineLevel="1" ht="15" customHeight="1">
      <c r="A816" s="81" t="n"/>
      <c r="B816" s="376" t="n"/>
      <c r="C816" s="76" t="inlineStr">
        <is>
          <t>data</t>
        </is>
      </c>
      <c r="D816" s="77" t="inlineStr">
        <is>
          <t>Start time of the Sub Event</t>
        </is>
      </c>
      <c r="E816" s="22" t="inlineStr">
        <is>
          <t>Temps debut d'analyse, Start time of the Sub Event</t>
        </is>
      </c>
    </row>
    <row r="817" hidden="1" outlineLevel="1" ht="15" customHeight="1">
      <c r="B817" s="376" t="n"/>
      <c r="C817" s="76" t="inlineStr">
        <is>
          <t>data</t>
        </is>
      </c>
      <c r="D817" s="77" t="inlineStr">
        <is>
          <t>Acquisition Name</t>
        </is>
      </c>
      <c r="E817" s="22" t="inlineStr">
        <is>
          <t>Nom de l'essai, Acquisition Name</t>
        </is>
      </c>
    </row>
    <row r="818" collapsed="1" ht="15" customHeight="1">
      <c r="B818" s="376" t="inlineStr">
        <is>
          <t>Idle Air Cond On-Off - Cold</t>
        </is>
      </c>
      <c r="C818" s="76" t="inlineStr">
        <is>
          <t>sheets</t>
        </is>
      </c>
      <c r="H818" s="82" t="n">
        <v>11</v>
      </c>
    </row>
    <row r="819" hidden="1" outlineLevel="1">
      <c r="C819" s="76" t="inlineStr">
        <is>
          <t>column</t>
        </is>
      </c>
      <c r="D819" s="77" t="inlineStr">
        <is>
          <t>Criticality</t>
        </is>
      </c>
    </row>
    <row r="820" hidden="1" outlineLevel="1">
      <c r="C820" s="76" t="inlineStr">
        <is>
          <t>column</t>
        </is>
      </c>
      <c r="D820" s="77" t="inlineStr">
        <is>
          <t>Event Priority</t>
        </is>
      </c>
    </row>
    <row r="821" hidden="1" outlineLevel="1">
      <c r="C821" s="76" t="inlineStr">
        <is>
          <t>column</t>
        </is>
      </c>
      <c r="D821" s="78" t="inlineStr">
        <is>
          <t>Event Rating</t>
        </is>
      </c>
    </row>
    <row r="822" hidden="1" outlineLevel="1">
      <c r="C822" s="76" t="inlineStr">
        <is>
          <t>data</t>
        </is>
      </c>
      <c r="D822" s="212" t="inlineStr">
        <is>
          <t>Gear</t>
        </is>
      </c>
      <c r="E822" s="355" t="inlineStr">
        <is>
          <t>P: gear start, gear start</t>
        </is>
      </c>
    </row>
    <row r="823" hidden="1" outlineLevel="1" ht="15" customHeight="1">
      <c r="B823" s="376" t="n"/>
      <c r="C823" s="76" t="inlineStr">
        <is>
          <t>data</t>
        </is>
      </c>
      <c r="D823" s="212" t="inlineStr">
        <is>
          <t>Selector_Lever_Position</t>
        </is>
      </c>
      <c r="E823" s="355" t="inlineStr">
        <is>
          <t>P: selector lever start, selector lever start</t>
        </is>
      </c>
    </row>
    <row r="824" hidden="1" outlineLevel="1" ht="15" customHeight="1">
      <c r="B824" s="376" t="n"/>
      <c r="C824" s="76" t="inlineStr">
        <is>
          <t>data</t>
        </is>
      </c>
      <c r="D824" s="352" t="inlineStr">
        <is>
          <t>Engine Temperature</t>
        </is>
      </c>
      <c r="E824" s="353" t="inlineStr">
        <is>
          <t>P: engine temperature, engine temperature</t>
        </is>
      </c>
    </row>
    <row r="825" hidden="1" outlineLevel="1" ht="15" customHeight="1">
      <c r="B825" s="376" t="n"/>
      <c r="C825" s="76" t="inlineStr">
        <is>
          <t>data</t>
        </is>
      </c>
      <c r="D825" s="352" t="inlineStr">
        <is>
          <t>Engine Speed</t>
        </is>
      </c>
      <c r="E825" s="353" t="inlineStr">
        <is>
          <t>P: engine speed, engine speed</t>
        </is>
      </c>
    </row>
    <row r="826" hidden="1" outlineLevel="1">
      <c r="B826" s="377" t="n"/>
      <c r="C826" s="76" t="inlineStr">
        <is>
          <t>criteria</t>
        </is>
      </c>
      <c r="D826" s="80" t="inlineStr">
        <is>
          <t>Acceleration disturbances</t>
        </is>
      </c>
      <c r="E826" s="22" t="inlineStr">
        <is>
          <t>, Acceleration disturbances</t>
        </is>
      </c>
    </row>
    <row r="827" hidden="1" outlineLevel="1">
      <c r="B827" s="377" t="n"/>
      <c r="C827" s="76" t="inlineStr">
        <is>
          <t>criteria</t>
        </is>
      </c>
      <c r="D827" s="80" t="inlineStr">
        <is>
          <t>Acceleration disturbances HF</t>
        </is>
      </c>
      <c r="E827" s="22" t="inlineStr">
        <is>
          <t>, Acceleration disturbances HF</t>
        </is>
      </c>
    </row>
    <row r="828" hidden="1" outlineLevel="1" collapsed="1">
      <c r="B828" s="377" t="n"/>
      <c r="C828" s="76" t="inlineStr">
        <is>
          <t>criteria</t>
        </is>
      </c>
      <c r="D828" s="80" t="inlineStr">
        <is>
          <t>Acceleration disturbances LF</t>
        </is>
      </c>
      <c r="E828" s="22" t="inlineStr">
        <is>
          <t>, Acceleration disturbances LF</t>
        </is>
      </c>
    </row>
    <row r="829" hidden="1" outlineLevel="1">
      <c r="B829" s="377" t="n"/>
      <c r="C829" s="76" t="inlineStr">
        <is>
          <t>criteria</t>
        </is>
      </c>
      <c r="D829" s="80" t="inlineStr">
        <is>
          <t>Engine speed drift</t>
        </is>
      </c>
      <c r="E829" s="22" t="inlineStr">
        <is>
          <t>, Engine speed drift</t>
        </is>
      </c>
    </row>
    <row r="830" hidden="1" outlineLevel="1">
      <c r="B830" s="377" t="n"/>
      <c r="C830" s="76" t="inlineStr">
        <is>
          <t>criteria</t>
        </is>
      </c>
      <c r="D830" s="80" t="inlineStr">
        <is>
          <t>Engine speed fluctuations</t>
        </is>
      </c>
      <c r="E830" s="22" t="inlineStr">
        <is>
          <t>, Engine speed fluctuations</t>
        </is>
      </c>
    </row>
    <row r="831" hidden="1" outlineLevel="1">
      <c r="B831" s="377" t="n"/>
      <c r="C831" s="76" t="inlineStr">
        <is>
          <t>criteria</t>
        </is>
      </c>
      <c r="D831" s="80" t="inlineStr">
        <is>
          <t>Engine speed overshoot</t>
        </is>
      </c>
      <c r="E831" s="22" t="inlineStr">
        <is>
          <t>, Engine speed overshoot</t>
        </is>
      </c>
    </row>
    <row r="832" hidden="1" outlineLevel="1">
      <c r="B832" s="377" t="n"/>
      <c r="C832" s="76" t="inlineStr">
        <is>
          <t>criteria</t>
        </is>
      </c>
      <c r="D832" s="80" t="inlineStr">
        <is>
          <t>Engine speed undershoot</t>
        </is>
      </c>
      <c r="E832" s="22" t="inlineStr">
        <is>
          <t>, Engine speed undershoot</t>
        </is>
      </c>
    </row>
    <row r="833" hidden="1" outlineLevel="1">
      <c r="B833" s="377" t="n"/>
      <c r="C833" s="76" t="inlineStr">
        <is>
          <t>criteria</t>
        </is>
      </c>
      <c r="D833" s="80" t="inlineStr">
        <is>
          <t>Idle stabilization duration</t>
        </is>
      </c>
      <c r="E833" s="22" t="inlineStr">
        <is>
          <t>, Idle stabilization duration</t>
        </is>
      </c>
    </row>
    <row r="834" hidden="1" outlineLevel="1" ht="15" customHeight="1">
      <c r="A834" s="81" t="n"/>
      <c r="B834" s="376" t="n"/>
      <c r="C834" s="76" t="inlineStr">
        <is>
          <t>data</t>
        </is>
      </c>
      <c r="D834" s="77" t="inlineStr">
        <is>
          <t>Start time of the Sub Event</t>
        </is>
      </c>
      <c r="E834" s="22" t="inlineStr">
        <is>
          <t>Temps debut d'analyse, Start time of the Sub Event</t>
        </is>
      </c>
    </row>
    <row r="835" hidden="1" outlineLevel="1" ht="15" customHeight="1">
      <c r="B835" s="376" t="n"/>
      <c r="C835" s="76" t="inlineStr">
        <is>
          <t>data</t>
        </is>
      </c>
      <c r="D835" s="77" t="inlineStr">
        <is>
          <t>Acquisition Name</t>
        </is>
      </c>
      <c r="E835" s="22" t="inlineStr">
        <is>
          <t>Nom de l'essai, Acquisition Name</t>
        </is>
      </c>
    </row>
    <row r="836" collapsed="1" ht="15" customHeight="1">
      <c r="B836" s="376" t="inlineStr">
        <is>
          <t>Cylinder Deactivation - Cold</t>
        </is>
      </c>
      <c r="C836" s="76" t="inlineStr">
        <is>
          <t>sheets</t>
        </is>
      </c>
      <c r="H836" s="82" t="n">
        <v>11</v>
      </c>
    </row>
    <row r="837" hidden="1" outlineLevel="1">
      <c r="C837" s="76" t="inlineStr">
        <is>
          <t>column</t>
        </is>
      </c>
      <c r="D837" s="77" t="inlineStr">
        <is>
          <t>Criticality</t>
        </is>
      </c>
    </row>
    <row r="838" hidden="1" outlineLevel="1">
      <c r="C838" s="76" t="inlineStr">
        <is>
          <t>column</t>
        </is>
      </c>
      <c r="D838" s="77" t="inlineStr">
        <is>
          <t>Event Priority</t>
        </is>
      </c>
    </row>
    <row r="839" hidden="1" outlineLevel="1">
      <c r="C839" s="76" t="inlineStr">
        <is>
          <t>column</t>
        </is>
      </c>
      <c r="D839" s="78" t="inlineStr">
        <is>
          <t>Event Rating</t>
        </is>
      </c>
    </row>
    <row r="840" hidden="1" outlineLevel="1" ht="15" customHeight="1">
      <c r="B840" s="376" t="n"/>
      <c r="C840" s="76" t="inlineStr">
        <is>
          <t>data</t>
        </is>
      </c>
      <c r="D840" s="211" t="inlineStr">
        <is>
          <t>Gear</t>
        </is>
      </c>
      <c r="E840" s="82" t="inlineStr">
        <is>
          <t>P: gear start, gear start</t>
        </is>
      </c>
    </row>
    <row r="841" hidden="1" outlineLevel="1" ht="15" customHeight="1">
      <c r="B841" s="376" t="n"/>
      <c r="C841" s="76" t="inlineStr">
        <is>
          <t>data</t>
        </is>
      </c>
      <c r="D841" s="212" t="inlineStr">
        <is>
          <t>Throttle Position</t>
        </is>
      </c>
      <c r="E841" s="355" t="inlineStr">
        <is>
          <t>P: pedal, pedal</t>
        </is>
      </c>
    </row>
    <row r="842" hidden="1" outlineLevel="1" ht="15" customHeight="1">
      <c r="B842" s="376" t="n"/>
      <c r="C842" s="76" t="inlineStr">
        <is>
          <t>data</t>
        </is>
      </c>
      <c r="D842" s="212" t="inlineStr">
        <is>
          <t>Vehicle Speed</t>
        </is>
      </c>
      <c r="E842" s="262" t="inlineStr">
        <is>
          <t>P: vehicle speed, vehicle speed</t>
        </is>
      </c>
    </row>
    <row r="843" hidden="1" outlineLevel="1">
      <c r="B843" s="377" t="n"/>
      <c r="C843" s="76" t="inlineStr">
        <is>
          <t>criteria</t>
        </is>
      </c>
      <c r="D843" s="80" t="inlineStr">
        <is>
          <t>Acceleration disturbances</t>
        </is>
      </c>
      <c r="E843" s="22" t="inlineStr">
        <is>
          <t>, Acceleration disturbances</t>
        </is>
      </c>
    </row>
    <row r="844" hidden="1" outlineLevel="1">
      <c r="B844" s="377" t="n"/>
      <c r="C844" s="76" t="inlineStr">
        <is>
          <t>criteria</t>
        </is>
      </c>
      <c r="D844" s="80" t="inlineStr">
        <is>
          <t>Acceleration disturbances HF</t>
        </is>
      </c>
      <c r="E844" s="22" t="inlineStr">
        <is>
          <t>, Acceleration disturbances HF</t>
        </is>
      </c>
    </row>
    <row r="845" hidden="1" outlineLevel="1" collapsed="1">
      <c r="B845" s="377" t="n"/>
      <c r="C845" s="76" t="inlineStr">
        <is>
          <t>criteria</t>
        </is>
      </c>
      <c r="D845" s="80" t="inlineStr">
        <is>
          <t>Acceleration disturbances LF</t>
        </is>
      </c>
      <c r="E845" s="22" t="inlineStr">
        <is>
          <t>, Acceleration disturbances LF</t>
        </is>
      </c>
    </row>
    <row r="846" hidden="1" outlineLevel="1">
      <c r="B846" s="377" t="n"/>
      <c r="C846" s="76" t="inlineStr">
        <is>
          <t>criteria</t>
        </is>
      </c>
      <c r="D846" s="80" t="inlineStr">
        <is>
          <t>Engine speed change</t>
        </is>
      </c>
      <c r="E846" s="22" t="inlineStr">
        <is>
          <t>, Engine speed change</t>
        </is>
      </c>
    </row>
    <row r="847" hidden="1" outlineLevel="1">
      <c r="B847" s="377" t="n"/>
      <c r="C847" s="76" t="inlineStr">
        <is>
          <t>criteria</t>
        </is>
      </c>
      <c r="D847" s="80" t="inlineStr">
        <is>
          <t>Steadiness</t>
        </is>
      </c>
      <c r="E847" s="22" t="inlineStr">
        <is>
          <t>, Steadiness</t>
        </is>
      </c>
    </row>
    <row r="848" hidden="1" outlineLevel="1" ht="15" customHeight="1">
      <c r="A848" s="81" t="n"/>
      <c r="B848" s="376" t="n"/>
      <c r="C848" s="76" t="inlineStr">
        <is>
          <t>data</t>
        </is>
      </c>
      <c r="D848" s="77" t="inlineStr">
        <is>
          <t>Start time of the Sub Event</t>
        </is>
      </c>
      <c r="E848" s="22" t="inlineStr">
        <is>
          <t>Temps debut d'analyse, Start time of the Sub Event</t>
        </is>
      </c>
    </row>
    <row r="849" hidden="1" outlineLevel="1" ht="15" customHeight="1">
      <c r="B849" s="376" t="n"/>
      <c r="C849" s="76" t="inlineStr">
        <is>
          <t>data</t>
        </is>
      </c>
      <c r="D849" s="77" t="inlineStr">
        <is>
          <t>Acquisition Name</t>
        </is>
      </c>
      <c r="E849" s="22" t="inlineStr">
        <is>
          <t>Nom de l'essai, Acquisition Name</t>
        </is>
      </c>
    </row>
    <row r="850" collapsed="1" ht="15" customHeight="1">
      <c r="B850" s="376" t="inlineStr">
        <is>
          <t>Cylinder reactivation - Cold</t>
        </is>
      </c>
      <c r="C850" s="76" t="inlineStr">
        <is>
          <t>sheets</t>
        </is>
      </c>
      <c r="H850" s="82" t="n">
        <v>11</v>
      </c>
    </row>
    <row r="851" hidden="1" outlineLevel="1">
      <c r="C851" s="76" t="inlineStr">
        <is>
          <t>column</t>
        </is>
      </c>
      <c r="D851" s="77" t="inlineStr">
        <is>
          <t>Criticality</t>
        </is>
      </c>
    </row>
    <row r="852" hidden="1" outlineLevel="1">
      <c r="C852" s="76" t="inlineStr">
        <is>
          <t>column</t>
        </is>
      </c>
      <c r="D852" s="77" t="inlineStr">
        <is>
          <t>Event Priority</t>
        </is>
      </c>
    </row>
    <row r="853" hidden="1" outlineLevel="1">
      <c r="C853" s="76" t="inlineStr">
        <is>
          <t>column</t>
        </is>
      </c>
      <c r="D853" s="78" t="inlineStr">
        <is>
          <t>Event Rating</t>
        </is>
      </c>
    </row>
    <row r="854" hidden="1" outlineLevel="1" ht="15" customHeight="1">
      <c r="B854" s="376" t="n"/>
      <c r="C854" s="76" t="inlineStr">
        <is>
          <t>data</t>
        </is>
      </c>
      <c r="D854" s="211" t="inlineStr">
        <is>
          <t>Gear</t>
        </is>
      </c>
      <c r="E854" s="82" t="inlineStr">
        <is>
          <t>P: gear start, gear start</t>
        </is>
      </c>
    </row>
    <row r="855" hidden="1" outlineLevel="1" ht="15" customHeight="1">
      <c r="B855" s="376" t="n"/>
      <c r="C855" s="76" t="inlineStr">
        <is>
          <t>data</t>
        </is>
      </c>
      <c r="D855" s="212" t="inlineStr">
        <is>
          <t>Throttle Position</t>
        </is>
      </c>
      <c r="E855" s="355" t="inlineStr">
        <is>
          <t>P: pedal, pedal</t>
        </is>
      </c>
    </row>
    <row r="856" hidden="1" outlineLevel="1" ht="15" customHeight="1">
      <c r="B856" s="376" t="n"/>
      <c r="C856" s="76" t="inlineStr">
        <is>
          <t>data</t>
        </is>
      </c>
      <c r="D856" s="212" t="inlineStr">
        <is>
          <t>Vehicle Speed</t>
        </is>
      </c>
      <c r="E856" s="262" t="inlineStr">
        <is>
          <t>P: vehicle speed, vehicle speed</t>
        </is>
      </c>
    </row>
    <row r="857" hidden="1" outlineLevel="1">
      <c r="B857" s="377" t="n"/>
      <c r="C857" s="76" t="inlineStr">
        <is>
          <t>criteria</t>
        </is>
      </c>
      <c r="D857" s="80" t="inlineStr">
        <is>
          <t>Acceleration disturbances</t>
        </is>
      </c>
      <c r="E857" s="22" t="inlineStr">
        <is>
          <t>, Acceleration disturbances</t>
        </is>
      </c>
    </row>
    <row r="858" hidden="1" outlineLevel="1">
      <c r="B858" s="377" t="n"/>
      <c r="C858" s="76" t="inlineStr">
        <is>
          <t>criteria</t>
        </is>
      </c>
      <c r="D858" s="80" t="inlineStr">
        <is>
          <t>Acceleration disturbances HF</t>
        </is>
      </c>
      <c r="E858" s="22" t="inlineStr">
        <is>
          <t>, Acceleration disturbances HF</t>
        </is>
      </c>
    </row>
    <row r="859" hidden="1" outlineLevel="1" collapsed="1">
      <c r="B859" s="377" t="n"/>
      <c r="C859" s="76" t="inlineStr">
        <is>
          <t>criteria</t>
        </is>
      </c>
      <c r="D859" s="80" t="inlineStr">
        <is>
          <t>Acceleration disturbances LF</t>
        </is>
      </c>
      <c r="E859" s="22" t="inlineStr">
        <is>
          <t>, Acceleration disturbances LF</t>
        </is>
      </c>
    </row>
    <row r="860" hidden="1" outlineLevel="1">
      <c r="B860" s="377" t="n"/>
      <c r="C860" s="76" t="inlineStr">
        <is>
          <t>criteria</t>
        </is>
      </c>
      <c r="D860" s="80" t="inlineStr">
        <is>
          <t>Engine speed change</t>
        </is>
      </c>
      <c r="E860" s="22" t="inlineStr">
        <is>
          <t>, Engine speed change</t>
        </is>
      </c>
    </row>
    <row r="861" hidden="1" outlineLevel="1">
      <c r="B861" s="377" t="n"/>
      <c r="C861" s="76" t="inlineStr">
        <is>
          <t>criteria</t>
        </is>
      </c>
      <c r="D861" s="80" t="inlineStr">
        <is>
          <t>Steadiness</t>
        </is>
      </c>
      <c r="E861" s="22" t="inlineStr">
        <is>
          <t>, Steadiness</t>
        </is>
      </c>
    </row>
    <row r="862" hidden="1" outlineLevel="1" ht="15" customHeight="1">
      <c r="A862" s="81" t="n"/>
      <c r="B862" s="376" t="n"/>
      <c r="C862" s="76" t="inlineStr">
        <is>
          <t>data</t>
        </is>
      </c>
      <c r="D862" s="77" t="inlineStr">
        <is>
          <t>Start time of the Sub Event</t>
        </is>
      </c>
      <c r="E862" s="22" t="inlineStr">
        <is>
          <t>Temps debut d'analyse, Start time of the Sub Event</t>
        </is>
      </c>
    </row>
    <row r="863" hidden="1" outlineLevel="1" ht="15" customHeight="1">
      <c r="B863" s="376" t="n"/>
      <c r="C863" s="76" t="inlineStr">
        <is>
          <t>data</t>
        </is>
      </c>
      <c r="D863" s="77" t="inlineStr">
        <is>
          <t>Acquisition Name</t>
        </is>
      </c>
      <c r="E863" s="22" t="inlineStr">
        <is>
          <t>Nom de l'essai, Acquisition Name</t>
        </is>
      </c>
    </row>
    <row r="864" collapsed="1" ht="15" customHeight="1">
      <c r="B864" s="376" t="inlineStr">
        <is>
          <t>DA Rolling Start</t>
        </is>
      </c>
      <c r="C864" s="76" t="inlineStr">
        <is>
          <t>sheets</t>
        </is>
      </c>
      <c r="H864" s="82" t="n">
        <v>11</v>
      </c>
    </row>
    <row r="865" hidden="1" outlineLevel="1">
      <c r="C865" s="76" t="inlineStr">
        <is>
          <t>column</t>
        </is>
      </c>
      <c r="D865" s="77" t="inlineStr">
        <is>
          <t>Criticality</t>
        </is>
      </c>
    </row>
    <row r="866" hidden="1" outlineLevel="1">
      <c r="C866" s="76" t="inlineStr">
        <is>
          <t>column</t>
        </is>
      </c>
      <c r="D866" s="77" t="inlineStr">
        <is>
          <t>Event Priority</t>
        </is>
      </c>
    </row>
    <row r="867" hidden="1" outlineLevel="1">
      <c r="C867" s="76" t="inlineStr">
        <is>
          <t>column</t>
        </is>
      </c>
      <c r="D867" s="78" t="inlineStr">
        <is>
          <t>Event Rating</t>
        </is>
      </c>
    </row>
    <row r="868" hidden="1" outlineLevel="1" ht="15" customHeight="1">
      <c r="B868" s="376" t="n"/>
      <c r="C868" s="76" t="inlineStr">
        <is>
          <t>data</t>
        </is>
      </c>
      <c r="D868" s="352" t="inlineStr">
        <is>
          <t>Selector_Lever_Position</t>
        </is>
      </c>
      <c r="E868" s="354" t="inlineStr">
        <is>
          <t>P: selector lever start, selector lever start</t>
        </is>
      </c>
    </row>
    <row r="869" hidden="1" outlineLevel="1" ht="15" customHeight="1">
      <c r="B869" s="376" t="n"/>
      <c r="C869" s="76" t="inlineStr">
        <is>
          <t>data</t>
        </is>
      </c>
      <c r="D869" s="211" t="inlineStr">
        <is>
          <t>Gearbox Temperature</t>
        </is>
      </c>
      <c r="E869" s="22" t="inlineStr">
        <is>
          <t>Val_A_Tstart, Gearbox Temperature</t>
        </is>
      </c>
    </row>
    <row r="870" hidden="1" outlineLevel="1" ht="15" customHeight="1">
      <c r="B870" s="376" t="n"/>
      <c r="C870" s="76" t="inlineStr">
        <is>
          <t>data</t>
        </is>
      </c>
      <c r="D870" s="211" t="inlineStr">
        <is>
          <t>Throttle Position</t>
        </is>
      </c>
      <c r="E870" s="22" t="inlineStr">
        <is>
          <t>P: pedal, pedal</t>
        </is>
      </c>
    </row>
    <row r="871" hidden="1" outlineLevel="1" ht="15" customHeight="1">
      <c r="B871" s="376" t="n"/>
      <c r="C871" s="76" t="inlineStr">
        <is>
          <t>data</t>
        </is>
      </c>
      <c r="D871" s="212" t="inlineStr">
        <is>
          <t>delta pedal</t>
        </is>
      </c>
      <c r="E871" s="262" t="inlineStr">
        <is>
          <t>P: delta pedal, delta pedal</t>
        </is>
      </c>
    </row>
    <row r="872" hidden="1" outlineLevel="1" ht="15" customHeight="1">
      <c r="B872" s="376" t="n"/>
      <c r="C872" s="76" t="inlineStr">
        <is>
          <t>data</t>
        </is>
      </c>
      <c r="D872" s="212" t="inlineStr">
        <is>
          <t>Vehicle Speed</t>
        </is>
      </c>
      <c r="E872" s="262" t="inlineStr">
        <is>
          <t>P: vehicle speed, vehicle speed</t>
        </is>
      </c>
    </row>
    <row r="873" hidden="1" outlineLevel="1" ht="15" customHeight="1">
      <c r="B873" s="376" t="n"/>
      <c r="C873" s="76" t="inlineStr">
        <is>
          <t>data</t>
        </is>
      </c>
      <c r="D873" s="352" t="inlineStr">
        <is>
          <t>Ax max 2s</t>
        </is>
      </c>
      <c r="E873" s="354" t="inlineStr">
        <is>
          <t>P: ax max 2s, ax max 2s</t>
        </is>
      </c>
    </row>
    <row r="874" hidden="1" outlineLevel="1" ht="15" customHeight="1">
      <c r="B874" s="376" t="n"/>
      <c r="C874" s="76" t="inlineStr">
        <is>
          <t>data</t>
        </is>
      </c>
      <c r="D874" s="352" t="inlineStr">
        <is>
          <t>Pedal change time</t>
        </is>
      </c>
      <c r="E874" s="353" t="inlineStr">
        <is>
          <t>P: pedal change time, pedal change time</t>
        </is>
      </c>
    </row>
    <row r="875" hidden="1" outlineLevel="1">
      <c r="B875" s="377" t="n"/>
      <c r="C875" s="76" t="inlineStr">
        <is>
          <t>criteria</t>
        </is>
      </c>
      <c r="D875" s="80" t="inlineStr">
        <is>
          <t>Acceleration disturbances</t>
        </is>
      </c>
      <c r="E875" s="22" t="inlineStr">
        <is>
          <t>, Acceleration disturbances</t>
        </is>
      </c>
    </row>
    <row r="876" hidden="1" outlineLevel="1">
      <c r="B876" s="377" t="n"/>
      <c r="C876" s="76" t="inlineStr">
        <is>
          <t>criteria</t>
        </is>
      </c>
      <c r="D876" s="80" t="inlineStr">
        <is>
          <t>Acceleration disturbances HF</t>
        </is>
      </c>
      <c r="E876" s="22" t="inlineStr">
        <is>
          <t>, Acceleration disturbances HF</t>
        </is>
      </c>
    </row>
    <row r="877" hidden="1" outlineLevel="1">
      <c r="B877" s="377" t="n"/>
      <c r="C877" s="76" t="inlineStr">
        <is>
          <t>criteria</t>
        </is>
      </c>
      <c r="D877" s="80" t="inlineStr">
        <is>
          <t>Acceleration disturbances LF</t>
        </is>
      </c>
      <c r="E877" s="22" t="inlineStr">
        <is>
          <t>, Acceleration disturbances LF</t>
        </is>
      </c>
    </row>
    <row r="878" hidden="1" outlineLevel="1">
      <c r="B878" s="377" t="n"/>
      <c r="C878" s="76" t="inlineStr">
        <is>
          <t>criteria</t>
        </is>
      </c>
      <c r="D878" s="80" t="inlineStr">
        <is>
          <t>Engagement steadiness</t>
        </is>
      </c>
      <c r="E878" s="22" t="inlineStr">
        <is>
          <t>C: Engagement steadiness, Engagement steadiness</t>
        </is>
      </c>
    </row>
    <row r="879" hidden="1" outlineLevel="1">
      <c r="B879" s="377" t="n"/>
      <c r="C879" s="76" t="inlineStr">
        <is>
          <t>criteria</t>
        </is>
      </c>
      <c r="D879" s="80" t="inlineStr">
        <is>
          <t>Response delay</t>
        </is>
      </c>
      <c r="E879" s="22" t="inlineStr">
        <is>
          <t>, Response delay</t>
        </is>
      </c>
    </row>
    <row r="880" hidden="1" outlineLevel="1">
      <c r="A880" s="81" t="n"/>
      <c r="B880" s="377" t="n"/>
      <c r="C880" s="76" t="inlineStr">
        <is>
          <t>data</t>
        </is>
      </c>
      <c r="D880" s="378" t="inlineStr">
        <is>
          <t>Response delay (sec)</t>
        </is>
      </c>
      <c r="E880" s="22" t="inlineStr">
        <is>
          <t>P: response delay, response delay</t>
        </is>
      </c>
    </row>
    <row r="881" hidden="1" outlineLevel="1" ht="15" customHeight="1">
      <c r="A881" s="81" t="n"/>
      <c r="B881" s="376" t="n"/>
      <c r="C881" s="76" t="inlineStr">
        <is>
          <t>data</t>
        </is>
      </c>
      <c r="D881" s="77" t="inlineStr">
        <is>
          <t>Start time of the Sub Event</t>
        </is>
      </c>
      <c r="E881" s="22" t="inlineStr">
        <is>
          <t>Temps debut d'analyse, Start time of the Sub Event</t>
        </is>
      </c>
    </row>
    <row r="882" hidden="1" outlineLevel="1" ht="15" customHeight="1">
      <c r="A882" s="81" t="n"/>
      <c r="B882" s="376" t="n"/>
      <c r="C882" s="76" t="inlineStr">
        <is>
          <t>data</t>
        </is>
      </c>
      <c r="D882" s="77" t="inlineStr">
        <is>
          <t>Acquisition Name</t>
        </is>
      </c>
      <c r="E882" s="22" t="inlineStr">
        <is>
          <t>Nom de l'essai, Acquisition Name</t>
        </is>
      </c>
    </row>
    <row r="883" collapsed="1" ht="15" customHeight="1">
      <c r="B883" s="376" t="inlineStr">
        <is>
          <t>DASS Eng Off quick</t>
        </is>
      </c>
      <c r="C883" s="76" t="inlineStr">
        <is>
          <t>sheets</t>
        </is>
      </c>
      <c r="H883" s="82" t="n">
        <v>11</v>
      </c>
    </row>
    <row r="884" hidden="1" outlineLevel="1">
      <c r="C884" s="76" t="inlineStr">
        <is>
          <t>column</t>
        </is>
      </c>
      <c r="D884" s="77" t="inlineStr">
        <is>
          <t>Criticality</t>
        </is>
      </c>
    </row>
    <row r="885" hidden="1" outlineLevel="1">
      <c r="C885" s="76" t="inlineStr">
        <is>
          <t>column</t>
        </is>
      </c>
      <c r="D885" s="77" t="inlineStr">
        <is>
          <t>Event Priority</t>
        </is>
      </c>
    </row>
    <row r="886" hidden="1" outlineLevel="1">
      <c r="C886" s="76" t="inlineStr">
        <is>
          <t>column</t>
        </is>
      </c>
      <c r="D886" s="78" t="inlineStr">
        <is>
          <t>Event Rating</t>
        </is>
      </c>
    </row>
    <row r="887" hidden="1" outlineLevel="1" ht="15" customHeight="1">
      <c r="B887" s="376" t="n"/>
      <c r="C887" s="76" t="inlineStr">
        <is>
          <t>data</t>
        </is>
      </c>
      <c r="D887" s="352" t="inlineStr">
        <is>
          <t>Selector_Lever_Position</t>
        </is>
      </c>
      <c r="E887" s="354" t="inlineStr">
        <is>
          <t>P: selector lever start, selector lever start</t>
        </is>
      </c>
    </row>
    <row r="888" hidden="1" outlineLevel="1" ht="15" customHeight="1">
      <c r="B888" s="376" t="n"/>
      <c r="C888" s="76" t="inlineStr">
        <is>
          <t>data</t>
        </is>
      </c>
      <c r="D888" s="211" t="inlineStr">
        <is>
          <t>Gearbox Temperature</t>
        </is>
      </c>
      <c r="E888" s="22" t="inlineStr">
        <is>
          <t>Val_A_Tstart, Gearbox Temperature</t>
        </is>
      </c>
    </row>
    <row r="889" hidden="1" outlineLevel="1" ht="15" customHeight="1">
      <c r="B889" s="376" t="n"/>
      <c r="C889" s="76" t="inlineStr">
        <is>
          <t>data</t>
        </is>
      </c>
      <c r="D889" s="212" t="inlineStr">
        <is>
          <t>Throttle Position</t>
        </is>
      </c>
      <c r="E889" s="262" t="inlineStr">
        <is>
          <t>P: pedal, pedal</t>
        </is>
      </c>
    </row>
    <row r="890" hidden="1" outlineLevel="1" ht="15" customHeight="1">
      <c r="B890" s="376" t="n"/>
      <c r="C890" s="76" t="inlineStr">
        <is>
          <t>data</t>
        </is>
      </c>
      <c r="D890" s="352" t="inlineStr">
        <is>
          <t>Ax max 2s</t>
        </is>
      </c>
      <c r="E890" s="354" t="inlineStr">
        <is>
          <t>P: ax max 2s, ax max 2s</t>
        </is>
      </c>
    </row>
    <row r="891" hidden="1" outlineLevel="1" ht="15" customHeight="1">
      <c r="B891" s="376" t="n"/>
      <c r="C891" s="76" t="inlineStr">
        <is>
          <t>data</t>
        </is>
      </c>
      <c r="D891" s="352" t="inlineStr">
        <is>
          <t>Pedal change time</t>
        </is>
      </c>
      <c r="E891" s="353" t="inlineStr">
        <is>
          <t>P: pedal change time, pedal change time</t>
        </is>
      </c>
    </row>
    <row r="892" hidden="1" outlineLevel="1">
      <c r="B892" s="377" t="n"/>
      <c r="C892" s="76" t="inlineStr">
        <is>
          <t>criteria</t>
        </is>
      </c>
      <c r="D892" s="80" t="inlineStr">
        <is>
          <t>Brake release delay</t>
        </is>
      </c>
      <c r="E892" s="22" t="inlineStr">
        <is>
          <t>C: Brake release delay, Brake release delay</t>
        </is>
      </c>
    </row>
    <row r="893" hidden="1" outlineLevel="1">
      <c r="B893" s="377" t="n"/>
      <c r="C893" s="76" t="inlineStr">
        <is>
          <t>criteria</t>
        </is>
      </c>
      <c r="D893" s="80" t="inlineStr">
        <is>
          <t>Brake release bump</t>
        </is>
      </c>
      <c r="E893" s="22" t="inlineStr">
        <is>
          <t>C: Brake release bump, Brake release bump</t>
        </is>
      </c>
    </row>
    <row r="894" hidden="1" outlineLevel="1">
      <c r="B894" s="377" t="n"/>
      <c r="C894" s="76" t="inlineStr">
        <is>
          <t>criteria</t>
        </is>
      </c>
      <c r="D894" s="80" t="inlineStr">
        <is>
          <t>Brake release surge</t>
        </is>
      </c>
      <c r="E894" s="22" t="inlineStr">
        <is>
          <t>C: Brake release surge, Brake release surge</t>
        </is>
      </c>
    </row>
    <row r="895" hidden="1" outlineLevel="1">
      <c r="B895" s="377" t="n"/>
      <c r="C895" s="76" t="inlineStr">
        <is>
          <t>criteria</t>
        </is>
      </c>
      <c r="D895" s="80" t="inlineStr">
        <is>
          <t>Response delay</t>
        </is>
      </c>
      <c r="E895" s="22" t="inlineStr">
        <is>
          <t>, Response delay</t>
        </is>
      </c>
    </row>
    <row r="896" hidden="1" outlineLevel="1">
      <c r="B896" s="377" t="n"/>
      <c r="C896" s="76" t="inlineStr">
        <is>
          <t>criteria</t>
        </is>
      </c>
      <c r="D896" s="80" t="inlineStr">
        <is>
          <t>Agility</t>
        </is>
      </c>
      <c r="E896" s="22" t="inlineStr">
        <is>
          <t>, Agility</t>
        </is>
      </c>
    </row>
    <row r="897" hidden="1" outlineLevel="1">
      <c r="B897" s="377" t="n"/>
      <c r="C897" s="76" t="inlineStr">
        <is>
          <t>criteria</t>
        </is>
      </c>
      <c r="D897" s="80" t="inlineStr">
        <is>
          <t>Bump</t>
        </is>
      </c>
      <c r="E897" s="22" t="inlineStr">
        <is>
          <t>, Bump</t>
        </is>
      </c>
    </row>
    <row r="898" hidden="1" outlineLevel="1">
      <c r="B898" s="377" t="n"/>
      <c r="C898" s="76" t="inlineStr">
        <is>
          <t>criteria</t>
        </is>
      </c>
      <c r="D898" s="80" t="inlineStr">
        <is>
          <t>Stumble</t>
        </is>
      </c>
      <c r="E898" s="22" t="inlineStr">
        <is>
          <t>, Stumble</t>
        </is>
      </c>
    </row>
    <row r="899" hidden="1" outlineLevel="1" collapsed="1">
      <c r="B899" s="377" t="n"/>
      <c r="C899" s="76" t="inlineStr">
        <is>
          <t>criteria</t>
        </is>
      </c>
      <c r="D899" s="80" t="inlineStr">
        <is>
          <t>Acceleration peak</t>
        </is>
      </c>
      <c r="E899" s="22" t="inlineStr">
        <is>
          <t>C: Acceleration peak, Acceleration peak</t>
        </is>
      </c>
    </row>
    <row r="900" hidden="1" outlineLevel="1">
      <c r="B900" s="377" t="n"/>
      <c r="C900" s="76" t="inlineStr">
        <is>
          <t>criteria</t>
        </is>
      </c>
      <c r="D900" s="80" t="inlineStr">
        <is>
          <t>Acceleration Performance</t>
        </is>
      </c>
      <c r="E900" s="22" t="inlineStr">
        <is>
          <t>, Acceleration Performance</t>
        </is>
      </c>
    </row>
    <row r="901" hidden="1" outlineLevel="1">
      <c r="B901" s="377" t="n"/>
      <c r="C901" s="76" t="inlineStr">
        <is>
          <t>criteria</t>
        </is>
      </c>
      <c r="D901" s="80" t="inlineStr">
        <is>
          <t>Shock</t>
        </is>
      </c>
      <c r="E901" s="22" t="inlineStr">
        <is>
          <t>, Shock</t>
        </is>
      </c>
    </row>
    <row r="902" hidden="1" outlineLevel="1">
      <c r="B902" s="377" t="n"/>
      <c r="C902" s="76" t="inlineStr">
        <is>
          <t>criteria</t>
        </is>
      </c>
      <c r="D902" s="80" t="inlineStr">
        <is>
          <t>Engagement steadiness</t>
        </is>
      </c>
      <c r="E902" s="22" t="inlineStr">
        <is>
          <t>C: Engagement steadiness, Engagement steadiness</t>
        </is>
      </c>
    </row>
    <row r="903" hidden="1" outlineLevel="1">
      <c r="B903" s="377" t="n"/>
      <c r="C903" s="76" t="inlineStr">
        <is>
          <t>criteria</t>
        </is>
      </c>
      <c r="D903" s="80" t="inlineStr">
        <is>
          <t>Jerks</t>
        </is>
      </c>
      <c r="E903" s="22" t="inlineStr">
        <is>
          <t>, Jerks</t>
        </is>
      </c>
    </row>
    <row r="904" hidden="1" outlineLevel="1">
      <c r="B904" s="377" t="n"/>
      <c r="C904" s="76" t="inlineStr">
        <is>
          <t>criteria</t>
        </is>
      </c>
      <c r="D904" s="80" t="inlineStr">
        <is>
          <t>Engine speed overshoot</t>
        </is>
      </c>
      <c r="E904" s="82" t="inlineStr">
        <is>
          <t>, Engine speed overshoot</t>
        </is>
      </c>
    </row>
    <row r="905" hidden="1" outlineLevel="1">
      <c r="B905" s="377" t="n"/>
      <c r="C905" s="76" t="inlineStr">
        <is>
          <t>criteria</t>
        </is>
      </c>
      <c r="D905" s="80" t="inlineStr">
        <is>
          <t>Acceleration disturbances</t>
        </is>
      </c>
      <c r="E905" s="22" t="inlineStr">
        <is>
          <t>, Acceleration disturbances</t>
        </is>
      </c>
    </row>
    <row r="906" hidden="1" outlineLevel="1">
      <c r="B906" s="377" t="n"/>
      <c r="C906" s="76" t="inlineStr">
        <is>
          <t>criteria</t>
        </is>
      </c>
      <c r="D906" s="80" t="inlineStr">
        <is>
          <t>Acceleration disturbances LF</t>
        </is>
      </c>
      <c r="E906" s="22" t="inlineStr">
        <is>
          <t>, Acceleration disturbances LF</t>
        </is>
      </c>
    </row>
    <row r="907" hidden="1" outlineLevel="1">
      <c r="B907" s="377" t="n"/>
      <c r="C907" s="76" t="inlineStr">
        <is>
          <t>criteria</t>
        </is>
      </c>
      <c r="D907" s="80" t="inlineStr">
        <is>
          <t>Acceleration disturbances HF</t>
        </is>
      </c>
      <c r="E907" s="22" t="inlineStr">
        <is>
          <t>, Acceleration disturbances HF</t>
        </is>
      </c>
    </row>
    <row r="908" hidden="1" outlineLevel="1">
      <c r="A908" s="81" t="n"/>
      <c r="B908" s="377" t="n"/>
      <c r="C908" s="76" t="inlineStr">
        <is>
          <t>data</t>
        </is>
      </c>
      <c r="D908" s="378" t="inlineStr">
        <is>
          <t>Response delay (sec)</t>
        </is>
      </c>
      <c r="E908" s="22" t="inlineStr">
        <is>
          <t>P: response delay, response delay</t>
        </is>
      </c>
    </row>
    <row r="909" hidden="1" outlineLevel="1" ht="15" customHeight="1">
      <c r="A909" s="81" t="n"/>
      <c r="B909" s="376" t="n"/>
      <c r="C909" s="76" t="inlineStr">
        <is>
          <t>data</t>
        </is>
      </c>
      <c r="D909" s="77" t="inlineStr">
        <is>
          <t>Start time of the Sub Event</t>
        </is>
      </c>
      <c r="E909" s="22" t="inlineStr">
        <is>
          <t>Temps debut d'analyse, Start time of the Sub Event</t>
        </is>
      </c>
    </row>
    <row r="910" hidden="1" outlineLevel="1" ht="15" customHeight="1">
      <c r="A910" s="81" t="n"/>
      <c r="B910" s="376" t="n"/>
      <c r="C910" s="76" t="inlineStr">
        <is>
          <t>data</t>
        </is>
      </c>
      <c r="D910" s="77" t="inlineStr">
        <is>
          <t>Acquisition Name</t>
        </is>
      </c>
      <c r="E910" s="22" t="inlineStr">
        <is>
          <t>Nom de l'essai, Acquisition Name</t>
        </is>
      </c>
    </row>
    <row r="911" collapsed="1" ht="15" customHeight="1">
      <c r="B911" s="376" t="inlineStr">
        <is>
          <t>Drive Away Creep Eng Off</t>
        </is>
      </c>
      <c r="C911" s="76" t="inlineStr">
        <is>
          <t>sheets</t>
        </is>
      </c>
      <c r="H911" s="82" t="n">
        <v>11</v>
      </c>
    </row>
    <row r="912" hidden="1" outlineLevel="1">
      <c r="C912" s="76" t="inlineStr">
        <is>
          <t>column</t>
        </is>
      </c>
      <c r="D912" s="77" t="inlineStr">
        <is>
          <t>Criticality</t>
        </is>
      </c>
    </row>
    <row r="913" hidden="1" outlineLevel="1">
      <c r="C913" s="76" t="inlineStr">
        <is>
          <t>column</t>
        </is>
      </c>
      <c r="D913" s="77" t="inlineStr">
        <is>
          <t>Event Priority</t>
        </is>
      </c>
    </row>
    <row r="914" hidden="1" outlineLevel="1">
      <c r="C914" s="76" t="inlineStr">
        <is>
          <t>column</t>
        </is>
      </c>
      <c r="D914" s="78" t="inlineStr">
        <is>
          <t>Event Rating</t>
        </is>
      </c>
    </row>
    <row r="915" hidden="1" outlineLevel="1" ht="15" customHeight="1">
      <c r="B915" s="376" t="n"/>
      <c r="C915" s="76" t="inlineStr">
        <is>
          <t>data</t>
        </is>
      </c>
      <c r="D915" s="211" t="inlineStr">
        <is>
          <t>Selector_Lever_Position</t>
        </is>
      </c>
      <c r="E915" s="82" t="inlineStr">
        <is>
          <t>P: selector lever start, selector lever start</t>
        </is>
      </c>
    </row>
    <row r="916" hidden="1" outlineLevel="1" ht="15" customHeight="1">
      <c r="B916" s="376" t="n"/>
      <c r="C916" s="76" t="inlineStr">
        <is>
          <t>data</t>
        </is>
      </c>
      <c r="D916" s="211" t="inlineStr">
        <is>
          <t>Gearbox Temperature</t>
        </is>
      </c>
      <c r="E916" s="22" t="inlineStr">
        <is>
          <t>Val_A_Tstart, Gearbox Temperature</t>
        </is>
      </c>
    </row>
    <row r="917" hidden="1" outlineLevel="1" ht="15" customHeight="1">
      <c r="B917" s="376" t="n"/>
      <c r="C917" s="76" t="inlineStr">
        <is>
          <t>data</t>
        </is>
      </c>
      <c r="D917" s="212" t="inlineStr">
        <is>
          <t>Throttle Position</t>
        </is>
      </c>
      <c r="E917" s="355" t="inlineStr">
        <is>
          <t>P: pedal, pedal</t>
        </is>
      </c>
    </row>
    <row r="918" hidden="1" outlineLevel="1" collapsed="1" ht="15" customHeight="1">
      <c r="B918" s="376" t="n"/>
      <c r="C918" s="76" t="inlineStr">
        <is>
          <t>data</t>
        </is>
      </c>
      <c r="D918" s="79" t="inlineStr">
        <is>
          <t>Engine Speed</t>
        </is>
      </c>
      <c r="E918" s="22" t="inlineStr">
        <is>
          <t>P: engine speed, engine speed</t>
        </is>
      </c>
    </row>
    <row r="919" hidden="1" outlineLevel="1">
      <c r="B919" s="377" t="n"/>
      <c r="C919" s="76" t="inlineStr">
        <is>
          <t>criteria</t>
        </is>
      </c>
      <c r="D919" s="80" t="inlineStr">
        <is>
          <t>Brake release delay</t>
        </is>
      </c>
      <c r="E919" s="22" t="inlineStr">
        <is>
          <t>C: Brake release delay, Brake release delay</t>
        </is>
      </c>
    </row>
    <row r="920" hidden="1" outlineLevel="1">
      <c r="B920" s="377" t="n"/>
      <c r="C920" s="76" t="inlineStr">
        <is>
          <t>criteria</t>
        </is>
      </c>
      <c r="D920" s="80" t="inlineStr">
        <is>
          <t>Brake release bump</t>
        </is>
      </c>
      <c r="E920" s="22" t="inlineStr">
        <is>
          <t>C: Brake release bump, Brake release bump</t>
        </is>
      </c>
    </row>
    <row r="921" hidden="1" outlineLevel="1">
      <c r="B921" s="377" t="n"/>
      <c r="C921" s="76" t="inlineStr">
        <is>
          <t>criteria</t>
        </is>
      </c>
      <c r="D921" s="80" t="inlineStr">
        <is>
          <t>Brake release surge</t>
        </is>
      </c>
      <c r="E921" s="22" t="inlineStr">
        <is>
          <t>C: Brake release surge, Brake release surge</t>
        </is>
      </c>
    </row>
    <row r="922" hidden="1" outlineLevel="1">
      <c r="B922" s="377" t="n"/>
      <c r="C922" s="76" t="inlineStr">
        <is>
          <t>criteria</t>
        </is>
      </c>
      <c r="D922" s="80" t="inlineStr">
        <is>
          <t>Acceleration disturbances</t>
        </is>
      </c>
      <c r="E922" s="22" t="inlineStr">
        <is>
          <t>, Acceleration disturbances</t>
        </is>
      </c>
    </row>
    <row r="923" hidden="1" outlineLevel="1">
      <c r="B923" s="377" t="n"/>
      <c r="C923" s="76" t="inlineStr">
        <is>
          <t>criteria</t>
        </is>
      </c>
      <c r="D923" s="80" t="inlineStr">
        <is>
          <t>Acceleration disturbances LF</t>
        </is>
      </c>
      <c r="E923" s="22" t="inlineStr">
        <is>
          <t>, Acceleration disturbances LF</t>
        </is>
      </c>
    </row>
    <row r="924" hidden="1" outlineLevel="1">
      <c r="B924" s="377" t="n"/>
      <c r="C924" s="76" t="inlineStr">
        <is>
          <t>criteria</t>
        </is>
      </c>
      <c r="D924" s="80" t="inlineStr">
        <is>
          <t>Acceleration disturbances HF</t>
        </is>
      </c>
      <c r="E924" s="22" t="inlineStr">
        <is>
          <t>, Acceleration disturbances HF</t>
        </is>
      </c>
    </row>
    <row r="925" hidden="1" outlineLevel="1" ht="15" customHeight="1">
      <c r="B925" s="376" t="n"/>
      <c r="C925" s="76" t="inlineStr">
        <is>
          <t>data</t>
        </is>
      </c>
      <c r="D925" s="77" t="inlineStr">
        <is>
          <t>Start time of the Sub Event</t>
        </is>
      </c>
      <c r="E925" s="22" t="inlineStr">
        <is>
          <t>Temps debut d'analyse, Start time of the Sub Event</t>
        </is>
      </c>
    </row>
    <row r="926" hidden="1" outlineLevel="1" ht="15" customHeight="1">
      <c r="B926" s="376" t="n"/>
      <c r="C926" s="76" t="inlineStr">
        <is>
          <t>data</t>
        </is>
      </c>
      <c r="D926" s="77" t="inlineStr">
        <is>
          <t>Acquisition Name</t>
        </is>
      </c>
      <c r="E926" s="22" t="inlineStr">
        <is>
          <t>Nom de l'essai, Acquisition Name</t>
        </is>
      </c>
    </row>
    <row r="927" collapsed="1" ht="15" customHeight="1">
      <c r="B927" s="376" t="inlineStr">
        <is>
          <t>Auto start vehicle stationary</t>
        </is>
      </c>
      <c r="C927" s="76" t="inlineStr">
        <is>
          <t>sheets</t>
        </is>
      </c>
      <c r="H927" s="82" t="n">
        <v>11</v>
      </c>
    </row>
    <row r="928" hidden="1" outlineLevel="1">
      <c r="C928" s="76" t="inlineStr">
        <is>
          <t>column</t>
        </is>
      </c>
      <c r="D928" s="77" t="inlineStr">
        <is>
          <t>Criticality</t>
        </is>
      </c>
    </row>
    <row r="929" hidden="1" outlineLevel="1">
      <c r="C929" s="76" t="inlineStr">
        <is>
          <t>column</t>
        </is>
      </c>
      <c r="D929" s="77" t="inlineStr">
        <is>
          <t>Event Priority</t>
        </is>
      </c>
    </row>
    <row r="930" hidden="1" outlineLevel="1">
      <c r="C930" s="76" t="inlineStr">
        <is>
          <t>column</t>
        </is>
      </c>
      <c r="D930" s="78" t="inlineStr">
        <is>
          <t>Event Rating</t>
        </is>
      </c>
    </row>
    <row r="931" hidden="1" outlineLevel="1" ht="15" customHeight="1">
      <c r="B931" s="376" t="n"/>
      <c r="C931" s="76" t="inlineStr">
        <is>
          <t>data</t>
        </is>
      </c>
      <c r="D931" s="211" t="inlineStr">
        <is>
          <t>Selector_Lever_Position</t>
        </is>
      </c>
      <c r="E931" s="180" t="inlineStr">
        <is>
          <t>P: selector lever start, selector lever start</t>
        </is>
      </c>
    </row>
    <row r="932" hidden="1" outlineLevel="1" ht="15" customHeight="1">
      <c r="B932" s="376" t="n"/>
      <c r="C932" s="76" t="inlineStr">
        <is>
          <t>data</t>
        </is>
      </c>
      <c r="D932" s="212" t="inlineStr">
        <is>
          <t>Engine Temperature</t>
        </is>
      </c>
      <c r="E932" s="262" t="inlineStr">
        <is>
          <t>P: engine temperature, engine temperature</t>
        </is>
      </c>
    </row>
    <row r="933" hidden="1" outlineLevel="1" ht="15" customHeight="1">
      <c r="B933" s="376" t="n"/>
      <c r="C933" s="76" t="inlineStr">
        <is>
          <t>data</t>
        </is>
      </c>
      <c r="D933" s="211" t="inlineStr">
        <is>
          <t>Throttle Position</t>
        </is>
      </c>
      <c r="E933" s="22" t="inlineStr">
        <is>
          <t>P: pedal, pedal</t>
        </is>
      </c>
    </row>
    <row r="934" hidden="1" outlineLevel="1" ht="15" customHeight="1">
      <c r="B934" s="376" t="n"/>
      <c r="C934" s="76" t="inlineStr">
        <is>
          <t>data</t>
        </is>
      </c>
      <c r="D934" s="79" t="inlineStr">
        <is>
          <t>Front shaft Torque</t>
        </is>
      </c>
      <c r="E934" s="22" t="inlineStr">
        <is>
          <t>Val_A_Tend, Front shaft Torque</t>
        </is>
      </c>
    </row>
    <row r="935" hidden="1" outlineLevel="1" ht="15" customHeight="1">
      <c r="B935" s="376" t="n"/>
      <c r="C935" s="76" t="inlineStr">
        <is>
          <t>data</t>
        </is>
      </c>
      <c r="D935" s="212" t="inlineStr">
        <is>
          <t>A/C State</t>
        </is>
      </c>
      <c r="E935" s="262" t="inlineStr">
        <is>
          <t>P: AC, AC</t>
        </is>
      </c>
    </row>
    <row r="936" hidden="1" outlineLevel="1" ht="15" customHeight="1">
      <c r="B936" s="376" t="n"/>
      <c r="C936" s="76" t="inlineStr">
        <is>
          <t>data</t>
        </is>
      </c>
      <c r="D936" s="79" t="inlineStr">
        <is>
          <t>Vehicle Speed</t>
        </is>
      </c>
      <c r="E936" s="22" t="inlineStr">
        <is>
          <t>Val_A_Tend, Vehicle Speed</t>
        </is>
      </c>
    </row>
    <row r="937" hidden="1" outlineLevel="1" ht="15" customHeight="1">
      <c r="B937" s="376" t="n"/>
      <c r="C937" s="76" t="inlineStr">
        <is>
          <t>data</t>
        </is>
      </c>
      <c r="D937" s="211" t="inlineStr">
        <is>
          <t>Brake Position</t>
        </is>
      </c>
      <c r="E937" s="106" t="inlineStr">
        <is>
          <t>Val_A_Tstart, Brake Position</t>
        </is>
      </c>
    </row>
    <row r="938" hidden="1" outlineLevel="1" ht="15" customHeight="1">
      <c r="B938" s="376" t="n"/>
      <c r="C938" s="76" t="inlineStr">
        <is>
          <t>data</t>
        </is>
      </c>
      <c r="D938" s="352" t="inlineStr">
        <is>
          <t>Brake</t>
        </is>
      </c>
      <c r="E938" s="353" t="inlineStr">
        <is>
          <t>P: brake, brake</t>
        </is>
      </c>
    </row>
    <row r="939" hidden="1" outlineLevel="1">
      <c r="B939" s="377" t="n"/>
      <c r="C939" s="76" t="inlineStr">
        <is>
          <t>criteria</t>
        </is>
      </c>
      <c r="D939" s="80" t="inlineStr">
        <is>
          <t>Acceleration disturbances</t>
        </is>
      </c>
      <c r="E939" s="82" t="inlineStr">
        <is>
          <t>, Acceleration disturbances</t>
        </is>
      </c>
    </row>
    <row r="940" hidden="1" outlineLevel="1">
      <c r="B940" s="377" t="n"/>
      <c r="C940" s="76" t="inlineStr">
        <is>
          <t>criteria</t>
        </is>
      </c>
      <c r="D940" s="80" t="inlineStr">
        <is>
          <t>Acceleration disturbances LF</t>
        </is>
      </c>
      <c r="E940" s="82" t="inlineStr">
        <is>
          <t>, Acceleration disturbances LF</t>
        </is>
      </c>
    </row>
    <row r="941" hidden="1" outlineLevel="1">
      <c r="B941" s="377" t="n"/>
      <c r="C941" s="76" t="inlineStr">
        <is>
          <t>criteria</t>
        </is>
      </c>
      <c r="D941" s="80" t="inlineStr">
        <is>
          <t>Acceleration disturbances HF</t>
        </is>
      </c>
      <c r="E941" s="82" t="inlineStr">
        <is>
          <t>, Acceleration disturbances HF</t>
        </is>
      </c>
    </row>
    <row r="942" hidden="1" outlineLevel="1" collapsed="1">
      <c r="B942" s="377" t="n"/>
      <c r="C942" s="76" t="inlineStr">
        <is>
          <t>criteria</t>
        </is>
      </c>
      <c r="D942" s="80" t="inlineStr">
        <is>
          <t>Engine speed overshoot</t>
        </is>
      </c>
      <c r="E942" s="82" t="inlineStr">
        <is>
          <t>, Engine speed overshoot</t>
        </is>
      </c>
    </row>
    <row r="943" hidden="1" outlineLevel="1">
      <c r="B943" s="377" t="n"/>
      <c r="C943" s="76" t="inlineStr">
        <is>
          <t>criteria</t>
        </is>
      </c>
      <c r="D943" s="80" t="inlineStr">
        <is>
          <t>Engine speed stumble</t>
        </is>
      </c>
      <c r="E943" s="82" t="inlineStr">
        <is>
          <t>, Engine speed stumble</t>
        </is>
      </c>
    </row>
    <row r="944" hidden="1" outlineLevel="1">
      <c r="B944" s="377" t="n"/>
      <c r="C944" s="76" t="inlineStr">
        <is>
          <t>criteria</t>
        </is>
      </c>
      <c r="D944" s="80" t="inlineStr">
        <is>
          <t>Engine speed undershoot</t>
        </is>
      </c>
      <c r="E944" s="82" t="inlineStr">
        <is>
          <t>, Engine speed undershoot</t>
        </is>
      </c>
    </row>
    <row r="945" hidden="1" outlineLevel="1">
      <c r="B945" s="377" t="n"/>
      <c r="C945" s="76" t="inlineStr">
        <is>
          <t>criteria</t>
        </is>
      </c>
      <c r="D945" s="80" t="inlineStr">
        <is>
          <t>Idle stabilization duration</t>
        </is>
      </c>
      <c r="E945" s="82" t="inlineStr">
        <is>
          <t>, Idle stabilization duration</t>
        </is>
      </c>
    </row>
    <row r="946" hidden="1" outlineLevel="1">
      <c r="B946" s="377" t="n"/>
      <c r="C946" s="76" t="inlineStr">
        <is>
          <t>criteria</t>
        </is>
      </c>
      <c r="D946" s="80" t="inlineStr">
        <is>
          <t>Speed pickup duration</t>
        </is>
      </c>
      <c r="E946" s="82" t="inlineStr">
        <is>
          <t>, Speed pickup duration</t>
        </is>
      </c>
    </row>
    <row r="947" hidden="1" outlineLevel="1">
      <c r="A947" s="81" t="n"/>
      <c r="B947" s="377" t="n"/>
      <c r="C947" s="76" t="inlineStr">
        <is>
          <t>criteria</t>
        </is>
      </c>
      <c r="D947" s="80" t="inlineStr">
        <is>
          <t>Start duration</t>
        </is>
      </c>
      <c r="E947" s="82" t="inlineStr">
        <is>
          <t>, Start duration</t>
        </is>
      </c>
    </row>
    <row r="948" hidden="1" outlineLevel="1">
      <c r="A948" s="81" t="n"/>
      <c r="B948" s="377" t="n"/>
      <c r="C948" s="76" t="inlineStr">
        <is>
          <t>criteria</t>
        </is>
      </c>
      <c r="D948" s="80" t="inlineStr">
        <is>
          <t>Starter speed</t>
        </is>
      </c>
      <c r="E948" s="82" t="inlineStr">
        <is>
          <t>, Starter speed</t>
        </is>
      </c>
    </row>
    <row r="949" hidden="1" outlineLevel="1" collapsed="1">
      <c r="B949" s="377" t="n"/>
      <c r="C949" s="76" t="inlineStr">
        <is>
          <t>criteria</t>
        </is>
      </c>
      <c r="D949" s="80" t="inlineStr">
        <is>
          <t>Surge</t>
        </is>
      </c>
      <c r="E949" s="82" t="inlineStr">
        <is>
          <t>, Surge</t>
        </is>
      </c>
    </row>
    <row r="950" hidden="1" outlineLevel="1" ht="15" customHeight="1">
      <c r="A950" s="81" t="n"/>
      <c r="B950" s="376" t="n"/>
      <c r="C950" s="76" t="inlineStr">
        <is>
          <t>data</t>
        </is>
      </c>
      <c r="D950" s="77" t="inlineStr">
        <is>
          <t>Start time of the Sub Event</t>
        </is>
      </c>
      <c r="E950" s="22" t="inlineStr">
        <is>
          <t>Temps debut d'analyse, Start time of the Sub Event</t>
        </is>
      </c>
    </row>
    <row r="951" hidden="1" outlineLevel="1" ht="15" customHeight="1">
      <c r="A951" s="81" t="n"/>
      <c r="B951" s="376" t="n"/>
      <c r="C951" s="76" t="inlineStr">
        <is>
          <t>data</t>
        </is>
      </c>
      <c r="D951" s="77" t="inlineStr">
        <is>
          <t>Acquisition Name</t>
        </is>
      </c>
      <c r="E951" s="22" t="inlineStr">
        <is>
          <t>Nom de l'essai, Acquisition Name</t>
        </is>
      </c>
    </row>
    <row r="952" collapsed="1" ht="15" customHeight="1">
      <c r="B952" s="376" t="inlineStr">
        <is>
          <t>Auto start vehicle moving</t>
        </is>
      </c>
      <c r="C952" s="76" t="inlineStr">
        <is>
          <t>sheets</t>
        </is>
      </c>
      <c r="H952" s="82" t="n">
        <v>11</v>
      </c>
    </row>
    <row r="953" hidden="1" outlineLevel="1">
      <c r="C953" s="76" t="inlineStr">
        <is>
          <t>column</t>
        </is>
      </c>
      <c r="D953" s="77" t="inlineStr">
        <is>
          <t>Criticality</t>
        </is>
      </c>
    </row>
    <row r="954" hidden="1" outlineLevel="1">
      <c r="C954" s="76" t="inlineStr">
        <is>
          <t>column</t>
        </is>
      </c>
      <c r="D954" s="77" t="inlineStr">
        <is>
          <t>Event Priority</t>
        </is>
      </c>
    </row>
    <row r="955" hidden="1" outlineLevel="1">
      <c r="C955" s="76" t="inlineStr">
        <is>
          <t>column</t>
        </is>
      </c>
      <c r="D955" s="78" t="inlineStr">
        <is>
          <t>Event Rating</t>
        </is>
      </c>
    </row>
    <row r="956" hidden="1" outlineLevel="1" ht="15" customHeight="1">
      <c r="B956" s="376" t="n"/>
      <c r="C956" s="76" t="inlineStr">
        <is>
          <t>data</t>
        </is>
      </c>
      <c r="D956" s="211" t="inlineStr">
        <is>
          <t>Selector_Lever_Position</t>
        </is>
      </c>
      <c r="E956" s="180" t="inlineStr">
        <is>
          <t>P: selector lever start, selector lever start</t>
        </is>
      </c>
    </row>
    <row r="957" hidden="1" outlineLevel="1" ht="15" customHeight="1">
      <c r="B957" s="376" t="n"/>
      <c r="C957" s="76" t="inlineStr">
        <is>
          <t>data</t>
        </is>
      </c>
      <c r="D957" s="212" t="inlineStr">
        <is>
          <t>Engine Temperature</t>
        </is>
      </c>
      <c r="E957" s="262" t="inlineStr">
        <is>
          <t>P: engine temperature, engine temperature</t>
        </is>
      </c>
    </row>
    <row r="958" hidden="1" outlineLevel="1" ht="15" customHeight="1">
      <c r="B958" s="376" t="n"/>
      <c r="C958" s="76" t="inlineStr">
        <is>
          <t>data</t>
        </is>
      </c>
      <c r="D958" s="211" t="inlineStr">
        <is>
          <t>Throttle Position</t>
        </is>
      </c>
      <c r="E958" s="22" t="inlineStr">
        <is>
          <t>P: pedal, pedal</t>
        </is>
      </c>
    </row>
    <row r="959" hidden="1" outlineLevel="1" ht="15" customHeight="1">
      <c r="B959" s="376" t="n"/>
      <c r="C959" s="76" t="inlineStr">
        <is>
          <t>data</t>
        </is>
      </c>
      <c r="D959" s="79" t="inlineStr">
        <is>
          <t>Front shaft Torque</t>
        </is>
      </c>
      <c r="E959" s="22" t="inlineStr">
        <is>
          <t>Val_A_Tend, Front shaft Torque</t>
        </is>
      </c>
    </row>
    <row r="960" hidden="1" outlineLevel="1" ht="15" customHeight="1">
      <c r="B960" s="376" t="n"/>
      <c r="C960" s="76" t="inlineStr">
        <is>
          <t>data</t>
        </is>
      </c>
      <c r="D960" s="212" t="inlineStr">
        <is>
          <t>A/C State</t>
        </is>
      </c>
      <c r="E960" s="262" t="inlineStr">
        <is>
          <t>P: AC, AC</t>
        </is>
      </c>
    </row>
    <row r="961" hidden="1" outlineLevel="1" ht="15" customHeight="1">
      <c r="B961" s="376" t="n"/>
      <c r="C961" s="76" t="inlineStr">
        <is>
          <t>data</t>
        </is>
      </c>
      <c r="D961" s="79" t="inlineStr">
        <is>
          <t>Vehicle Speed</t>
        </is>
      </c>
      <c r="E961" s="22" t="inlineStr">
        <is>
          <t>Val_A_Tend, Vehicle Speed</t>
        </is>
      </c>
    </row>
    <row r="962" hidden="1" outlineLevel="1" ht="15" customHeight="1">
      <c r="B962" s="376" t="n"/>
      <c r="C962" s="76" t="inlineStr">
        <is>
          <t>data</t>
        </is>
      </c>
      <c r="D962" s="211" t="inlineStr">
        <is>
          <t>Brake Position</t>
        </is>
      </c>
      <c r="E962" s="106" t="inlineStr">
        <is>
          <t>Val_A_Tstart, Brake Position</t>
        </is>
      </c>
    </row>
    <row r="963" hidden="1" outlineLevel="1" ht="15" customHeight="1">
      <c r="B963" s="376" t="n"/>
      <c r="C963" s="76" t="inlineStr">
        <is>
          <t>data</t>
        </is>
      </c>
      <c r="D963" s="352" t="inlineStr">
        <is>
          <t>Brake</t>
        </is>
      </c>
      <c r="E963" s="353" t="inlineStr">
        <is>
          <t>P: brake, brake</t>
        </is>
      </c>
    </row>
    <row r="964" hidden="1" outlineLevel="1">
      <c r="B964" s="377" t="n"/>
      <c r="C964" s="76" t="inlineStr">
        <is>
          <t>criteria</t>
        </is>
      </c>
      <c r="D964" s="80" t="inlineStr">
        <is>
          <t>Acceleration disturbances</t>
        </is>
      </c>
      <c r="E964" s="82" t="inlineStr">
        <is>
          <t>, Acceleration disturbances</t>
        </is>
      </c>
    </row>
    <row r="965" hidden="1" outlineLevel="1">
      <c r="B965" s="377" t="n"/>
      <c r="C965" s="76" t="inlineStr">
        <is>
          <t>criteria</t>
        </is>
      </c>
      <c r="D965" s="80" t="inlineStr">
        <is>
          <t>Acceleration disturbances LF</t>
        </is>
      </c>
      <c r="E965" s="82" t="inlineStr">
        <is>
          <t>, Acceleration disturbances LF</t>
        </is>
      </c>
    </row>
    <row r="966" hidden="1" outlineLevel="1">
      <c r="B966" s="377" t="n"/>
      <c r="C966" s="76" t="inlineStr">
        <is>
          <t>criteria</t>
        </is>
      </c>
      <c r="D966" s="80" t="inlineStr">
        <is>
          <t>Acceleration disturbances HF</t>
        </is>
      </c>
      <c r="E966" s="82" t="inlineStr">
        <is>
          <t>, Acceleration disturbances HF</t>
        </is>
      </c>
    </row>
    <row r="967" hidden="1" outlineLevel="1" collapsed="1">
      <c r="B967" s="377" t="n"/>
      <c r="C967" s="76" t="inlineStr">
        <is>
          <t>criteria</t>
        </is>
      </c>
      <c r="D967" s="80" t="inlineStr">
        <is>
          <t>Engine speed overshoot</t>
        </is>
      </c>
      <c r="E967" s="82" t="inlineStr">
        <is>
          <t>, Engine speed overshoot</t>
        </is>
      </c>
    </row>
    <row r="968" hidden="1" outlineLevel="1">
      <c r="B968" s="377" t="n"/>
      <c r="C968" s="76" t="inlineStr">
        <is>
          <t>criteria</t>
        </is>
      </c>
      <c r="D968" s="80" t="inlineStr">
        <is>
          <t>Engine speed stumble</t>
        </is>
      </c>
      <c r="E968" s="82" t="inlineStr">
        <is>
          <t>, Engine speed stumble</t>
        </is>
      </c>
    </row>
    <row r="969" hidden="1" outlineLevel="1">
      <c r="B969" s="377" t="n"/>
      <c r="C969" s="76" t="inlineStr">
        <is>
          <t>criteria</t>
        </is>
      </c>
      <c r="D969" s="80" t="inlineStr">
        <is>
          <t>Speed pickup duration</t>
        </is>
      </c>
      <c r="E969" s="82" t="inlineStr">
        <is>
          <t>, Speed pickup duration</t>
        </is>
      </c>
    </row>
    <row r="970" hidden="1" outlineLevel="1" collapsed="1">
      <c r="B970" s="377" t="n"/>
      <c r="C970" s="76" t="inlineStr">
        <is>
          <t>criteria</t>
        </is>
      </c>
      <c r="D970" s="80" t="inlineStr">
        <is>
          <t>Surge</t>
        </is>
      </c>
      <c r="E970" s="82" t="inlineStr">
        <is>
          <t>, Surge</t>
        </is>
      </c>
    </row>
    <row r="971" hidden="1" outlineLevel="1">
      <c r="A971" s="81" t="n"/>
      <c r="B971" s="377" t="n"/>
      <c r="C971" s="76" t="inlineStr">
        <is>
          <t>criteria</t>
        </is>
      </c>
      <c r="D971" s="80" t="inlineStr">
        <is>
          <t>Traction reduction</t>
        </is>
      </c>
      <c r="E971" s="82" t="inlineStr">
        <is>
          <t>, Traction reduction</t>
        </is>
      </c>
    </row>
    <row r="972" hidden="1" outlineLevel="1" ht="15" customHeight="1">
      <c r="A972" s="81" t="n"/>
      <c r="B972" s="376" t="n"/>
      <c r="C972" s="76" t="inlineStr">
        <is>
          <t>data</t>
        </is>
      </c>
      <c r="D972" s="77" t="inlineStr">
        <is>
          <t>Start time of the Sub Event</t>
        </is>
      </c>
      <c r="E972" s="22" t="inlineStr">
        <is>
          <t>Temps debut d'analyse, Start time of the Sub Event</t>
        </is>
      </c>
    </row>
    <row r="973" hidden="1" outlineLevel="1" ht="15" customHeight="1">
      <c r="A973" s="81" t="n"/>
      <c r="B973" s="376" t="n"/>
      <c r="C973" s="76" t="inlineStr">
        <is>
          <t>data</t>
        </is>
      </c>
      <c r="D973" s="77" t="inlineStr">
        <is>
          <t>Acquisition Name</t>
        </is>
      </c>
      <c r="E973" s="22" t="inlineStr">
        <is>
          <t>Nom de l'essai, Acquisition Name</t>
        </is>
      </c>
    </row>
    <row r="974" collapsed="1" ht="15" customHeight="1">
      <c r="B974" s="376" t="inlineStr">
        <is>
          <t>DASS Eng Off slow</t>
        </is>
      </c>
      <c r="C974" s="76" t="inlineStr">
        <is>
          <t>sheets</t>
        </is>
      </c>
      <c r="H974" s="82" t="n">
        <v>11</v>
      </c>
    </row>
    <row r="975" hidden="1" outlineLevel="1">
      <c r="C975" s="76" t="inlineStr">
        <is>
          <t>column</t>
        </is>
      </c>
      <c r="D975" s="77" t="inlineStr">
        <is>
          <t>Criticality</t>
        </is>
      </c>
    </row>
    <row r="976" hidden="1" outlineLevel="1">
      <c r="C976" s="76" t="inlineStr">
        <is>
          <t>column</t>
        </is>
      </c>
      <c r="D976" s="77" t="inlineStr">
        <is>
          <t>Event Priority</t>
        </is>
      </c>
    </row>
    <row r="977" hidden="1" outlineLevel="1">
      <c r="C977" s="76" t="inlineStr">
        <is>
          <t>column</t>
        </is>
      </c>
      <c r="D977" s="78" t="inlineStr">
        <is>
          <t>Event Rating</t>
        </is>
      </c>
    </row>
    <row r="978" hidden="1" outlineLevel="1" ht="15" customHeight="1">
      <c r="B978" s="376" t="n"/>
      <c r="C978" s="76" t="inlineStr">
        <is>
          <t>data</t>
        </is>
      </c>
      <c r="D978" s="352" t="inlineStr">
        <is>
          <t>Selector_Lever_Position</t>
        </is>
      </c>
      <c r="E978" s="354" t="inlineStr">
        <is>
          <t>P: selector lever start, selector lever start</t>
        </is>
      </c>
    </row>
    <row r="979" hidden="1" outlineLevel="1" ht="15" customHeight="1">
      <c r="B979" s="376" t="n"/>
      <c r="C979" s="76" t="inlineStr">
        <is>
          <t>data</t>
        </is>
      </c>
      <c r="D979" s="211" t="inlineStr">
        <is>
          <t>Gearbox Temperature</t>
        </is>
      </c>
      <c r="E979" s="22" t="inlineStr">
        <is>
          <t>Val_A_Tstart, Gearbox Temperature</t>
        </is>
      </c>
    </row>
    <row r="980" hidden="1" outlineLevel="1" ht="15" customHeight="1">
      <c r="B980" s="376" t="n"/>
      <c r="C980" s="76" t="inlineStr">
        <is>
          <t>data</t>
        </is>
      </c>
      <c r="D980" s="212" t="inlineStr">
        <is>
          <t>Throttle Position</t>
        </is>
      </c>
      <c r="E980" s="262" t="inlineStr">
        <is>
          <t>P: pedal, pedal</t>
        </is>
      </c>
    </row>
    <row r="981" hidden="1" outlineLevel="1" ht="15" customHeight="1">
      <c r="B981" s="376" t="n"/>
      <c r="C981" s="76" t="inlineStr">
        <is>
          <t>data</t>
        </is>
      </c>
      <c r="D981" s="352" t="inlineStr">
        <is>
          <t>Ax max 2s</t>
        </is>
      </c>
      <c r="E981" s="354" t="inlineStr">
        <is>
          <t>P: ax max 2s, ax max 2s</t>
        </is>
      </c>
    </row>
    <row r="982" hidden="1" outlineLevel="1" ht="15" customHeight="1">
      <c r="B982" s="376" t="n"/>
      <c r="C982" s="76" t="inlineStr">
        <is>
          <t>data</t>
        </is>
      </c>
      <c r="D982" s="352" t="inlineStr">
        <is>
          <t>Pedal change time</t>
        </is>
      </c>
      <c r="E982" s="353" t="inlineStr">
        <is>
          <t>P: pedal change time, pedal change time</t>
        </is>
      </c>
    </row>
    <row r="983" hidden="1" outlineLevel="1">
      <c r="B983" s="377" t="n"/>
      <c r="C983" s="76" t="inlineStr">
        <is>
          <t>criteria</t>
        </is>
      </c>
      <c r="D983" s="80" t="inlineStr">
        <is>
          <t>Brake release delay</t>
        </is>
      </c>
      <c r="E983" s="22" t="inlineStr">
        <is>
          <t>C: Brake release delay, Brake release delay</t>
        </is>
      </c>
    </row>
    <row r="984" hidden="1" outlineLevel="1">
      <c r="B984" s="377" t="n"/>
      <c r="C984" s="76" t="inlineStr">
        <is>
          <t>criteria</t>
        </is>
      </c>
      <c r="D984" s="80" t="inlineStr">
        <is>
          <t>Brake release bump</t>
        </is>
      </c>
      <c r="E984" s="22" t="inlineStr">
        <is>
          <t>C: Brake release bump, Brake release bump</t>
        </is>
      </c>
    </row>
    <row r="985" hidden="1" outlineLevel="1">
      <c r="B985" s="377" t="n"/>
      <c r="C985" s="76" t="inlineStr">
        <is>
          <t>criteria</t>
        </is>
      </c>
      <c r="D985" s="80" t="inlineStr">
        <is>
          <t>Brake release surge</t>
        </is>
      </c>
      <c r="E985" s="22" t="inlineStr">
        <is>
          <t>C: Brake release surge, Brake release surge</t>
        </is>
      </c>
    </row>
    <row r="986" hidden="1" outlineLevel="1">
      <c r="B986" s="377" t="n"/>
      <c r="C986" s="76" t="inlineStr">
        <is>
          <t>criteria</t>
        </is>
      </c>
      <c r="D986" s="80" t="inlineStr">
        <is>
          <t>Response delay</t>
        </is>
      </c>
      <c r="E986" s="22" t="inlineStr">
        <is>
          <t>, Response delay</t>
        </is>
      </c>
    </row>
    <row r="987" hidden="1" outlineLevel="1">
      <c r="B987" s="377" t="n"/>
      <c r="C987" s="76" t="inlineStr">
        <is>
          <t>criteria</t>
        </is>
      </c>
      <c r="D987" s="80" t="inlineStr">
        <is>
          <t>Agility</t>
        </is>
      </c>
      <c r="E987" s="22" t="inlineStr">
        <is>
          <t>, Agility</t>
        </is>
      </c>
    </row>
    <row r="988" hidden="1" outlineLevel="1">
      <c r="B988" s="377" t="n"/>
      <c r="C988" s="76" t="inlineStr">
        <is>
          <t>criteria</t>
        </is>
      </c>
      <c r="D988" s="80" t="inlineStr">
        <is>
          <t>Bump</t>
        </is>
      </c>
      <c r="E988" s="22" t="inlineStr">
        <is>
          <t>, Bump</t>
        </is>
      </c>
    </row>
    <row r="989" hidden="1" outlineLevel="1">
      <c r="B989" s="377" t="n"/>
      <c r="C989" s="76" t="inlineStr">
        <is>
          <t>criteria</t>
        </is>
      </c>
      <c r="D989" s="80" t="inlineStr">
        <is>
          <t>Stumble</t>
        </is>
      </c>
      <c r="E989" s="22" t="inlineStr">
        <is>
          <t>, Stumble</t>
        </is>
      </c>
    </row>
    <row r="990" hidden="1" outlineLevel="1" collapsed="1">
      <c r="B990" s="377" t="n"/>
      <c r="C990" s="76" t="inlineStr">
        <is>
          <t>criteria</t>
        </is>
      </c>
      <c r="D990" s="80" t="inlineStr">
        <is>
          <t>Acceleration peak</t>
        </is>
      </c>
      <c r="E990" s="22" t="inlineStr">
        <is>
          <t>C: Acceleration peak, Acceleration peak</t>
        </is>
      </c>
    </row>
    <row r="991" hidden="1" outlineLevel="1">
      <c r="B991" s="377" t="n"/>
      <c r="C991" s="76" t="inlineStr">
        <is>
          <t>criteria</t>
        </is>
      </c>
      <c r="D991" s="80" t="inlineStr">
        <is>
          <t>Acceleration Performance</t>
        </is>
      </c>
      <c r="E991" s="22" t="inlineStr">
        <is>
          <t>, Acceleration Performance</t>
        </is>
      </c>
    </row>
    <row r="992" hidden="1" outlineLevel="1">
      <c r="B992" s="377" t="n"/>
      <c r="C992" s="76" t="inlineStr">
        <is>
          <t>criteria</t>
        </is>
      </c>
      <c r="D992" s="80" t="inlineStr">
        <is>
          <t>Shock</t>
        </is>
      </c>
      <c r="E992" s="22" t="inlineStr">
        <is>
          <t>, Shock</t>
        </is>
      </c>
    </row>
    <row r="993" hidden="1" outlineLevel="1">
      <c r="B993" s="377" t="n"/>
      <c r="C993" s="76" t="inlineStr">
        <is>
          <t>criteria</t>
        </is>
      </c>
      <c r="D993" s="80" t="inlineStr">
        <is>
          <t>Engagement steadiness</t>
        </is>
      </c>
      <c r="E993" s="22" t="inlineStr">
        <is>
          <t>C: Engagement steadiness, Engagement steadiness</t>
        </is>
      </c>
    </row>
    <row r="994" hidden="1" outlineLevel="1">
      <c r="B994" s="377" t="n"/>
      <c r="C994" s="76" t="inlineStr">
        <is>
          <t>criteria</t>
        </is>
      </c>
      <c r="D994" s="80" t="inlineStr">
        <is>
          <t>Jerks</t>
        </is>
      </c>
      <c r="E994" s="22" t="inlineStr">
        <is>
          <t>, Jerks</t>
        </is>
      </c>
    </row>
    <row r="995" hidden="1" outlineLevel="1">
      <c r="B995" s="377" t="n"/>
      <c r="C995" s="76" t="inlineStr">
        <is>
          <t>criteria</t>
        </is>
      </c>
      <c r="D995" s="80" t="inlineStr">
        <is>
          <t>Engine speed overshoot</t>
        </is>
      </c>
      <c r="E995" s="82" t="inlineStr">
        <is>
          <t>, Engine speed overshoot</t>
        </is>
      </c>
    </row>
    <row r="996" hidden="1" outlineLevel="1">
      <c r="B996" s="377" t="n"/>
      <c r="C996" s="76" t="inlineStr">
        <is>
          <t>criteria</t>
        </is>
      </c>
      <c r="D996" s="80" t="inlineStr">
        <is>
          <t>Acceleration disturbances</t>
        </is>
      </c>
      <c r="E996" s="22" t="inlineStr">
        <is>
          <t>, Acceleration disturbances</t>
        </is>
      </c>
    </row>
    <row r="997" hidden="1" outlineLevel="1">
      <c r="B997" s="377" t="n"/>
      <c r="C997" s="76" t="inlineStr">
        <is>
          <t>criteria</t>
        </is>
      </c>
      <c r="D997" s="80" t="inlineStr">
        <is>
          <t>Acceleration disturbances LF</t>
        </is>
      </c>
      <c r="E997" s="22" t="inlineStr">
        <is>
          <t>, Acceleration disturbances LF</t>
        </is>
      </c>
    </row>
    <row r="998" hidden="1" outlineLevel="1">
      <c r="B998" s="377" t="n"/>
      <c r="C998" s="76" t="inlineStr">
        <is>
          <t>criteria</t>
        </is>
      </c>
      <c r="D998" s="80" t="inlineStr">
        <is>
          <t>Acceleration disturbances HF</t>
        </is>
      </c>
      <c r="E998" s="22" t="inlineStr">
        <is>
          <t>, Acceleration disturbances HF</t>
        </is>
      </c>
    </row>
    <row r="999" hidden="1" outlineLevel="1">
      <c r="A999" s="81" t="n"/>
      <c r="B999" s="377" t="n"/>
      <c r="C999" s="76" t="inlineStr">
        <is>
          <t>data</t>
        </is>
      </c>
      <c r="D999" s="378" t="inlineStr">
        <is>
          <t>Response delay (sec)</t>
        </is>
      </c>
      <c r="E999" s="22" t="inlineStr">
        <is>
          <t>P: response delay, response delay</t>
        </is>
      </c>
    </row>
    <row r="1000" hidden="1" outlineLevel="1" ht="15" customHeight="1">
      <c r="A1000" s="81" t="n"/>
      <c r="B1000" s="376" t="n"/>
      <c r="C1000" s="76" t="inlineStr">
        <is>
          <t>data</t>
        </is>
      </c>
      <c r="D1000" s="77" t="inlineStr">
        <is>
          <t>Start time of the Sub Event</t>
        </is>
      </c>
      <c r="E1000" s="22" t="inlineStr">
        <is>
          <t>Temps debut d'analyse, Start time of the Sub Event</t>
        </is>
      </c>
    </row>
    <row r="1001" hidden="1" outlineLevel="1" ht="15" customHeight="1">
      <c r="A1001" s="81" t="n"/>
      <c r="B1001" s="376" t="n"/>
      <c r="C1001" s="76" t="inlineStr">
        <is>
          <t>data</t>
        </is>
      </c>
      <c r="D1001" s="77" t="inlineStr">
        <is>
          <t>Acquisition Name</t>
        </is>
      </c>
      <c r="E1001" s="22" t="inlineStr">
        <is>
          <t>Nom de l'essai, Acquisition Name</t>
        </is>
      </c>
    </row>
    <row r="1002" collapsed="1" ht="15" customHeight="1">
      <c r="B1002" s="376" t="inlineStr">
        <is>
          <t>DASS - Eng Off - COM</t>
        </is>
      </c>
      <c r="C1002" s="76" t="inlineStr">
        <is>
          <t>sheets</t>
        </is>
      </c>
      <c r="H1002" s="82" t="n">
        <v>11</v>
      </c>
    </row>
    <row r="1003" hidden="1" outlineLevel="1">
      <c r="C1003" s="76" t="inlineStr">
        <is>
          <t>column</t>
        </is>
      </c>
      <c r="D1003" s="77" t="inlineStr">
        <is>
          <t>Criticality</t>
        </is>
      </c>
    </row>
    <row r="1004" hidden="1" outlineLevel="1">
      <c r="C1004" s="76" t="inlineStr">
        <is>
          <t>column</t>
        </is>
      </c>
      <c r="D1004" s="77" t="inlineStr">
        <is>
          <t>Event Priority</t>
        </is>
      </c>
    </row>
    <row r="1005" hidden="1" outlineLevel="1">
      <c r="C1005" s="76" t="inlineStr">
        <is>
          <t>column</t>
        </is>
      </c>
      <c r="D1005" s="78" t="inlineStr">
        <is>
          <t>Event Rating</t>
        </is>
      </c>
    </row>
    <row r="1006" hidden="1" outlineLevel="1" ht="15" customHeight="1">
      <c r="B1006" s="376" t="n"/>
      <c r="C1006" s="76" t="inlineStr">
        <is>
          <t>data</t>
        </is>
      </c>
      <c r="D1006" s="352" t="inlineStr">
        <is>
          <t>Selector_Lever_Position</t>
        </is>
      </c>
      <c r="E1006" s="354" t="inlineStr">
        <is>
          <t>P: selector lever start, selector lever start</t>
        </is>
      </c>
    </row>
    <row r="1007" hidden="1" outlineLevel="1" ht="15" customHeight="1">
      <c r="B1007" s="376" t="n"/>
      <c r="C1007" s="76" t="inlineStr">
        <is>
          <t>data</t>
        </is>
      </c>
      <c r="D1007" s="211" t="inlineStr">
        <is>
          <t>Gearbox Temperature</t>
        </is>
      </c>
      <c r="E1007" s="22" t="inlineStr">
        <is>
          <t>Val_A_Tstart, Gearbox Temperature</t>
        </is>
      </c>
    </row>
    <row r="1008" hidden="1" outlineLevel="1" ht="15" customHeight="1">
      <c r="B1008" s="376" t="n"/>
      <c r="C1008" s="76" t="inlineStr">
        <is>
          <t>data</t>
        </is>
      </c>
      <c r="D1008" s="212" t="inlineStr">
        <is>
          <t>Throttle Position</t>
        </is>
      </c>
      <c r="E1008" s="262" t="inlineStr">
        <is>
          <t>P: pedal, pedal</t>
        </is>
      </c>
    </row>
    <row r="1009" hidden="1" outlineLevel="1" ht="15" customHeight="1">
      <c r="B1009" s="376" t="n"/>
      <c r="C1009" s="76" t="inlineStr">
        <is>
          <t>data</t>
        </is>
      </c>
      <c r="D1009" s="352" t="inlineStr">
        <is>
          <t>Ax max 2s</t>
        </is>
      </c>
      <c r="E1009" s="354" t="inlineStr">
        <is>
          <t>P: ax max 2s, ax max 2s</t>
        </is>
      </c>
    </row>
    <row r="1010" hidden="1" outlineLevel="1" ht="15" customHeight="1">
      <c r="B1010" s="376" t="n"/>
      <c r="C1010" s="76" t="inlineStr">
        <is>
          <t>data</t>
        </is>
      </c>
      <c r="D1010" s="352" t="inlineStr">
        <is>
          <t>Pedal change time</t>
        </is>
      </c>
      <c r="E1010" s="353" t="inlineStr">
        <is>
          <t>P: pedal change time, pedal change time</t>
        </is>
      </c>
    </row>
    <row r="1011" hidden="1" outlineLevel="1">
      <c r="B1011" s="377" t="n"/>
      <c r="C1011" s="76" t="inlineStr">
        <is>
          <t>criteria</t>
        </is>
      </c>
      <c r="D1011" s="80" t="inlineStr">
        <is>
          <t>Brake release delay</t>
        </is>
      </c>
      <c r="E1011" s="22" t="inlineStr">
        <is>
          <t>C: Brake release delay, Brake release delay</t>
        </is>
      </c>
    </row>
    <row r="1012" hidden="1" outlineLevel="1">
      <c r="B1012" s="377" t="n"/>
      <c r="C1012" s="76" t="inlineStr">
        <is>
          <t>criteria</t>
        </is>
      </c>
      <c r="D1012" s="80" t="inlineStr">
        <is>
          <t>Brake release bump</t>
        </is>
      </c>
      <c r="E1012" s="22" t="inlineStr">
        <is>
          <t>C: Brake release bump, Brake release bump</t>
        </is>
      </c>
    </row>
    <row r="1013" hidden="1" outlineLevel="1">
      <c r="B1013" s="377" t="n"/>
      <c r="C1013" s="76" t="inlineStr">
        <is>
          <t>criteria</t>
        </is>
      </c>
      <c r="D1013" s="80" t="inlineStr">
        <is>
          <t>Brake release surge</t>
        </is>
      </c>
      <c r="E1013" s="22" t="inlineStr">
        <is>
          <t>C: Brake release surge, Brake release surge</t>
        </is>
      </c>
    </row>
    <row r="1014" hidden="1" outlineLevel="1">
      <c r="B1014" s="377" t="n"/>
      <c r="C1014" s="76" t="inlineStr">
        <is>
          <t>criteria</t>
        </is>
      </c>
      <c r="D1014" s="80" t="inlineStr">
        <is>
          <t>Response delay</t>
        </is>
      </c>
      <c r="E1014" s="22" t="inlineStr">
        <is>
          <t>, Response delay</t>
        </is>
      </c>
    </row>
    <row r="1015" hidden="1" outlineLevel="1">
      <c r="B1015" s="377" t="n"/>
      <c r="C1015" s="76" t="inlineStr">
        <is>
          <t>criteria</t>
        </is>
      </c>
      <c r="D1015" s="80" t="inlineStr">
        <is>
          <t>Agility</t>
        </is>
      </c>
      <c r="E1015" s="22" t="inlineStr">
        <is>
          <t>, Agility</t>
        </is>
      </c>
    </row>
    <row r="1016" hidden="1" outlineLevel="1">
      <c r="B1016" s="377" t="n"/>
      <c r="C1016" s="76" t="inlineStr">
        <is>
          <t>criteria</t>
        </is>
      </c>
      <c r="D1016" s="80" t="inlineStr">
        <is>
          <t>Bump</t>
        </is>
      </c>
      <c r="E1016" s="22" t="inlineStr">
        <is>
          <t>, Bump</t>
        </is>
      </c>
    </row>
    <row r="1017" hidden="1" outlineLevel="1">
      <c r="B1017" s="377" t="n"/>
      <c r="C1017" s="76" t="inlineStr">
        <is>
          <t>criteria</t>
        </is>
      </c>
      <c r="D1017" s="80" t="inlineStr">
        <is>
          <t>Stumble</t>
        </is>
      </c>
      <c r="E1017" s="22" t="inlineStr">
        <is>
          <t>, Stumble</t>
        </is>
      </c>
    </row>
    <row r="1018" hidden="1" outlineLevel="1" collapsed="1">
      <c r="B1018" s="377" t="n"/>
      <c r="C1018" s="76" t="inlineStr">
        <is>
          <t>criteria</t>
        </is>
      </c>
      <c r="D1018" s="80" t="inlineStr">
        <is>
          <t>Acceleration peak</t>
        </is>
      </c>
      <c r="E1018" s="22" t="inlineStr">
        <is>
          <t>C: Acceleration peak, Acceleration peak</t>
        </is>
      </c>
    </row>
    <row r="1019" hidden="1" outlineLevel="1">
      <c r="B1019" s="377" t="n"/>
      <c r="C1019" s="76" t="inlineStr">
        <is>
          <t>criteria</t>
        </is>
      </c>
      <c r="D1019" s="80" t="inlineStr">
        <is>
          <t>Acceleration Performance</t>
        </is>
      </c>
      <c r="E1019" s="22" t="inlineStr">
        <is>
          <t>, Acceleration Performance</t>
        </is>
      </c>
    </row>
    <row r="1020" hidden="1" outlineLevel="1">
      <c r="B1020" s="377" t="n"/>
      <c r="C1020" s="76" t="inlineStr">
        <is>
          <t>criteria</t>
        </is>
      </c>
      <c r="D1020" s="80" t="inlineStr">
        <is>
          <t>Shock</t>
        </is>
      </c>
      <c r="E1020" s="22" t="inlineStr">
        <is>
          <t>, Shock</t>
        </is>
      </c>
    </row>
    <row r="1021" hidden="1" outlineLevel="1">
      <c r="B1021" s="377" t="n"/>
      <c r="C1021" s="76" t="inlineStr">
        <is>
          <t>criteria</t>
        </is>
      </c>
      <c r="D1021" s="80" t="inlineStr">
        <is>
          <t>Engagement steadiness</t>
        </is>
      </c>
      <c r="E1021" s="22" t="inlineStr">
        <is>
          <t>C: Engagement steadiness, Engagement steadiness</t>
        </is>
      </c>
    </row>
    <row r="1022" hidden="1" outlineLevel="1">
      <c r="B1022" s="377" t="n"/>
      <c r="C1022" s="76" t="inlineStr">
        <is>
          <t>criteria</t>
        </is>
      </c>
      <c r="D1022" s="80" t="inlineStr">
        <is>
          <t>Jerks</t>
        </is>
      </c>
      <c r="E1022" s="22" t="inlineStr">
        <is>
          <t>, Jerks</t>
        </is>
      </c>
    </row>
    <row r="1023" hidden="1" outlineLevel="1">
      <c r="B1023" s="377" t="n"/>
      <c r="C1023" s="76" t="inlineStr">
        <is>
          <t>criteria</t>
        </is>
      </c>
      <c r="D1023" s="80" t="inlineStr">
        <is>
          <t>Engine speed overshoot</t>
        </is>
      </c>
      <c r="E1023" s="82" t="inlineStr">
        <is>
          <t>, Engine speed overshoot</t>
        </is>
      </c>
    </row>
    <row r="1024" hidden="1" outlineLevel="1">
      <c r="B1024" s="377" t="n"/>
      <c r="C1024" s="76" t="inlineStr">
        <is>
          <t>criteria</t>
        </is>
      </c>
      <c r="D1024" s="80" t="inlineStr">
        <is>
          <t>Acceleration disturbances</t>
        </is>
      </c>
      <c r="E1024" s="22" t="inlineStr">
        <is>
          <t>, Acceleration disturbances</t>
        </is>
      </c>
    </row>
    <row r="1025" hidden="1" outlineLevel="1">
      <c r="B1025" s="377" t="n"/>
      <c r="C1025" s="76" t="inlineStr">
        <is>
          <t>criteria</t>
        </is>
      </c>
      <c r="D1025" s="80" t="inlineStr">
        <is>
          <t>Acceleration disturbances LF</t>
        </is>
      </c>
      <c r="E1025" s="22" t="inlineStr">
        <is>
          <t>, Acceleration disturbances LF</t>
        </is>
      </c>
    </row>
    <row r="1026" hidden="1" outlineLevel="1">
      <c r="B1026" s="377" t="n"/>
      <c r="C1026" s="76" t="inlineStr">
        <is>
          <t>criteria</t>
        </is>
      </c>
      <c r="D1026" s="80" t="inlineStr">
        <is>
          <t>Acceleration disturbances HF</t>
        </is>
      </c>
      <c r="E1026" s="22" t="inlineStr">
        <is>
          <t>, Acceleration disturbances HF</t>
        </is>
      </c>
    </row>
    <row r="1027" hidden="1" outlineLevel="1">
      <c r="A1027" s="81" t="n"/>
      <c r="B1027" s="377" t="n"/>
      <c r="C1027" s="76" t="inlineStr">
        <is>
          <t>data</t>
        </is>
      </c>
      <c r="D1027" s="378" t="inlineStr">
        <is>
          <t>Response delay (sec)</t>
        </is>
      </c>
      <c r="E1027" s="22" t="inlineStr">
        <is>
          <t>P: response delay, response delay</t>
        </is>
      </c>
    </row>
    <row r="1028" hidden="1" outlineLevel="1" ht="15" customHeight="1">
      <c r="A1028" s="81" t="n"/>
      <c r="B1028" s="376" t="n"/>
      <c r="C1028" s="76" t="inlineStr">
        <is>
          <t>data</t>
        </is>
      </c>
      <c r="D1028" s="77" t="inlineStr">
        <is>
          <t>Start time of the Sub Event</t>
        </is>
      </c>
      <c r="E1028" s="22" t="inlineStr">
        <is>
          <t>Temps debut d'analyse, Start time of the Sub Event</t>
        </is>
      </c>
    </row>
    <row r="1029" hidden="1" outlineLevel="1" ht="15" customHeight="1">
      <c r="A1029" s="81" t="n"/>
      <c r="B1029" s="376" t="n"/>
      <c r="C1029" s="76" t="inlineStr">
        <is>
          <t>data</t>
        </is>
      </c>
      <c r="D1029" s="77" t="inlineStr">
        <is>
          <t>Acquisition Name</t>
        </is>
      </c>
      <c r="E1029" s="22" t="inlineStr">
        <is>
          <t>Nom de l'essai, Acquisition Name</t>
        </is>
      </c>
    </row>
    <row r="1030" collapsed="1" ht="15" customHeight="1">
      <c r="B1030" s="376" t="inlineStr">
        <is>
          <t>DASS - Extended Eng Off</t>
        </is>
      </c>
      <c r="C1030" s="76" t="inlineStr">
        <is>
          <t>sheets</t>
        </is>
      </c>
      <c r="H1030" s="82" t="n">
        <v>11</v>
      </c>
    </row>
    <row r="1031" hidden="1" outlineLevel="1">
      <c r="C1031" s="76" t="inlineStr">
        <is>
          <t>column</t>
        </is>
      </c>
      <c r="D1031" s="77" t="inlineStr">
        <is>
          <t>Criticality</t>
        </is>
      </c>
    </row>
    <row r="1032" hidden="1" outlineLevel="1">
      <c r="C1032" s="76" t="inlineStr">
        <is>
          <t>column</t>
        </is>
      </c>
      <c r="D1032" s="77" t="inlineStr">
        <is>
          <t>Event Priority</t>
        </is>
      </c>
    </row>
    <row r="1033" hidden="1" outlineLevel="1">
      <c r="C1033" s="76" t="inlineStr">
        <is>
          <t>column</t>
        </is>
      </c>
      <c r="D1033" s="78" t="inlineStr">
        <is>
          <t>Event Rating</t>
        </is>
      </c>
    </row>
    <row r="1034" hidden="1" outlineLevel="1" ht="15" customHeight="1">
      <c r="B1034" s="376" t="n"/>
      <c r="C1034" s="76" t="inlineStr">
        <is>
          <t>data</t>
        </is>
      </c>
      <c r="D1034" s="352" t="inlineStr">
        <is>
          <t>Selector_Lever_Position</t>
        </is>
      </c>
      <c r="E1034" s="354" t="inlineStr">
        <is>
          <t>P: selector lever start, selector lever start</t>
        </is>
      </c>
    </row>
    <row r="1035" hidden="1" outlineLevel="1" ht="15" customHeight="1">
      <c r="B1035" s="376" t="n"/>
      <c r="C1035" s="76" t="inlineStr">
        <is>
          <t>data</t>
        </is>
      </c>
      <c r="D1035" s="211" t="inlineStr">
        <is>
          <t>Gearbox Temperature</t>
        </is>
      </c>
      <c r="E1035" s="22" t="inlineStr">
        <is>
          <t>Val_A_Tstart, Gearbox Temperature</t>
        </is>
      </c>
    </row>
    <row r="1036" hidden="1" outlineLevel="1" ht="15" customHeight="1">
      <c r="B1036" s="376" t="n"/>
      <c r="C1036" s="76" t="inlineStr">
        <is>
          <t>data</t>
        </is>
      </c>
      <c r="D1036" s="212" t="inlineStr">
        <is>
          <t>Throttle Position</t>
        </is>
      </c>
      <c r="E1036" s="262" t="inlineStr">
        <is>
          <t>P: pedal, pedal</t>
        </is>
      </c>
    </row>
    <row r="1037" hidden="1" outlineLevel="1" ht="15" customHeight="1">
      <c r="B1037" s="376" t="n"/>
      <c r="C1037" s="76" t="inlineStr">
        <is>
          <t>data</t>
        </is>
      </c>
      <c r="D1037" s="352" t="inlineStr">
        <is>
          <t>Ax max 2s</t>
        </is>
      </c>
      <c r="E1037" s="354" t="inlineStr">
        <is>
          <t>P: ax max 2s, ax max 2s</t>
        </is>
      </c>
    </row>
    <row r="1038" hidden="1" outlineLevel="1" ht="15" customHeight="1">
      <c r="B1038" s="376" t="n"/>
      <c r="C1038" s="76" t="inlineStr">
        <is>
          <t>data</t>
        </is>
      </c>
      <c r="D1038" s="352" t="inlineStr">
        <is>
          <t>Pedal change time</t>
        </is>
      </c>
      <c r="E1038" s="353" t="inlineStr">
        <is>
          <t>P: pedal change time, pedal change time</t>
        </is>
      </c>
    </row>
    <row r="1039" hidden="1" outlineLevel="1">
      <c r="B1039" s="377" t="n"/>
      <c r="C1039" s="76" t="inlineStr">
        <is>
          <t>criteria</t>
        </is>
      </c>
      <c r="D1039" s="80" t="inlineStr">
        <is>
          <t>Brake release delay</t>
        </is>
      </c>
      <c r="E1039" s="22" t="inlineStr">
        <is>
          <t>C: Brake release delay, Brake release delay</t>
        </is>
      </c>
    </row>
    <row r="1040" hidden="1" outlineLevel="1">
      <c r="B1040" s="377" t="n"/>
      <c r="C1040" s="76" t="inlineStr">
        <is>
          <t>criteria</t>
        </is>
      </c>
      <c r="D1040" s="80" t="inlineStr">
        <is>
          <t>Brake release bump</t>
        </is>
      </c>
      <c r="E1040" s="22" t="inlineStr">
        <is>
          <t>C: Brake release bump, Brake release bump</t>
        </is>
      </c>
    </row>
    <row r="1041" hidden="1" outlineLevel="1">
      <c r="B1041" s="377" t="n"/>
      <c r="C1041" s="76" t="inlineStr">
        <is>
          <t>criteria</t>
        </is>
      </c>
      <c r="D1041" s="80" t="inlineStr">
        <is>
          <t>Brake release surge</t>
        </is>
      </c>
      <c r="E1041" s="22" t="inlineStr">
        <is>
          <t>C: Brake release surge, Brake release surge</t>
        </is>
      </c>
    </row>
    <row r="1042" hidden="1" outlineLevel="1">
      <c r="B1042" s="377" t="n"/>
      <c r="C1042" s="76" t="inlineStr">
        <is>
          <t>criteria</t>
        </is>
      </c>
      <c r="D1042" s="80" t="inlineStr">
        <is>
          <t>Response delay</t>
        </is>
      </c>
      <c r="E1042" s="22" t="inlineStr">
        <is>
          <t>, Response delay</t>
        </is>
      </c>
    </row>
    <row r="1043" hidden="1" outlineLevel="1">
      <c r="B1043" s="377" t="n"/>
      <c r="C1043" s="76" t="inlineStr">
        <is>
          <t>criteria</t>
        </is>
      </c>
      <c r="D1043" s="80" t="inlineStr">
        <is>
          <t>Agility</t>
        </is>
      </c>
      <c r="E1043" s="22" t="inlineStr">
        <is>
          <t>, Agility</t>
        </is>
      </c>
    </row>
    <row r="1044" hidden="1" outlineLevel="1">
      <c r="B1044" s="377" t="n"/>
      <c r="C1044" s="76" t="inlineStr">
        <is>
          <t>criteria</t>
        </is>
      </c>
      <c r="D1044" s="80" t="inlineStr">
        <is>
          <t>Bump</t>
        </is>
      </c>
      <c r="E1044" s="22" t="inlineStr">
        <is>
          <t>, Bump</t>
        </is>
      </c>
    </row>
    <row r="1045" hidden="1" outlineLevel="1">
      <c r="B1045" s="377" t="n"/>
      <c r="C1045" s="76" t="inlineStr">
        <is>
          <t>criteria</t>
        </is>
      </c>
      <c r="D1045" s="80" t="inlineStr">
        <is>
          <t>Stumble</t>
        </is>
      </c>
      <c r="E1045" s="22" t="inlineStr">
        <is>
          <t>, Stumble</t>
        </is>
      </c>
    </row>
    <row r="1046" hidden="1" outlineLevel="1" collapsed="1">
      <c r="B1046" s="377" t="n"/>
      <c r="C1046" s="76" t="inlineStr">
        <is>
          <t>criteria</t>
        </is>
      </c>
      <c r="D1046" s="80" t="inlineStr">
        <is>
          <t>Acceleration peak</t>
        </is>
      </c>
      <c r="E1046" s="22" t="inlineStr">
        <is>
          <t>C: Acceleration peak, Acceleration peak</t>
        </is>
      </c>
    </row>
    <row r="1047" hidden="1" outlineLevel="1">
      <c r="B1047" s="377" t="n"/>
      <c r="C1047" s="76" t="inlineStr">
        <is>
          <t>criteria</t>
        </is>
      </c>
      <c r="D1047" s="80" t="inlineStr">
        <is>
          <t>Acceleration Performance</t>
        </is>
      </c>
      <c r="E1047" s="22" t="inlineStr">
        <is>
          <t>, Acceleration Performance</t>
        </is>
      </c>
    </row>
    <row r="1048" hidden="1" outlineLevel="1">
      <c r="B1048" s="377" t="n"/>
      <c r="C1048" s="76" t="inlineStr">
        <is>
          <t>criteria</t>
        </is>
      </c>
      <c r="D1048" s="80" t="inlineStr">
        <is>
          <t>Shock</t>
        </is>
      </c>
      <c r="E1048" s="22" t="inlineStr">
        <is>
          <t>, Shock</t>
        </is>
      </c>
    </row>
    <row r="1049" hidden="1" outlineLevel="1">
      <c r="B1049" s="377" t="n"/>
      <c r="C1049" s="76" t="inlineStr">
        <is>
          <t>criteria</t>
        </is>
      </c>
      <c r="D1049" s="80" t="inlineStr">
        <is>
          <t>Engagement steadiness</t>
        </is>
      </c>
      <c r="E1049" s="22" t="inlineStr">
        <is>
          <t>C: Engagement steadiness, Engagement steadiness</t>
        </is>
      </c>
    </row>
    <row r="1050" hidden="1" outlineLevel="1">
      <c r="B1050" s="377" t="n"/>
      <c r="C1050" s="76" t="inlineStr">
        <is>
          <t>criteria</t>
        </is>
      </c>
      <c r="D1050" s="80" t="inlineStr">
        <is>
          <t>Jerks</t>
        </is>
      </c>
      <c r="E1050" s="22" t="inlineStr">
        <is>
          <t>, Jerks</t>
        </is>
      </c>
    </row>
    <row r="1051" hidden="1" outlineLevel="1">
      <c r="B1051" s="377" t="n"/>
      <c r="C1051" s="76" t="inlineStr">
        <is>
          <t>criteria</t>
        </is>
      </c>
      <c r="D1051" s="80" t="inlineStr">
        <is>
          <t>Engine speed overshoot</t>
        </is>
      </c>
      <c r="E1051" s="82" t="inlineStr">
        <is>
          <t>, Engine speed overshoot</t>
        </is>
      </c>
    </row>
    <row r="1052" hidden="1" outlineLevel="1">
      <c r="B1052" s="377" t="n"/>
      <c r="C1052" s="76" t="inlineStr">
        <is>
          <t>criteria</t>
        </is>
      </c>
      <c r="D1052" s="80" t="inlineStr">
        <is>
          <t>Acceleration disturbances</t>
        </is>
      </c>
      <c r="E1052" s="22" t="inlineStr">
        <is>
          <t>, Acceleration disturbances</t>
        </is>
      </c>
    </row>
    <row r="1053" hidden="1" outlineLevel="1">
      <c r="B1053" s="377" t="n"/>
      <c r="C1053" s="76" t="inlineStr">
        <is>
          <t>criteria</t>
        </is>
      </c>
      <c r="D1053" s="80" t="inlineStr">
        <is>
          <t>Acceleration disturbances LF</t>
        </is>
      </c>
      <c r="E1053" s="22" t="inlineStr">
        <is>
          <t>, Acceleration disturbances LF</t>
        </is>
      </c>
    </row>
    <row r="1054" hidden="1" outlineLevel="1">
      <c r="B1054" s="377" t="n"/>
      <c r="C1054" s="76" t="inlineStr">
        <is>
          <t>criteria</t>
        </is>
      </c>
      <c r="D1054" s="80" t="inlineStr">
        <is>
          <t>Acceleration disturbances HF</t>
        </is>
      </c>
      <c r="E1054" s="22" t="inlineStr">
        <is>
          <t>, Acceleration disturbances HF</t>
        </is>
      </c>
    </row>
    <row r="1055" hidden="1" outlineLevel="1">
      <c r="A1055" s="81" t="n"/>
      <c r="B1055" s="377" t="n"/>
      <c r="C1055" s="76" t="inlineStr">
        <is>
          <t>data</t>
        </is>
      </c>
      <c r="D1055" s="378" t="inlineStr">
        <is>
          <t>Response delay (sec)</t>
        </is>
      </c>
      <c r="E1055" s="22" t="inlineStr">
        <is>
          <t>P: response delay, response delay</t>
        </is>
      </c>
    </row>
    <row r="1056" hidden="1" outlineLevel="1" ht="15" customHeight="1">
      <c r="A1056" s="81" t="n"/>
      <c r="B1056" s="376" t="n"/>
      <c r="C1056" s="76" t="inlineStr">
        <is>
          <t>data</t>
        </is>
      </c>
      <c r="D1056" s="77" t="inlineStr">
        <is>
          <t>Start time of the Sub Event</t>
        </is>
      </c>
      <c r="E1056" s="22" t="inlineStr">
        <is>
          <t>Temps debut d'analyse, Start time of the Sub Event</t>
        </is>
      </c>
    </row>
    <row r="1057" hidden="1" outlineLevel="1" ht="15" customHeight="1">
      <c r="A1057" s="81" t="n"/>
      <c r="B1057" s="376" t="n"/>
      <c r="C1057" s="76" t="inlineStr">
        <is>
          <t>data</t>
        </is>
      </c>
      <c r="D1057" s="77" t="inlineStr">
        <is>
          <t>Acquisition Name</t>
        </is>
      </c>
      <c r="E1057" s="22" t="inlineStr">
        <is>
          <t>Nom de l'essai, Acquisition Name</t>
        </is>
      </c>
    </row>
    <row r="1058" collapsed="1" ht="15" customHeight="1">
      <c r="B1058" s="376" t="inlineStr">
        <is>
          <t>Manual Start</t>
        </is>
      </c>
      <c r="C1058" s="76" t="inlineStr">
        <is>
          <t>sheets</t>
        </is>
      </c>
      <c r="H1058" s="82" t="n">
        <v>11</v>
      </c>
    </row>
    <row r="1059" hidden="1" outlineLevel="1">
      <c r="C1059" s="76" t="inlineStr">
        <is>
          <t>column</t>
        </is>
      </c>
      <c r="D1059" s="77" t="inlineStr">
        <is>
          <t>Criticality</t>
        </is>
      </c>
    </row>
    <row r="1060" hidden="1" outlineLevel="1">
      <c r="C1060" s="76" t="inlineStr">
        <is>
          <t>column</t>
        </is>
      </c>
      <c r="D1060" s="77" t="inlineStr">
        <is>
          <t>Event Priority</t>
        </is>
      </c>
    </row>
    <row r="1061" hidden="1" outlineLevel="1">
      <c r="C1061" s="76" t="inlineStr">
        <is>
          <t>column</t>
        </is>
      </c>
      <c r="D1061" s="78" t="inlineStr">
        <is>
          <t>Event Rating</t>
        </is>
      </c>
    </row>
    <row r="1062" hidden="1" outlineLevel="1" ht="15" customHeight="1">
      <c r="B1062" s="376" t="n"/>
      <c r="C1062" s="76" t="inlineStr">
        <is>
          <t>data</t>
        </is>
      </c>
      <c r="D1062" s="211" t="inlineStr">
        <is>
          <t>Selector_Lever_Position</t>
        </is>
      </c>
      <c r="E1062" s="180" t="inlineStr">
        <is>
          <t>P: selector lever start, selector lever start</t>
        </is>
      </c>
    </row>
    <row r="1063" hidden="1" outlineLevel="1" ht="15" customHeight="1">
      <c r="B1063" s="376" t="n"/>
      <c r="C1063" s="76" t="inlineStr">
        <is>
          <t>data</t>
        </is>
      </c>
      <c r="D1063" s="212" t="inlineStr">
        <is>
          <t>Engine Temperature</t>
        </is>
      </c>
      <c r="E1063" s="262" t="inlineStr">
        <is>
          <t>P: engine temperature, engine temperature</t>
        </is>
      </c>
    </row>
    <row r="1064" hidden="1" outlineLevel="1" ht="15" customHeight="1">
      <c r="B1064" s="376" t="n"/>
      <c r="C1064" s="76" t="inlineStr">
        <is>
          <t>data</t>
        </is>
      </c>
      <c r="D1064" s="211" t="inlineStr">
        <is>
          <t>Throttle Position</t>
        </is>
      </c>
      <c r="E1064" s="22" t="inlineStr">
        <is>
          <t>P: pedal, pedal</t>
        </is>
      </c>
    </row>
    <row r="1065" hidden="1" outlineLevel="1" ht="15" customHeight="1">
      <c r="B1065" s="376" t="n"/>
      <c r="C1065" s="76" t="inlineStr">
        <is>
          <t>data</t>
        </is>
      </c>
      <c r="D1065" s="79" t="inlineStr">
        <is>
          <t>Front shaft Torque</t>
        </is>
      </c>
      <c r="E1065" s="22" t="inlineStr">
        <is>
          <t>Val_A_Tend, Front shaft Torque</t>
        </is>
      </c>
    </row>
    <row r="1066" hidden="1" outlineLevel="1" ht="15" customHeight="1">
      <c r="B1066" s="376" t="n"/>
      <c r="C1066" s="76" t="inlineStr">
        <is>
          <t>data</t>
        </is>
      </c>
      <c r="D1066" s="212" t="inlineStr">
        <is>
          <t>A/C State</t>
        </is>
      </c>
      <c r="E1066" s="262" t="inlineStr">
        <is>
          <t>P: AC, AC</t>
        </is>
      </c>
    </row>
    <row r="1067" hidden="1" outlineLevel="1" ht="15" customHeight="1">
      <c r="B1067" s="376" t="n"/>
      <c r="C1067" s="76" t="inlineStr">
        <is>
          <t>data</t>
        </is>
      </c>
      <c r="D1067" s="79" t="inlineStr">
        <is>
          <t>Vehicle Speed</t>
        </is>
      </c>
      <c r="E1067" s="22" t="inlineStr">
        <is>
          <t>Val_A_Tend, Vehicle Speed</t>
        </is>
      </c>
    </row>
    <row r="1068" hidden="1" outlineLevel="1" ht="15" customHeight="1">
      <c r="B1068" s="376" t="n"/>
      <c r="C1068" s="76" t="inlineStr">
        <is>
          <t>data</t>
        </is>
      </c>
      <c r="D1068" s="211" t="inlineStr">
        <is>
          <t>Brake Position</t>
        </is>
      </c>
      <c r="E1068" s="106" t="inlineStr">
        <is>
          <t>Val_A_Tstart, Brake Position</t>
        </is>
      </c>
    </row>
    <row r="1069" hidden="1" outlineLevel="1" ht="15" customHeight="1">
      <c r="B1069" s="376" t="n"/>
      <c r="C1069" s="76" t="inlineStr">
        <is>
          <t>data</t>
        </is>
      </c>
      <c r="D1069" s="352" t="inlineStr">
        <is>
          <t>Brake</t>
        </is>
      </c>
      <c r="E1069" s="353" t="inlineStr">
        <is>
          <t>P: brake, brake</t>
        </is>
      </c>
    </row>
    <row r="1070" hidden="1" outlineLevel="1">
      <c r="B1070" s="377" t="n"/>
      <c r="C1070" s="76" t="inlineStr">
        <is>
          <t>criteria</t>
        </is>
      </c>
      <c r="D1070" s="80" t="inlineStr">
        <is>
          <t>Acceleration disturbances</t>
        </is>
      </c>
      <c r="E1070" s="82" t="inlineStr">
        <is>
          <t>, Acceleration disturbances</t>
        </is>
      </c>
    </row>
    <row r="1071" hidden="1" outlineLevel="1">
      <c r="B1071" s="377" t="n"/>
      <c r="C1071" s="76" t="inlineStr">
        <is>
          <t>criteria</t>
        </is>
      </c>
      <c r="D1071" s="80" t="inlineStr">
        <is>
          <t>Acceleration disturbances LF</t>
        </is>
      </c>
      <c r="E1071" s="82" t="inlineStr">
        <is>
          <t>, Acceleration disturbances LF</t>
        </is>
      </c>
    </row>
    <row r="1072" hidden="1" outlineLevel="1">
      <c r="B1072" s="377" t="n"/>
      <c r="C1072" s="76" t="inlineStr">
        <is>
          <t>criteria</t>
        </is>
      </c>
      <c r="D1072" s="80" t="inlineStr">
        <is>
          <t>Acceleration disturbances HF</t>
        </is>
      </c>
      <c r="E1072" s="82" t="inlineStr">
        <is>
          <t>, Acceleration disturbances HF</t>
        </is>
      </c>
    </row>
    <row r="1073" hidden="1" outlineLevel="1" collapsed="1">
      <c r="B1073" s="377" t="n"/>
      <c r="C1073" s="76" t="inlineStr">
        <is>
          <t>criteria</t>
        </is>
      </c>
      <c r="D1073" s="80" t="inlineStr">
        <is>
          <t>Engine speed overshoot</t>
        </is>
      </c>
      <c r="E1073" s="82" t="inlineStr">
        <is>
          <t>, Engine speed overshoot</t>
        </is>
      </c>
    </row>
    <row r="1074" hidden="1" outlineLevel="1">
      <c r="B1074" s="377" t="n"/>
      <c r="C1074" s="76" t="inlineStr">
        <is>
          <t>criteria</t>
        </is>
      </c>
      <c r="D1074" s="80" t="inlineStr">
        <is>
          <t>Engine speed stumble</t>
        </is>
      </c>
      <c r="E1074" s="82" t="inlineStr">
        <is>
          <t>, Engine speed stumble</t>
        </is>
      </c>
    </row>
    <row r="1075" hidden="1" outlineLevel="1">
      <c r="B1075" s="377" t="n"/>
      <c r="C1075" s="76" t="inlineStr">
        <is>
          <t>criteria</t>
        </is>
      </c>
      <c r="D1075" s="80" t="inlineStr">
        <is>
          <t>Engine speed undershoot</t>
        </is>
      </c>
      <c r="E1075" s="82" t="inlineStr">
        <is>
          <t>, Engine speed undershoot</t>
        </is>
      </c>
    </row>
    <row r="1076" hidden="1" outlineLevel="1">
      <c r="B1076" s="377" t="n"/>
      <c r="C1076" s="76" t="inlineStr">
        <is>
          <t>criteria</t>
        </is>
      </c>
      <c r="D1076" s="80" t="inlineStr">
        <is>
          <t>Idle stabilization duration</t>
        </is>
      </c>
      <c r="E1076" s="82" t="inlineStr">
        <is>
          <t>, Idle stabilization duration</t>
        </is>
      </c>
    </row>
    <row r="1077" hidden="1" outlineLevel="1">
      <c r="B1077" s="377" t="n"/>
      <c r="C1077" s="76" t="inlineStr">
        <is>
          <t>criteria</t>
        </is>
      </c>
      <c r="D1077" s="80" t="inlineStr">
        <is>
          <t>Speed pickup duration</t>
        </is>
      </c>
      <c r="E1077" s="82" t="inlineStr">
        <is>
          <t>, Speed pickup duration</t>
        </is>
      </c>
    </row>
    <row r="1078" hidden="1" outlineLevel="1">
      <c r="A1078" s="81" t="n"/>
      <c r="B1078" s="377" t="n"/>
      <c r="C1078" s="76" t="inlineStr">
        <is>
          <t>criteria</t>
        </is>
      </c>
      <c r="D1078" s="80" t="inlineStr">
        <is>
          <t>Start duration</t>
        </is>
      </c>
      <c r="E1078" s="82" t="inlineStr">
        <is>
          <t>, Start duration</t>
        </is>
      </c>
    </row>
    <row r="1079" hidden="1" outlineLevel="1">
      <c r="A1079" s="81" t="n"/>
      <c r="B1079" s="377" t="n"/>
      <c r="C1079" s="76" t="inlineStr">
        <is>
          <t>criteria</t>
        </is>
      </c>
      <c r="D1079" s="80" t="inlineStr">
        <is>
          <t>Starter response delay</t>
        </is>
      </c>
      <c r="E1079" s="82" t="inlineStr">
        <is>
          <t>, Starter response delay</t>
        </is>
      </c>
    </row>
    <row r="1080" hidden="1" outlineLevel="1">
      <c r="A1080" s="81" t="n"/>
      <c r="B1080" s="377" t="n"/>
      <c r="C1080" s="76" t="inlineStr">
        <is>
          <t>criteria</t>
        </is>
      </c>
      <c r="D1080" s="80" t="inlineStr">
        <is>
          <t>Starter speed</t>
        </is>
      </c>
      <c r="E1080" s="82" t="inlineStr">
        <is>
          <t>, Starter speed</t>
        </is>
      </c>
    </row>
    <row r="1081" hidden="1" outlineLevel="1" collapsed="1">
      <c r="B1081" s="377" t="n"/>
      <c r="C1081" s="76" t="inlineStr">
        <is>
          <t>criteria</t>
        </is>
      </c>
      <c r="D1081" s="80" t="inlineStr">
        <is>
          <t>Surge</t>
        </is>
      </c>
      <c r="E1081" s="82" t="inlineStr">
        <is>
          <t>, Surge</t>
        </is>
      </c>
    </row>
    <row r="1082" hidden="1" outlineLevel="1" ht="15" customHeight="1">
      <c r="A1082" s="81" t="n"/>
      <c r="B1082" s="376" t="n"/>
      <c r="C1082" s="76" t="inlineStr">
        <is>
          <t>data</t>
        </is>
      </c>
      <c r="D1082" s="77" t="inlineStr">
        <is>
          <t>Start time of the Sub Event</t>
        </is>
      </c>
      <c r="E1082" s="22" t="inlineStr">
        <is>
          <t>Temps debut d'analyse, Start time of the Sub Event</t>
        </is>
      </c>
    </row>
    <row r="1083" hidden="1" outlineLevel="1" ht="15" customHeight="1">
      <c r="A1083" s="81" t="n"/>
      <c r="B1083" s="376" t="n"/>
      <c r="C1083" s="76" t="inlineStr">
        <is>
          <t>data</t>
        </is>
      </c>
      <c r="D1083" s="77" t="inlineStr">
        <is>
          <t>Acquisition Name</t>
        </is>
      </c>
      <c r="E1083" s="22" t="inlineStr">
        <is>
          <t>Nom de l'essai, Acquisition Name</t>
        </is>
      </c>
    </row>
    <row r="1084" collapsed="1" ht="15" customHeight="1">
      <c r="B1084" s="376" t="inlineStr">
        <is>
          <t>Manual Stop</t>
        </is>
      </c>
      <c r="C1084" s="76" t="inlineStr">
        <is>
          <t>sheets</t>
        </is>
      </c>
      <c r="H1084" s="82" t="n">
        <v>11</v>
      </c>
    </row>
    <row r="1085" hidden="1" outlineLevel="1">
      <c r="C1085" s="76" t="inlineStr">
        <is>
          <t>column</t>
        </is>
      </c>
      <c r="D1085" s="77" t="inlineStr">
        <is>
          <t>Criticality</t>
        </is>
      </c>
    </row>
    <row r="1086" hidden="1" outlineLevel="1">
      <c r="C1086" s="76" t="inlineStr">
        <is>
          <t>column</t>
        </is>
      </c>
      <c r="D1086" s="77" t="inlineStr">
        <is>
          <t>Event Priority</t>
        </is>
      </c>
    </row>
    <row r="1087" hidden="1" outlineLevel="1">
      <c r="C1087" s="76" t="inlineStr">
        <is>
          <t>column</t>
        </is>
      </c>
      <c r="D1087" s="78" t="inlineStr">
        <is>
          <t>Event Rating</t>
        </is>
      </c>
    </row>
    <row r="1088" hidden="1" outlineLevel="1" ht="15" customHeight="1">
      <c r="B1088" s="376" t="n"/>
      <c r="C1088" s="76" t="inlineStr">
        <is>
          <t>data</t>
        </is>
      </c>
      <c r="D1088" s="211" t="inlineStr">
        <is>
          <t>Selector_Lever_Position</t>
        </is>
      </c>
      <c r="E1088" s="180" t="inlineStr">
        <is>
          <t>P: selector lever start, selector lever start</t>
        </is>
      </c>
    </row>
    <row r="1089" hidden="1" outlineLevel="1" ht="15" customHeight="1">
      <c r="B1089" s="376" t="n"/>
      <c r="C1089" s="76" t="inlineStr">
        <is>
          <t>data</t>
        </is>
      </c>
      <c r="D1089" s="79" t="inlineStr">
        <is>
          <t>Engine Temperature</t>
        </is>
      </c>
      <c r="E1089" s="106" t="inlineStr">
        <is>
          <t>P: engine temperature, engine temperature</t>
        </is>
      </c>
    </row>
    <row r="1090" hidden="1" outlineLevel="1" ht="15" customHeight="1">
      <c r="B1090" s="376" t="n"/>
      <c r="C1090" s="76" t="inlineStr">
        <is>
          <t>data</t>
        </is>
      </c>
      <c r="D1090" s="211" t="inlineStr">
        <is>
          <t>Throttle Position</t>
        </is>
      </c>
      <c r="E1090" s="106" t="inlineStr">
        <is>
          <t>P: pedal, pedal</t>
        </is>
      </c>
    </row>
    <row r="1091" hidden="1" outlineLevel="1" ht="15" customHeight="1">
      <c r="B1091" s="376" t="n"/>
      <c r="C1091" s="76" t="inlineStr">
        <is>
          <t>data</t>
        </is>
      </c>
      <c r="D1091" s="79" t="inlineStr">
        <is>
          <t>Front shaft Torque</t>
        </is>
      </c>
      <c r="E1091" s="22" t="inlineStr">
        <is>
          <t>Val_A_Tstart, Front shaft Torque</t>
        </is>
      </c>
    </row>
    <row r="1092" hidden="1" outlineLevel="1" ht="15" customHeight="1">
      <c r="B1092" s="376" t="n"/>
      <c r="C1092" s="76" t="inlineStr">
        <is>
          <t>data</t>
        </is>
      </c>
      <c r="D1092" s="212" t="inlineStr">
        <is>
          <t>A/C State</t>
        </is>
      </c>
      <c r="E1092" s="262" t="inlineStr">
        <is>
          <t>P: AC, AC</t>
        </is>
      </c>
    </row>
    <row r="1093" hidden="1" outlineLevel="1" ht="15" customHeight="1">
      <c r="B1093" s="376" t="n"/>
      <c r="C1093" s="76" t="inlineStr">
        <is>
          <t>data</t>
        </is>
      </c>
      <c r="D1093" s="79" t="inlineStr">
        <is>
          <t>Vehicle Speed</t>
        </is>
      </c>
      <c r="E1093" s="106" t="inlineStr">
        <is>
          <t>P: vehicle speed, vehicle speed</t>
        </is>
      </c>
    </row>
    <row r="1094" hidden="1" outlineLevel="1" ht="15" customHeight="1">
      <c r="B1094" s="376" t="n"/>
      <c r="C1094" s="76" t="inlineStr">
        <is>
          <t>data</t>
        </is>
      </c>
      <c r="D1094" s="211" t="inlineStr">
        <is>
          <t>Brake Position</t>
        </is>
      </c>
      <c r="E1094" s="106" t="inlineStr">
        <is>
          <t>Val_A_Tstart, Brake Position</t>
        </is>
      </c>
    </row>
    <row r="1095" hidden="1" outlineLevel="1" ht="15" customHeight="1">
      <c r="B1095" s="376" t="n"/>
      <c r="C1095" s="76" t="inlineStr">
        <is>
          <t>data</t>
        </is>
      </c>
      <c r="D1095" s="352" t="inlineStr">
        <is>
          <t>Brake</t>
        </is>
      </c>
      <c r="E1095" s="353" t="inlineStr">
        <is>
          <t>P: brake, brake</t>
        </is>
      </c>
    </row>
    <row r="1096" hidden="1" outlineLevel="1">
      <c r="B1096" s="377" t="n"/>
      <c r="C1096" s="76" t="inlineStr">
        <is>
          <t>criteria</t>
        </is>
      </c>
      <c r="D1096" s="80" t="inlineStr">
        <is>
          <t>Acceleration disturbances</t>
        </is>
      </c>
      <c r="E1096" s="82" t="inlineStr">
        <is>
          <t>, Acceleration disturbances</t>
        </is>
      </c>
    </row>
    <row r="1097" hidden="1" outlineLevel="1">
      <c r="B1097" s="377" t="n"/>
      <c r="C1097" s="76" t="inlineStr">
        <is>
          <t>criteria</t>
        </is>
      </c>
      <c r="D1097" s="80" t="inlineStr">
        <is>
          <t>Acceleration disturbances HF</t>
        </is>
      </c>
      <c r="E1097" s="82" t="inlineStr">
        <is>
          <t>, Acceleration disturbances HF</t>
        </is>
      </c>
    </row>
    <row r="1098" hidden="1" outlineLevel="1">
      <c r="B1098" s="377" t="n"/>
      <c r="C1098" s="76" t="inlineStr">
        <is>
          <t>criteria</t>
        </is>
      </c>
      <c r="D1098" s="80" t="inlineStr">
        <is>
          <t>Acceleration disturbances LF</t>
        </is>
      </c>
      <c r="E1098" s="82" t="inlineStr">
        <is>
          <t>, Acceleration disturbances LF</t>
        </is>
      </c>
    </row>
    <row r="1099" hidden="1" outlineLevel="1">
      <c r="B1099" s="377" t="n"/>
      <c r="C1099" s="76" t="inlineStr">
        <is>
          <t>criteria</t>
        </is>
      </c>
      <c r="D1099" s="80" t="inlineStr">
        <is>
          <t>Duration</t>
        </is>
      </c>
      <c r="E1099" s="82" t="inlineStr">
        <is>
          <t>, Duration</t>
        </is>
      </c>
    </row>
    <row r="1100" hidden="1" outlineLevel="1">
      <c r="B1100" s="377" t="n"/>
      <c r="C1100" s="76" t="inlineStr">
        <is>
          <t>criteria</t>
        </is>
      </c>
      <c r="D1100" s="80" t="inlineStr">
        <is>
          <t>Surge</t>
        </is>
      </c>
      <c r="E1100" s="82" t="inlineStr">
        <is>
          <t>, Surge</t>
        </is>
      </c>
    </row>
    <row r="1101" hidden="1" outlineLevel="1" ht="15" customHeight="1">
      <c r="B1101" s="376" t="n"/>
      <c r="C1101" s="76" t="inlineStr">
        <is>
          <t>data</t>
        </is>
      </c>
      <c r="D1101" s="77" t="inlineStr">
        <is>
          <t>Start time of the Sub Event</t>
        </is>
      </c>
      <c r="E1101" s="22" t="inlineStr">
        <is>
          <t>Temps debut d'analyse, Start time of the Sub Event</t>
        </is>
      </c>
    </row>
    <row r="1102" hidden="1" outlineLevel="1" ht="15" customHeight="1">
      <c r="B1102" s="376" t="n"/>
      <c r="C1102" s="76" t="inlineStr">
        <is>
          <t>data</t>
        </is>
      </c>
      <c r="D1102" s="77" t="inlineStr">
        <is>
          <t>Acquisition Name</t>
        </is>
      </c>
      <c r="E1102" s="22" t="inlineStr">
        <is>
          <t>Nom de l'essai, Acquisition Name</t>
        </is>
      </c>
    </row>
    <row r="1103" collapsed="1" ht="15" customHeight="1">
      <c r="B1103" s="376" t="inlineStr">
        <is>
          <t>Decel Without Brake - Cold</t>
        </is>
      </c>
      <c r="C1103" s="76" t="inlineStr">
        <is>
          <t>sheets</t>
        </is>
      </c>
      <c r="H1103" s="82" t="n">
        <v>11</v>
      </c>
    </row>
    <row r="1104" hidden="1" outlineLevel="1">
      <c r="C1104" s="76" t="inlineStr">
        <is>
          <t>column</t>
        </is>
      </c>
      <c r="D1104" s="77" t="inlineStr">
        <is>
          <t>Criticality</t>
        </is>
      </c>
    </row>
    <row r="1105" hidden="1" outlineLevel="1">
      <c r="C1105" s="76" t="inlineStr">
        <is>
          <t>column</t>
        </is>
      </c>
      <c r="D1105" s="77" t="inlineStr">
        <is>
          <t>Event Priority</t>
        </is>
      </c>
    </row>
    <row r="1106" hidden="1" outlineLevel="1">
      <c r="C1106" s="76" t="inlineStr">
        <is>
          <t>column</t>
        </is>
      </c>
      <c r="D1106" s="78" t="inlineStr">
        <is>
          <t>Event Rating</t>
        </is>
      </c>
    </row>
    <row r="1107" hidden="1" outlineLevel="1" ht="15" customHeight="1">
      <c r="B1107" s="376" t="n"/>
      <c r="C1107" s="76" t="inlineStr">
        <is>
          <t>data</t>
        </is>
      </c>
      <c r="D1107" s="211" t="inlineStr">
        <is>
          <t>Gear</t>
        </is>
      </c>
      <c r="E1107" s="82" t="inlineStr">
        <is>
          <t>P: gear start, gear start</t>
        </is>
      </c>
    </row>
    <row r="1108" hidden="1" outlineLevel="1" ht="15" customHeight="1">
      <c r="B1108" s="376" t="n"/>
      <c r="C1108" s="76" t="inlineStr">
        <is>
          <t>data</t>
        </is>
      </c>
      <c r="D1108" s="211" t="inlineStr">
        <is>
          <t>Gearbox Temperature</t>
        </is>
      </c>
      <c r="E1108" s="22" t="inlineStr">
        <is>
          <t>Val_A_Tstart, Gearbox Temperature</t>
        </is>
      </c>
    </row>
    <row r="1109" hidden="1" outlineLevel="1" ht="15" customHeight="1">
      <c r="B1109" s="376" t="n"/>
      <c r="C1109" s="76" t="inlineStr">
        <is>
          <t>data</t>
        </is>
      </c>
      <c r="D1109" s="212" t="inlineStr">
        <is>
          <t>Deceleration level</t>
        </is>
      </c>
      <c r="E1109" s="355" t="inlineStr">
        <is>
          <t>P: deceleration level, deceleration level</t>
        </is>
      </c>
    </row>
    <row r="1110" hidden="1" outlineLevel="1" ht="15" customHeight="1">
      <c r="B1110" s="376" t="n"/>
      <c r="C1110" s="76" t="inlineStr">
        <is>
          <t>data</t>
        </is>
      </c>
      <c r="D1110" s="212" t="inlineStr">
        <is>
          <t>Vehicle Speed</t>
        </is>
      </c>
      <c r="E1110" s="262" t="inlineStr">
        <is>
          <t>P: vehicle speed, vehicle speed</t>
        </is>
      </c>
    </row>
    <row r="1111" hidden="1" outlineLevel="1" ht="15" customHeight="1">
      <c r="B1111" s="376" t="n"/>
      <c r="C1111" s="76" t="inlineStr">
        <is>
          <t>criteria</t>
        </is>
      </c>
      <c r="D1111" s="80" t="inlineStr">
        <is>
          <t>Acceleration disturbances</t>
        </is>
      </c>
      <c r="E1111" s="22" t="inlineStr">
        <is>
          <t>, Acceleration disturbances</t>
        </is>
      </c>
    </row>
    <row r="1112" hidden="1" outlineLevel="1" ht="15" customHeight="1">
      <c r="B1112" s="376" t="n"/>
      <c r="C1112" s="76" t="inlineStr">
        <is>
          <t>criteria</t>
        </is>
      </c>
      <c r="D1112" s="80" t="inlineStr">
        <is>
          <t>Acceleration disturbances HF</t>
        </is>
      </c>
      <c r="E1112" s="22" t="inlineStr">
        <is>
          <t>, Acceleration disturbances HF</t>
        </is>
      </c>
    </row>
    <row r="1113" hidden="1" outlineLevel="1">
      <c r="B1113" s="377" t="n"/>
      <c r="C1113" s="76" t="inlineStr">
        <is>
          <t>criteria</t>
        </is>
      </c>
      <c r="D1113" s="80" t="inlineStr">
        <is>
          <t>Acceleration disturbances LF</t>
        </is>
      </c>
      <c r="E1113" s="22" t="inlineStr">
        <is>
          <t>, Acceleration disturbances LF</t>
        </is>
      </c>
    </row>
    <row r="1114" hidden="1" outlineLevel="1">
      <c r="B1114" s="377" t="n"/>
      <c r="C1114" s="76" t="inlineStr">
        <is>
          <t>criteria</t>
        </is>
      </c>
      <c r="D1114" s="80" t="inlineStr">
        <is>
          <t>Acceleration steps</t>
        </is>
      </c>
      <c r="E1114" s="22" t="inlineStr">
        <is>
          <t>C: Acceleration steps, Acceleration steps</t>
        </is>
      </c>
    </row>
    <row r="1115" hidden="1" outlineLevel="1">
      <c r="B1115" s="377" t="n"/>
      <c r="C1115" s="76" t="inlineStr">
        <is>
          <t>criteria</t>
        </is>
      </c>
      <c r="D1115" s="80" t="inlineStr">
        <is>
          <t>Expected deceleration stronger</t>
        </is>
      </c>
      <c r="E1115" s="106" t="inlineStr">
        <is>
          <t>C: Expected deceleration stronger, Expected deceleration stronger</t>
        </is>
      </c>
    </row>
    <row r="1116" hidden="1" outlineLevel="1">
      <c r="B1116" s="377" t="n"/>
      <c r="C1116" s="76" t="inlineStr">
        <is>
          <t>criteria</t>
        </is>
      </c>
      <c r="D1116" s="80" t="inlineStr">
        <is>
          <t>Expected deceleration weaker</t>
        </is>
      </c>
      <c r="E1116" s="106" t="inlineStr">
        <is>
          <t>C: Expected deceleration weaker, Expected deceleration weaker</t>
        </is>
      </c>
    </row>
    <row r="1117" hidden="1" outlineLevel="1">
      <c r="B1117" s="377" t="n"/>
      <c r="C1117" s="76" t="inlineStr">
        <is>
          <t>criteria</t>
        </is>
      </c>
      <c r="D1117" s="80" t="inlineStr">
        <is>
          <t>Reference deceleration stronger</t>
        </is>
      </c>
      <c r="E1117" s="106" t="inlineStr">
        <is>
          <t>C: Reference deceleration stronger, Reference deceleration stronger</t>
        </is>
      </c>
    </row>
    <row r="1118" hidden="1" outlineLevel="1">
      <c r="B1118" s="377" t="n"/>
      <c r="C1118" s="76" t="inlineStr">
        <is>
          <t>criteria</t>
        </is>
      </c>
      <c r="D1118" s="80" t="inlineStr">
        <is>
          <t>Reference deceleration weaker</t>
        </is>
      </c>
      <c r="E1118" s="106" t="inlineStr">
        <is>
          <t>C: Reference deceleration weaker, Reference deceleration weaker</t>
        </is>
      </c>
    </row>
    <row r="1119" hidden="1" outlineLevel="1">
      <c r="B1119" s="377" t="n"/>
      <c r="C1119" s="76" t="inlineStr">
        <is>
          <t>criteria</t>
        </is>
      </c>
      <c r="D1119" s="80" t="inlineStr">
        <is>
          <t>Surge</t>
        </is>
      </c>
      <c r="E1119" s="22" t="inlineStr">
        <is>
          <t>, Surge</t>
        </is>
      </c>
    </row>
    <row r="1120" hidden="1" outlineLevel="1" ht="15" customHeight="1">
      <c r="B1120" s="376" t="n"/>
      <c r="C1120" s="76" t="inlineStr">
        <is>
          <t>data</t>
        </is>
      </c>
      <c r="D1120" s="77" t="inlineStr">
        <is>
          <t>Start time of the Sub Event</t>
        </is>
      </c>
      <c r="E1120" s="22" t="inlineStr">
        <is>
          <t>Temps debut d'analyse, Start time of the Sub Event</t>
        </is>
      </c>
    </row>
    <row r="1121" hidden="1" outlineLevel="1" ht="15" customHeight="1">
      <c r="B1121" s="376" t="n"/>
      <c r="C1121" s="76" t="inlineStr">
        <is>
          <t>data</t>
        </is>
      </c>
      <c r="D1121" s="77" t="inlineStr">
        <is>
          <t>Acquisition Name</t>
        </is>
      </c>
      <c r="E1121" s="22" t="inlineStr">
        <is>
          <t>Nom de l'essai, Acquisition Name</t>
        </is>
      </c>
    </row>
    <row r="1122" collapsed="1" ht="15" customHeight="1">
      <c r="B1122" s="376" t="inlineStr">
        <is>
          <t>Decel Cst Brake - Cold</t>
        </is>
      </c>
      <c r="C1122" s="76" t="inlineStr">
        <is>
          <t>sheets</t>
        </is>
      </c>
      <c r="H1122" s="82" t="n">
        <v>11</v>
      </c>
    </row>
    <row r="1123" hidden="1" outlineLevel="1">
      <c r="C1123" s="76" t="inlineStr">
        <is>
          <t>column</t>
        </is>
      </c>
      <c r="D1123" s="77" t="inlineStr">
        <is>
          <t>Criticality</t>
        </is>
      </c>
    </row>
    <row r="1124" hidden="1" outlineLevel="1">
      <c r="C1124" s="76" t="inlineStr">
        <is>
          <t>column</t>
        </is>
      </c>
      <c r="D1124" s="77" t="inlineStr">
        <is>
          <t>Event Priority</t>
        </is>
      </c>
    </row>
    <row r="1125" hidden="1" outlineLevel="1">
      <c r="C1125" s="76" t="inlineStr">
        <is>
          <t>column</t>
        </is>
      </c>
      <c r="D1125" s="78" t="inlineStr">
        <is>
          <t>Event Rating</t>
        </is>
      </c>
    </row>
    <row r="1126" hidden="1" outlineLevel="1" ht="15" customHeight="1">
      <c r="B1126" s="376" t="n"/>
      <c r="C1126" s="76" t="inlineStr">
        <is>
          <t>data</t>
        </is>
      </c>
      <c r="D1126" s="211" t="inlineStr">
        <is>
          <t>Gear</t>
        </is>
      </c>
      <c r="E1126" s="82" t="inlineStr">
        <is>
          <t>P: gear start, gear start</t>
        </is>
      </c>
    </row>
    <row r="1127" hidden="1" outlineLevel="1" ht="15" customHeight="1">
      <c r="B1127" s="376" t="n"/>
      <c r="C1127" s="76" t="inlineStr">
        <is>
          <t>data</t>
        </is>
      </c>
      <c r="D1127" s="211" t="inlineStr">
        <is>
          <t>Gearbox Temperature</t>
        </is>
      </c>
      <c r="E1127" s="22" t="inlineStr">
        <is>
          <t>Val_A_Tstart, Gearbox Temperature</t>
        </is>
      </c>
    </row>
    <row r="1128" hidden="1" outlineLevel="1" ht="15" customHeight="1">
      <c r="B1128" s="376" t="n"/>
      <c r="C1128" s="76" t="inlineStr">
        <is>
          <t>data</t>
        </is>
      </c>
      <c r="D1128" s="212" t="inlineStr">
        <is>
          <t>Deceleration level</t>
        </is>
      </c>
      <c r="E1128" s="355" t="inlineStr">
        <is>
          <t>P: deceleration level, deceleration level</t>
        </is>
      </c>
    </row>
    <row r="1129" hidden="1" outlineLevel="1" ht="15" customHeight="1">
      <c r="B1129" s="376" t="n"/>
      <c r="C1129" s="76" t="inlineStr">
        <is>
          <t>data</t>
        </is>
      </c>
      <c r="D1129" s="212" t="inlineStr">
        <is>
          <t>Vehicle Speed</t>
        </is>
      </c>
      <c r="E1129" s="262" t="inlineStr">
        <is>
          <t>P: vehicle speed, vehicle speed</t>
        </is>
      </c>
    </row>
    <row r="1130" hidden="1" outlineLevel="1" ht="15" customHeight="1">
      <c r="B1130" s="376" t="n"/>
      <c r="C1130" s="76" t="inlineStr">
        <is>
          <t>criteria</t>
        </is>
      </c>
      <c r="D1130" s="80" t="inlineStr">
        <is>
          <t>Acceleration disturbances</t>
        </is>
      </c>
      <c r="E1130" s="22" t="inlineStr">
        <is>
          <t>, Acceleration disturbances</t>
        </is>
      </c>
    </row>
    <row r="1131" hidden="1" outlineLevel="1" ht="15" customHeight="1">
      <c r="B1131" s="376" t="n"/>
      <c r="C1131" s="76" t="inlineStr">
        <is>
          <t>criteria</t>
        </is>
      </c>
      <c r="D1131" s="80" t="inlineStr">
        <is>
          <t>Acceleration disturbances HF</t>
        </is>
      </c>
      <c r="E1131" s="22" t="inlineStr">
        <is>
          <t>, Acceleration disturbances HF</t>
        </is>
      </c>
    </row>
    <row r="1132" hidden="1" outlineLevel="1">
      <c r="B1132" s="377" t="n"/>
      <c r="C1132" s="76" t="inlineStr">
        <is>
          <t>criteria</t>
        </is>
      </c>
      <c r="D1132" s="80" t="inlineStr">
        <is>
          <t>Acceleration disturbances LF</t>
        </is>
      </c>
      <c r="E1132" s="22" t="inlineStr">
        <is>
          <t>, Acceleration disturbances LF</t>
        </is>
      </c>
    </row>
    <row r="1133" hidden="1" outlineLevel="1">
      <c r="B1133" s="377" t="n"/>
      <c r="C1133" s="76" t="inlineStr">
        <is>
          <t>criteria</t>
        </is>
      </c>
      <c r="D1133" s="80" t="inlineStr">
        <is>
          <t>Acceleration steps</t>
        </is>
      </c>
      <c r="E1133" s="22" t="inlineStr">
        <is>
          <t>C: Acceleration steps, Acceleration steps</t>
        </is>
      </c>
    </row>
    <row r="1134" hidden="1" outlineLevel="1">
      <c r="B1134" s="377" t="n"/>
      <c r="C1134" s="76" t="inlineStr">
        <is>
          <t>criteria</t>
        </is>
      </c>
      <c r="D1134" s="80" t="inlineStr">
        <is>
          <t>Surge</t>
        </is>
      </c>
      <c r="E1134" s="22" t="inlineStr">
        <is>
          <t>, Surge</t>
        </is>
      </c>
    </row>
    <row r="1135" hidden="1" outlineLevel="1" ht="15" customHeight="1">
      <c r="B1135" s="376" t="n"/>
      <c r="C1135" s="76" t="inlineStr">
        <is>
          <t>data</t>
        </is>
      </c>
      <c r="D1135" s="77" t="inlineStr">
        <is>
          <t>Start time of the Sub Event</t>
        </is>
      </c>
      <c r="E1135" s="22" t="inlineStr">
        <is>
          <t>Temps debut d'analyse, Start time of the Sub Event</t>
        </is>
      </c>
    </row>
    <row r="1136" hidden="1" outlineLevel="1" ht="15" customHeight="1">
      <c r="B1136" s="376" t="n"/>
      <c r="C1136" s="76" t="inlineStr">
        <is>
          <t>data</t>
        </is>
      </c>
      <c r="D1136" s="77" t="inlineStr">
        <is>
          <t>Acquisition Name</t>
        </is>
      </c>
      <c r="E1136" s="22" t="inlineStr">
        <is>
          <t>Nom de l'essai, Acquisition Name</t>
        </is>
      </c>
    </row>
    <row r="1137" collapsed="1" ht="15" customHeight="1">
      <c r="B1137" s="376" t="inlineStr">
        <is>
          <t>Decel - Trans to Cst Spd - Cold</t>
        </is>
      </c>
      <c r="C1137" s="76" t="inlineStr">
        <is>
          <t>sheets</t>
        </is>
      </c>
      <c r="H1137" s="82" t="n">
        <v>11</v>
      </c>
    </row>
    <row r="1138" hidden="1" outlineLevel="1">
      <c r="C1138" s="76" t="inlineStr">
        <is>
          <t>column</t>
        </is>
      </c>
      <c r="D1138" s="77" t="inlineStr">
        <is>
          <t>Criticality</t>
        </is>
      </c>
    </row>
    <row r="1139" hidden="1" outlineLevel="1">
      <c r="C1139" s="76" t="inlineStr">
        <is>
          <t>column</t>
        </is>
      </c>
      <c r="D1139" s="77" t="inlineStr">
        <is>
          <t>Event Priority</t>
        </is>
      </c>
    </row>
    <row r="1140" hidden="1" outlineLevel="1">
      <c r="C1140" s="76" t="inlineStr">
        <is>
          <t>column</t>
        </is>
      </c>
      <c r="D1140" s="78" t="inlineStr">
        <is>
          <t>Event Rating</t>
        </is>
      </c>
    </row>
    <row r="1141" hidden="1" outlineLevel="1" ht="15" customHeight="1">
      <c r="B1141" s="376" t="n"/>
      <c r="C1141" s="76" t="inlineStr">
        <is>
          <t>data</t>
        </is>
      </c>
      <c r="D1141" s="211" t="inlineStr">
        <is>
          <t>Gear</t>
        </is>
      </c>
      <c r="E1141" s="82" t="inlineStr">
        <is>
          <t>P: gear start, gear start</t>
        </is>
      </c>
    </row>
    <row r="1142" hidden="1" outlineLevel="1" ht="15" customHeight="1">
      <c r="B1142" s="376" t="n"/>
      <c r="C1142" s="76" t="inlineStr">
        <is>
          <t>data</t>
        </is>
      </c>
      <c r="D1142" s="211" t="inlineStr">
        <is>
          <t>Gearbox Temperature</t>
        </is>
      </c>
      <c r="E1142" s="22" t="inlineStr">
        <is>
          <t>Val_A_Tstart, Gearbox Temperature</t>
        </is>
      </c>
    </row>
    <row r="1143" hidden="1" outlineLevel="1" ht="15" customHeight="1">
      <c r="B1143" s="376" t="n"/>
      <c r="C1143" s="76" t="inlineStr">
        <is>
          <t>data</t>
        </is>
      </c>
      <c r="D1143" s="212" t="inlineStr">
        <is>
          <t>Deceleration level</t>
        </is>
      </c>
      <c r="E1143" s="355" t="inlineStr">
        <is>
          <t>P: deceleration level, deceleration level</t>
        </is>
      </c>
    </row>
    <row r="1144" hidden="1" outlineLevel="1" ht="15" customHeight="1">
      <c r="B1144" s="376" t="n"/>
      <c r="C1144" s="76" t="inlineStr">
        <is>
          <t>data</t>
        </is>
      </c>
      <c r="D1144" s="212" t="inlineStr">
        <is>
          <t>Vehicle Speed</t>
        </is>
      </c>
      <c r="E1144" s="262" t="inlineStr">
        <is>
          <t>P: vehicle speed, vehicle speed</t>
        </is>
      </c>
    </row>
    <row r="1145" hidden="1" outlineLevel="1" ht="15" customHeight="1">
      <c r="B1145" s="376" t="n"/>
      <c r="C1145" s="76" t="inlineStr">
        <is>
          <t>criteria</t>
        </is>
      </c>
      <c r="D1145" s="80" t="inlineStr">
        <is>
          <t>Acceleration disturbances</t>
        </is>
      </c>
      <c r="E1145" s="22" t="inlineStr">
        <is>
          <t>, Acceleration disturbances</t>
        </is>
      </c>
    </row>
    <row r="1146" hidden="1" outlineLevel="1" ht="15" customHeight="1">
      <c r="B1146" s="376" t="n"/>
      <c r="C1146" s="76" t="inlineStr">
        <is>
          <t>criteria</t>
        </is>
      </c>
      <c r="D1146" s="80" t="inlineStr">
        <is>
          <t>Acceleration disturbances HF</t>
        </is>
      </c>
      <c r="E1146" s="22" t="inlineStr">
        <is>
          <t>, Acceleration disturbances HF</t>
        </is>
      </c>
    </row>
    <row r="1147" hidden="1" outlineLevel="1">
      <c r="B1147" s="377" t="n"/>
      <c r="C1147" s="76" t="inlineStr">
        <is>
          <t>criteria</t>
        </is>
      </c>
      <c r="D1147" s="80" t="inlineStr">
        <is>
          <t>Acceleration disturbances LF</t>
        </is>
      </c>
      <c r="E1147" s="22" t="inlineStr">
        <is>
          <t>, Acceleration disturbances LF</t>
        </is>
      </c>
    </row>
    <row r="1148" hidden="1" outlineLevel="1">
      <c r="B1148" s="377" t="n"/>
      <c r="C1148" s="76" t="inlineStr">
        <is>
          <t>criteria</t>
        </is>
      </c>
      <c r="D1148" s="80" t="inlineStr">
        <is>
          <t>Engine speed undershoot</t>
        </is>
      </c>
      <c r="E1148" s="22" t="inlineStr">
        <is>
          <t>, Engine speed undershoot</t>
        </is>
      </c>
    </row>
    <row r="1149" hidden="1" outlineLevel="1">
      <c r="B1149" s="377" t="n"/>
      <c r="C1149" s="76" t="inlineStr">
        <is>
          <t>criteria</t>
        </is>
      </c>
      <c r="D1149" s="80" t="inlineStr">
        <is>
          <t>Idle stabilization duration</t>
        </is>
      </c>
      <c r="E1149" s="22" t="inlineStr">
        <is>
          <t>, Idle stabilization duration</t>
        </is>
      </c>
    </row>
    <row r="1150" hidden="1" outlineLevel="1">
      <c r="B1150" s="377" t="n"/>
      <c r="C1150" s="76" t="inlineStr">
        <is>
          <t>criteria</t>
        </is>
      </c>
      <c r="D1150" s="80" t="inlineStr">
        <is>
          <t>Transition shock</t>
        </is>
      </c>
      <c r="E1150" s="22" t="inlineStr">
        <is>
          <t>C: Transition shock, Transition shock</t>
        </is>
      </c>
    </row>
    <row r="1151" hidden="1" outlineLevel="1">
      <c r="B1151" s="377" t="n"/>
      <c r="C1151" s="76" t="inlineStr">
        <is>
          <t>criteria</t>
        </is>
      </c>
      <c r="D1151" s="80" t="inlineStr">
        <is>
          <t>Transition surge</t>
        </is>
      </c>
      <c r="E1151" s="22" t="inlineStr">
        <is>
          <t>C: Transition surge, Transition surge</t>
        </is>
      </c>
    </row>
    <row r="1152" hidden="1" outlineLevel="1" ht="15" customHeight="1">
      <c r="B1152" s="376" t="n"/>
      <c r="C1152" s="76" t="inlineStr">
        <is>
          <t>data</t>
        </is>
      </c>
      <c r="D1152" s="77" t="inlineStr">
        <is>
          <t>Start time of the Sub Event</t>
        </is>
      </c>
      <c r="E1152" s="22" t="inlineStr">
        <is>
          <t>Temps debut d'analyse, Start time of the Sub Event</t>
        </is>
      </c>
    </row>
    <row r="1153" hidden="1" outlineLevel="1" ht="15" customHeight="1">
      <c r="B1153" s="376" t="n"/>
      <c r="C1153" s="76" t="inlineStr">
        <is>
          <t>data</t>
        </is>
      </c>
      <c r="D1153" s="77" t="inlineStr">
        <is>
          <t>Acquisition Name</t>
        </is>
      </c>
      <c r="E1153" s="22" t="inlineStr">
        <is>
          <t>Nom de l'essai, Acquisition Name</t>
        </is>
      </c>
    </row>
    <row r="1154" collapsed="1" ht="15" customHeight="1">
      <c r="B1154" s="376" t="inlineStr">
        <is>
          <t>Vehicle Stop - Cold</t>
        </is>
      </c>
      <c r="C1154" s="76" t="inlineStr">
        <is>
          <t>sheets</t>
        </is>
      </c>
      <c r="H1154" s="82" t="n">
        <v>11</v>
      </c>
    </row>
    <row r="1155" hidden="1" outlineLevel="1">
      <c r="C1155" s="76" t="inlineStr">
        <is>
          <t>column</t>
        </is>
      </c>
      <c r="D1155" s="77" t="inlineStr">
        <is>
          <t>Criticality</t>
        </is>
      </c>
    </row>
    <row r="1156" hidden="1" outlineLevel="1">
      <c r="C1156" s="76" t="inlineStr">
        <is>
          <t>column</t>
        </is>
      </c>
      <c r="D1156" s="77" t="inlineStr">
        <is>
          <t>Event Priority</t>
        </is>
      </c>
    </row>
    <row r="1157" hidden="1" outlineLevel="1">
      <c r="C1157" s="76" t="inlineStr">
        <is>
          <t>column</t>
        </is>
      </c>
      <c r="D1157" s="78" t="inlineStr">
        <is>
          <t>Event Rating</t>
        </is>
      </c>
    </row>
    <row r="1158" hidden="1" outlineLevel="1" ht="15" customHeight="1">
      <c r="B1158" s="376" t="n"/>
      <c r="C1158" s="76" t="inlineStr">
        <is>
          <t>data</t>
        </is>
      </c>
      <c r="D1158" s="211" t="inlineStr">
        <is>
          <t>Selector_Lever_Position</t>
        </is>
      </c>
      <c r="E1158" s="180" t="inlineStr">
        <is>
          <t>P: selector lever start, selector lever start</t>
        </is>
      </c>
    </row>
    <row r="1159" hidden="1" outlineLevel="1" ht="15" customHeight="1">
      <c r="B1159" s="376" t="n"/>
      <c r="C1159" s="76" t="inlineStr">
        <is>
          <t>data</t>
        </is>
      </c>
      <c r="D1159" s="79" t="inlineStr">
        <is>
          <t>Engine Temperature</t>
        </is>
      </c>
      <c r="E1159" s="106" t="inlineStr">
        <is>
          <t>P: engine temperature, engine temperature</t>
        </is>
      </c>
    </row>
    <row r="1160" hidden="1" outlineLevel="1" ht="15" customHeight="1">
      <c r="B1160" s="376" t="n"/>
      <c r="C1160" s="76" t="inlineStr">
        <is>
          <t>data</t>
        </is>
      </c>
      <c r="D1160" s="211" t="inlineStr">
        <is>
          <t>Throttle Position</t>
        </is>
      </c>
      <c r="E1160" s="106" t="inlineStr">
        <is>
          <t>P: pedal, pedal</t>
        </is>
      </c>
    </row>
    <row r="1161" hidden="1" outlineLevel="1" ht="15" customHeight="1">
      <c r="B1161" s="376" t="n"/>
      <c r="C1161" s="76" t="inlineStr">
        <is>
          <t>data</t>
        </is>
      </c>
      <c r="D1161" s="79" t="inlineStr">
        <is>
          <t>Front shaft Torque</t>
        </is>
      </c>
      <c r="E1161" s="22" t="inlineStr">
        <is>
          <t>Val_A_Tstart, Front shaft Torque</t>
        </is>
      </c>
    </row>
    <row r="1162" hidden="1" outlineLevel="1" ht="15" customHeight="1">
      <c r="B1162" s="376" t="n"/>
      <c r="C1162" s="76" t="inlineStr">
        <is>
          <t>data</t>
        </is>
      </c>
      <c r="D1162" s="212" t="inlineStr">
        <is>
          <t>A/C State</t>
        </is>
      </c>
      <c r="E1162" s="262" t="inlineStr">
        <is>
          <t>P: AC, AC</t>
        </is>
      </c>
    </row>
    <row r="1163" hidden="1" outlineLevel="1" ht="15" customHeight="1">
      <c r="B1163" s="376" t="n"/>
      <c r="C1163" s="76" t="inlineStr">
        <is>
          <t>data</t>
        </is>
      </c>
      <c r="D1163" s="79" t="inlineStr">
        <is>
          <t>Vehicle Speed</t>
        </is>
      </c>
      <c r="E1163" s="106" t="inlineStr">
        <is>
          <t>P: vehicle speed, vehicle speed</t>
        </is>
      </c>
    </row>
    <row r="1164" hidden="1" outlineLevel="1" ht="15" customHeight="1">
      <c r="B1164" s="376" t="n"/>
      <c r="C1164" s="76" t="inlineStr">
        <is>
          <t>data</t>
        </is>
      </c>
      <c r="D1164" s="211" t="inlineStr">
        <is>
          <t>Brake Position</t>
        </is>
      </c>
      <c r="E1164" s="106" t="inlineStr">
        <is>
          <t>Val_A_Tstart, Brake Position</t>
        </is>
      </c>
    </row>
    <row r="1165" hidden="1" outlineLevel="1" ht="15" customHeight="1">
      <c r="B1165" s="376" t="n"/>
      <c r="C1165" s="76" t="inlineStr">
        <is>
          <t>data</t>
        </is>
      </c>
      <c r="D1165" s="352" t="inlineStr">
        <is>
          <t>Brake</t>
        </is>
      </c>
      <c r="E1165" s="353" t="inlineStr">
        <is>
          <t>P: brake, brake</t>
        </is>
      </c>
    </row>
    <row r="1166" hidden="1" outlineLevel="1" ht="15" customHeight="1">
      <c r="B1166" s="376" t="n"/>
      <c r="C1166" s="76" t="inlineStr">
        <is>
          <t>criteria</t>
        </is>
      </c>
      <c r="D1166" s="80" t="inlineStr">
        <is>
          <t>Acceleration decrease</t>
        </is>
      </c>
      <c r="E1166" s="82" t="inlineStr">
        <is>
          <t>, Acceleration decrease</t>
        </is>
      </c>
    </row>
    <row r="1167" hidden="1" outlineLevel="1">
      <c r="B1167" s="377" t="n"/>
      <c r="C1167" s="76" t="inlineStr">
        <is>
          <t>criteria</t>
        </is>
      </c>
      <c r="D1167" s="80" t="inlineStr">
        <is>
          <t>Acceleration disturbances</t>
        </is>
      </c>
      <c r="E1167" s="82" t="inlineStr">
        <is>
          <t>, Acceleration disturbances</t>
        </is>
      </c>
    </row>
    <row r="1168" hidden="1" outlineLevel="1">
      <c r="B1168" s="377" t="n"/>
      <c r="C1168" s="76" t="inlineStr">
        <is>
          <t>criteria</t>
        </is>
      </c>
      <c r="D1168" s="80" t="inlineStr">
        <is>
          <t>Acceleration disturbances HF</t>
        </is>
      </c>
      <c r="E1168" s="82" t="inlineStr">
        <is>
          <t>, Acceleration disturbances HF</t>
        </is>
      </c>
    </row>
    <row r="1169" hidden="1" outlineLevel="1">
      <c r="B1169" s="377" t="n"/>
      <c r="C1169" s="76" t="inlineStr">
        <is>
          <t>criteria</t>
        </is>
      </c>
      <c r="D1169" s="80" t="inlineStr">
        <is>
          <t>Acceleration disturbances LF</t>
        </is>
      </c>
      <c r="E1169" s="82" t="inlineStr">
        <is>
          <t>, Acceleration disturbances LF</t>
        </is>
      </c>
    </row>
    <row r="1170" hidden="1" outlineLevel="1">
      <c r="B1170" s="377" t="n"/>
      <c r="C1170" s="76" t="inlineStr">
        <is>
          <t>criteria</t>
        </is>
      </c>
      <c r="D1170" s="80" t="inlineStr">
        <is>
          <t>Acceleration increase</t>
        </is>
      </c>
      <c r="E1170" s="82" t="inlineStr">
        <is>
          <t>, Acceleration increase</t>
        </is>
      </c>
    </row>
    <row r="1171" hidden="1" outlineLevel="1">
      <c r="B1171" s="377" t="n"/>
      <c r="C1171" s="76" t="inlineStr">
        <is>
          <t>criteria</t>
        </is>
      </c>
      <c r="D1171" s="80" t="inlineStr">
        <is>
          <t>Engine speed fluctuations</t>
        </is>
      </c>
      <c r="E1171" s="82" t="inlineStr">
        <is>
          <t>, Engine speed fluctuations</t>
        </is>
      </c>
    </row>
    <row r="1172" hidden="1" outlineLevel="1">
      <c r="B1172" s="377" t="n"/>
      <c r="C1172" s="76" t="inlineStr">
        <is>
          <t>criteria</t>
        </is>
      </c>
      <c r="D1172" s="80" t="inlineStr">
        <is>
          <t>Engine speed overshoot</t>
        </is>
      </c>
      <c r="E1172" s="82" t="inlineStr">
        <is>
          <t>, Engine speed overshoot</t>
        </is>
      </c>
    </row>
    <row r="1173" hidden="1" outlineLevel="1">
      <c r="B1173" s="377" t="n"/>
      <c r="C1173" s="76" t="inlineStr">
        <is>
          <t>criteria</t>
        </is>
      </c>
      <c r="D1173" s="80" t="inlineStr">
        <is>
          <t>Engine speed undershoot</t>
        </is>
      </c>
      <c r="E1173" s="82" t="inlineStr">
        <is>
          <t>, Engine speed undershoot</t>
        </is>
      </c>
    </row>
    <row r="1174" hidden="1" outlineLevel="1" ht="15" customHeight="1">
      <c r="B1174" s="376" t="n"/>
      <c r="C1174" s="76" t="inlineStr">
        <is>
          <t>data</t>
        </is>
      </c>
      <c r="D1174" s="77" t="inlineStr">
        <is>
          <t>Start time of the Sub Event</t>
        </is>
      </c>
      <c r="E1174" s="22" t="inlineStr">
        <is>
          <t>Temps debut d'analyse, Start time of the Sub Event</t>
        </is>
      </c>
    </row>
    <row r="1175" hidden="1" outlineLevel="1" ht="15" customHeight="1">
      <c r="B1175" s="376" t="n"/>
      <c r="C1175" s="76" t="inlineStr">
        <is>
          <t>data</t>
        </is>
      </c>
      <c r="D1175" s="77" t="inlineStr">
        <is>
          <t>Acquisition Name</t>
        </is>
      </c>
      <c r="E1175" s="22" t="inlineStr">
        <is>
          <t>Nom de l'essai, Acquisition Name</t>
        </is>
      </c>
    </row>
    <row r="1176" collapsed="1" ht="15" customHeight="1">
      <c r="B1176" s="376" t="inlineStr">
        <is>
          <t>Decel Without Brake</t>
        </is>
      </c>
      <c r="C1176" s="76" t="inlineStr">
        <is>
          <t>sheets</t>
        </is>
      </c>
      <c r="H1176" s="82" t="n">
        <v>11</v>
      </c>
    </row>
    <row r="1177" hidden="1" outlineLevel="1">
      <c r="C1177" s="76" t="inlineStr">
        <is>
          <t>column</t>
        </is>
      </c>
      <c r="D1177" s="77" t="inlineStr">
        <is>
          <t>Criticality</t>
        </is>
      </c>
    </row>
    <row r="1178" hidden="1" outlineLevel="1">
      <c r="C1178" s="76" t="inlineStr">
        <is>
          <t>column</t>
        </is>
      </c>
      <c r="D1178" s="77" t="inlineStr">
        <is>
          <t>Event Priority</t>
        </is>
      </c>
    </row>
    <row r="1179" hidden="1" outlineLevel="1">
      <c r="C1179" s="76" t="inlineStr">
        <is>
          <t>column</t>
        </is>
      </c>
      <c r="D1179" s="78" t="inlineStr">
        <is>
          <t>Event Rating</t>
        </is>
      </c>
    </row>
    <row r="1180" hidden="1" outlineLevel="1" ht="15" customHeight="1">
      <c r="B1180" s="376" t="n"/>
      <c r="C1180" s="76" t="inlineStr">
        <is>
          <t>data</t>
        </is>
      </c>
      <c r="D1180" s="211" t="inlineStr">
        <is>
          <t>Gear</t>
        </is>
      </c>
      <c r="E1180" s="82" t="inlineStr">
        <is>
          <t>P: gear start, gear start</t>
        </is>
      </c>
    </row>
    <row r="1181" hidden="1" outlineLevel="1" ht="15" customHeight="1">
      <c r="B1181" s="376" t="n"/>
      <c r="C1181" s="76" t="inlineStr">
        <is>
          <t>data</t>
        </is>
      </c>
      <c r="D1181" s="211" t="inlineStr">
        <is>
          <t>Gearbox Temperature</t>
        </is>
      </c>
      <c r="E1181" s="22" t="inlineStr">
        <is>
          <t>Val_A_Tstart, Gearbox Temperature</t>
        </is>
      </c>
    </row>
    <row r="1182" hidden="1" outlineLevel="1" ht="15" customHeight="1">
      <c r="B1182" s="376" t="n"/>
      <c r="C1182" s="76" t="inlineStr">
        <is>
          <t>data</t>
        </is>
      </c>
      <c r="D1182" s="212" t="inlineStr">
        <is>
          <t>Deceleration level</t>
        </is>
      </c>
      <c r="E1182" s="355" t="inlineStr">
        <is>
          <t>P: deceleration level, deceleration level</t>
        </is>
      </c>
    </row>
    <row r="1183" hidden="1" outlineLevel="1" ht="15" customHeight="1">
      <c r="B1183" s="376" t="n"/>
      <c r="C1183" s="76" t="inlineStr">
        <is>
          <t>data</t>
        </is>
      </c>
      <c r="D1183" s="212" t="inlineStr">
        <is>
          <t>Vehicle Speed</t>
        </is>
      </c>
      <c r="E1183" s="262" t="inlineStr">
        <is>
          <t>P: vehicle speed, vehicle speed</t>
        </is>
      </c>
    </row>
    <row r="1184" hidden="1" outlineLevel="1" ht="15" customHeight="1">
      <c r="B1184" s="376" t="n"/>
      <c r="C1184" s="76" t="inlineStr">
        <is>
          <t>criteria</t>
        </is>
      </c>
      <c r="D1184" s="80" t="inlineStr">
        <is>
          <t>Acceleration disturbances</t>
        </is>
      </c>
      <c r="E1184" s="22" t="inlineStr">
        <is>
          <t>, Acceleration disturbances</t>
        </is>
      </c>
    </row>
    <row r="1185" hidden="1" outlineLevel="1" ht="15" customHeight="1">
      <c r="B1185" s="376" t="n"/>
      <c r="C1185" s="76" t="inlineStr">
        <is>
          <t>criteria</t>
        </is>
      </c>
      <c r="D1185" s="80" t="inlineStr">
        <is>
          <t>Acceleration disturbances HF</t>
        </is>
      </c>
      <c r="E1185" s="22" t="inlineStr">
        <is>
          <t>, Acceleration disturbances HF</t>
        </is>
      </c>
    </row>
    <row r="1186" hidden="1" outlineLevel="1">
      <c r="B1186" s="377" t="n"/>
      <c r="C1186" s="76" t="inlineStr">
        <is>
          <t>criteria</t>
        </is>
      </c>
      <c r="D1186" s="80" t="inlineStr">
        <is>
          <t>Acceleration disturbances LF</t>
        </is>
      </c>
      <c r="E1186" s="22" t="inlineStr">
        <is>
          <t>, Acceleration disturbances LF</t>
        </is>
      </c>
    </row>
    <row r="1187" hidden="1" outlineLevel="1">
      <c r="B1187" s="377" t="n"/>
      <c r="C1187" s="76" t="inlineStr">
        <is>
          <t>criteria</t>
        </is>
      </c>
      <c r="D1187" s="80" t="inlineStr">
        <is>
          <t>Acceleration steps</t>
        </is>
      </c>
      <c r="E1187" s="22" t="inlineStr">
        <is>
          <t>C: Acceleration steps, Acceleration steps</t>
        </is>
      </c>
    </row>
    <row r="1188" hidden="1" outlineLevel="1">
      <c r="B1188" s="377" t="n"/>
      <c r="C1188" s="76" t="inlineStr">
        <is>
          <t>criteria</t>
        </is>
      </c>
      <c r="D1188" s="80" t="inlineStr">
        <is>
          <t>Expected deceleration stronger</t>
        </is>
      </c>
      <c r="E1188" s="106" t="inlineStr">
        <is>
          <t>C: Expected deceleration stronger, Expected deceleration stronger</t>
        </is>
      </c>
    </row>
    <row r="1189" hidden="1" outlineLevel="1">
      <c r="B1189" s="377" t="n"/>
      <c r="C1189" s="76" t="inlineStr">
        <is>
          <t>criteria</t>
        </is>
      </c>
      <c r="D1189" s="80" t="inlineStr">
        <is>
          <t>Expected deceleration weaker</t>
        </is>
      </c>
      <c r="E1189" s="106" t="inlineStr">
        <is>
          <t>C: Expected deceleration weaker, Expected deceleration weaker</t>
        </is>
      </c>
    </row>
    <row r="1190" hidden="1" outlineLevel="1">
      <c r="B1190" s="377" t="n"/>
      <c r="C1190" s="76" t="inlineStr">
        <is>
          <t>criteria</t>
        </is>
      </c>
      <c r="D1190" s="80" t="inlineStr">
        <is>
          <t>Reference deceleration stronger</t>
        </is>
      </c>
      <c r="E1190" s="106" t="inlineStr">
        <is>
          <t>C: Reference deceleration stronger, Reference deceleration stronger</t>
        </is>
      </c>
    </row>
    <row r="1191" hidden="1" outlineLevel="1">
      <c r="B1191" s="377" t="n"/>
      <c r="C1191" s="76" t="inlineStr">
        <is>
          <t>criteria</t>
        </is>
      </c>
      <c r="D1191" s="80" t="inlineStr">
        <is>
          <t>Reference deceleration weaker</t>
        </is>
      </c>
      <c r="E1191" s="106" t="inlineStr">
        <is>
          <t>C: Reference deceleration weaker, Reference deceleration weaker</t>
        </is>
      </c>
    </row>
    <row r="1192" hidden="1" outlineLevel="1">
      <c r="B1192" s="377" t="n"/>
      <c r="C1192" s="76" t="inlineStr">
        <is>
          <t>criteria</t>
        </is>
      </c>
      <c r="D1192" s="80" t="inlineStr">
        <is>
          <t>Surge</t>
        </is>
      </c>
      <c r="E1192" s="22" t="inlineStr">
        <is>
          <t>, Surge</t>
        </is>
      </c>
    </row>
    <row r="1193" hidden="1" outlineLevel="1" ht="15" customHeight="1">
      <c r="B1193" s="376" t="n"/>
      <c r="C1193" s="76" t="inlineStr">
        <is>
          <t>data</t>
        </is>
      </c>
      <c r="D1193" s="77" t="inlineStr">
        <is>
          <t>Start time of the Sub Event</t>
        </is>
      </c>
      <c r="E1193" s="22" t="inlineStr">
        <is>
          <t>Temps debut d'analyse, Start time of the Sub Event</t>
        </is>
      </c>
    </row>
    <row r="1194" hidden="1" outlineLevel="1" ht="15" customHeight="1">
      <c r="B1194" s="376" t="n"/>
      <c r="C1194" s="76" t="inlineStr">
        <is>
          <t>data</t>
        </is>
      </c>
      <c r="D1194" s="77" t="inlineStr">
        <is>
          <t>Acquisition Name</t>
        </is>
      </c>
      <c r="E1194" s="22" t="inlineStr">
        <is>
          <t>Nom de l'essai, Acquisition Name</t>
        </is>
      </c>
    </row>
    <row r="1195" collapsed="1" ht="15" customHeight="1">
      <c r="B1195" s="376" t="inlineStr">
        <is>
          <t>Decel Cst Brake</t>
        </is>
      </c>
      <c r="C1195" s="76" t="inlineStr">
        <is>
          <t>sheets</t>
        </is>
      </c>
      <c r="H1195" s="82" t="n">
        <v>11</v>
      </c>
    </row>
    <row r="1196" hidden="1" outlineLevel="1">
      <c r="C1196" s="76" t="inlineStr">
        <is>
          <t>column</t>
        </is>
      </c>
      <c r="D1196" s="77" t="inlineStr">
        <is>
          <t>Criticality</t>
        </is>
      </c>
    </row>
    <row r="1197" hidden="1" outlineLevel="1">
      <c r="C1197" s="76" t="inlineStr">
        <is>
          <t>column</t>
        </is>
      </c>
      <c r="D1197" s="77" t="inlineStr">
        <is>
          <t>Event Priority</t>
        </is>
      </c>
    </row>
    <row r="1198" hidden="1" outlineLevel="1">
      <c r="C1198" s="76" t="inlineStr">
        <is>
          <t>column</t>
        </is>
      </c>
      <c r="D1198" s="78" t="inlineStr">
        <is>
          <t>Event Rating</t>
        </is>
      </c>
    </row>
    <row r="1199" hidden="1" outlineLevel="1" ht="15" customHeight="1">
      <c r="B1199" s="376" t="n"/>
      <c r="C1199" s="76" t="inlineStr">
        <is>
          <t>data</t>
        </is>
      </c>
      <c r="D1199" s="211" t="inlineStr">
        <is>
          <t>Gear</t>
        </is>
      </c>
      <c r="E1199" s="82" t="inlineStr">
        <is>
          <t>P: gear start, gear start</t>
        </is>
      </c>
    </row>
    <row r="1200" hidden="1" outlineLevel="1" ht="15" customHeight="1">
      <c r="B1200" s="376" t="n"/>
      <c r="C1200" s="76" t="inlineStr">
        <is>
          <t>data</t>
        </is>
      </c>
      <c r="D1200" s="211" t="inlineStr">
        <is>
          <t>Gearbox Temperature</t>
        </is>
      </c>
      <c r="E1200" s="22" t="inlineStr">
        <is>
          <t>Val_A_Tstart, Gearbox Temperature</t>
        </is>
      </c>
    </row>
    <row r="1201" hidden="1" outlineLevel="1" ht="15" customHeight="1">
      <c r="B1201" s="376" t="n"/>
      <c r="C1201" s="76" t="inlineStr">
        <is>
          <t>data</t>
        </is>
      </c>
      <c r="D1201" s="212" t="inlineStr">
        <is>
          <t>Deceleration level</t>
        </is>
      </c>
      <c r="E1201" s="355" t="inlineStr">
        <is>
          <t>P: deceleration level, deceleration level</t>
        </is>
      </c>
    </row>
    <row r="1202" hidden="1" outlineLevel="1" ht="15" customHeight="1">
      <c r="B1202" s="376" t="n"/>
      <c r="C1202" s="76" t="inlineStr">
        <is>
          <t>data</t>
        </is>
      </c>
      <c r="D1202" s="212" t="inlineStr">
        <is>
          <t>Vehicle Speed</t>
        </is>
      </c>
      <c r="E1202" s="262" t="inlineStr">
        <is>
          <t>P: vehicle speed, vehicle speed</t>
        </is>
      </c>
    </row>
    <row r="1203" hidden="1" outlineLevel="1" ht="15" customHeight="1">
      <c r="B1203" s="376" t="n"/>
      <c r="C1203" s="76" t="inlineStr">
        <is>
          <t>criteria</t>
        </is>
      </c>
      <c r="D1203" s="80" t="inlineStr">
        <is>
          <t>Acceleration disturbances</t>
        </is>
      </c>
      <c r="E1203" s="22" t="inlineStr">
        <is>
          <t>, Acceleration disturbances</t>
        </is>
      </c>
    </row>
    <row r="1204" hidden="1" outlineLevel="1" ht="15" customHeight="1">
      <c r="B1204" s="376" t="n"/>
      <c r="C1204" s="76" t="inlineStr">
        <is>
          <t>criteria</t>
        </is>
      </c>
      <c r="D1204" s="80" t="inlineStr">
        <is>
          <t>Acceleration disturbances HF</t>
        </is>
      </c>
      <c r="E1204" s="22" t="inlineStr">
        <is>
          <t>, Acceleration disturbances HF</t>
        </is>
      </c>
    </row>
    <row r="1205" hidden="1" outlineLevel="1">
      <c r="B1205" s="377" t="n"/>
      <c r="C1205" s="76" t="inlineStr">
        <is>
          <t>criteria</t>
        </is>
      </c>
      <c r="D1205" s="80" t="inlineStr">
        <is>
          <t>Acceleration disturbances LF</t>
        </is>
      </c>
      <c r="E1205" s="22" t="inlineStr">
        <is>
          <t>, Acceleration disturbances LF</t>
        </is>
      </c>
    </row>
    <row r="1206" hidden="1" outlineLevel="1">
      <c r="B1206" s="377" t="n"/>
      <c r="C1206" s="76" t="inlineStr">
        <is>
          <t>criteria</t>
        </is>
      </c>
      <c r="D1206" s="80" t="inlineStr">
        <is>
          <t>Acceleration steps</t>
        </is>
      </c>
      <c r="E1206" s="22" t="inlineStr">
        <is>
          <t>C: Acceleration steps, Acceleration steps</t>
        </is>
      </c>
    </row>
    <row r="1207" hidden="1" outlineLevel="1">
      <c r="B1207" s="377" t="n"/>
      <c r="C1207" s="76" t="inlineStr">
        <is>
          <t>criteria</t>
        </is>
      </c>
      <c r="D1207" s="80" t="inlineStr">
        <is>
          <t>Surge</t>
        </is>
      </c>
      <c r="E1207" s="22" t="inlineStr">
        <is>
          <t>, Surge</t>
        </is>
      </c>
    </row>
    <row r="1208" hidden="1" outlineLevel="1" ht="15" customHeight="1">
      <c r="B1208" s="376" t="n"/>
      <c r="C1208" s="76" t="inlineStr">
        <is>
          <t>data</t>
        </is>
      </c>
      <c r="D1208" s="77" t="inlineStr">
        <is>
          <t>Start time of the Sub Event</t>
        </is>
      </c>
      <c r="E1208" s="22" t="inlineStr">
        <is>
          <t>Temps debut d'analyse, Start time of the Sub Event</t>
        </is>
      </c>
    </row>
    <row r="1209" hidden="1" outlineLevel="1" ht="15" customHeight="1">
      <c r="B1209" s="376" t="n"/>
      <c r="C1209" s="76" t="inlineStr">
        <is>
          <t>data</t>
        </is>
      </c>
      <c r="D1209" s="77" t="inlineStr">
        <is>
          <t>Acquisition Name</t>
        </is>
      </c>
      <c r="E1209" s="22" t="inlineStr">
        <is>
          <t>Nom de l'essai, Acquisition Name</t>
        </is>
      </c>
    </row>
    <row r="1210" collapsed="1" ht="15" customHeight="1">
      <c r="B1210" s="376" t="inlineStr">
        <is>
          <t>Decel Trans to Cst Spd</t>
        </is>
      </c>
      <c r="C1210" s="76" t="inlineStr">
        <is>
          <t>sheets</t>
        </is>
      </c>
      <c r="H1210" s="82" t="n">
        <v>11</v>
      </c>
    </row>
    <row r="1211" hidden="1" outlineLevel="1">
      <c r="C1211" s="76" t="inlineStr">
        <is>
          <t>column</t>
        </is>
      </c>
      <c r="D1211" s="77" t="inlineStr">
        <is>
          <t>Criticality</t>
        </is>
      </c>
    </row>
    <row r="1212" hidden="1" outlineLevel="1">
      <c r="C1212" s="76" t="inlineStr">
        <is>
          <t>column</t>
        </is>
      </c>
      <c r="D1212" s="77" t="inlineStr">
        <is>
          <t>Event Priority</t>
        </is>
      </c>
    </row>
    <row r="1213" hidden="1" outlineLevel="1">
      <c r="C1213" s="76" t="inlineStr">
        <is>
          <t>column</t>
        </is>
      </c>
      <c r="D1213" s="78" t="inlineStr">
        <is>
          <t>Event Rating</t>
        </is>
      </c>
    </row>
    <row r="1214" hidden="1" outlineLevel="1" ht="15" customHeight="1">
      <c r="B1214" s="376" t="n"/>
      <c r="C1214" s="76" t="inlineStr">
        <is>
          <t>data</t>
        </is>
      </c>
      <c r="D1214" s="211" t="inlineStr">
        <is>
          <t>Gear</t>
        </is>
      </c>
      <c r="E1214" s="82" t="inlineStr">
        <is>
          <t>P: gear start, gear start</t>
        </is>
      </c>
    </row>
    <row r="1215" hidden="1" outlineLevel="1" ht="15" customHeight="1">
      <c r="B1215" s="376" t="n"/>
      <c r="C1215" s="76" t="inlineStr">
        <is>
          <t>data</t>
        </is>
      </c>
      <c r="D1215" s="211" t="inlineStr">
        <is>
          <t>Gearbox Temperature</t>
        </is>
      </c>
      <c r="E1215" s="22" t="inlineStr">
        <is>
          <t>Val_A_Tstart, Gearbox Temperature</t>
        </is>
      </c>
    </row>
    <row r="1216" hidden="1" outlineLevel="1" ht="15" customHeight="1">
      <c r="B1216" s="376" t="n"/>
      <c r="C1216" s="76" t="inlineStr">
        <is>
          <t>data</t>
        </is>
      </c>
      <c r="D1216" s="212" t="inlineStr">
        <is>
          <t>Deceleration level</t>
        </is>
      </c>
      <c r="E1216" s="355" t="inlineStr">
        <is>
          <t>P: deceleration level, deceleration level</t>
        </is>
      </c>
    </row>
    <row r="1217" hidden="1" outlineLevel="1" ht="15" customHeight="1">
      <c r="B1217" s="376" t="n"/>
      <c r="C1217" s="76" t="inlineStr">
        <is>
          <t>data</t>
        </is>
      </c>
      <c r="D1217" s="212" t="inlineStr">
        <is>
          <t>Vehicle Speed</t>
        </is>
      </c>
      <c r="E1217" s="262" t="inlineStr">
        <is>
          <t>P: vehicle speed, vehicle speed</t>
        </is>
      </c>
    </row>
    <row r="1218" hidden="1" outlineLevel="1" ht="15" customHeight="1">
      <c r="B1218" s="376" t="n"/>
      <c r="C1218" s="76" t="inlineStr">
        <is>
          <t>criteria</t>
        </is>
      </c>
      <c r="D1218" s="80" t="inlineStr">
        <is>
          <t>Acceleration disturbances</t>
        </is>
      </c>
      <c r="E1218" s="22" t="inlineStr">
        <is>
          <t>, Acceleration disturbances</t>
        </is>
      </c>
    </row>
    <row r="1219" hidden="1" outlineLevel="1" ht="15" customHeight="1">
      <c r="B1219" s="376" t="n"/>
      <c r="C1219" s="76" t="inlineStr">
        <is>
          <t>criteria</t>
        </is>
      </c>
      <c r="D1219" s="80" t="inlineStr">
        <is>
          <t>Acceleration disturbances HF</t>
        </is>
      </c>
      <c r="E1219" s="22" t="inlineStr">
        <is>
          <t>, Acceleration disturbances HF</t>
        </is>
      </c>
    </row>
    <row r="1220" hidden="1" outlineLevel="1">
      <c r="B1220" s="377" t="n"/>
      <c r="C1220" s="76" t="inlineStr">
        <is>
          <t>criteria</t>
        </is>
      </c>
      <c r="D1220" s="80" t="inlineStr">
        <is>
          <t>Acceleration disturbances LF</t>
        </is>
      </c>
      <c r="E1220" s="22" t="inlineStr">
        <is>
          <t>, Acceleration disturbances LF</t>
        </is>
      </c>
    </row>
    <row r="1221" hidden="1" outlineLevel="1">
      <c r="B1221" s="377" t="n"/>
      <c r="C1221" s="76" t="inlineStr">
        <is>
          <t>criteria</t>
        </is>
      </c>
      <c r="D1221" s="80" t="inlineStr">
        <is>
          <t>Engine speed undershoot</t>
        </is>
      </c>
      <c r="E1221" s="22" t="inlineStr">
        <is>
          <t>, Engine speed undershoot</t>
        </is>
      </c>
    </row>
    <row r="1222" hidden="1" outlineLevel="1">
      <c r="B1222" s="377" t="n"/>
      <c r="C1222" s="76" t="inlineStr">
        <is>
          <t>criteria</t>
        </is>
      </c>
      <c r="D1222" s="80" t="inlineStr">
        <is>
          <t>Idle stabilization duration</t>
        </is>
      </c>
      <c r="E1222" s="22" t="inlineStr">
        <is>
          <t>, Idle stabilization duration</t>
        </is>
      </c>
    </row>
    <row r="1223" hidden="1" outlineLevel="1">
      <c r="B1223" s="377" t="n"/>
      <c r="C1223" s="76" t="inlineStr">
        <is>
          <t>criteria</t>
        </is>
      </c>
      <c r="D1223" s="80" t="inlineStr">
        <is>
          <t>Transition shock</t>
        </is>
      </c>
      <c r="E1223" s="22" t="inlineStr">
        <is>
          <t>C: Transition shock, Transition shock</t>
        </is>
      </c>
    </row>
    <row r="1224" hidden="1" outlineLevel="1">
      <c r="B1224" s="377" t="n"/>
      <c r="C1224" s="76" t="inlineStr">
        <is>
          <t>criteria</t>
        </is>
      </c>
      <c r="D1224" s="80" t="inlineStr">
        <is>
          <t>Transition surge</t>
        </is>
      </c>
      <c r="E1224" s="22" t="inlineStr">
        <is>
          <t>C: Transition surge, Transition surge</t>
        </is>
      </c>
    </row>
    <row r="1225" hidden="1" outlineLevel="1" ht="15" customHeight="1">
      <c r="B1225" s="376" t="n"/>
      <c r="C1225" s="76" t="inlineStr">
        <is>
          <t>data</t>
        </is>
      </c>
      <c r="D1225" s="77" t="inlineStr">
        <is>
          <t>Start time of the Sub Event</t>
        </is>
      </c>
      <c r="E1225" s="22" t="inlineStr">
        <is>
          <t>Temps debut d'analyse, Start time of the Sub Event</t>
        </is>
      </c>
    </row>
    <row r="1226" hidden="1" outlineLevel="1" ht="15" customHeight="1">
      <c r="B1226" s="376" t="n"/>
      <c r="C1226" s="76" t="inlineStr">
        <is>
          <t>data</t>
        </is>
      </c>
      <c r="D1226" s="77" t="inlineStr">
        <is>
          <t>Acquisition Name</t>
        </is>
      </c>
      <c r="E1226" s="22" t="inlineStr">
        <is>
          <t>Nom de l'essai, Acquisition Name</t>
        </is>
      </c>
    </row>
    <row r="1227" collapsed="1" ht="15" customHeight="1">
      <c r="B1227" s="376" t="inlineStr">
        <is>
          <t>Vehicle Stop</t>
        </is>
      </c>
      <c r="C1227" s="76" t="inlineStr">
        <is>
          <t>sheets</t>
        </is>
      </c>
      <c r="H1227" s="82" t="n">
        <v>11</v>
      </c>
    </row>
    <row r="1228" hidden="1" outlineLevel="1">
      <c r="C1228" s="76" t="inlineStr">
        <is>
          <t>column</t>
        </is>
      </c>
      <c r="D1228" s="77" t="inlineStr">
        <is>
          <t>Criticality</t>
        </is>
      </c>
    </row>
    <row r="1229" hidden="1" outlineLevel="1">
      <c r="C1229" s="76" t="inlineStr">
        <is>
          <t>column</t>
        </is>
      </c>
      <c r="D1229" s="77" t="inlineStr">
        <is>
          <t>Event Priority</t>
        </is>
      </c>
    </row>
    <row r="1230" hidden="1" outlineLevel="1">
      <c r="C1230" s="76" t="inlineStr">
        <is>
          <t>column</t>
        </is>
      </c>
      <c r="D1230" s="78" t="inlineStr">
        <is>
          <t>Event Rating</t>
        </is>
      </c>
    </row>
    <row r="1231" hidden="1" outlineLevel="1" ht="15" customHeight="1">
      <c r="B1231" s="376" t="n"/>
      <c r="C1231" s="76" t="inlineStr">
        <is>
          <t>data</t>
        </is>
      </c>
      <c r="D1231" s="211" t="inlineStr">
        <is>
          <t>Selector_Lever_Position</t>
        </is>
      </c>
      <c r="E1231" s="180" t="inlineStr">
        <is>
          <t>P: selector lever start, selector lever start</t>
        </is>
      </c>
    </row>
    <row r="1232" hidden="1" outlineLevel="1" ht="15" customHeight="1">
      <c r="B1232" s="376" t="n"/>
      <c r="C1232" s="76" t="inlineStr">
        <is>
          <t>data</t>
        </is>
      </c>
      <c r="D1232" s="79" t="inlineStr">
        <is>
          <t>Engine Temperature</t>
        </is>
      </c>
      <c r="E1232" s="106" t="inlineStr">
        <is>
          <t>P: engine temperature, engine temperature</t>
        </is>
      </c>
    </row>
    <row r="1233" hidden="1" outlineLevel="1" ht="15" customHeight="1">
      <c r="B1233" s="376" t="n"/>
      <c r="C1233" s="76" t="inlineStr">
        <is>
          <t>data</t>
        </is>
      </c>
      <c r="D1233" s="211" t="inlineStr">
        <is>
          <t>Throttle Position</t>
        </is>
      </c>
      <c r="E1233" s="106" t="inlineStr">
        <is>
          <t>P: pedal, pedal</t>
        </is>
      </c>
    </row>
    <row r="1234" hidden="1" outlineLevel="1" ht="15" customHeight="1">
      <c r="B1234" s="376" t="n"/>
      <c r="C1234" s="76" t="inlineStr">
        <is>
          <t>data</t>
        </is>
      </c>
      <c r="D1234" s="79" t="inlineStr">
        <is>
          <t>Front shaft Torque</t>
        </is>
      </c>
      <c r="E1234" s="22" t="inlineStr">
        <is>
          <t>Val_A_Tstart, Front shaft Torque</t>
        </is>
      </c>
    </row>
    <row r="1235" hidden="1" outlineLevel="1" ht="15" customHeight="1">
      <c r="B1235" s="376" t="n"/>
      <c r="C1235" s="76" t="inlineStr">
        <is>
          <t>data</t>
        </is>
      </c>
      <c r="D1235" s="212" t="inlineStr">
        <is>
          <t>A/C State</t>
        </is>
      </c>
      <c r="E1235" s="262" t="inlineStr">
        <is>
          <t>P: AC, AC</t>
        </is>
      </c>
    </row>
    <row r="1236" hidden="1" outlineLevel="1" ht="15" customHeight="1">
      <c r="B1236" s="376" t="n"/>
      <c r="C1236" s="76" t="inlineStr">
        <is>
          <t>data</t>
        </is>
      </c>
      <c r="D1236" s="79" t="inlineStr">
        <is>
          <t>Vehicle Speed</t>
        </is>
      </c>
      <c r="E1236" s="106" t="inlineStr">
        <is>
          <t>P: vehicle speed, vehicle speed</t>
        </is>
      </c>
    </row>
    <row r="1237" hidden="1" outlineLevel="1" ht="15" customHeight="1">
      <c r="B1237" s="376" t="n"/>
      <c r="C1237" s="76" t="inlineStr">
        <is>
          <t>data</t>
        </is>
      </c>
      <c r="D1237" s="211" t="inlineStr">
        <is>
          <t>Brake Position</t>
        </is>
      </c>
      <c r="E1237" s="106" t="inlineStr">
        <is>
          <t>Val_A_Tstart, Brake Position</t>
        </is>
      </c>
    </row>
    <row r="1238" hidden="1" outlineLevel="1" ht="15" customHeight="1">
      <c r="B1238" s="376" t="n"/>
      <c r="C1238" s="76" t="inlineStr">
        <is>
          <t>data</t>
        </is>
      </c>
      <c r="D1238" s="352" t="inlineStr">
        <is>
          <t>Brake</t>
        </is>
      </c>
      <c r="E1238" s="353" t="inlineStr">
        <is>
          <t>P: brake, brake</t>
        </is>
      </c>
    </row>
    <row r="1239" hidden="1" outlineLevel="1" ht="15" customHeight="1">
      <c r="B1239" s="376" t="n"/>
      <c r="C1239" s="76" t="inlineStr">
        <is>
          <t>criteria</t>
        </is>
      </c>
      <c r="D1239" s="80" t="inlineStr">
        <is>
          <t>Acceleration decrease</t>
        </is>
      </c>
      <c r="E1239" s="82" t="inlineStr">
        <is>
          <t>, Acceleration decrease</t>
        </is>
      </c>
    </row>
    <row r="1240" hidden="1" outlineLevel="1">
      <c r="B1240" s="377" t="n"/>
      <c r="C1240" s="76" t="inlineStr">
        <is>
          <t>criteria</t>
        </is>
      </c>
      <c r="D1240" s="80" t="inlineStr">
        <is>
          <t>Acceleration disturbances</t>
        </is>
      </c>
      <c r="E1240" s="82" t="inlineStr">
        <is>
          <t>, Acceleration disturbances</t>
        </is>
      </c>
    </row>
    <row r="1241" hidden="1" outlineLevel="1">
      <c r="B1241" s="377" t="n"/>
      <c r="C1241" s="76" t="inlineStr">
        <is>
          <t>criteria</t>
        </is>
      </c>
      <c r="D1241" s="80" t="inlineStr">
        <is>
          <t>Acceleration disturbances HF</t>
        </is>
      </c>
      <c r="E1241" s="82" t="inlineStr">
        <is>
          <t>, Acceleration disturbances HF</t>
        </is>
      </c>
    </row>
    <row r="1242" hidden="1" outlineLevel="1">
      <c r="B1242" s="377" t="n"/>
      <c r="C1242" s="76" t="inlineStr">
        <is>
          <t>criteria</t>
        </is>
      </c>
      <c r="D1242" s="80" t="inlineStr">
        <is>
          <t>Acceleration disturbances LF</t>
        </is>
      </c>
      <c r="E1242" s="82" t="inlineStr">
        <is>
          <t>, Acceleration disturbances LF</t>
        </is>
      </c>
    </row>
    <row r="1243" hidden="1" outlineLevel="1">
      <c r="B1243" s="377" t="n"/>
      <c r="C1243" s="76" t="inlineStr">
        <is>
          <t>criteria</t>
        </is>
      </c>
      <c r="D1243" s="80" t="inlineStr">
        <is>
          <t>Acceleration increase</t>
        </is>
      </c>
      <c r="E1243" s="82" t="inlineStr">
        <is>
          <t>, Acceleration increase</t>
        </is>
      </c>
    </row>
    <row r="1244" hidden="1" outlineLevel="1">
      <c r="B1244" s="377" t="n"/>
      <c r="C1244" s="76" t="inlineStr">
        <is>
          <t>criteria</t>
        </is>
      </c>
      <c r="D1244" s="80" t="inlineStr">
        <is>
          <t>Engine speed fluctuations</t>
        </is>
      </c>
      <c r="E1244" s="82" t="inlineStr">
        <is>
          <t>, Engine speed fluctuations</t>
        </is>
      </c>
    </row>
    <row r="1245" hidden="1" outlineLevel="1">
      <c r="B1245" s="377" t="n"/>
      <c r="C1245" s="76" t="inlineStr">
        <is>
          <t>criteria</t>
        </is>
      </c>
      <c r="D1245" s="80" t="inlineStr">
        <is>
          <t>Engine speed overshoot</t>
        </is>
      </c>
      <c r="E1245" s="82" t="inlineStr">
        <is>
          <t>, Engine speed overshoot</t>
        </is>
      </c>
    </row>
    <row r="1246" hidden="1" outlineLevel="1">
      <c r="B1246" s="377" t="n"/>
      <c r="C1246" s="76" t="inlineStr">
        <is>
          <t>criteria</t>
        </is>
      </c>
      <c r="D1246" s="80" t="inlineStr">
        <is>
          <t>Engine speed undershoot</t>
        </is>
      </c>
      <c r="E1246" s="82" t="inlineStr">
        <is>
          <t>, Engine speed undershoot</t>
        </is>
      </c>
    </row>
    <row r="1247" hidden="1" outlineLevel="1" ht="15" customHeight="1">
      <c r="B1247" s="376" t="n"/>
      <c r="C1247" s="76" t="inlineStr">
        <is>
          <t>data</t>
        </is>
      </c>
      <c r="D1247" s="77" t="inlineStr">
        <is>
          <t>Start time of the Sub Event</t>
        </is>
      </c>
      <c r="E1247" s="22" t="inlineStr">
        <is>
          <t>Temps debut d'analyse, Start time of the Sub Event</t>
        </is>
      </c>
    </row>
    <row r="1248" hidden="1" outlineLevel="1" ht="15" customHeight="1">
      <c r="B1248" s="376" t="n"/>
      <c r="C1248" s="76" t="inlineStr">
        <is>
          <t>data</t>
        </is>
      </c>
      <c r="D1248" s="77" t="inlineStr">
        <is>
          <t>Acquisition Name</t>
        </is>
      </c>
      <c r="E1248" s="22" t="inlineStr">
        <is>
          <t>Nom de l'essai, Acquisition Name</t>
        </is>
      </c>
    </row>
    <row r="1249" collapsed="1" ht="15" customHeight="1">
      <c r="B1249" s="376" t="inlineStr">
        <is>
          <t>Accel Load Increase</t>
        </is>
      </c>
      <c r="C1249" s="76" t="inlineStr">
        <is>
          <t>sheets</t>
        </is>
      </c>
      <c r="H1249" s="82" t="n">
        <v>11</v>
      </c>
    </row>
    <row r="1250" hidden="1" outlineLevel="1">
      <c r="C1250" s="76" t="inlineStr">
        <is>
          <t>column</t>
        </is>
      </c>
      <c r="D1250" s="77" t="inlineStr">
        <is>
          <t>Criticality</t>
        </is>
      </c>
    </row>
    <row r="1251" hidden="1" outlineLevel="1">
      <c r="C1251" s="76" t="inlineStr">
        <is>
          <t>column</t>
        </is>
      </c>
      <c r="D1251" s="77" t="inlineStr">
        <is>
          <t>Event Priority</t>
        </is>
      </c>
    </row>
    <row r="1252" hidden="1" outlineLevel="1">
      <c r="C1252" s="76" t="inlineStr">
        <is>
          <t>column</t>
        </is>
      </c>
      <c r="D1252" s="78" t="inlineStr">
        <is>
          <t>Event Rating</t>
        </is>
      </c>
    </row>
    <row r="1253" hidden="1" outlineLevel="1" ht="15" customHeight="1">
      <c r="B1253" s="376" t="n"/>
      <c r="C1253" s="76" t="inlineStr">
        <is>
          <t>data</t>
        </is>
      </c>
      <c r="D1253" s="211" t="inlineStr">
        <is>
          <t>Gear</t>
        </is>
      </c>
      <c r="E1253" s="82" t="inlineStr">
        <is>
          <t>P: gear start, gear start</t>
        </is>
      </c>
    </row>
    <row r="1254" hidden="1" outlineLevel="1" ht="15" customHeight="1">
      <c r="B1254" s="376" t="n"/>
      <c r="C1254" s="76" t="inlineStr">
        <is>
          <t>data</t>
        </is>
      </c>
      <c r="D1254" s="211" t="inlineStr">
        <is>
          <t>Gearbox Temperature</t>
        </is>
      </c>
      <c r="E1254" s="22" t="inlineStr">
        <is>
          <t>Val_A_Tstart, Gearbox Temperature</t>
        </is>
      </c>
    </row>
    <row r="1255" hidden="1" outlineLevel="1" ht="15" customHeight="1">
      <c r="B1255" s="376" t="n"/>
      <c r="C1255" s="76" t="inlineStr">
        <is>
          <t>data</t>
        </is>
      </c>
      <c r="D1255" s="211" t="inlineStr">
        <is>
          <t>Throttle Position</t>
        </is>
      </c>
      <c r="E1255" s="22" t="inlineStr">
        <is>
          <t>P: pedal, pedal</t>
        </is>
      </c>
    </row>
    <row r="1256" hidden="1" outlineLevel="1" ht="15" customHeight="1">
      <c r="B1256" s="376" t="n"/>
      <c r="C1256" s="76" t="inlineStr">
        <is>
          <t>data</t>
        </is>
      </c>
      <c r="D1256" s="212" t="inlineStr">
        <is>
          <t>delta pedal</t>
        </is>
      </c>
      <c r="E1256" s="262" t="inlineStr">
        <is>
          <t>P: delta pedal, delta pedal</t>
        </is>
      </c>
    </row>
    <row r="1257" hidden="1" outlineLevel="1" ht="15" customHeight="1">
      <c r="B1257" s="376" t="n"/>
      <c r="C1257" s="76" t="inlineStr">
        <is>
          <t>data</t>
        </is>
      </c>
      <c r="D1257" s="212" t="inlineStr">
        <is>
          <t>Vehicle Speed</t>
        </is>
      </c>
      <c r="E1257" s="262" t="inlineStr">
        <is>
          <t>P: vehicle speed, vehicle speed</t>
        </is>
      </c>
    </row>
    <row r="1258" hidden="1" outlineLevel="1" ht="15" customHeight="1">
      <c r="B1258" s="376" t="n"/>
      <c r="C1258" s="76" t="inlineStr">
        <is>
          <t>criteria</t>
        </is>
      </c>
      <c r="D1258" s="80" t="inlineStr">
        <is>
          <t>Acceleration disturbances</t>
        </is>
      </c>
      <c r="E1258" s="22" t="inlineStr">
        <is>
          <t>, Acceleration disturbances</t>
        </is>
      </c>
    </row>
    <row r="1259" hidden="1" outlineLevel="1" ht="15" customHeight="1">
      <c r="B1259" s="376" t="n"/>
      <c r="C1259" s="76" t="inlineStr">
        <is>
          <t>criteria</t>
        </is>
      </c>
      <c r="D1259" s="80" t="inlineStr">
        <is>
          <t>Acceleration disturbances HF</t>
        </is>
      </c>
      <c r="E1259" s="22" t="inlineStr">
        <is>
          <t>, Acceleration disturbances HF</t>
        </is>
      </c>
    </row>
    <row r="1260" hidden="1" outlineLevel="1">
      <c r="B1260" s="377" t="n"/>
      <c r="C1260" s="76" t="inlineStr">
        <is>
          <t>criteria</t>
        </is>
      </c>
      <c r="D1260" s="80" t="inlineStr">
        <is>
          <t>Acceleration disturbances LF</t>
        </is>
      </c>
      <c r="E1260" s="22" t="inlineStr">
        <is>
          <t>, Acceleration disturbances LF</t>
        </is>
      </c>
    </row>
    <row r="1261" hidden="1" outlineLevel="1">
      <c r="B1261" s="377" t="n"/>
      <c r="C1261" s="76" t="inlineStr">
        <is>
          <t>criteria</t>
        </is>
      </c>
      <c r="D1261" s="80" t="inlineStr">
        <is>
          <t>Correlation</t>
        </is>
      </c>
      <c r="E1261" s="22" t="inlineStr">
        <is>
          <t>, Correlation</t>
        </is>
      </c>
    </row>
    <row r="1262" hidden="1" outlineLevel="1">
      <c r="B1262" s="377" t="n"/>
      <c r="C1262" s="76" t="inlineStr">
        <is>
          <t>criteria</t>
        </is>
      </c>
      <c r="D1262" s="80" t="inlineStr">
        <is>
          <t>Expected acceleration</t>
        </is>
      </c>
      <c r="E1262" s="22" t="inlineStr">
        <is>
          <t>C: Expected acceleration, Expected acceleration</t>
        </is>
      </c>
    </row>
    <row r="1263" hidden="1" outlineLevel="1">
      <c r="B1263" s="377" t="n"/>
      <c r="C1263" s="76" t="inlineStr">
        <is>
          <t>criteria</t>
        </is>
      </c>
      <c r="D1263" s="80" t="inlineStr">
        <is>
          <t>Reference acceleration</t>
        </is>
      </c>
      <c r="E1263" s="22" t="inlineStr">
        <is>
          <t>C: Reference acceleration, Reference acceleration</t>
        </is>
      </c>
    </row>
    <row r="1264" hidden="1" outlineLevel="1">
      <c r="B1264" s="377" t="n"/>
      <c r="C1264" s="76" t="inlineStr">
        <is>
          <t>criteria</t>
        </is>
      </c>
      <c r="D1264" s="80" t="inlineStr">
        <is>
          <t>Surge</t>
        </is>
      </c>
      <c r="E1264" s="22" t="inlineStr">
        <is>
          <t>, Surge</t>
        </is>
      </c>
    </row>
    <row r="1265" hidden="1" outlineLevel="1">
      <c r="B1265" s="377" t="n"/>
      <c r="C1265" s="76" t="inlineStr">
        <is>
          <t>criteria</t>
        </is>
      </c>
      <c r="D1265" s="80" t="inlineStr">
        <is>
          <t>Torque response</t>
        </is>
      </c>
      <c r="E1265" s="22" t="inlineStr">
        <is>
          <t>, Torque response</t>
        </is>
      </c>
    </row>
    <row r="1266" hidden="1" outlineLevel="1" ht="15" customHeight="1">
      <c r="B1266" s="376" t="n"/>
      <c r="C1266" s="76" t="inlineStr">
        <is>
          <t>data</t>
        </is>
      </c>
      <c r="D1266" s="77" t="inlineStr">
        <is>
          <t>Start time of the Sub Event</t>
        </is>
      </c>
      <c r="E1266" s="22" t="inlineStr">
        <is>
          <t>Temps debut d'analyse, Start time of the Sub Event</t>
        </is>
      </c>
    </row>
    <row r="1267" hidden="1" outlineLevel="1" ht="15" customHeight="1">
      <c r="B1267" s="376" t="n"/>
      <c r="C1267" s="76" t="inlineStr">
        <is>
          <t>data</t>
        </is>
      </c>
      <c r="D1267" s="77" t="inlineStr">
        <is>
          <t>Acquisition Name</t>
        </is>
      </c>
      <c r="E1267" s="22" t="inlineStr">
        <is>
          <t>Nom de l'essai, Acquisition Name</t>
        </is>
      </c>
    </row>
    <row r="1268" collapsed="1" ht="15" customHeight="1">
      <c r="B1268" s="376" t="inlineStr">
        <is>
          <t>Accel Load Decrease</t>
        </is>
      </c>
      <c r="C1268" s="76" t="inlineStr">
        <is>
          <t>sheets</t>
        </is>
      </c>
      <c r="H1268" s="82" t="n">
        <v>11</v>
      </c>
    </row>
    <row r="1269" hidden="1" outlineLevel="1">
      <c r="C1269" s="76" t="inlineStr">
        <is>
          <t>column</t>
        </is>
      </c>
      <c r="D1269" s="77" t="inlineStr">
        <is>
          <t>Criticality</t>
        </is>
      </c>
    </row>
    <row r="1270" hidden="1" outlineLevel="1">
      <c r="C1270" s="76" t="inlineStr">
        <is>
          <t>column</t>
        </is>
      </c>
      <c r="D1270" s="77" t="inlineStr">
        <is>
          <t>Event Priority</t>
        </is>
      </c>
    </row>
    <row r="1271" hidden="1" outlineLevel="1">
      <c r="C1271" s="76" t="inlineStr">
        <is>
          <t>column</t>
        </is>
      </c>
      <c r="D1271" s="78" t="inlineStr">
        <is>
          <t>Event Rating</t>
        </is>
      </c>
    </row>
    <row r="1272" hidden="1" outlineLevel="1" ht="15" customHeight="1">
      <c r="B1272" s="376" t="n"/>
      <c r="C1272" s="76" t="inlineStr">
        <is>
          <t>data</t>
        </is>
      </c>
      <c r="D1272" s="211" t="inlineStr">
        <is>
          <t>Gear</t>
        </is>
      </c>
      <c r="E1272" s="82" t="inlineStr">
        <is>
          <t>P: gear start, gear start</t>
        </is>
      </c>
    </row>
    <row r="1273" hidden="1" outlineLevel="1" ht="15" customHeight="1">
      <c r="B1273" s="376" t="n"/>
      <c r="C1273" s="76" t="inlineStr">
        <is>
          <t>data</t>
        </is>
      </c>
      <c r="D1273" s="211" t="inlineStr">
        <is>
          <t>Gearbox Temperature</t>
        </is>
      </c>
      <c r="E1273" s="22" t="inlineStr">
        <is>
          <t>Val_A_Tstart, Gearbox Temperature</t>
        </is>
      </c>
    </row>
    <row r="1274" hidden="1" outlineLevel="1" ht="15" customHeight="1">
      <c r="B1274" s="376" t="n"/>
      <c r="C1274" s="76" t="inlineStr">
        <is>
          <t>data</t>
        </is>
      </c>
      <c r="D1274" s="211" t="inlineStr">
        <is>
          <t>Throttle Position</t>
        </is>
      </c>
      <c r="E1274" s="22" t="inlineStr">
        <is>
          <t>P: pedal, pedal</t>
        </is>
      </c>
    </row>
    <row r="1275" hidden="1" outlineLevel="1" ht="15" customHeight="1">
      <c r="B1275" s="376" t="n"/>
      <c r="C1275" s="76" t="inlineStr">
        <is>
          <t>data</t>
        </is>
      </c>
      <c r="D1275" s="212" t="inlineStr">
        <is>
          <t>delta pedal</t>
        </is>
      </c>
      <c r="E1275" s="262" t="inlineStr">
        <is>
          <t>P: delta pedal, delta pedal</t>
        </is>
      </c>
    </row>
    <row r="1276" hidden="1" outlineLevel="1" ht="15" customHeight="1">
      <c r="B1276" s="376" t="n"/>
      <c r="C1276" s="76" t="inlineStr">
        <is>
          <t>data</t>
        </is>
      </c>
      <c r="D1276" s="212" t="inlineStr">
        <is>
          <t>Vehicle Speed</t>
        </is>
      </c>
      <c r="E1276" s="262" t="inlineStr">
        <is>
          <t>P: vehicle speed, vehicle speed</t>
        </is>
      </c>
    </row>
    <row r="1277" hidden="1" outlineLevel="1" ht="15" customHeight="1">
      <c r="B1277" s="376" t="n"/>
      <c r="C1277" s="76" t="inlineStr">
        <is>
          <t>criteria</t>
        </is>
      </c>
      <c r="D1277" s="80" t="inlineStr">
        <is>
          <t>Acceleration disturbances</t>
        </is>
      </c>
      <c r="E1277" s="22" t="inlineStr">
        <is>
          <t>, Acceleration disturbances</t>
        </is>
      </c>
    </row>
    <row r="1278" hidden="1" outlineLevel="1" ht="15" customHeight="1">
      <c r="B1278" s="376" t="n"/>
      <c r="C1278" s="76" t="inlineStr">
        <is>
          <t>criteria</t>
        </is>
      </c>
      <c r="D1278" s="80" t="inlineStr">
        <is>
          <t>Acceleration disturbances HF</t>
        </is>
      </c>
      <c r="E1278" s="22" t="inlineStr">
        <is>
          <t>, Acceleration disturbances HF</t>
        </is>
      </c>
    </row>
    <row r="1279" hidden="1" outlineLevel="1">
      <c r="B1279" s="377" t="n"/>
      <c r="C1279" s="76" t="inlineStr">
        <is>
          <t>criteria</t>
        </is>
      </c>
      <c r="D1279" s="80" t="inlineStr">
        <is>
          <t>Acceleration disturbances LF</t>
        </is>
      </c>
      <c r="E1279" s="22" t="inlineStr">
        <is>
          <t>, Acceleration disturbances LF</t>
        </is>
      </c>
    </row>
    <row r="1280" hidden="1" outlineLevel="1">
      <c r="B1280" s="377" t="n"/>
      <c r="C1280" s="76" t="inlineStr">
        <is>
          <t>criteria</t>
        </is>
      </c>
      <c r="D1280" s="80" t="inlineStr">
        <is>
          <t>Correlation</t>
        </is>
      </c>
      <c r="E1280" s="22" t="inlineStr">
        <is>
          <t>, Correlation</t>
        </is>
      </c>
    </row>
    <row r="1281" hidden="1" outlineLevel="1">
      <c r="B1281" s="377" t="n"/>
      <c r="C1281" s="76" t="inlineStr">
        <is>
          <t>criteria</t>
        </is>
      </c>
      <c r="D1281" s="80" t="inlineStr">
        <is>
          <t>Expected acceleration</t>
        </is>
      </c>
      <c r="E1281" s="22" t="inlineStr">
        <is>
          <t>C: Expected acceleration, Expected acceleration</t>
        </is>
      </c>
    </row>
    <row r="1282" hidden="1" outlineLevel="1">
      <c r="B1282" s="377" t="n"/>
      <c r="C1282" s="76" t="inlineStr">
        <is>
          <t>criteria</t>
        </is>
      </c>
      <c r="D1282" s="80" t="inlineStr">
        <is>
          <t>Reference acceleration</t>
        </is>
      </c>
      <c r="E1282" s="22" t="inlineStr">
        <is>
          <t>C: Reference acceleration, Reference acceleration</t>
        </is>
      </c>
    </row>
    <row r="1283" hidden="1" outlineLevel="1">
      <c r="B1283" s="377" t="n"/>
      <c r="C1283" s="76" t="inlineStr">
        <is>
          <t>criteria</t>
        </is>
      </c>
      <c r="D1283" s="80" t="inlineStr">
        <is>
          <t>Surge</t>
        </is>
      </c>
      <c r="E1283" s="22" t="inlineStr">
        <is>
          <t>, Surge</t>
        </is>
      </c>
    </row>
    <row r="1284" hidden="1" outlineLevel="1" ht="15" customHeight="1">
      <c r="B1284" s="376" t="n"/>
      <c r="C1284" s="76" t="inlineStr">
        <is>
          <t>data</t>
        </is>
      </c>
      <c r="D1284" s="77" t="inlineStr">
        <is>
          <t>Start time of the Sub Event</t>
        </is>
      </c>
      <c r="E1284" s="22" t="inlineStr">
        <is>
          <t>Temps debut d'analyse, Start time of the Sub Event</t>
        </is>
      </c>
    </row>
    <row r="1285" hidden="1" outlineLevel="1" ht="15" customHeight="1">
      <c r="B1285" s="376" t="n"/>
      <c r="C1285" s="76" t="inlineStr">
        <is>
          <t>data</t>
        </is>
      </c>
      <c r="D1285" s="77" t="inlineStr">
        <is>
          <t>Acquisition Name</t>
        </is>
      </c>
      <c r="E1285" s="22" t="inlineStr">
        <is>
          <t>Nom de l'essai, Acquisition Name</t>
        </is>
      </c>
    </row>
    <row r="1286" collapsed="1" ht="15" customHeight="1">
      <c r="B1286" s="376" t="inlineStr">
        <is>
          <t>Shift Abort</t>
        </is>
      </c>
      <c r="C1286" s="76" t="inlineStr">
        <is>
          <t>sheets</t>
        </is>
      </c>
      <c r="H1286" s="82" t="n">
        <v>11</v>
      </c>
    </row>
    <row r="1287" hidden="1" outlineLevel="1">
      <c r="C1287" s="76" t="inlineStr">
        <is>
          <t>column</t>
        </is>
      </c>
      <c r="D1287" s="77" t="inlineStr">
        <is>
          <t>Criticality</t>
        </is>
      </c>
    </row>
    <row r="1288" hidden="1" outlineLevel="1">
      <c r="C1288" s="76" t="inlineStr">
        <is>
          <t>column</t>
        </is>
      </c>
      <c r="D1288" s="77" t="inlineStr">
        <is>
          <t>Event Priority</t>
        </is>
      </c>
    </row>
    <row r="1289" hidden="1" outlineLevel="1">
      <c r="C1289" s="76" t="inlineStr">
        <is>
          <t>column</t>
        </is>
      </c>
      <c r="D1289" s="78" t="inlineStr">
        <is>
          <t>Event Rating</t>
        </is>
      </c>
    </row>
    <row r="1290" hidden="1" outlineLevel="1" ht="14.25" customFormat="1" customHeight="1" s="106">
      <c r="A1290" s="416" t="n"/>
      <c r="B1290" s="417" t="n"/>
      <c r="C1290" s="418" t="inlineStr">
        <is>
          <t>data</t>
        </is>
      </c>
      <c r="D1290" s="211" t="inlineStr">
        <is>
          <t>gear</t>
        </is>
      </c>
      <c r="E1290" s="106" t="inlineStr">
        <is>
          <t>P: gear start, gear start</t>
        </is>
      </c>
      <c r="H1290" s="180" t="n"/>
    </row>
    <row r="1291" hidden="1" outlineLevel="1" ht="15" customHeight="1">
      <c r="B1291" s="376" t="n"/>
      <c r="C1291" s="76" t="inlineStr">
        <is>
          <t>data</t>
        </is>
      </c>
      <c r="D1291" s="352" t="inlineStr">
        <is>
          <t>Vehicle Speed</t>
        </is>
      </c>
      <c r="E1291" s="353" t="inlineStr">
        <is>
          <t>P: vehicle_speed_act, vehicle_speed_act</t>
        </is>
      </c>
    </row>
    <row r="1292" hidden="1" outlineLevel="1" ht="15" customHeight="1">
      <c r="B1292" s="376" t="n"/>
      <c r="C1292" s="76" t="inlineStr">
        <is>
          <t>data</t>
        </is>
      </c>
      <c r="D1292" s="212" t="inlineStr">
        <is>
          <t>Throttle Position</t>
        </is>
      </c>
      <c r="E1292" s="262" t="inlineStr">
        <is>
          <t>P: pedal_act, pedal_act</t>
        </is>
      </c>
    </row>
    <row r="1293" hidden="1" outlineLevel="1" ht="15" customHeight="1">
      <c r="B1293" s="376" t="n"/>
      <c r="C1293" s="76" t="inlineStr">
        <is>
          <t>data</t>
        </is>
      </c>
      <c r="D1293" s="79" t="inlineStr">
        <is>
          <t>Turbine Speed</t>
        </is>
      </c>
      <c r="E1293" s="106" t="inlineStr">
        <is>
          <t>P: n_t_act, n_t_act</t>
        </is>
      </c>
    </row>
    <row r="1294" hidden="1" outlineLevel="1" ht="15" customHeight="1">
      <c r="B1294" s="376" t="n"/>
      <c r="C1294" s="76" t="inlineStr">
        <is>
          <t>data</t>
        </is>
      </c>
      <c r="D1294" s="352" t="inlineStr">
        <is>
          <t>Front shaft Torque</t>
        </is>
      </c>
      <c r="E1294" s="353" t="inlineStr">
        <is>
          <t>P: m_t_act, m_t_act</t>
        </is>
      </c>
    </row>
    <row r="1295" hidden="1" outlineLevel="1">
      <c r="B1295" s="377" t="n"/>
      <c r="C1295" s="76" t="inlineStr">
        <is>
          <t>criteria</t>
        </is>
      </c>
      <c r="D1295" s="80" t="inlineStr">
        <is>
          <t>Acceleration disturbances</t>
        </is>
      </c>
      <c r="E1295" s="82" t="inlineStr">
        <is>
          <t>, Acceleration disturbances</t>
        </is>
      </c>
    </row>
    <row r="1296" hidden="1" outlineLevel="1">
      <c r="B1296" s="377" t="n"/>
      <c r="C1296" s="76" t="inlineStr">
        <is>
          <t>criteria</t>
        </is>
      </c>
      <c r="D1296" s="80" t="inlineStr">
        <is>
          <t>Acceleration disturbances HF</t>
        </is>
      </c>
      <c r="E1296" s="82" t="inlineStr">
        <is>
          <t>, Acceleration disturbances HF</t>
        </is>
      </c>
    </row>
    <row r="1297" hidden="1" outlineLevel="1">
      <c r="B1297" s="377" t="n"/>
      <c r="C1297" s="76" t="inlineStr">
        <is>
          <t>criteria</t>
        </is>
      </c>
      <c r="D1297" s="80" t="inlineStr">
        <is>
          <t>Acceleration disturbances LF</t>
        </is>
      </c>
      <c r="E1297" s="82" t="inlineStr">
        <is>
          <t>, Acceleration disturbances LF</t>
        </is>
      </c>
    </row>
    <row r="1298" hidden="1" outlineLevel="1">
      <c r="B1298" s="377" t="n"/>
      <c r="C1298" s="76" t="inlineStr">
        <is>
          <t>criteria</t>
        </is>
      </c>
      <c r="D1298" s="80" t="inlineStr">
        <is>
          <t>Shift duration</t>
        </is>
      </c>
      <c r="E1298" s="82" t="inlineStr">
        <is>
          <t>, Shift duration</t>
        </is>
      </c>
    </row>
    <row r="1299" hidden="1" outlineLevel="1">
      <c r="B1299" s="377" t="n"/>
      <c r="C1299" s="76" t="inlineStr">
        <is>
          <t>criteria</t>
        </is>
      </c>
      <c r="D1299" s="80" t="inlineStr">
        <is>
          <t>Steadiness</t>
        </is>
      </c>
      <c r="E1299" s="82" t="inlineStr">
        <is>
          <t>, Steadiness</t>
        </is>
      </c>
    </row>
    <row r="1300" hidden="1" outlineLevel="1" ht="15" customHeight="1">
      <c r="B1300" s="376" t="n"/>
      <c r="C1300" s="76" t="inlineStr">
        <is>
          <t>data</t>
        </is>
      </c>
      <c r="D1300" s="77" t="inlineStr">
        <is>
          <t>Start time of the Sub Event</t>
        </is>
      </c>
      <c r="E1300" s="22" t="inlineStr">
        <is>
          <t>Temps debut d'analyse, Start time of the Sub Event</t>
        </is>
      </c>
    </row>
    <row r="1301" hidden="1" outlineLevel="1" ht="15" customHeight="1">
      <c r="B1301" s="376" t="n"/>
      <c r="C1301" s="76" t="inlineStr">
        <is>
          <t>data</t>
        </is>
      </c>
      <c r="D1301" s="77" t="inlineStr">
        <is>
          <t>Acquisition Name</t>
        </is>
      </c>
      <c r="E1301" s="22" t="inlineStr">
        <is>
          <t>Nom de l'essai, Acquisition Name</t>
        </is>
      </c>
    </row>
    <row r="1302" collapsed="1" ht="15" customHeight="1">
      <c r="B1302" s="376" t="inlineStr">
        <is>
          <t>Maneuvering - Cold</t>
        </is>
      </c>
      <c r="C1302" s="76" t="inlineStr">
        <is>
          <t>sheets</t>
        </is>
      </c>
      <c r="H1302" s="82" t="n">
        <v>11</v>
      </c>
    </row>
    <row r="1303" hidden="1" outlineLevel="1">
      <c r="C1303" s="76" t="inlineStr">
        <is>
          <t>column</t>
        </is>
      </c>
      <c r="D1303" s="77" t="inlineStr">
        <is>
          <t>Criticality</t>
        </is>
      </c>
    </row>
    <row r="1304" hidden="1" outlineLevel="1">
      <c r="C1304" s="76" t="inlineStr">
        <is>
          <t>column</t>
        </is>
      </c>
      <c r="D1304" s="77" t="inlineStr">
        <is>
          <t>Event Priority</t>
        </is>
      </c>
    </row>
    <row r="1305" hidden="1" outlineLevel="1">
      <c r="C1305" s="76" t="inlineStr">
        <is>
          <t>column</t>
        </is>
      </c>
      <c r="D1305" s="78" t="inlineStr">
        <is>
          <t>Event Rating</t>
        </is>
      </c>
    </row>
    <row r="1306" hidden="1" outlineLevel="1" ht="15" customHeight="1">
      <c r="B1306" s="376" t="n"/>
      <c r="C1306" s="76" t="inlineStr">
        <is>
          <t>data</t>
        </is>
      </c>
      <c r="D1306" s="212" t="inlineStr">
        <is>
          <t>Old Selector_Lever_Position</t>
        </is>
      </c>
      <c r="E1306" s="355" t="inlineStr">
        <is>
          <t>P: selector lever start, selector lever start</t>
        </is>
      </c>
    </row>
    <row r="1307" hidden="1" outlineLevel="1" ht="15" customHeight="1">
      <c r="B1307" s="376" t="n"/>
      <c r="C1307" s="76" t="inlineStr">
        <is>
          <t>data</t>
        </is>
      </c>
      <c r="D1307" s="212" t="inlineStr">
        <is>
          <t>New Selector_Lever_Position</t>
        </is>
      </c>
      <c r="E1307" s="355" t="inlineStr">
        <is>
          <t>P: selector lever end, selector lever end</t>
        </is>
      </c>
    </row>
    <row r="1308" hidden="1" outlineLevel="1" ht="15" customHeight="1">
      <c r="B1308" s="376" t="n"/>
      <c r="C1308" s="76" t="inlineStr">
        <is>
          <t>data</t>
        </is>
      </c>
      <c r="D1308" s="352" t="inlineStr">
        <is>
          <t>Gearbox Temperature</t>
        </is>
      </c>
      <c r="E1308" s="353" t="inlineStr">
        <is>
          <t>Val_A_Tstart, Gearbox Temperature</t>
        </is>
      </c>
    </row>
    <row r="1309" hidden="1" outlineLevel="1" ht="15" customHeight="1">
      <c r="B1309" s="376" t="n"/>
      <c r="C1309" s="76" t="inlineStr">
        <is>
          <t>data</t>
        </is>
      </c>
      <c r="D1309" s="79" t="inlineStr">
        <is>
          <t>Throttle Position</t>
        </is>
      </c>
      <c r="E1309" s="180" t="inlineStr">
        <is>
          <t>P: pedal, pedal</t>
        </is>
      </c>
    </row>
    <row r="1310" hidden="1" outlineLevel="1" collapsed="1" ht="15" customHeight="1">
      <c r="B1310" s="376" t="n"/>
      <c r="C1310" s="76" t="inlineStr">
        <is>
          <t>data</t>
        </is>
      </c>
      <c r="D1310" s="79" t="inlineStr">
        <is>
          <t>Engine Speed</t>
        </is>
      </c>
      <c r="E1310" s="22" t="inlineStr">
        <is>
          <t>P: engine speed, engine speed</t>
        </is>
      </c>
    </row>
    <row r="1311" hidden="1" outlineLevel="1" ht="15" customHeight="1">
      <c r="B1311" s="376" t="n"/>
      <c r="C1311" s="76" t="inlineStr">
        <is>
          <t>data</t>
        </is>
      </c>
      <c r="D1311" s="212" t="inlineStr">
        <is>
          <t>Vehicle Speed</t>
        </is>
      </c>
      <c r="E1311" s="262" t="inlineStr">
        <is>
          <t>P: vehicle speed, vehicle Speed</t>
        </is>
      </c>
    </row>
    <row r="1312" hidden="1" outlineLevel="1">
      <c r="B1312" s="377" t="n"/>
      <c r="C1312" s="76" t="inlineStr">
        <is>
          <t>criteria</t>
        </is>
      </c>
      <c r="D1312" s="80" t="inlineStr">
        <is>
          <t>Bump</t>
        </is>
      </c>
      <c r="E1312" s="82" t="inlineStr">
        <is>
          <t>, Bump</t>
        </is>
      </c>
    </row>
    <row r="1313" hidden="1" outlineLevel="1">
      <c r="B1313" s="377" t="n"/>
      <c r="C1313" s="76" t="inlineStr">
        <is>
          <t>criteria</t>
        </is>
      </c>
      <c r="D1313" s="80" t="inlineStr">
        <is>
          <t>Delay</t>
        </is>
      </c>
      <c r="E1313" s="82" t="inlineStr">
        <is>
          <t>, Delay</t>
        </is>
      </c>
    </row>
    <row r="1314" hidden="1" outlineLevel="1">
      <c r="B1314" s="377" t="n"/>
      <c r="C1314" s="76" t="inlineStr">
        <is>
          <t>criteria</t>
        </is>
      </c>
      <c r="D1314" s="80" t="inlineStr">
        <is>
          <t>Jerks</t>
        </is>
      </c>
      <c r="E1314" s="82" t="inlineStr">
        <is>
          <t>, Jerks</t>
        </is>
      </c>
    </row>
    <row r="1315" hidden="1" outlineLevel="1">
      <c r="B1315" s="377" t="n"/>
      <c r="C1315" s="76" t="inlineStr">
        <is>
          <t>criteria</t>
        </is>
      </c>
      <c r="D1315" s="80" t="inlineStr">
        <is>
          <t>Acceleration disturbances</t>
        </is>
      </c>
      <c r="E1315" s="82" t="inlineStr">
        <is>
          <t>, Acceleration disturbances</t>
        </is>
      </c>
    </row>
    <row r="1316" hidden="1" outlineLevel="1">
      <c r="B1316" s="377" t="n"/>
      <c r="C1316" s="76" t="inlineStr">
        <is>
          <t>criteria</t>
        </is>
      </c>
      <c r="D1316" s="80" t="inlineStr">
        <is>
          <t>Acceleration disturbances HF</t>
        </is>
      </c>
      <c r="E1316" s="22" t="inlineStr">
        <is>
          <t>, Acceleration disturbances HF</t>
        </is>
      </c>
    </row>
    <row r="1317" hidden="1" outlineLevel="1">
      <c r="A1317" s="81" t="n"/>
      <c r="B1317" s="377" t="n"/>
      <c r="C1317" s="76" t="inlineStr">
        <is>
          <t>criteria</t>
        </is>
      </c>
      <c r="D1317" s="80" t="inlineStr">
        <is>
          <t>Acceleration disturbances LF</t>
        </is>
      </c>
      <c r="E1317" s="22" t="inlineStr">
        <is>
          <t>, Acceleration disturbances LF</t>
        </is>
      </c>
    </row>
    <row r="1318" hidden="1" outlineLevel="1" ht="15" customHeight="1">
      <c r="B1318" s="376" t="n"/>
      <c r="C1318" s="76" t="inlineStr">
        <is>
          <t>data</t>
        </is>
      </c>
      <c r="D1318" s="77" t="inlineStr">
        <is>
          <t>Start time of the Sub Event</t>
        </is>
      </c>
      <c r="E1318" s="22" t="inlineStr">
        <is>
          <t>Temps debut d'analyse, Start time of the Sub Event</t>
        </is>
      </c>
    </row>
    <row r="1319" hidden="1" outlineLevel="1" ht="15" customHeight="1">
      <c r="B1319" s="376" t="n"/>
      <c r="C1319" s="76" t="inlineStr">
        <is>
          <t>data</t>
        </is>
      </c>
      <c r="D1319" s="77" t="inlineStr">
        <is>
          <t>Acquisition Name</t>
        </is>
      </c>
      <c r="E1319" s="22" t="inlineStr">
        <is>
          <t>Nom de l'essai, Acquisition Name</t>
        </is>
      </c>
    </row>
    <row r="1320" collapsed="1" ht="15" customHeight="1">
      <c r="B1320" s="376" t="inlineStr">
        <is>
          <t>Maneuvering with throttle</t>
        </is>
      </c>
      <c r="C1320" s="76" t="inlineStr">
        <is>
          <t>sheets</t>
        </is>
      </c>
      <c r="H1320" s="82" t="n">
        <v>11</v>
      </c>
    </row>
    <row r="1321" hidden="1" outlineLevel="1">
      <c r="C1321" s="76" t="inlineStr">
        <is>
          <t>column</t>
        </is>
      </c>
      <c r="D1321" s="77" t="inlineStr">
        <is>
          <t>Criticality</t>
        </is>
      </c>
    </row>
    <row r="1322" hidden="1" outlineLevel="1">
      <c r="C1322" s="76" t="inlineStr">
        <is>
          <t>column</t>
        </is>
      </c>
      <c r="D1322" s="77" t="inlineStr">
        <is>
          <t>Event Priority</t>
        </is>
      </c>
    </row>
    <row r="1323" hidden="1" outlineLevel="1">
      <c r="C1323" s="76" t="inlineStr">
        <is>
          <t>column</t>
        </is>
      </c>
      <c r="D1323" s="78" t="inlineStr">
        <is>
          <t>Event Rating</t>
        </is>
      </c>
    </row>
    <row r="1324" hidden="1" outlineLevel="1" ht="15" customHeight="1">
      <c r="B1324" s="376" t="n"/>
      <c r="C1324" s="76" t="inlineStr">
        <is>
          <t>data</t>
        </is>
      </c>
      <c r="D1324" s="212" t="inlineStr">
        <is>
          <t>Old Selector_Lever_Position</t>
        </is>
      </c>
      <c r="E1324" s="355" t="inlineStr">
        <is>
          <t>P: selector lever start, selector lever start</t>
        </is>
      </c>
    </row>
    <row r="1325" hidden="1" outlineLevel="1" ht="15" customHeight="1">
      <c r="B1325" s="376" t="n"/>
      <c r="C1325" s="76" t="inlineStr">
        <is>
          <t>data</t>
        </is>
      </c>
      <c r="D1325" s="212" t="inlineStr">
        <is>
          <t>New Selector_Lever_Position</t>
        </is>
      </c>
      <c r="E1325" s="355" t="inlineStr">
        <is>
          <t>P: selector lever end, selector lever end</t>
        </is>
      </c>
    </row>
    <row r="1326" hidden="1" outlineLevel="1" ht="15" customHeight="1">
      <c r="B1326" s="376" t="n"/>
      <c r="C1326" s="76" t="inlineStr">
        <is>
          <t>data</t>
        </is>
      </c>
      <c r="D1326" s="352" t="inlineStr">
        <is>
          <t>Gearbox Temperature</t>
        </is>
      </c>
      <c r="E1326" s="353" t="inlineStr">
        <is>
          <t>Val_A_Tstart, Gearbox Temperature</t>
        </is>
      </c>
    </row>
    <row r="1327" hidden="1" outlineLevel="1" ht="15" customHeight="1">
      <c r="B1327" s="376" t="n"/>
      <c r="C1327" s="76" t="inlineStr">
        <is>
          <t>data</t>
        </is>
      </c>
      <c r="D1327" s="212" t="inlineStr">
        <is>
          <t>Throttle Position</t>
        </is>
      </c>
      <c r="E1327" s="355" t="inlineStr">
        <is>
          <t>P: delta pedal, delta pedal</t>
        </is>
      </c>
    </row>
    <row r="1328" hidden="1" outlineLevel="1" collapsed="1" ht="15" customHeight="1">
      <c r="B1328" s="376" t="n"/>
      <c r="C1328" s="76" t="inlineStr">
        <is>
          <t>data</t>
        </is>
      </c>
      <c r="D1328" s="79" t="inlineStr">
        <is>
          <t>Engine Speed</t>
        </is>
      </c>
      <c r="E1328" s="22" t="inlineStr">
        <is>
          <t>P: engine speed, engine speed</t>
        </is>
      </c>
    </row>
    <row r="1329" hidden="1" outlineLevel="1" ht="15" customFormat="1" customHeight="1" s="106">
      <c r="A1329" s="416" t="n"/>
      <c r="B1329" s="417" t="n"/>
      <c r="C1329" s="418" t="inlineStr">
        <is>
          <t>data</t>
        </is>
      </c>
      <c r="D1329" s="211" t="inlineStr">
        <is>
          <t>Vehicle Speed</t>
        </is>
      </c>
      <c r="E1329" s="106" t="inlineStr">
        <is>
          <t>P: vehicle speed, vehicle Speed</t>
        </is>
      </c>
      <c r="H1329" s="180" t="n"/>
    </row>
    <row r="1330" hidden="1" outlineLevel="1">
      <c r="B1330" s="377" t="n"/>
      <c r="C1330" s="76" t="inlineStr">
        <is>
          <t>criteria</t>
        </is>
      </c>
      <c r="D1330" s="80" t="inlineStr">
        <is>
          <t>Bump</t>
        </is>
      </c>
      <c r="E1330" s="82" t="inlineStr">
        <is>
          <t>, Bump</t>
        </is>
      </c>
    </row>
    <row r="1331" hidden="1" outlineLevel="1">
      <c r="B1331" s="377" t="n"/>
      <c r="C1331" s="76" t="inlineStr">
        <is>
          <t>criteria</t>
        </is>
      </c>
      <c r="D1331" s="80" t="inlineStr">
        <is>
          <t>Delay</t>
        </is>
      </c>
      <c r="E1331" s="82" t="inlineStr">
        <is>
          <t>, Delay</t>
        </is>
      </c>
    </row>
    <row r="1332" hidden="1" outlineLevel="1">
      <c r="B1332" s="377" t="n"/>
      <c r="C1332" s="76" t="inlineStr">
        <is>
          <t>criteria</t>
        </is>
      </c>
      <c r="D1332" s="80" t="inlineStr">
        <is>
          <t>Jerks</t>
        </is>
      </c>
      <c r="E1332" s="82" t="inlineStr">
        <is>
          <t>, Jerks</t>
        </is>
      </c>
    </row>
    <row r="1333" hidden="1" outlineLevel="1">
      <c r="B1333" s="377" t="n"/>
      <c r="C1333" s="76" t="inlineStr">
        <is>
          <t>criteria</t>
        </is>
      </c>
      <c r="D1333" s="80" t="inlineStr">
        <is>
          <t>Acceleration disturbances</t>
        </is>
      </c>
      <c r="E1333" s="82" t="inlineStr">
        <is>
          <t>, Acceleration disturbances</t>
        </is>
      </c>
    </row>
    <row r="1334" hidden="1" outlineLevel="1">
      <c r="B1334" s="377" t="n"/>
      <c r="C1334" s="76" t="inlineStr">
        <is>
          <t>criteria</t>
        </is>
      </c>
      <c r="D1334" s="80" t="inlineStr">
        <is>
          <t>Acceleration disturbances HF</t>
        </is>
      </c>
      <c r="E1334" s="22" t="inlineStr">
        <is>
          <t>, Acceleration disturbances HF</t>
        </is>
      </c>
    </row>
    <row r="1335" hidden="1" outlineLevel="1">
      <c r="A1335" s="81" t="n"/>
      <c r="B1335" s="377" t="n"/>
      <c r="C1335" s="76" t="inlineStr">
        <is>
          <t>criteria</t>
        </is>
      </c>
      <c r="D1335" s="80" t="inlineStr">
        <is>
          <t>Acceleration disturbances LF</t>
        </is>
      </c>
      <c r="E1335" s="22" t="inlineStr">
        <is>
          <t>, Acceleration disturbances LF</t>
        </is>
      </c>
    </row>
    <row r="1336" hidden="1" outlineLevel="1" ht="15" customHeight="1">
      <c r="B1336" s="376" t="n"/>
      <c r="C1336" s="76" t="inlineStr">
        <is>
          <t>data</t>
        </is>
      </c>
      <c r="D1336" s="77" t="inlineStr">
        <is>
          <t>Start time of the Sub Event</t>
        </is>
      </c>
      <c r="E1336" s="22" t="inlineStr">
        <is>
          <t>Temps debut d'analyse, Start time of the Sub Event</t>
        </is>
      </c>
    </row>
    <row r="1337" hidden="1" outlineLevel="1" ht="15" customHeight="1">
      <c r="B1337" s="376" t="n"/>
      <c r="C1337" s="76" t="inlineStr">
        <is>
          <t>data</t>
        </is>
      </c>
      <c r="D1337" s="77" t="inlineStr">
        <is>
          <t>Acquisition Name</t>
        </is>
      </c>
      <c r="E1337" s="22" t="inlineStr">
        <is>
          <t>Nom de l'essai, Acquisition Name</t>
        </is>
      </c>
    </row>
    <row r="1338" ht="15" customHeight="1">
      <c r="B1338" s="376" t="inlineStr">
        <is>
          <t>Maneuvering at creep speed</t>
        </is>
      </c>
      <c r="C1338" s="76" t="inlineStr">
        <is>
          <t>sheets</t>
        </is>
      </c>
      <c r="H1338" s="82" t="n">
        <v>11</v>
      </c>
    </row>
    <row r="1339" outlineLevel="1">
      <c r="C1339" s="76" t="inlineStr">
        <is>
          <t>column</t>
        </is>
      </c>
      <c r="D1339" s="77" t="inlineStr">
        <is>
          <t>Criticality</t>
        </is>
      </c>
    </row>
    <row r="1340" outlineLevel="1">
      <c r="C1340" s="76" t="inlineStr">
        <is>
          <t>column</t>
        </is>
      </c>
      <c r="D1340" s="77" t="inlineStr">
        <is>
          <t>Event Priority</t>
        </is>
      </c>
    </row>
    <row r="1341" outlineLevel="1">
      <c r="C1341" s="76" t="inlineStr">
        <is>
          <t>column</t>
        </is>
      </c>
      <c r="D1341" s="78" t="inlineStr">
        <is>
          <t>Event Rating</t>
        </is>
      </c>
    </row>
    <row r="1342" outlineLevel="1" ht="15" customHeight="1">
      <c r="B1342" s="376" t="n"/>
      <c r="C1342" s="76" t="inlineStr">
        <is>
          <t>data</t>
        </is>
      </c>
      <c r="D1342" s="212" t="inlineStr">
        <is>
          <t>Old Selector_Lever_Position</t>
        </is>
      </c>
      <c r="E1342" s="355" t="inlineStr">
        <is>
          <t>P: selector lever start, selector lever start</t>
        </is>
      </c>
    </row>
    <row r="1343" outlineLevel="1" ht="15" customHeight="1">
      <c r="B1343" s="376" t="n"/>
      <c r="C1343" s="76" t="inlineStr">
        <is>
          <t>data</t>
        </is>
      </c>
      <c r="D1343" s="212" t="inlineStr">
        <is>
          <t>New Selector_Lever_Position</t>
        </is>
      </c>
      <c r="E1343" s="355" t="inlineStr">
        <is>
          <t>P: selector lever end, selector lever end</t>
        </is>
      </c>
    </row>
    <row r="1344" outlineLevel="1" ht="15" customHeight="1">
      <c r="B1344" s="376" t="n"/>
      <c r="C1344" s="76" t="inlineStr">
        <is>
          <t>data</t>
        </is>
      </c>
      <c r="D1344" s="352" t="inlineStr">
        <is>
          <t>Gearbox Temperature</t>
        </is>
      </c>
      <c r="E1344" s="353" t="inlineStr">
        <is>
          <t>Val_A_Tstart, Gearbox Temperature</t>
        </is>
      </c>
    </row>
    <row r="1345" outlineLevel="1" ht="15" customHeight="1">
      <c r="B1345" s="376" t="n"/>
      <c r="C1345" s="76" t="inlineStr">
        <is>
          <t>data</t>
        </is>
      </c>
      <c r="D1345" s="79" t="inlineStr">
        <is>
          <t>Throttle Position</t>
        </is>
      </c>
      <c r="E1345" s="180" t="inlineStr">
        <is>
          <t>P: pedal, pedal</t>
        </is>
      </c>
    </row>
    <row r="1346" outlineLevel="1" collapsed="1" ht="15" customHeight="1">
      <c r="B1346" s="376" t="n"/>
      <c r="C1346" s="76" t="inlineStr">
        <is>
          <t>data</t>
        </is>
      </c>
      <c r="D1346" s="79" t="inlineStr">
        <is>
          <t>Engine Speed</t>
        </is>
      </c>
      <c r="E1346" s="22" t="inlineStr">
        <is>
          <t>P: engine speed, engine speed</t>
        </is>
      </c>
    </row>
    <row r="1347" outlineLevel="1" ht="15" customHeight="1">
      <c r="B1347" s="376" t="n"/>
      <c r="C1347" s="76" t="inlineStr">
        <is>
          <t>data</t>
        </is>
      </c>
      <c r="D1347" s="212" t="inlineStr">
        <is>
          <t>Vehicle Speed</t>
        </is>
      </c>
      <c r="E1347" s="262" t="inlineStr">
        <is>
          <t>P: vehicle speed, vehicle Speed</t>
        </is>
      </c>
    </row>
    <row r="1348" outlineLevel="1">
      <c r="B1348" s="377" t="n"/>
      <c r="C1348" s="76" t="inlineStr">
        <is>
          <t>criteria</t>
        </is>
      </c>
      <c r="D1348" s="80" t="inlineStr">
        <is>
          <t>Bump</t>
        </is>
      </c>
      <c r="E1348" s="82" t="inlineStr">
        <is>
          <t>, Bump</t>
        </is>
      </c>
    </row>
    <row r="1349" outlineLevel="1">
      <c r="B1349" s="377" t="n"/>
      <c r="C1349" s="76" t="inlineStr">
        <is>
          <t>criteria</t>
        </is>
      </c>
      <c r="D1349" s="80" t="inlineStr">
        <is>
          <t>Delay</t>
        </is>
      </c>
      <c r="E1349" s="82" t="inlineStr">
        <is>
          <t>, Delay</t>
        </is>
      </c>
    </row>
    <row r="1350" outlineLevel="1">
      <c r="B1350" s="377" t="n"/>
      <c r="C1350" s="76" t="inlineStr">
        <is>
          <t>criteria</t>
        </is>
      </c>
      <c r="D1350" s="80" t="inlineStr">
        <is>
          <t>Jerks</t>
        </is>
      </c>
      <c r="E1350" s="82" t="inlineStr">
        <is>
          <t>, Jerks</t>
        </is>
      </c>
    </row>
    <row r="1351" outlineLevel="1">
      <c r="B1351" s="377" t="n"/>
      <c r="C1351" s="76" t="inlineStr">
        <is>
          <t>criteria</t>
        </is>
      </c>
      <c r="D1351" s="80" t="inlineStr">
        <is>
          <t>Acceleration disturbances</t>
        </is>
      </c>
      <c r="E1351" s="82" t="inlineStr">
        <is>
          <t>, Acceleration disturbances</t>
        </is>
      </c>
    </row>
    <row r="1352" outlineLevel="1">
      <c r="B1352" s="377" t="n"/>
      <c r="C1352" s="76" t="inlineStr">
        <is>
          <t>criteria</t>
        </is>
      </c>
      <c r="D1352" s="80" t="inlineStr">
        <is>
          <t>Acceleration disturbances HF</t>
        </is>
      </c>
      <c r="E1352" s="22" t="inlineStr">
        <is>
          <t>, Acceleration disturbances HF</t>
        </is>
      </c>
    </row>
    <row r="1353" outlineLevel="1">
      <c r="A1353" s="81" t="n"/>
      <c r="B1353" s="377" t="n"/>
      <c r="C1353" s="76" t="inlineStr">
        <is>
          <t>criteria</t>
        </is>
      </c>
      <c r="D1353" s="80" t="inlineStr">
        <is>
          <t>Acceleration disturbances LF</t>
        </is>
      </c>
      <c r="E1353" s="22" t="inlineStr">
        <is>
          <t>, Acceleration disturbances LF</t>
        </is>
      </c>
    </row>
    <row r="1354" outlineLevel="1" ht="15" customHeight="1">
      <c r="B1354" s="376" t="n"/>
      <c r="C1354" s="76" t="inlineStr">
        <is>
          <t>data</t>
        </is>
      </c>
      <c r="D1354" s="77" t="inlineStr">
        <is>
          <t>Start time of the Sub Event</t>
        </is>
      </c>
      <c r="E1354" s="22" t="inlineStr">
        <is>
          <t>Temps debut d'analyse, Start time of the Sub Event</t>
        </is>
      </c>
    </row>
    <row r="1355" outlineLevel="1" ht="15" customHeight="1">
      <c r="B1355" s="376" t="n"/>
      <c r="C1355" s="76" t="inlineStr">
        <is>
          <t>data</t>
        </is>
      </c>
      <c r="D1355" s="77" t="inlineStr">
        <is>
          <t>Acquisition Name</t>
        </is>
      </c>
      <c r="E1355" s="22" t="inlineStr">
        <is>
          <t>Nom de l'essai, Acquisition Name</t>
        </is>
      </c>
    </row>
  </sheetData>
  <autoFilter ref="B1:I1337"/>
  <pageMargins left="0.7" right="0.7" top="0.75" bottom="0.75" header="0.3" footer="0.3"/>
  <pageSetup orientation="portrait" paperSize="9"/>
</worksheet>
</file>

<file path=xl/worksheets/sheet17.xml><?xml version="1.0" encoding="utf-8"?>
<worksheet xmlns="http://schemas.openxmlformats.org/spreadsheetml/2006/main">
  <sheetPr codeName="Feuil8">
    <outlinePr summaryBelow="1" summaryRight="1"/>
    <pageSetUpPr/>
  </sheetPr>
  <dimension ref="A1:A1410"/>
  <sheetViews>
    <sheetView showGridLines="0" zoomScale="55" zoomScaleNormal="55" workbookViewId="0">
      <selection activeCell="A2" sqref="A2:A1410"/>
    </sheetView>
  </sheetViews>
  <sheetFormatPr baseColWidth="10" defaultColWidth="11.42578125" defaultRowHeight="25.5"/>
  <cols>
    <col width="123.140625" bestFit="1" customWidth="1" style="473" min="1" max="1"/>
  </cols>
  <sheetData>
    <row r="1" ht="26.25" customHeight="1">
      <c r="A1" s="554" t="inlineStr">
        <is>
          <t>Propriété Colonne</t>
        </is>
      </c>
    </row>
    <row r="2">
      <c r="A2" s="555" t="inlineStr">
        <is>
          <t>, Absolute torque</t>
        </is>
      </c>
    </row>
    <row r="3">
      <c r="A3" s="556" t="inlineStr">
        <is>
          <t>, Acceleration decrease</t>
        </is>
      </c>
    </row>
    <row r="4">
      <c r="A4" s="555" t="inlineStr">
        <is>
          <t>, Acceleration disturbances</t>
        </is>
      </c>
    </row>
    <row r="5">
      <c r="A5" s="555" t="inlineStr">
        <is>
          <t>, Acceleration disturbances HF</t>
        </is>
      </c>
    </row>
    <row r="6">
      <c r="A6" s="555" t="inlineStr">
        <is>
          <t>, Acceleration disturbances LF</t>
        </is>
      </c>
    </row>
    <row r="7">
      <c r="A7" s="556" t="inlineStr">
        <is>
          <t>, Acceleration increase</t>
        </is>
      </c>
    </row>
    <row r="8">
      <c r="A8" s="555" t="inlineStr">
        <is>
          <t>, Acceleration overshoot</t>
        </is>
      </c>
    </row>
    <row r="9">
      <c r="A9" s="555" t="inlineStr">
        <is>
          <t>, Acceleration Performance</t>
        </is>
      </c>
    </row>
    <row r="10">
      <c r="A10" s="555" t="inlineStr">
        <is>
          <t>, Agility</t>
        </is>
      </c>
    </row>
    <row r="11">
      <c r="A11" s="555" t="inlineStr">
        <is>
          <t>, Ax build-up delay</t>
        </is>
      </c>
    </row>
    <row r="12">
      <c r="A12" s="555" t="inlineStr">
        <is>
          <t>, Ax gradients after ratio change</t>
        </is>
      </c>
    </row>
    <row r="13">
      <c r="A13" s="555" t="inlineStr">
        <is>
          <t>, Ax gradients before Ratio Change</t>
        </is>
      </c>
    </row>
    <row r="14">
      <c r="A14" s="555" t="inlineStr">
        <is>
          <t>, Ax gradients during Ratio Change</t>
        </is>
      </c>
    </row>
    <row r="15">
      <c r="A15" s="555" t="inlineStr">
        <is>
          <t>, Ax increase</t>
        </is>
      </c>
    </row>
    <row r="16">
      <c r="A16" s="555" t="inlineStr">
        <is>
          <t>, Ax increase delay</t>
        </is>
      </c>
    </row>
    <row r="17">
      <c r="A17" s="556" t="inlineStr">
        <is>
          <t>, Bump</t>
        </is>
      </c>
    </row>
    <row r="18">
      <c r="A18" s="555" t="inlineStr">
        <is>
          <t>, Combustion quality</t>
        </is>
      </c>
    </row>
    <row r="19">
      <c r="A19" s="555" t="inlineStr">
        <is>
          <t>, Correlation</t>
        </is>
      </c>
    </row>
    <row r="20">
      <c r="A20" s="555" t="inlineStr">
        <is>
          <t>, Cylinder balance</t>
        </is>
      </c>
    </row>
    <row r="21">
      <c r="A21" s="555" t="inlineStr">
        <is>
          <t>, Decel. characteristic</t>
        </is>
      </c>
    </row>
    <row r="22">
      <c r="A22" s="555" t="inlineStr">
        <is>
          <t>, Deceleration characteristic</t>
        </is>
      </c>
    </row>
    <row r="23">
      <c r="A23" s="556" t="inlineStr">
        <is>
          <t>, Delay</t>
        </is>
      </c>
    </row>
    <row r="24">
      <c r="A24" s="556" t="inlineStr">
        <is>
          <t>, Duration</t>
        </is>
      </c>
    </row>
    <row r="25">
      <c r="A25" s="555" t="inlineStr">
        <is>
          <t>, Engagement shock</t>
        </is>
      </c>
    </row>
    <row r="26">
      <c r="A26" s="555" t="inlineStr">
        <is>
          <t>, Engine speed at engagement</t>
        </is>
      </c>
    </row>
    <row r="27">
      <c r="A27" s="555" t="inlineStr">
        <is>
          <t>, Engine speed change</t>
        </is>
      </c>
    </row>
    <row r="28">
      <c r="A28" s="556" t="inlineStr">
        <is>
          <t>, Engine speed drift</t>
        </is>
      </c>
    </row>
    <row r="29">
      <c r="A29" s="556" t="inlineStr">
        <is>
          <t>, Engine speed fluctuations</t>
        </is>
      </c>
    </row>
    <row r="30">
      <c r="A30" s="556" t="inlineStr">
        <is>
          <t>, Engine speed overshoot</t>
        </is>
      </c>
    </row>
    <row r="31">
      <c r="A31" s="555" t="inlineStr">
        <is>
          <t>, Engine speed step</t>
        </is>
      </c>
    </row>
    <row r="32">
      <c r="A32" s="556" t="inlineStr">
        <is>
          <t>, Engine speed stumble</t>
        </is>
      </c>
    </row>
    <row r="33">
      <c r="A33" s="556" t="inlineStr">
        <is>
          <t>, Engine speed undershoot</t>
        </is>
      </c>
    </row>
    <row r="34">
      <c r="A34" s="555" t="inlineStr">
        <is>
          <t>, Flare</t>
        </is>
      </c>
    </row>
    <row r="35">
      <c r="A35" s="555" t="inlineStr">
        <is>
          <t>, Idle speed</t>
        </is>
      </c>
    </row>
    <row r="36">
      <c r="A36" s="556" t="inlineStr">
        <is>
          <t>, Idle stabilization duration</t>
        </is>
      </c>
    </row>
    <row r="37">
      <c r="A37" s="555" t="inlineStr">
        <is>
          <t>, Initial Bump</t>
        </is>
      </c>
    </row>
    <row r="38">
      <c r="A38" s="555" t="inlineStr">
        <is>
          <t>, Jerks</t>
        </is>
      </c>
    </row>
    <row r="39">
      <c r="A39" s="555" t="inlineStr">
        <is>
          <t>, Kick</t>
        </is>
      </c>
    </row>
    <row r="40">
      <c r="A40" s="555" t="inlineStr">
        <is>
          <t>, Ratio change steadiness</t>
        </is>
      </c>
    </row>
    <row r="41">
      <c r="A41" s="555" t="inlineStr">
        <is>
          <t>, Response delay</t>
        </is>
      </c>
    </row>
    <row r="42">
      <c r="A42" s="555" t="inlineStr">
        <is>
          <t>, Shift characteristic</t>
        </is>
      </c>
    </row>
    <row r="43">
      <c r="A43" s="555" t="inlineStr">
        <is>
          <t>, Shift delay</t>
        </is>
      </c>
    </row>
    <row r="44">
      <c r="A44" s="555" t="inlineStr">
        <is>
          <t>, Shift duration</t>
        </is>
      </c>
    </row>
    <row r="45">
      <c r="A45" s="555" t="inlineStr">
        <is>
          <t>, Shift end steadiness</t>
        </is>
      </c>
    </row>
    <row r="46">
      <c r="A46" s="555" t="inlineStr">
        <is>
          <t>, Shift start steadiness</t>
        </is>
      </c>
    </row>
    <row r="47">
      <c r="A47" s="555" t="inlineStr">
        <is>
          <t>, Shock</t>
        </is>
      </c>
    </row>
    <row r="48">
      <c r="A48" s="555" t="inlineStr">
        <is>
          <t>, Speed decrease</t>
        </is>
      </c>
    </row>
    <row r="49">
      <c r="A49" s="555" t="inlineStr">
        <is>
          <t>, Speed decrease delay</t>
        </is>
      </c>
    </row>
    <row r="50">
      <c r="A50" s="556" t="inlineStr">
        <is>
          <t>, Speed fluctuations</t>
        </is>
      </c>
    </row>
    <row r="51">
      <c r="A51" s="555" t="inlineStr">
        <is>
          <t>, Speed increase delay</t>
        </is>
      </c>
    </row>
    <row r="52">
      <c r="A52" s="555" t="inlineStr">
        <is>
          <t>, Speed pickup duration</t>
        </is>
      </c>
    </row>
    <row r="53">
      <c r="A53" s="556" t="inlineStr">
        <is>
          <t>, Stabilization duration</t>
        </is>
      </c>
    </row>
    <row r="54">
      <c r="A54" s="556" t="inlineStr">
        <is>
          <t>, Start duration</t>
        </is>
      </c>
    </row>
    <row r="55">
      <c r="A55" s="556" t="inlineStr">
        <is>
          <t>, Starter response delay</t>
        </is>
      </c>
    </row>
    <row r="56">
      <c r="A56" s="556" t="inlineStr">
        <is>
          <t>, Starter speed</t>
        </is>
      </c>
    </row>
    <row r="57">
      <c r="A57" s="555" t="inlineStr">
        <is>
          <t>, Steadiness</t>
        </is>
      </c>
    </row>
    <row r="58">
      <c r="A58" s="555" t="inlineStr">
        <is>
          <t>, Stumble</t>
        </is>
      </c>
    </row>
    <row r="59">
      <c r="A59" s="555" t="inlineStr">
        <is>
          <t>, Surge</t>
        </is>
      </c>
    </row>
    <row r="60">
      <c r="A60" s="555" t="inlineStr">
        <is>
          <t>, Torque build-up</t>
        </is>
      </c>
    </row>
    <row r="61">
      <c r="A61" s="555" t="inlineStr">
        <is>
          <t>, Torque response</t>
        </is>
      </c>
    </row>
    <row r="62">
      <c r="A62" s="555" t="inlineStr">
        <is>
          <t>, Torque smoothness</t>
        </is>
      </c>
    </row>
    <row r="63">
      <c r="A63" s="555" t="inlineStr">
        <is>
          <t>, Traction reduction</t>
        </is>
      </c>
    </row>
    <row r="64">
      <c r="A64" s="555" t="inlineStr">
        <is>
          <t>C: Acceleration peak, Acceleration peak</t>
        </is>
      </c>
    </row>
    <row r="65">
      <c r="A65" s="555" t="inlineStr">
        <is>
          <t>C: Acceleration steps, Acceleration steps</t>
        </is>
      </c>
    </row>
    <row r="66">
      <c r="A66" s="555" t="inlineStr">
        <is>
          <t>C: Brake release bump, Brake release bump</t>
        </is>
      </c>
    </row>
    <row r="67">
      <c r="A67" s="555" t="inlineStr">
        <is>
          <t>C: Brake release delay, Brake release delay</t>
        </is>
      </c>
    </row>
    <row r="68">
      <c r="A68" s="555" t="inlineStr">
        <is>
          <t>C: Brake release surge, Brake release surge</t>
        </is>
      </c>
    </row>
    <row r="69">
      <c r="A69" s="555" t="inlineStr">
        <is>
          <t>C: Engagement steadiness, Engagement steadiness</t>
        </is>
      </c>
    </row>
    <row r="70">
      <c r="A70" s="555" t="inlineStr">
        <is>
          <t>C: Expected acceleration, Expected acceleration</t>
        </is>
      </c>
    </row>
    <row r="71">
      <c r="A71" s="555" t="inlineStr">
        <is>
          <t>C: Expected deceleration stronger, Expected deceleration stronger</t>
        </is>
      </c>
    </row>
    <row r="72">
      <c r="A72" s="555" t="inlineStr">
        <is>
          <t>C: Expected deceleration weaker, Expected deceleration weaker</t>
        </is>
      </c>
    </row>
    <row r="73">
      <c r="A73" s="555" t="inlineStr">
        <is>
          <t>C: Pedal map, Pedal map</t>
        </is>
      </c>
    </row>
    <row r="74">
      <c r="A74" s="555" t="inlineStr">
        <is>
          <t>C: Reference acceleration, Reference acceleration</t>
        </is>
      </c>
    </row>
    <row r="75">
      <c r="A75" s="555" t="inlineStr">
        <is>
          <t>C: Reference deceleration stronger, Reference deceleration stronger</t>
        </is>
      </c>
    </row>
    <row r="76">
      <c r="A76" s="555" t="inlineStr">
        <is>
          <t>C: Reference deceleration weaker, Reference deceleration weaker</t>
        </is>
      </c>
    </row>
    <row r="77">
      <c r="A77" s="555" t="inlineStr">
        <is>
          <t>C: Transition shock, Transition shock</t>
        </is>
      </c>
    </row>
    <row r="78">
      <c r="A78" s="555" t="inlineStr">
        <is>
          <t>C: Transition surge, Transition surge</t>
        </is>
      </c>
    </row>
    <row r="79">
      <c r="A79" s="555" t="inlineStr">
        <is>
          <t>C: Vehicle speed, Vehicle speed</t>
        </is>
      </c>
    </row>
    <row r="80">
      <c r="A80" s="555" t="inlineStr">
        <is>
          <t>max, Throttle Position</t>
        </is>
      </c>
    </row>
    <row r="81">
      <c r="A81" s="555" t="inlineStr">
        <is>
          <t>Nom de l'essai, Acquisition Name</t>
        </is>
      </c>
    </row>
    <row r="82">
      <c r="A82" s="555" t="inlineStr">
        <is>
          <t>P: a2_act, a2_act</t>
        </is>
      </c>
    </row>
    <row r="83">
      <c r="A83" s="555" t="inlineStr">
        <is>
          <t>P: AC, AC</t>
        </is>
      </c>
    </row>
    <row r="84">
      <c r="A84" s="555" t="inlineStr">
        <is>
          <t>P: ax level, ax level</t>
        </is>
      </c>
    </row>
    <row r="85">
      <c r="A85" s="556" t="inlineStr">
        <is>
          <t>P: ax max 2s, ax max 2s</t>
        </is>
      </c>
    </row>
    <row r="86">
      <c r="A86" s="555" t="inlineStr">
        <is>
          <t>P: brake, brake</t>
        </is>
      </c>
    </row>
    <row r="87">
      <c r="A87" s="556" t="inlineStr">
        <is>
          <t>P: deceleration level, deceleration level</t>
        </is>
      </c>
    </row>
    <row r="88">
      <c r="A88" s="555" t="inlineStr">
        <is>
          <t>P: delta n flare, delta n flare</t>
        </is>
      </c>
    </row>
    <row r="89">
      <c r="A89" s="555" t="inlineStr">
        <is>
          <t>P: delta pedal, delta pedal</t>
        </is>
      </c>
    </row>
    <row r="90">
      <c r="A90" s="555" t="inlineStr">
        <is>
          <t>P: engine speed, engine speed</t>
        </is>
      </c>
    </row>
    <row r="91">
      <c r="A91" s="555" t="inlineStr">
        <is>
          <t>P: engine temperature, engine temperature</t>
        </is>
      </c>
    </row>
    <row r="92">
      <c r="A92" s="555" t="inlineStr">
        <is>
          <t>P: gear end, gear end</t>
        </is>
      </c>
    </row>
    <row r="93">
      <c r="A93" s="555" t="inlineStr">
        <is>
          <t>P: gear sequence, gear sequence</t>
        </is>
      </c>
    </row>
    <row r="94">
      <c r="A94" s="555" t="inlineStr">
        <is>
          <t>P: gear shift, gear shift</t>
        </is>
      </c>
    </row>
    <row r="95">
      <c r="A95" s="555" t="inlineStr">
        <is>
          <t>P: gear start, gear start</t>
        </is>
      </c>
    </row>
    <row r="96">
      <c r="A96" s="556" t="inlineStr">
        <is>
          <t>P: m_eng_act, m_eng_act</t>
        </is>
      </c>
    </row>
    <row r="97">
      <c r="A97" s="555" t="inlineStr">
        <is>
          <t>P: m_t_act, m_t_act</t>
        </is>
      </c>
    </row>
    <row r="98">
      <c r="A98" s="555" t="inlineStr">
        <is>
          <t>P: n_t_act, n_t_act</t>
        </is>
      </c>
    </row>
    <row r="99">
      <c r="A99" s="555" t="inlineStr">
        <is>
          <t>P: pedal change time, pedal change time</t>
        </is>
      </c>
    </row>
    <row r="100">
      <c r="A100" s="555" t="inlineStr">
        <is>
          <t>P: pedal, pedal</t>
        </is>
      </c>
    </row>
    <row r="101">
      <c r="A101" s="555" t="inlineStr">
        <is>
          <t>P: pedal_act, pedal_act</t>
        </is>
      </c>
    </row>
    <row r="102">
      <c r="A102" s="556" t="inlineStr">
        <is>
          <t>P: selector lever end, selector lever end</t>
        </is>
      </c>
    </row>
    <row r="103">
      <c r="A103" s="556" t="inlineStr">
        <is>
          <t>P: selector lever start, selector lever start</t>
        </is>
      </c>
    </row>
    <row r="104">
      <c r="A104" s="555" t="inlineStr">
        <is>
          <t>P: shift delay1, shift delay1</t>
        </is>
      </c>
    </row>
    <row r="105">
      <c r="A105" s="555" t="inlineStr">
        <is>
          <t>P: shift duration1, shift duration1</t>
        </is>
      </c>
    </row>
    <row r="106">
      <c r="A106" s="555" t="inlineStr">
        <is>
          <t>P: transm_temp_act, transm_temp_act</t>
        </is>
      </c>
    </row>
    <row r="107">
      <c r="A107" s="555" t="inlineStr">
        <is>
          <t>P: vehicle speed, vehicle Speed</t>
        </is>
      </c>
    </row>
    <row r="108">
      <c r="A108" s="555" t="inlineStr">
        <is>
          <t>P: vehicle_speed_act, vehicle_speed_act</t>
        </is>
      </c>
    </row>
    <row r="109">
      <c r="A109" s="555" t="inlineStr">
        <is>
          <t>Sous situation de vie, Sub Event Name</t>
        </is>
      </c>
    </row>
    <row r="110">
      <c r="A110" s="555" t="inlineStr">
        <is>
          <t>Temps debut d'analyse, Start time of the Sub Event</t>
        </is>
      </c>
    </row>
    <row r="111">
      <c r="A111" s="555" t="inlineStr">
        <is>
          <t>Val_A_Tend, Front shaft Torque</t>
        </is>
      </c>
    </row>
    <row r="112">
      <c r="A112" s="555" t="inlineStr">
        <is>
          <t>Val_A_Tend, learn_Rule</t>
        </is>
      </c>
    </row>
    <row r="113">
      <c r="A113" s="555" t="inlineStr">
        <is>
          <t>Val_A_Tend, Throttle Position</t>
        </is>
      </c>
    </row>
    <row r="114">
      <c r="A114" s="555" t="inlineStr">
        <is>
          <t>Val_A_Tend, Vehicle Speed</t>
        </is>
      </c>
    </row>
    <row r="115">
      <c r="A115" s="555" t="inlineStr">
        <is>
          <t>Val_A_Tstart, AccelerationChassis</t>
        </is>
      </c>
    </row>
    <row r="116">
      <c r="A116" s="555" t="inlineStr">
        <is>
          <t>Val_A_Tstart, Brake Position</t>
        </is>
      </c>
    </row>
    <row r="117">
      <c r="A117" s="555" t="inlineStr">
        <is>
          <t>Val_A_Tstart, Front shaft Torque</t>
        </is>
      </c>
    </row>
    <row r="118">
      <c r="A118" s="555" t="inlineStr">
        <is>
          <t>Val_A_Tstart, Gearbox Temperature</t>
        </is>
      </c>
    </row>
    <row r="119">
      <c r="A119" s="556" t="inlineStr">
        <is>
          <t>Val_A_Tstart, outRpmSpeed</t>
        </is>
      </c>
    </row>
    <row r="120">
      <c r="A120" s="555" t="inlineStr">
        <is>
          <t>Val_A_Tstart, Turbine Speed</t>
        </is>
      </c>
    </row>
    <row r="121">
      <c r="A121" s="473" t="inlineStr">
        <is>
          <t>SDV, Event Name</t>
        </is>
      </c>
    </row>
    <row r="122">
      <c r="A122" s="474" t="inlineStr">
        <is>
          <t>Rapport Final, gear new</t>
        </is>
      </c>
    </row>
    <row r="123">
      <c r="A123" s="474" t="inlineStr">
        <is>
          <t>Rapport Initial, gear old</t>
        </is>
      </c>
    </row>
    <row r="124">
      <c r="A124" s="474" t="inlineStr">
        <is>
          <t>Temps fin d'analyse, End time of the Sub Event</t>
        </is>
      </c>
    </row>
    <row r="125">
      <c r="A125" s="474" t="inlineStr">
        <is>
          <t>Temps d'analyse total, Sub Event duration</t>
        </is>
      </c>
    </row>
    <row r="126">
      <c r="A126" s="474" t="inlineStr">
        <is>
          <t>Note Global, Sub Event Global DRIVE Rating</t>
        </is>
      </c>
    </row>
    <row r="127">
      <c r="A127" s="474" t="inlineStr">
        <is>
          <t>C: Operation mode parameters, Operation mode parameters</t>
        </is>
      </c>
    </row>
    <row r="128">
      <c r="A128" s="474" t="inlineStr">
        <is>
          <t>C: Calibration parameters, Calibration parameters</t>
        </is>
      </c>
    </row>
    <row r="129">
      <c r="A129" s="474" t="inlineStr">
        <is>
          <t>C: Cylinder balance, Cylinder balance</t>
        </is>
      </c>
    </row>
    <row r="130">
      <c r="A130" s="474" t="inlineStr">
        <is>
          <t>P: ax surge, ax surge</t>
        </is>
      </c>
    </row>
    <row r="131">
      <c r="A131" s="474" t="inlineStr">
        <is>
          <t>P: ax surge duration, ax surge duration</t>
        </is>
      </c>
    </row>
    <row r="132">
      <c r="A132" s="474" t="inlineStr">
        <is>
          <t>P: v start, v start</t>
        </is>
      </c>
    </row>
    <row r="133">
      <c r="A133" s="474" t="inlineStr">
        <is>
          <t>P: v end, v end</t>
        </is>
      </c>
    </row>
    <row r="134">
      <c r="A134" s="474" t="inlineStr">
        <is>
          <t>mean brake pos, mean brake pos</t>
        </is>
      </c>
    </row>
    <row r="135">
      <c r="A135" s="474" t="inlineStr">
        <is>
          <t>mean EM torque, mean EM torque</t>
        </is>
      </c>
    </row>
    <row r="136">
      <c r="A136" s="474" t="inlineStr">
        <is>
          <t>SOC, SOC</t>
        </is>
      </c>
    </row>
    <row r="137">
      <c r="A137" s="474" t="inlineStr">
        <is>
          <t>P: autostart, autostart</t>
        </is>
      </c>
    </row>
    <row r="138">
      <c r="A138" s="474" t="inlineStr">
        <is>
          <t>P: autostop, autostop</t>
        </is>
      </c>
    </row>
    <row r="139">
      <c r="A139" s="474" t="inlineStr">
        <is>
          <t>P: pure electric, pure electric</t>
        </is>
      </c>
    </row>
    <row r="140">
      <c r="A140" s="474" t="inlineStr">
        <is>
          <t>P: ax amplitude, ax amplitude</t>
        </is>
      </c>
    </row>
    <row r="141">
      <c r="A141" s="474" t="inlineStr">
        <is>
          <t>P: ax max, ax max</t>
        </is>
      </c>
    </row>
    <row r="142">
      <c r="A142" s="474" t="inlineStr">
        <is>
          <t>P: disturbances, disturbances</t>
        </is>
      </c>
    </row>
    <row r="143">
      <c r="A143" s="474" t="inlineStr">
        <is>
          <t>P: disturbances LF rate, disturbances LF rate</t>
        </is>
      </c>
    </row>
    <row r="144">
      <c r="A144" s="474" t="inlineStr">
        <is>
          <t>P: disturbances HF rate, disturbances HF rate</t>
        </is>
      </c>
    </row>
    <row r="145">
      <c r="A145" s="474" t="inlineStr">
        <is>
          <t>brake restriction, brake restriction</t>
        </is>
      </c>
    </row>
    <row r="146">
      <c r="A146" s="474" t="inlineStr">
        <is>
          <t>P: disturbances LF, disturbances LF</t>
        </is>
      </c>
    </row>
    <row r="147">
      <c r="A147" s="474" t="inlineStr">
        <is>
          <t>P: crest factor LF, crest factor LF</t>
        </is>
      </c>
    </row>
    <row r="148">
      <c r="A148" s="474" t="inlineStr">
        <is>
          <t>P: disturbances HF, disturbances HF</t>
        </is>
      </c>
    </row>
    <row r="149">
      <c r="A149" s="474" t="inlineStr">
        <is>
          <t>P: crest factor HF, crest factor HF</t>
        </is>
      </c>
    </row>
    <row r="150">
      <c r="A150" s="474" t="inlineStr">
        <is>
          <t>Val_Au_Top, Front EM Speed</t>
        </is>
      </c>
    </row>
    <row r="151">
      <c r="A151" s="474" t="inlineStr">
        <is>
          <t>EM2 speed, EM2 speed</t>
        </is>
      </c>
    </row>
    <row r="152">
      <c r="A152" s="474" t="inlineStr">
        <is>
          <t>EM3 speed, EM3 speed</t>
        </is>
      </c>
    </row>
    <row r="153">
      <c r="A153" s="474" t="inlineStr">
        <is>
          <t>EM4 speed, EM4 speed</t>
        </is>
      </c>
    </row>
    <row r="154">
      <c r="A154" s="474" t="inlineStr">
        <is>
          <t>P: reverse gear, reverse gear</t>
        </is>
      </c>
    </row>
    <row r="155">
      <c r="A155" s="474" t="inlineStr">
        <is>
          <t>P: ASR, ASR</t>
        </is>
      </c>
    </row>
    <row r="156">
      <c r="A156" s="474" t="inlineStr">
        <is>
          <t>P: wheel slip, wheel slip</t>
        </is>
      </c>
    </row>
    <row r="157">
      <c r="A157" s="474" t="inlineStr">
        <is>
          <t>P: TCC, TCC</t>
        </is>
      </c>
    </row>
    <row r="158">
      <c r="A158" s="474" t="inlineStr">
        <is>
          <t>P: cylinder deactivation, cylinder deactivation</t>
        </is>
      </c>
    </row>
    <row r="159">
      <c r="A159" s="474" t="inlineStr">
        <is>
          <t>P: road gradient, road gradient</t>
        </is>
      </c>
    </row>
    <row r="160">
      <c r="A160" s="474" t="inlineStr">
        <is>
          <t>P: ambient temperature, ambient temperature</t>
        </is>
      </c>
    </row>
    <row r="161">
      <c r="A161" s="474" t="inlineStr">
        <is>
          <t>P: ambient pressure, ambient pressure</t>
        </is>
      </c>
    </row>
    <row r="162">
      <c r="A162" s="474" t="inlineStr">
        <is>
          <t>P: power reduction factor, power reduction factor</t>
        </is>
      </c>
    </row>
    <row r="163">
      <c r="A163" s="474" t="inlineStr">
        <is>
          <t>P: mode shift, mode shift</t>
        </is>
      </c>
    </row>
    <row r="164">
      <c r="A164" s="474" t="inlineStr">
        <is>
          <t>P: mode start, mode start</t>
        </is>
      </c>
    </row>
    <row r="165">
      <c r="A165" s="474" t="inlineStr">
        <is>
          <t>P: mode end, mode end</t>
        </is>
      </c>
    </row>
    <row r="166">
      <c r="A166" s="474" t="inlineStr">
        <is>
          <t>P: mode sequence, mode sequence</t>
        </is>
      </c>
    </row>
    <row r="167">
      <c r="A167" s="474" t="inlineStr">
        <is>
          <t>road interference max z, road interference max z</t>
        </is>
      </c>
    </row>
    <row r="168">
      <c r="A168" s="474" t="inlineStr">
        <is>
          <t>road interference max x, road interference max x</t>
        </is>
      </c>
    </row>
    <row r="169">
      <c r="A169" s="474" t="inlineStr">
        <is>
          <t>road interference, road interference</t>
        </is>
      </c>
    </row>
    <row r="170">
      <c r="A170" s="474" t="inlineStr">
        <is>
          <t>Val_A_Tend, Vehicle Mode</t>
        </is>
      </c>
    </row>
    <row r="171">
      <c r="A171" s="474" t="inlineStr">
        <is>
          <t>P: event duration, event duration</t>
        </is>
      </c>
    </row>
    <row r="172">
      <c r="A172" s="474" t="inlineStr">
        <is>
          <t>P: n fluctuation, n fluctuation</t>
        </is>
      </c>
    </row>
    <row r="173">
      <c r="A173" s="474" t="inlineStr">
        <is>
          <t>P: dax/dt max, dax/dt max</t>
        </is>
      </c>
    </row>
    <row r="174">
      <c r="A174" s="474" t="inlineStr">
        <is>
          <t>P: ax min, ax min</t>
        </is>
      </c>
    </row>
    <row r="175">
      <c r="A175" s="474" t="inlineStr">
        <is>
          <t>P: n over, n over</t>
        </is>
      </c>
    </row>
    <row r="176">
      <c r="A176" s="474" t="inlineStr">
        <is>
          <t>P: n under, n under</t>
        </is>
      </c>
    </row>
    <row r="177">
      <c r="A177" s="474" t="inlineStr">
        <is>
          <t>pos ax amplitude, pos ax amplitude</t>
        </is>
      </c>
    </row>
    <row r="178">
      <c r="A178" s="474" t="inlineStr">
        <is>
          <t>pos ax amplitude duration, pos ax amplitude duration</t>
        </is>
      </c>
    </row>
    <row r="179">
      <c r="A179" s="474" t="inlineStr">
        <is>
          <t>deceleration loss, deceleration loss</t>
        </is>
      </c>
    </row>
    <row r="180">
      <c r="A180" s="474" t="inlineStr">
        <is>
          <t>neg ax amplitude, neg ax amplitude</t>
        </is>
      </c>
    </row>
    <row r="181">
      <c r="A181" s="474" t="inlineStr">
        <is>
          <t>neg ax amplitude duration, neg ax amplitude duration</t>
        </is>
      </c>
    </row>
    <row r="182">
      <c r="A182" s="474" t="inlineStr">
        <is>
          <t>P: disturbances LF start, disturbances LF start</t>
        </is>
      </c>
    </row>
    <row r="183">
      <c r="A183" s="474" t="inlineStr">
        <is>
          <t>autostop duration, autostop duration</t>
        </is>
      </c>
    </row>
    <row r="184">
      <c r="A184" s="474" t="inlineStr">
        <is>
          <t>P: engine speed min, engine speed min</t>
        </is>
      </c>
    </row>
    <row r="185">
      <c r="A185" s="474" t="inlineStr">
        <is>
          <t>P: disturbances x, disturbances x</t>
        </is>
      </c>
    </row>
    <row r="186">
      <c r="A186" s="474" t="inlineStr">
        <is>
          <t>P: disturbances y, disturbances y</t>
        </is>
      </c>
    </row>
    <row r="187">
      <c r="A187" s="474" t="inlineStr">
        <is>
          <t>P: disturbances z, disturbances z</t>
        </is>
      </c>
    </row>
    <row r="188">
      <c r="A188" s="474" t="inlineStr">
        <is>
          <t>P: worst axis LF, worst axis LF</t>
        </is>
      </c>
    </row>
    <row r="189">
      <c r="A189" s="474" t="inlineStr">
        <is>
          <t>P: disturbances x LF, disturbances x LF</t>
        </is>
      </c>
    </row>
    <row r="190">
      <c r="A190" s="474" t="inlineStr">
        <is>
          <t>P: disturbances y LF, disturbances y LF</t>
        </is>
      </c>
    </row>
    <row r="191">
      <c r="A191" s="474" t="inlineStr">
        <is>
          <t>P: disturbances z LF, disturbances z LF</t>
        </is>
      </c>
    </row>
    <row r="192">
      <c r="A192" s="474" t="inlineStr">
        <is>
          <t>P: worst axis HF, worst axis HF</t>
        </is>
      </c>
    </row>
    <row r="193">
      <c r="A193" s="474" t="inlineStr">
        <is>
          <t>P: disturbances x HF, disturbances x HF</t>
        </is>
      </c>
    </row>
    <row r="194">
      <c r="A194" s="474" t="inlineStr">
        <is>
          <t>P: disturbances y HF, disturbances y HF</t>
        </is>
      </c>
    </row>
    <row r="195">
      <c r="A195" s="474" t="inlineStr">
        <is>
          <t>P: disturbances z HF, disturbances z HF</t>
        </is>
      </c>
    </row>
    <row r="196">
      <c r="A196" s="474" t="inlineStr">
        <is>
          <t>P: n amp, n amp</t>
        </is>
      </c>
    </row>
    <row r="197">
      <c r="A197" s="474" t="inlineStr">
        <is>
          <t>regime moteur, RPM</t>
        </is>
      </c>
    </row>
    <row r="198">
      <c r="A198" s="474" t="inlineStr">
        <is>
          <t>P: correlation, correlation</t>
        </is>
      </c>
    </row>
    <row r="199">
      <c r="A199" s="474" t="inlineStr">
        <is>
          <t>P: continuity, continuity</t>
        </is>
      </c>
    </row>
    <row r="200">
      <c r="A200" s="474" t="inlineStr">
        <is>
          <t>P: deviation to request, deviation to request</t>
        </is>
      </c>
    </row>
    <row r="201">
      <c r="A201" s="474" t="inlineStr">
        <is>
          <t>P: v ref, v ref</t>
        </is>
      </c>
    </row>
    <row r="202">
      <c r="A202" s="474" t="inlineStr">
        <is>
          <t>P: slip max, slip max</t>
        </is>
      </c>
    </row>
    <row r="203">
      <c r="A203" s="474" t="inlineStr">
        <is>
          <t>SelectorLever(t start), SelectorLever(t start)</t>
        </is>
      </c>
    </row>
    <row r="204">
      <c r="A204" s="474" t="inlineStr">
        <is>
          <t>SelectorLever(t end), SelectorLever(t end)</t>
        </is>
      </c>
    </row>
    <row r="205">
      <c r="A205" s="474" t="inlineStr">
        <is>
          <t>P: brake release delay, brake release delay</t>
        </is>
      </c>
    </row>
    <row r="206">
      <c r="A206" s="474" t="inlineStr">
        <is>
          <t>P: selector lever to brake release delay, selector lever to brake release delay</t>
        </is>
      </c>
    </row>
    <row r="207">
      <c r="A207" s="474" t="inlineStr">
        <is>
          <t>P: ax bump, ax bump</t>
        </is>
      </c>
    </row>
    <row r="208">
      <c r="A208" s="474" t="inlineStr">
        <is>
          <t>P: bump duration, bump duration</t>
        </is>
      </c>
    </row>
    <row r="209">
      <c r="A209" s="474" t="inlineStr">
        <is>
          <t>P: NIC, NIC</t>
        </is>
      </c>
    </row>
    <row r="210">
      <c r="A210" s="474" t="inlineStr">
        <is>
          <t>P: correlation, count amp</t>
        </is>
      </c>
    </row>
    <row r="211">
      <c r="A211" s="474" t="inlineStr">
        <is>
          <t>P: steadiness, steadiness</t>
        </is>
      </c>
    </row>
    <row r="212">
      <c r="A212" s="474" t="inlineStr">
        <is>
          <t>P: max ax amplitude, max ax amplitude</t>
        </is>
      </c>
    </row>
    <row r="213">
      <c r="A213" s="474" t="inlineStr">
        <is>
          <t>P: pedal rate, pedal rate</t>
        </is>
      </c>
    </row>
    <row r="214">
      <c r="A214" s="474" t="inlineStr">
        <is>
          <t>P: pedal rate max, pedal rate max</t>
        </is>
      </c>
    </row>
    <row r="215">
      <c r="A215" s="474" t="inlineStr">
        <is>
          <t>selector lever sequence, selector lever sequence</t>
        </is>
      </c>
    </row>
    <row r="216">
      <c r="A216" s="474" t="inlineStr">
        <is>
          <t>selector lever initial, selector lever initial</t>
        </is>
      </c>
    </row>
    <row r="217">
      <c r="A217" s="474" t="inlineStr">
        <is>
          <t>selector lever change, selector lever change</t>
        </is>
      </c>
    </row>
    <row r="218">
      <c r="A218" s="474" t="inlineStr">
        <is>
          <t>P: creep speed delay, creep speed delay</t>
        </is>
      </c>
    </row>
    <row r="219">
      <c r="A219" s="474" t="inlineStr">
        <is>
          <t>P: v max, v max</t>
        </is>
      </c>
    </row>
    <row r="220">
      <c r="A220" s="474" t="inlineStr">
        <is>
          <t>P: autostart duration, autostart duration</t>
        </is>
      </c>
    </row>
    <row r="221">
      <c r="A221" s="474" t="inlineStr">
        <is>
          <t>brk release duration, brk release duration</t>
        </is>
      </c>
    </row>
    <row r="222">
      <c r="A222" s="474" t="inlineStr">
        <is>
          <t>P: n at brk release start, n at brk release start</t>
        </is>
      </c>
    </row>
    <row r="223">
      <c r="A223" s="474" t="inlineStr">
        <is>
          <t>P: brk release start to 500 rpm, brk release start to 500 rpm</t>
        </is>
      </c>
    </row>
    <row r="224">
      <c r="A224" s="474" t="inlineStr">
        <is>
          <t>P: response delay, response delay</t>
        </is>
      </c>
    </row>
    <row r="225">
      <c r="A225" s="474" t="inlineStr">
        <is>
          <t>ax gain, ax gain</t>
        </is>
      </c>
    </row>
    <row r="226">
      <c r="A226" s="474" t="inlineStr">
        <is>
          <t>P: ax lag, ax lag</t>
        </is>
      </c>
    </row>
    <row r="227">
      <c r="A227" s="474" t="inlineStr">
        <is>
          <t>P: delta response delay, delta response delay</t>
        </is>
      </c>
    </row>
    <row r="228">
      <c r="A228" s="474" t="inlineStr">
        <is>
          <t>P: n gradient, n gradient</t>
        </is>
      </c>
    </row>
    <row r="229">
      <c r="A229" s="474" t="inlineStr">
        <is>
          <t>P: n lag, n lag</t>
        </is>
      </c>
    </row>
    <row r="230">
      <c r="A230" s="474" t="inlineStr">
        <is>
          <t>P: duration over, duration over</t>
        </is>
      </c>
    </row>
    <row r="231">
      <c r="A231" s="474" t="inlineStr">
        <is>
          <t>P: n max, n max</t>
        </is>
      </c>
    </row>
    <row r="232">
      <c r="A232" s="474" t="inlineStr">
        <is>
          <t>P: ax stumble, ax stumble</t>
        </is>
      </c>
    </row>
    <row r="233">
      <c r="A233" s="474" t="inlineStr">
        <is>
          <t>P: ax grad, ax grad</t>
        </is>
      </c>
    </row>
    <row r="234">
      <c r="A234" s="474" t="inlineStr">
        <is>
          <t>P: m, m</t>
        </is>
      </c>
    </row>
    <row r="235">
      <c r="A235" s="474" t="inlineStr">
        <is>
          <t>P: ax shock, ax shock</t>
        </is>
      </c>
    </row>
    <row r="236">
      <c r="A236" s="474" t="inlineStr">
        <is>
          <t>P: rpm steadiness, rpm steadiness</t>
        </is>
      </c>
    </row>
    <row r="237">
      <c r="A237" s="474" t="inlineStr">
        <is>
          <t>P: ax ampl 1, ax ampl 1</t>
        </is>
      </c>
    </row>
    <row r="238">
      <c r="A238" s="474" t="inlineStr">
        <is>
          <t>P: ax ampl 2, ax ampl 2</t>
        </is>
      </c>
    </row>
    <row r="239">
      <c r="A239" s="474" t="inlineStr">
        <is>
          <t>P: ax ampl 3, ax ampl 3</t>
        </is>
      </c>
    </row>
    <row r="240">
      <c r="A240" s="474" t="inlineStr">
        <is>
          <t>P: ax ampl 4, ax ampl 4</t>
        </is>
      </c>
    </row>
    <row r="241">
      <c r="A241" s="474" t="inlineStr">
        <is>
          <t>P: ax ampl 5, ax ampl 5</t>
        </is>
      </c>
    </row>
    <row r="242">
      <c r="A242" s="474" t="inlineStr">
        <is>
          <t>P: agility, agility</t>
        </is>
      </c>
    </row>
    <row r="243">
      <c r="A243" s="474" t="inlineStr">
        <is>
          <t>P: distance 2s, distance 2s</t>
        </is>
      </c>
    </row>
    <row r="244">
      <c r="A244" s="474" t="inlineStr">
        <is>
          <t>P: distance 2s ref, distance 2s ref</t>
        </is>
      </c>
    </row>
    <row r="245">
      <c r="A245" s="474" t="inlineStr">
        <is>
          <t>P: vehicle speed gain 2s, vehicle speed gain 2s</t>
        </is>
      </c>
    </row>
    <row r="246">
      <c r="A246" s="474" t="inlineStr">
        <is>
          <t>P: vehicle speed gain 2s ref, vehicle speed gain 2s ref</t>
        </is>
      </c>
    </row>
    <row r="247">
      <c r="A247" s="474" t="inlineStr">
        <is>
          <t>P: ax max 2s / ax max 2s ref, ax max 2s / ax max 2s ref</t>
        </is>
      </c>
    </row>
    <row r="248">
      <c r="A248" s="474" t="inlineStr">
        <is>
          <t>P: ax max 2s ref, ax max 2s ref</t>
        </is>
      </c>
    </row>
    <row r="249">
      <c r="A249" s="474" t="inlineStr">
        <is>
          <t>P: ax start, ax start</t>
        </is>
      </c>
    </row>
    <row r="250">
      <c r="A250" s="474" t="inlineStr">
        <is>
          <t>P: ax start ref, ax start ref</t>
        </is>
      </c>
    </row>
    <row r="251">
      <c r="A251" s="474" t="inlineStr">
        <is>
          <t>P: ax at 0.3s, ax at 0.3s</t>
        </is>
      </c>
    </row>
    <row r="252">
      <c r="A252" s="474" t="inlineStr">
        <is>
          <t>P: ax at 0.5s, ax at 0.5s</t>
        </is>
      </c>
    </row>
    <row r="253">
      <c r="A253" s="474" t="inlineStr">
        <is>
          <t>P: ax at 1s, ax at 1s</t>
        </is>
      </c>
    </row>
    <row r="254">
      <c r="A254" s="474" t="inlineStr">
        <is>
          <t>P: delay ax max, delay ax max</t>
        </is>
      </c>
    </row>
    <row r="255">
      <c r="A255" s="474" t="inlineStr">
        <is>
          <t>P: kickdown, kickdown</t>
        </is>
      </c>
    </row>
    <row r="256">
      <c r="A256" s="474" t="inlineStr">
        <is>
          <t>P: brk release start to pedal, brk release start to pedal</t>
        </is>
      </c>
    </row>
    <row r="257">
      <c r="A257" s="474" t="inlineStr">
        <is>
          <t>P: brk release start to response delay, brk release start to response delay</t>
        </is>
      </c>
    </row>
    <row r="258">
      <c r="A258" s="474" t="inlineStr">
        <is>
          <t>P: p corr fact, p corr fact</t>
        </is>
      </c>
    </row>
    <row r="259">
      <c r="A259" s="474" t="inlineStr">
        <is>
          <t>P: n min, n min</t>
        </is>
      </c>
    </row>
    <row r="260">
      <c r="A260" s="474" t="inlineStr">
        <is>
          <t>P: sailing, sailing</t>
        </is>
      </c>
    </row>
    <row r="261">
      <c r="A261" s="474" t="inlineStr">
        <is>
          <t>P: delta VDV, delta VDV</t>
        </is>
      </c>
    </row>
    <row r="262">
      <c r="A262" s="474" t="inlineStr">
        <is>
          <t>P: VDV, VDV</t>
        </is>
      </c>
    </row>
    <row r="263">
      <c r="A263" s="474" t="inlineStr">
        <is>
          <t>P: VDV ax, VDV ax</t>
        </is>
      </c>
    </row>
    <row r="264">
      <c r="A264" s="474" t="inlineStr">
        <is>
          <t>P: VDV ay, VDV ay</t>
        </is>
      </c>
    </row>
    <row r="265">
      <c r="A265" s="474" t="inlineStr">
        <is>
          <t>P: pp, pp</t>
        </is>
      </c>
    </row>
    <row r="266">
      <c r="A266" s="474" t="inlineStr">
        <is>
          <t>P: SL, SL</t>
        </is>
      </c>
    </row>
    <row r="267">
      <c r="A267" s="474" t="inlineStr">
        <is>
          <t>v mean, v mean</t>
        </is>
      </c>
    </row>
    <row r="268">
      <c r="A268" s="474" t="inlineStr">
        <is>
          <t>P: n at max over, n at max over</t>
        </is>
      </c>
    </row>
    <row r="269">
      <c r="A269" s="474" t="inlineStr">
        <is>
          <t>P: rpm stumble, rpm stumble</t>
        </is>
      </c>
    </row>
    <row r="270">
      <c r="A270" s="474" t="inlineStr">
        <is>
          <t>P: n idle calc, n idle calc</t>
        </is>
      </c>
    </row>
    <row r="271">
      <c r="A271" s="474" t="inlineStr">
        <is>
          <t>P: v loss, v loss</t>
        </is>
      </c>
    </row>
    <row r="272">
      <c r="A272" s="474" t="inlineStr">
        <is>
          <t>v gain, v gain</t>
        </is>
      </c>
    </row>
    <row r="273">
      <c r="A273" s="474" t="inlineStr">
        <is>
          <t>P: pedal increase, pedal increase</t>
        </is>
      </c>
    </row>
    <row r="274">
      <c r="A274" s="474" t="inlineStr">
        <is>
          <t>P: pedal decrease, pedal decrease</t>
        </is>
      </c>
    </row>
    <row r="275">
      <c r="A275" s="474" t="inlineStr">
        <is>
          <t>P: v loss duration, v loss duration</t>
        </is>
      </c>
    </row>
    <row r="276">
      <c r="A276" s="474" t="inlineStr">
        <is>
          <t>P: gear step, gear step</t>
        </is>
      </c>
    </row>
    <row r="277">
      <c r="A277" s="474" t="inlineStr">
        <is>
          <t>P: change of mind, change of mind</t>
        </is>
      </c>
    </row>
    <row r="278">
      <c r="A278" s="474" t="inlineStr">
        <is>
          <t>P: speed increase delay, speed increase delay</t>
        </is>
      </c>
    </row>
    <row r="279">
      <c r="A279" s="474" t="inlineStr">
        <is>
          <t>P: delta t sync, delta t sync</t>
        </is>
      </c>
    </row>
    <row r="280">
      <c r="A280" s="474" t="inlineStr">
        <is>
          <t>P: start engine speed gradient, start engine speed gradient</t>
        </is>
      </c>
    </row>
    <row r="281">
      <c r="A281" s="474" t="inlineStr">
        <is>
          <t>P: count cyl, count cyl</t>
        </is>
      </c>
    </row>
    <row r="282">
      <c r="A282" s="474" t="inlineStr">
        <is>
          <t>P: I generator, I generator</t>
        </is>
      </c>
    </row>
    <row r="283">
      <c r="A283" s="474" t="inlineStr">
        <is>
          <t>P: n idle ratio, n idle ratio</t>
        </is>
      </c>
    </row>
    <row r="284">
      <c r="A284" s="474" t="inlineStr">
        <is>
          <t>P: n drift, n drift</t>
        </is>
      </c>
    </row>
    <row r="285">
      <c r="A285" s="474" t="inlineStr">
        <is>
          <t>P: ampl cylinder balance, ampl cylinder balance</t>
        </is>
      </c>
    </row>
    <row r="286">
      <c r="A286" s="474" t="inlineStr">
        <is>
          <t>P: n mean, n mean</t>
        </is>
      </c>
    </row>
    <row r="287">
      <c r="A287" s="474" t="inlineStr">
        <is>
          <t>P: a res, a res</t>
        </is>
      </c>
    </row>
    <row r="288">
      <c r="A288" s="474" t="inlineStr">
        <is>
          <t>P: ay surge, ay surge</t>
        </is>
      </c>
    </row>
    <row r="289">
      <c r="A289" s="474" t="inlineStr">
        <is>
          <t>P: ay surge duration, ay surge duration</t>
        </is>
      </c>
    </row>
    <row r="290">
      <c r="A290" s="474" t="inlineStr">
        <is>
          <t>P: bump gradient, bump gradient</t>
        </is>
      </c>
    </row>
    <row r="291">
      <c r="A291" s="474" t="inlineStr">
        <is>
          <t>P: steadiness before shift in target direction, steadiness before shift in target direction</t>
        </is>
      </c>
    </row>
    <row r="292">
      <c r="A292" s="474" t="inlineStr">
        <is>
          <t>P: max bump before shift in target direction, max bump before shift in target direction</t>
        </is>
      </c>
    </row>
    <row r="293">
      <c r="A293" s="474" t="inlineStr">
        <is>
          <t>P: steadiness after shift in target direction, steadiness after shift in target direction</t>
        </is>
      </c>
    </row>
    <row r="294">
      <c r="A294" s="474" t="inlineStr">
        <is>
          <t>P: max bump after shift in target direction, max bump after shift in target direction</t>
        </is>
      </c>
    </row>
    <row r="295">
      <c r="A295" s="474" t="inlineStr">
        <is>
          <t>P: SL start, SL start</t>
        </is>
      </c>
    </row>
    <row r="296">
      <c r="A296" s="474" t="inlineStr">
        <is>
          <t>P: SL end, SL end</t>
        </is>
      </c>
    </row>
    <row r="297">
      <c r="A297" s="474" t="inlineStr">
        <is>
          <t>P: delay, delay</t>
        </is>
      </c>
    </row>
    <row r="298">
      <c r="A298" s="474" t="inlineStr">
        <is>
          <t>P: shift duration, shift duration</t>
        </is>
      </c>
    </row>
    <row r="299">
      <c r="A299" s="474" t="inlineStr">
        <is>
          <t>P: shift delay, shift delay</t>
        </is>
      </c>
    </row>
    <row r="300">
      <c r="A300" s="474" t="inlineStr">
        <is>
          <t>P: PRNDL delay, PRNDL delay</t>
        </is>
      </c>
    </row>
    <row r="301">
      <c r="A301" s="474" t="inlineStr">
        <is>
          <t>P: brake actuation, brake actuation</t>
        </is>
      </c>
    </row>
    <row r="302">
      <c r="A302" s="474" t="inlineStr">
        <is>
          <t>P: duration, duration</t>
        </is>
      </c>
    </row>
    <row r="303">
      <c r="A303" s="474" t="inlineStr">
        <is>
          <t>P: start duration, start duration</t>
        </is>
      </c>
    </row>
    <row r="304">
      <c r="A304" s="474" t="inlineStr">
        <is>
          <t>P: n starter, n starter</t>
        </is>
      </c>
    </row>
    <row r="305">
      <c r="A305" s="474" t="inlineStr">
        <is>
          <t>P: n pickup duration, n pickup duration</t>
        </is>
      </c>
    </row>
    <row r="306">
      <c r="A306" s="474" t="inlineStr">
        <is>
          <t>P: duration n under, duration n under</t>
        </is>
      </c>
    </row>
    <row r="307">
      <c r="A307" s="474" t="inlineStr">
        <is>
          <t>P: neg dn/dt, neg dn/dt</t>
        </is>
      </c>
    </row>
    <row r="308">
      <c r="A308" s="474" t="inlineStr">
        <is>
          <t>P: pos dn/dt, pos dn/dt</t>
        </is>
      </c>
    </row>
    <row r="309">
      <c r="A309" s="474" t="inlineStr">
        <is>
          <t>P: stabilization duration, stabilization duration</t>
        </is>
      </c>
    </row>
    <row r="310">
      <c r="A310" s="474" t="inlineStr">
        <is>
          <t>P: n start, n start</t>
        </is>
      </c>
    </row>
    <row r="311">
      <c r="A311" s="474" t="inlineStr">
        <is>
          <t>P: delta n, delta n</t>
        </is>
      </c>
    </row>
    <row r="312">
      <c r="A312" s="474" t="inlineStr">
        <is>
          <t>P: torque start, torque start</t>
        </is>
      </c>
    </row>
    <row r="313">
      <c r="A313" s="474" t="inlineStr">
        <is>
          <t>ratio change duration, ratio change duration</t>
        </is>
      </c>
    </row>
    <row r="314">
      <c r="A314" s="474" t="inlineStr">
        <is>
          <t>ax increase, ax increase</t>
        </is>
      </c>
    </row>
    <row r="315">
      <c r="A315" s="474" t="inlineStr">
        <is>
          <t>ax mid increase, ax mid increase</t>
        </is>
      </c>
    </row>
    <row r="316">
      <c r="A316" s="474" t="inlineStr">
        <is>
          <t>ax high increase, ax high increase</t>
        </is>
      </c>
    </row>
    <row r="317">
      <c r="A317" s="474" t="inlineStr">
        <is>
          <t>P: t max dax/dt, t max dax/dt</t>
        </is>
      </c>
    </row>
    <row r="318">
      <c r="A318" s="474" t="inlineStr">
        <is>
          <t>P: ax kick, ax kick</t>
        </is>
      </c>
    </row>
    <row r="319">
      <c r="A319" s="474" t="inlineStr">
        <is>
          <t>P: kick duration, kick duration</t>
        </is>
      </c>
    </row>
    <row r="320">
      <c r="A320" s="474" t="inlineStr">
        <is>
          <t>P: kick ax mean, kick ax mean</t>
        </is>
      </c>
    </row>
    <row r="321">
      <c r="A321" s="474" t="inlineStr">
        <is>
          <t>P: ax ratio kick, ax ratio kick</t>
        </is>
      </c>
    </row>
    <row r="322">
      <c r="A322" s="474" t="inlineStr">
        <is>
          <t>P: ax eff, ax eff</t>
        </is>
      </c>
    </row>
    <row r="323">
      <c r="A323" s="474" t="inlineStr">
        <is>
          <t>P: count jerks, count jerks</t>
        </is>
      </c>
    </row>
    <row r="324">
      <c r="A324" s="474" t="inlineStr">
        <is>
          <t>P: ax ratio, ax ratio</t>
        </is>
      </c>
    </row>
    <row r="325">
      <c r="A325" s="474" t="inlineStr">
        <is>
          <t>P: deceleration delay, deceleration delay</t>
        </is>
      </c>
    </row>
    <row r="326">
      <c r="A326" s="474" t="inlineStr">
        <is>
          <t>P: v gain rel, v gain rel</t>
        </is>
      </c>
    </row>
    <row r="327">
      <c r="A327" s="474" t="inlineStr">
        <is>
          <t>P: ax level start, ax level start</t>
        </is>
      </c>
    </row>
    <row r="328">
      <c r="A328" s="474" t="inlineStr">
        <is>
          <t>P: max dax/dt 2, max dax/dt 2</t>
        </is>
      </c>
    </row>
    <row r="329">
      <c r="A329" s="474" t="inlineStr">
        <is>
          <t>P: t max dax/dt 2, t max dax/dt 2</t>
        </is>
      </c>
    </row>
    <row r="330">
      <c r="A330" s="474" t="inlineStr">
        <is>
          <t>Analyze Date, DRIVE Analysis Date</t>
        </is>
      </c>
    </row>
    <row r="331">
      <c r="A331" s="474" t="inlineStr">
        <is>
          <t>Duration[s], Duration[s]</t>
        </is>
      </c>
    </row>
    <row r="332">
      <c r="A332" s="474" t="inlineStr">
        <is>
          <t>product:, DRIVE Version</t>
        </is>
      </c>
    </row>
    <row r="333">
      <c r="A333" s="474" t="inlineStr">
        <is>
          <t>Vehicle Attribute(s), Vehicle Attribute(s)</t>
        </is>
      </c>
    </row>
    <row r="334">
      <c r="A334" s="474" t="inlineStr">
        <is>
          <t>Data-Interface:, Data Source : PCS or INCA</t>
        </is>
      </c>
    </row>
    <row r="335">
      <c r="A335" s="474" t="inlineStr">
        <is>
          <t>Measurement Path, Measurement Path in DataBase</t>
        </is>
      </c>
    </row>
    <row r="336">
      <c r="A336" s="474" t="inlineStr">
        <is>
          <t>Import Template, Import Template</t>
        </is>
      </c>
    </row>
    <row r="337">
      <c r="A337" s="474" t="inlineStr">
        <is>
          <t>Vehicle, Vehicle</t>
        </is>
      </c>
    </row>
    <row r="338">
      <c r="A338" s="474" t="inlineStr">
        <is>
          <t>Vehicle Configuration, Vehicle Configuration Name</t>
        </is>
      </c>
    </row>
    <row r="339">
      <c r="A339" s="474" t="inlineStr">
        <is>
          <t>Vehicle Class, Vehicle Class</t>
        </is>
      </c>
    </row>
    <row r="340">
      <c r="A340" s="474" t="inlineStr">
        <is>
          <t>Propulsion System, Propulsion System</t>
        </is>
      </c>
    </row>
    <row r="341">
      <c r="A341" s="474" t="inlineStr">
        <is>
          <t>Transmission Type, Transmission Type</t>
        </is>
      </c>
    </row>
    <row r="342">
      <c r="A342" s="474" t="inlineStr">
        <is>
          <t>Weight File, Weight File</t>
        </is>
      </c>
    </row>
    <row r="343">
      <c r="A343" s="474" t="inlineStr">
        <is>
          <t>Mass [kg], Mass [kg]</t>
        </is>
      </c>
    </row>
    <row r="344">
      <c r="A344" s="474" t="inlineStr">
        <is>
          <t>Payload [kg], Payload [kg]</t>
        </is>
      </c>
    </row>
    <row r="345">
      <c r="A345" s="474" t="inlineStr">
        <is>
          <t>Wheel radius [m], Wheel radius [m]</t>
        </is>
      </c>
    </row>
    <row r="346">
      <c r="A346" s="474" t="inlineStr">
        <is>
          <t>Ambient air pressure [mbar], Ambient air pressure [mbar]</t>
        </is>
      </c>
    </row>
    <row r="347">
      <c r="A347" s="474" t="inlineStr">
        <is>
          <t>Displacement [l], Displacement [l]</t>
        </is>
      </c>
    </row>
    <row r="348">
      <c r="A348" s="474" t="inlineStr">
        <is>
          <t>Number of cylinders, Number of cylinders</t>
        </is>
      </c>
    </row>
    <row r="349">
      <c r="A349" s="474" t="inlineStr">
        <is>
          <t>Idle speed [rpm], Idle speed [rpm]</t>
        </is>
      </c>
    </row>
    <row r="350">
      <c r="A350" s="474" t="inlineStr">
        <is>
          <t>Max. Power [kW], Max. Power [kW]</t>
        </is>
      </c>
    </row>
    <row r="351">
      <c r="A351" s="474" t="inlineStr">
        <is>
          <t>Rpm@Pmax [rpm], Rpm@Pmax [rpm]</t>
        </is>
      </c>
    </row>
    <row r="352">
      <c r="A352" s="474" t="inlineStr">
        <is>
          <t>Max. Torque [Nm], Max. Torque [Nm]</t>
        </is>
      </c>
    </row>
    <row r="353">
      <c r="A353" s="474" t="inlineStr">
        <is>
          <t>Rpm@Tmax [rpm], Rpm@Tmax [rpm]</t>
        </is>
      </c>
    </row>
    <row r="354">
      <c r="A354" s="474" t="inlineStr">
        <is>
          <t>BMEP max [bar], BMEP max [bar]</t>
        </is>
      </c>
    </row>
    <row r="355">
      <c r="A355" s="474" t="n"/>
    </row>
    <row r="356">
      <c r="A356" s="474" t="n"/>
    </row>
    <row r="357">
      <c r="A357" s="474" t="n"/>
    </row>
    <row r="358">
      <c r="A358" s="474" t="n"/>
    </row>
    <row r="359">
      <c r="A359" s="474" t="n"/>
    </row>
    <row r="360">
      <c r="A360" s="474" t="n"/>
    </row>
    <row r="361">
      <c r="A361" s="474" t="n"/>
    </row>
    <row r="362">
      <c r="A362" s="474" t="n"/>
    </row>
    <row r="363">
      <c r="A363" s="474" t="n"/>
    </row>
    <row r="364">
      <c r="A364" s="474" t="n"/>
    </row>
    <row r="365">
      <c r="A365" s="474" t="n"/>
    </row>
    <row r="366">
      <c r="A366" s="474" t="n"/>
    </row>
    <row r="367">
      <c r="A367" s="474" t="n"/>
    </row>
    <row r="368">
      <c r="A368" s="474" t="n"/>
    </row>
    <row r="369">
      <c r="A369" s="474" t="n"/>
    </row>
    <row r="370">
      <c r="A370" s="474" t="n"/>
    </row>
    <row r="371">
      <c r="A371" s="474" t="n"/>
    </row>
    <row r="372">
      <c r="A372" s="474" t="n"/>
    </row>
    <row r="373">
      <c r="A373" s="474" t="n"/>
    </row>
    <row r="374">
      <c r="A374" s="474" t="n"/>
    </row>
    <row r="375">
      <c r="A375" s="474" t="n"/>
    </row>
    <row r="376">
      <c r="A376" s="474" t="n"/>
    </row>
    <row r="377">
      <c r="A377" s="474" t="n"/>
    </row>
    <row r="378">
      <c r="A378" s="474" t="n"/>
    </row>
    <row r="379">
      <c r="A379" s="474" t="n"/>
    </row>
    <row r="380">
      <c r="A380" s="474" t="n"/>
    </row>
    <row r="381">
      <c r="A381" s="474" t="n"/>
    </row>
    <row r="382">
      <c r="A382" s="474" t="n"/>
    </row>
    <row r="383">
      <c r="A383" s="474" t="n"/>
    </row>
    <row r="384">
      <c r="A384" s="474" t="n"/>
    </row>
    <row r="385">
      <c r="A385" s="474" t="n"/>
    </row>
    <row r="386">
      <c r="A386" s="474" t="n"/>
    </row>
    <row r="387">
      <c r="A387" s="474" t="n"/>
    </row>
    <row r="388">
      <c r="A388" s="474" t="n"/>
    </row>
    <row r="389">
      <c r="A389" s="474" t="n"/>
    </row>
    <row r="390">
      <c r="A390" s="474" t="n"/>
    </row>
    <row r="391">
      <c r="A391" s="474" t="n"/>
    </row>
    <row r="392">
      <c r="A392" s="474" t="n"/>
    </row>
    <row r="393">
      <c r="A393" s="474" t="n"/>
    </row>
    <row r="394">
      <c r="A394" s="474" t="n"/>
    </row>
    <row r="395">
      <c r="A395" s="474" t="n"/>
    </row>
    <row r="396">
      <c r="A396" s="474" t="n"/>
    </row>
    <row r="397">
      <c r="A397" s="474" t="n"/>
    </row>
    <row r="398">
      <c r="A398" s="474" t="n"/>
    </row>
    <row r="399">
      <c r="A399" s="474" t="n"/>
    </row>
    <row r="400">
      <c r="A400" s="474" t="n"/>
    </row>
    <row r="401">
      <c r="A401" s="474" t="n"/>
    </row>
    <row r="402">
      <c r="A402" s="474" t="n"/>
    </row>
    <row r="403">
      <c r="A403" s="474" t="n"/>
    </row>
    <row r="404">
      <c r="A404" s="474" t="n"/>
    </row>
    <row r="405">
      <c r="A405" s="474" t="n"/>
    </row>
    <row r="406">
      <c r="A406" s="474" t="n"/>
    </row>
    <row r="407">
      <c r="A407" s="474" t="n"/>
    </row>
    <row r="408">
      <c r="A408" s="474" t="n"/>
    </row>
    <row r="409">
      <c r="A409" s="474" t="n"/>
    </row>
    <row r="410">
      <c r="A410" s="474" t="n"/>
    </row>
    <row r="411">
      <c r="A411" s="474" t="n"/>
    </row>
    <row r="412">
      <c r="A412" s="474" t="n"/>
    </row>
    <row r="413">
      <c r="A413" s="474" t="n"/>
    </row>
    <row r="414">
      <c r="A414" s="474" t="n"/>
    </row>
    <row r="415">
      <c r="A415" s="474" t="n"/>
    </row>
    <row r="416">
      <c r="A416" s="474" t="n"/>
    </row>
    <row r="417">
      <c r="A417" s="474" t="n"/>
    </row>
    <row r="418">
      <c r="A418" s="474" t="n"/>
    </row>
    <row r="419">
      <c r="A419" s="474" t="n"/>
    </row>
    <row r="420">
      <c r="A420" s="474" t="n"/>
    </row>
    <row r="421">
      <c r="A421" s="474" t="n"/>
    </row>
    <row r="422">
      <c r="A422" s="474" t="n"/>
    </row>
    <row r="423">
      <c r="A423" s="474" t="n"/>
    </row>
    <row r="424">
      <c r="A424" s="474" t="n"/>
    </row>
    <row r="425">
      <c r="A425" s="474" t="n"/>
    </row>
    <row r="426">
      <c r="A426" s="474" t="n"/>
    </row>
    <row r="427">
      <c r="A427" s="474" t="n"/>
    </row>
    <row r="428">
      <c r="A428" s="474" t="n"/>
    </row>
    <row r="429">
      <c r="A429" s="474" t="n"/>
    </row>
    <row r="430">
      <c r="A430" s="474" t="n"/>
    </row>
    <row r="431">
      <c r="A431" s="474" t="n"/>
    </row>
    <row r="432">
      <c r="A432" s="474" t="n"/>
    </row>
    <row r="433">
      <c r="A433" s="474" t="n"/>
    </row>
    <row r="434">
      <c r="A434" s="474" t="n"/>
    </row>
    <row r="435">
      <c r="A435" s="474" t="n"/>
    </row>
    <row r="436">
      <c r="A436" s="474" t="n"/>
    </row>
    <row r="437">
      <c r="A437" s="474" t="n"/>
    </row>
    <row r="438">
      <c r="A438" s="474" t="n"/>
    </row>
    <row r="439">
      <c r="A439" s="474" t="n"/>
    </row>
    <row r="440">
      <c r="A440" s="474" t="n"/>
    </row>
    <row r="441">
      <c r="A441" s="474" t="n"/>
    </row>
    <row r="442">
      <c r="A442" s="474" t="n"/>
    </row>
    <row r="443">
      <c r="A443" s="474" t="n"/>
    </row>
    <row r="444">
      <c r="A444" s="474" t="n"/>
    </row>
    <row r="445">
      <c r="A445" s="474" t="n"/>
    </row>
    <row r="446">
      <c r="A446" s="474" t="n"/>
    </row>
    <row r="447">
      <c r="A447" s="474" t="n"/>
    </row>
    <row r="448">
      <c r="A448" s="474" t="n"/>
    </row>
    <row r="449">
      <c r="A449" s="474" t="n"/>
    </row>
    <row r="450">
      <c r="A450" s="474" t="n"/>
    </row>
    <row r="451">
      <c r="A451" s="474" t="n"/>
    </row>
    <row r="452">
      <c r="A452" s="474" t="n"/>
    </row>
    <row r="453">
      <c r="A453" s="474" t="n"/>
    </row>
    <row r="454">
      <c r="A454" s="474" t="n"/>
    </row>
    <row r="455">
      <c r="A455" s="474" t="n"/>
    </row>
    <row r="456">
      <c r="A456" s="474" t="n"/>
    </row>
    <row r="457">
      <c r="A457" s="474" t="n"/>
    </row>
    <row r="458">
      <c r="A458" s="474" t="n"/>
    </row>
    <row r="459">
      <c r="A459" s="474" t="n"/>
    </row>
    <row r="460">
      <c r="A460" s="474" t="n"/>
    </row>
    <row r="461">
      <c r="A461" s="474" t="n"/>
    </row>
    <row r="462">
      <c r="A462" s="474" t="n"/>
    </row>
    <row r="463">
      <c r="A463" s="474" t="n"/>
    </row>
    <row r="464">
      <c r="A464" s="474" t="n"/>
    </row>
    <row r="465">
      <c r="A465" s="474" t="n"/>
    </row>
    <row r="466">
      <c r="A466" s="474" t="n"/>
    </row>
    <row r="467">
      <c r="A467" s="474" t="n"/>
    </row>
    <row r="468">
      <c r="A468" s="474" t="n"/>
    </row>
    <row r="469">
      <c r="A469" s="474" t="n"/>
    </row>
    <row r="470">
      <c r="A470" s="474" t="n"/>
    </row>
    <row r="471">
      <c r="A471" s="474" t="n"/>
    </row>
    <row r="472">
      <c r="A472" s="474" t="n"/>
    </row>
    <row r="473">
      <c r="A473" s="474" t="n"/>
    </row>
    <row r="474">
      <c r="A474" s="474" t="n"/>
    </row>
    <row r="475">
      <c r="A475" s="474" t="n"/>
    </row>
    <row r="476">
      <c r="A476" s="474" t="n"/>
    </row>
    <row r="477">
      <c r="A477" s="474" t="n"/>
    </row>
    <row r="478">
      <c r="A478" s="474" t="n"/>
    </row>
    <row r="479">
      <c r="A479" s="474" t="n"/>
    </row>
    <row r="480">
      <c r="A480" s="474" t="n"/>
    </row>
    <row r="481">
      <c r="A481" s="474" t="n"/>
    </row>
    <row r="482">
      <c r="A482" s="474" t="n"/>
    </row>
    <row r="483">
      <c r="A483" s="474" t="n"/>
    </row>
    <row r="484">
      <c r="A484" s="474" t="n"/>
    </row>
    <row r="485">
      <c r="A485" s="474" t="n"/>
    </row>
    <row r="486">
      <c r="A486" s="474" t="n"/>
    </row>
    <row r="487">
      <c r="A487" s="474" t="n"/>
    </row>
    <row r="488">
      <c r="A488" s="474" t="n"/>
    </row>
    <row r="489">
      <c r="A489" s="474" t="n"/>
    </row>
    <row r="490">
      <c r="A490" s="474" t="n"/>
    </row>
    <row r="491">
      <c r="A491" s="474" t="n"/>
    </row>
    <row r="492">
      <c r="A492" s="474" t="n"/>
    </row>
    <row r="493">
      <c r="A493" s="474" t="n"/>
    </row>
    <row r="494">
      <c r="A494" s="474" t="n"/>
    </row>
    <row r="495">
      <c r="A495" s="474" t="n"/>
    </row>
    <row r="496">
      <c r="A496" s="474" t="n"/>
    </row>
    <row r="497">
      <c r="A497" s="474" t="n"/>
    </row>
    <row r="498">
      <c r="A498" s="474" t="n"/>
    </row>
    <row r="499">
      <c r="A499" s="474" t="n"/>
    </row>
    <row r="500">
      <c r="A500" s="474" t="n"/>
    </row>
    <row r="501">
      <c r="A501" s="474" t="n"/>
    </row>
    <row r="502">
      <c r="A502" s="474" t="n"/>
    </row>
    <row r="503">
      <c r="A503" s="474" t="n"/>
    </row>
    <row r="504">
      <c r="A504" s="474" t="n"/>
    </row>
    <row r="505">
      <c r="A505" s="474" t="n"/>
    </row>
    <row r="506">
      <c r="A506" s="474" t="n"/>
    </row>
    <row r="507">
      <c r="A507" s="474" t="n"/>
    </row>
    <row r="508">
      <c r="A508" s="474" t="n"/>
    </row>
    <row r="509">
      <c r="A509" s="474" t="n"/>
    </row>
    <row r="510">
      <c r="A510" s="474" t="n"/>
    </row>
    <row r="511">
      <c r="A511" s="474" t="n"/>
    </row>
    <row r="512">
      <c r="A512" s="474" t="n"/>
    </row>
    <row r="513">
      <c r="A513" s="474" t="n"/>
    </row>
    <row r="514">
      <c r="A514" s="474" t="n"/>
    </row>
    <row r="515">
      <c r="A515" s="474" t="n"/>
    </row>
    <row r="516">
      <c r="A516" s="474" t="n"/>
    </row>
    <row r="517">
      <c r="A517" s="474" t="n"/>
    </row>
    <row r="518">
      <c r="A518" s="474" t="n"/>
    </row>
    <row r="519">
      <c r="A519" s="474" t="n"/>
    </row>
    <row r="520">
      <c r="A520" s="474" t="n"/>
    </row>
    <row r="521">
      <c r="A521" s="474" t="n"/>
    </row>
    <row r="522">
      <c r="A522" s="474" t="n"/>
    </row>
    <row r="523">
      <c r="A523" s="474" t="n"/>
    </row>
    <row r="524">
      <c r="A524" s="474" t="n"/>
    </row>
    <row r="525">
      <c r="A525" s="474" t="n"/>
    </row>
    <row r="526">
      <c r="A526" s="474" t="n"/>
    </row>
    <row r="527">
      <c r="A527" s="474" t="n"/>
    </row>
    <row r="528">
      <c r="A528" s="474" t="n"/>
    </row>
    <row r="529">
      <c r="A529" s="474" t="n"/>
    </row>
    <row r="530">
      <c r="A530" s="474" t="n"/>
    </row>
    <row r="531">
      <c r="A531" s="474" t="n"/>
    </row>
    <row r="532">
      <c r="A532" s="474" t="n"/>
    </row>
    <row r="533">
      <c r="A533" s="474" t="n"/>
    </row>
    <row r="534">
      <c r="A534" s="474" t="n"/>
    </row>
    <row r="535">
      <c r="A535" s="474" t="n"/>
    </row>
    <row r="536">
      <c r="A536" s="474" t="n"/>
    </row>
    <row r="537">
      <c r="A537" s="474" t="n"/>
    </row>
    <row r="538">
      <c r="A538" s="474" t="n"/>
    </row>
    <row r="539">
      <c r="A539" s="474" t="n"/>
    </row>
    <row r="540">
      <c r="A540" s="474" t="n"/>
    </row>
    <row r="541">
      <c r="A541" s="474" t="n"/>
    </row>
    <row r="542">
      <c r="A542" s="474" t="n"/>
    </row>
    <row r="543">
      <c r="A543" s="474" t="n"/>
    </row>
    <row r="544">
      <c r="A544" s="474" t="n"/>
    </row>
    <row r="545">
      <c r="A545" s="474" t="n"/>
    </row>
    <row r="546">
      <c r="A546" s="474" t="n"/>
    </row>
    <row r="547">
      <c r="A547" s="474" t="n"/>
    </row>
    <row r="548">
      <c r="A548" s="474" t="n"/>
    </row>
    <row r="549">
      <c r="A549" s="474" t="n"/>
    </row>
    <row r="550">
      <c r="A550" s="474" t="n"/>
    </row>
    <row r="551">
      <c r="A551" s="474" t="n"/>
    </row>
    <row r="552">
      <c r="A552" s="474" t="n"/>
    </row>
    <row r="553">
      <c r="A553" s="474" t="n"/>
    </row>
    <row r="554">
      <c r="A554" s="474" t="n"/>
    </row>
    <row r="555">
      <c r="A555" s="474" t="n"/>
    </row>
    <row r="556">
      <c r="A556" s="474" t="n"/>
    </row>
    <row r="557">
      <c r="A557" s="474" t="n"/>
    </row>
    <row r="558">
      <c r="A558" s="474" t="n"/>
    </row>
    <row r="559">
      <c r="A559" s="474" t="n"/>
    </row>
    <row r="560">
      <c r="A560" s="474" t="n"/>
    </row>
    <row r="561">
      <c r="A561" s="474" t="n"/>
    </row>
    <row r="562">
      <c r="A562" s="474" t="n"/>
    </row>
    <row r="563">
      <c r="A563" s="474" t="n"/>
    </row>
    <row r="564">
      <c r="A564" s="474" t="n"/>
    </row>
    <row r="565">
      <c r="A565" s="474" t="n"/>
    </row>
    <row r="566">
      <c r="A566" s="474" t="n"/>
    </row>
    <row r="567">
      <c r="A567" s="474" t="n"/>
    </row>
    <row r="568">
      <c r="A568" s="474" t="n"/>
    </row>
    <row r="569">
      <c r="A569" s="474" t="n"/>
    </row>
    <row r="570">
      <c r="A570" s="474" t="n"/>
    </row>
    <row r="571">
      <c r="A571" s="474" t="n"/>
    </row>
    <row r="572">
      <c r="A572" s="474" t="n"/>
    </row>
    <row r="573">
      <c r="A573" s="474" t="n"/>
    </row>
    <row r="574">
      <c r="A574" s="474" t="n"/>
    </row>
    <row r="575">
      <c r="A575" s="474" t="n"/>
    </row>
    <row r="576">
      <c r="A576" s="474" t="n"/>
    </row>
    <row r="577">
      <c r="A577" s="474" t="n"/>
    </row>
    <row r="578">
      <c r="A578" s="474" t="n"/>
    </row>
    <row r="579">
      <c r="A579" s="474" t="n"/>
    </row>
    <row r="580">
      <c r="A580" s="474" t="n"/>
    </row>
    <row r="581">
      <c r="A581" s="474" t="n"/>
    </row>
    <row r="582">
      <c r="A582" s="474" t="n"/>
    </row>
    <row r="583">
      <c r="A583" s="474" t="n"/>
    </row>
    <row r="584">
      <c r="A584" s="474" t="n"/>
    </row>
    <row r="585">
      <c r="A585" s="474" t="n"/>
    </row>
    <row r="586">
      <c r="A586" s="474" t="n"/>
    </row>
    <row r="587">
      <c r="A587" s="474" t="n"/>
    </row>
    <row r="588">
      <c r="A588" s="474" t="n"/>
    </row>
    <row r="589">
      <c r="A589" s="474" t="n"/>
    </row>
    <row r="590">
      <c r="A590" s="474" t="n"/>
    </row>
    <row r="591">
      <c r="A591" s="474" t="n"/>
    </row>
    <row r="592">
      <c r="A592" s="474" t="n"/>
    </row>
    <row r="593">
      <c r="A593" s="474" t="n"/>
    </row>
    <row r="594">
      <c r="A594" s="474" t="n"/>
    </row>
    <row r="595">
      <c r="A595" s="474" t="n"/>
    </row>
    <row r="596">
      <c r="A596" s="474" t="n"/>
    </row>
    <row r="597">
      <c r="A597" s="474" t="n"/>
    </row>
    <row r="598">
      <c r="A598" s="474" t="n"/>
    </row>
    <row r="599">
      <c r="A599" s="474" t="n"/>
    </row>
    <row r="600">
      <c r="A600" s="474" t="n"/>
    </row>
    <row r="601">
      <c r="A601" s="474" t="n"/>
    </row>
    <row r="602">
      <c r="A602" s="474" t="n"/>
    </row>
    <row r="603">
      <c r="A603" s="474" t="n"/>
    </row>
    <row r="604">
      <c r="A604" s="474" t="n"/>
    </row>
    <row r="605">
      <c r="A605" s="474" t="n"/>
    </row>
    <row r="606">
      <c r="A606" s="474" t="n"/>
    </row>
    <row r="607">
      <c r="A607" s="474" t="n"/>
    </row>
    <row r="608">
      <c r="A608" s="474" t="n"/>
    </row>
    <row r="609">
      <c r="A609" s="474" t="n"/>
    </row>
    <row r="610">
      <c r="A610" s="474" t="n"/>
    </row>
    <row r="611">
      <c r="A611" s="474" t="n"/>
    </row>
    <row r="612">
      <c r="A612" s="474" t="n"/>
    </row>
    <row r="613">
      <c r="A613" s="474" t="n"/>
    </row>
    <row r="614">
      <c r="A614" s="474" t="n"/>
    </row>
    <row r="615">
      <c r="A615" s="474" t="n"/>
    </row>
    <row r="616">
      <c r="A616" s="474" t="n"/>
    </row>
    <row r="617">
      <c r="A617" s="474" t="n"/>
    </row>
    <row r="618">
      <c r="A618" s="474" t="n"/>
    </row>
    <row r="619">
      <c r="A619" s="474" t="n"/>
    </row>
    <row r="620">
      <c r="A620" s="474" t="n"/>
    </row>
    <row r="621">
      <c r="A621" s="474" t="n"/>
    </row>
    <row r="622">
      <c r="A622" s="474" t="n"/>
    </row>
    <row r="623">
      <c r="A623" s="474" t="n"/>
    </row>
    <row r="624">
      <c r="A624" s="474" t="n"/>
    </row>
    <row r="625">
      <c r="A625" s="474" t="n"/>
    </row>
    <row r="626">
      <c r="A626" s="474" t="n"/>
    </row>
    <row r="627">
      <c r="A627" s="474" t="n"/>
    </row>
    <row r="628">
      <c r="A628" s="474" t="n"/>
    </row>
    <row r="629">
      <c r="A629" s="474" t="n"/>
    </row>
    <row r="630">
      <c r="A630" s="474" t="n"/>
    </row>
    <row r="631">
      <c r="A631" s="474" t="n"/>
    </row>
    <row r="632">
      <c r="A632" s="474" t="n"/>
    </row>
    <row r="633">
      <c r="A633" s="474" t="n"/>
    </row>
    <row r="634">
      <c r="A634" s="474" t="n"/>
    </row>
    <row r="635">
      <c r="A635" s="474" t="n"/>
    </row>
    <row r="636">
      <c r="A636" s="474" t="n"/>
    </row>
    <row r="637">
      <c r="A637" s="474" t="n"/>
    </row>
    <row r="638">
      <c r="A638" s="474" t="n"/>
    </row>
    <row r="639">
      <c r="A639" s="474" t="n"/>
    </row>
    <row r="640">
      <c r="A640" s="474" t="n"/>
    </row>
    <row r="641">
      <c r="A641" s="474" t="n"/>
    </row>
    <row r="642">
      <c r="A642" s="474" t="n"/>
    </row>
    <row r="643">
      <c r="A643" s="474" t="n"/>
    </row>
    <row r="644">
      <c r="A644" s="474" t="n"/>
    </row>
    <row r="645">
      <c r="A645" s="474" t="n"/>
    </row>
    <row r="646">
      <c r="A646" s="474" t="n"/>
    </row>
    <row r="647">
      <c r="A647" s="474" t="n"/>
    </row>
    <row r="648">
      <c r="A648" s="474" t="n"/>
    </row>
    <row r="649">
      <c r="A649" s="474" t="n"/>
    </row>
    <row r="650">
      <c r="A650" s="474" t="n"/>
    </row>
    <row r="651">
      <c r="A651" s="474" t="n"/>
    </row>
    <row r="652">
      <c r="A652" s="474" t="n"/>
    </row>
    <row r="653">
      <c r="A653" s="474" t="n"/>
    </row>
    <row r="654">
      <c r="A654" s="474" t="n"/>
    </row>
    <row r="655">
      <c r="A655" s="474" t="n"/>
    </row>
    <row r="656">
      <c r="A656" s="474" t="n"/>
    </row>
    <row r="657">
      <c r="A657" s="474" t="n"/>
    </row>
    <row r="658">
      <c r="A658" s="474" t="n"/>
    </row>
    <row r="659">
      <c r="A659" s="474" t="n"/>
    </row>
    <row r="660">
      <c r="A660" s="474" t="n"/>
    </row>
    <row r="661">
      <c r="A661" s="474" t="n"/>
    </row>
    <row r="662">
      <c r="A662" s="474" t="n"/>
    </row>
    <row r="663">
      <c r="A663" s="474" t="n"/>
    </row>
    <row r="664">
      <c r="A664" s="474" t="n"/>
    </row>
    <row r="665">
      <c r="A665" s="474" t="n"/>
    </row>
    <row r="666">
      <c r="A666" s="474" t="n"/>
    </row>
    <row r="667">
      <c r="A667" s="474" t="n"/>
    </row>
    <row r="668">
      <c r="A668" s="474" t="n"/>
    </row>
    <row r="669">
      <c r="A669" s="474" t="n"/>
    </row>
    <row r="670">
      <c r="A670" s="474" t="n"/>
    </row>
    <row r="671">
      <c r="A671" s="474" t="n"/>
    </row>
    <row r="672">
      <c r="A672" s="474" t="n"/>
    </row>
    <row r="673">
      <c r="A673" s="474" t="n"/>
    </row>
    <row r="674">
      <c r="A674" s="474" t="n"/>
    </row>
    <row r="675">
      <c r="A675" s="474" t="n"/>
    </row>
    <row r="676">
      <c r="A676" s="474" t="n"/>
    </row>
    <row r="677">
      <c r="A677" s="474" t="n"/>
    </row>
    <row r="678">
      <c r="A678" s="474" t="n"/>
    </row>
    <row r="679">
      <c r="A679" s="474" t="n"/>
    </row>
    <row r="680">
      <c r="A680" s="474" t="n"/>
    </row>
    <row r="681">
      <c r="A681" s="474" t="n"/>
    </row>
    <row r="682">
      <c r="A682" s="474" t="n"/>
    </row>
    <row r="683">
      <c r="A683" s="474" t="n"/>
    </row>
    <row r="684">
      <c r="A684" s="474" t="n"/>
    </row>
    <row r="685">
      <c r="A685" s="474" t="n"/>
    </row>
    <row r="686">
      <c r="A686" s="474" t="n"/>
    </row>
    <row r="687">
      <c r="A687" s="474" t="n"/>
    </row>
    <row r="688">
      <c r="A688" s="474" t="n"/>
    </row>
    <row r="689">
      <c r="A689" s="474" t="n"/>
    </row>
    <row r="690">
      <c r="A690" s="474" t="n"/>
    </row>
    <row r="691">
      <c r="A691" s="474" t="n"/>
    </row>
    <row r="692">
      <c r="A692" s="474" t="n"/>
    </row>
    <row r="693">
      <c r="A693" s="474" t="n"/>
    </row>
    <row r="694">
      <c r="A694" s="474" t="n"/>
    </row>
    <row r="695">
      <c r="A695" s="474" t="n"/>
    </row>
    <row r="696">
      <c r="A696" s="474" t="n"/>
    </row>
    <row r="697">
      <c r="A697" s="474" t="n"/>
    </row>
    <row r="698">
      <c r="A698" s="474" t="n"/>
    </row>
    <row r="699">
      <c r="A699" s="474" t="n"/>
    </row>
    <row r="700">
      <c r="A700" s="474" t="n"/>
    </row>
    <row r="701">
      <c r="A701" s="474" t="n"/>
    </row>
    <row r="702">
      <c r="A702" s="474" t="n"/>
    </row>
    <row r="703">
      <c r="A703" s="474" t="n"/>
    </row>
    <row r="704">
      <c r="A704" s="474" t="n"/>
    </row>
    <row r="705">
      <c r="A705" s="474" t="n"/>
    </row>
    <row r="706">
      <c r="A706" s="474" t="n"/>
    </row>
    <row r="707">
      <c r="A707" s="474" t="n"/>
    </row>
    <row r="708">
      <c r="A708" s="474" t="n"/>
    </row>
    <row r="709">
      <c r="A709" s="474" t="n"/>
    </row>
    <row r="710">
      <c r="A710" s="474" t="n"/>
    </row>
    <row r="711">
      <c r="A711" s="474" t="n"/>
    </row>
    <row r="712">
      <c r="A712" s="474" t="n"/>
    </row>
    <row r="713">
      <c r="A713" s="474" t="n"/>
    </row>
    <row r="714">
      <c r="A714" s="474" t="n"/>
    </row>
    <row r="715">
      <c r="A715" s="474" t="n"/>
    </row>
    <row r="716">
      <c r="A716" s="474" t="n"/>
    </row>
    <row r="717">
      <c r="A717" s="474" t="n"/>
    </row>
    <row r="718">
      <c r="A718" s="474" t="n"/>
    </row>
    <row r="719">
      <c r="A719" s="474" t="n"/>
    </row>
    <row r="720">
      <c r="A720" s="474" t="n"/>
    </row>
    <row r="721">
      <c r="A721" s="474" t="n"/>
    </row>
    <row r="722">
      <c r="A722" s="474" t="n"/>
    </row>
    <row r="723">
      <c r="A723" s="474" t="n"/>
    </row>
    <row r="724">
      <c r="A724" s="474" t="n"/>
    </row>
    <row r="725">
      <c r="A725" s="474" t="n"/>
    </row>
    <row r="726">
      <c r="A726" s="474" t="n"/>
    </row>
    <row r="727">
      <c r="A727" s="474" t="n"/>
    </row>
    <row r="728">
      <c r="A728" s="474" t="n"/>
    </row>
    <row r="729">
      <c r="A729" s="474" t="n"/>
    </row>
    <row r="730">
      <c r="A730" s="474" t="n"/>
    </row>
    <row r="731">
      <c r="A731" s="474" t="n"/>
    </row>
    <row r="732">
      <c r="A732" s="474" t="n"/>
    </row>
    <row r="733">
      <c r="A733" s="474" t="n"/>
    </row>
    <row r="734">
      <c r="A734" s="474" t="n"/>
    </row>
    <row r="735">
      <c r="A735" s="474" t="n"/>
    </row>
    <row r="736">
      <c r="A736" s="474" t="n"/>
    </row>
    <row r="737">
      <c r="A737" s="474" t="n"/>
    </row>
    <row r="738">
      <c r="A738" s="474" t="n"/>
    </row>
    <row r="739">
      <c r="A739" s="474" t="n"/>
    </row>
    <row r="740">
      <c r="A740" s="474" t="n"/>
    </row>
    <row r="741">
      <c r="A741" s="474" t="n"/>
    </row>
    <row r="742">
      <c r="A742" s="474" t="n"/>
    </row>
    <row r="743">
      <c r="A743" s="474" t="n"/>
    </row>
    <row r="744">
      <c r="A744" s="474" t="n"/>
    </row>
    <row r="745">
      <c r="A745" s="474" t="n"/>
    </row>
    <row r="746">
      <c r="A746" s="474" t="n"/>
    </row>
    <row r="747">
      <c r="A747" s="474" t="n"/>
    </row>
    <row r="748">
      <c r="A748" s="474" t="n"/>
    </row>
    <row r="749">
      <c r="A749" s="474" t="n"/>
    </row>
    <row r="750">
      <c r="A750" s="474" t="n"/>
    </row>
    <row r="751">
      <c r="A751" s="474" t="n"/>
    </row>
    <row r="752">
      <c r="A752" s="474" t="n"/>
    </row>
    <row r="753">
      <c r="A753" s="474" t="n"/>
    </row>
    <row r="754">
      <c r="A754" s="474" t="n"/>
    </row>
    <row r="755">
      <c r="A755" s="474" t="n"/>
    </row>
    <row r="756">
      <c r="A756" s="474" t="n"/>
    </row>
    <row r="757">
      <c r="A757" s="474" t="n"/>
    </row>
    <row r="758">
      <c r="A758" s="474" t="n"/>
    </row>
    <row r="759">
      <c r="A759" s="474" t="n"/>
    </row>
    <row r="760">
      <c r="A760" s="474" t="n"/>
    </row>
    <row r="761">
      <c r="A761" s="474" t="n"/>
    </row>
    <row r="762">
      <c r="A762" s="474" t="n"/>
    </row>
    <row r="763">
      <c r="A763" s="474" t="n"/>
    </row>
    <row r="764">
      <c r="A764" s="474" t="n"/>
    </row>
    <row r="765">
      <c r="A765" s="474" t="n"/>
    </row>
    <row r="766">
      <c r="A766" s="474" t="n"/>
    </row>
    <row r="767">
      <c r="A767" s="474" t="n"/>
    </row>
    <row r="768">
      <c r="A768" s="474" t="n"/>
    </row>
    <row r="769">
      <c r="A769" s="474" t="n"/>
    </row>
    <row r="770">
      <c r="A770" s="474" t="n"/>
    </row>
    <row r="771">
      <c r="A771" s="474" t="n"/>
    </row>
    <row r="772">
      <c r="A772" s="474" t="n"/>
    </row>
    <row r="773">
      <c r="A773" s="474" t="n"/>
    </row>
    <row r="774">
      <c r="A774" s="474" t="n"/>
    </row>
    <row r="775">
      <c r="A775" s="474" t="n"/>
    </row>
    <row r="776">
      <c r="A776" s="474" t="n"/>
    </row>
    <row r="777">
      <c r="A777" s="474" t="n"/>
    </row>
    <row r="778">
      <c r="A778" s="474" t="n"/>
    </row>
    <row r="779">
      <c r="A779" s="474" t="n"/>
    </row>
    <row r="780">
      <c r="A780" s="474" t="n"/>
    </row>
    <row r="781">
      <c r="A781" s="474" t="n"/>
    </row>
    <row r="782">
      <c r="A782" s="474" t="n"/>
    </row>
    <row r="783">
      <c r="A783" s="474" t="n"/>
    </row>
    <row r="784">
      <c r="A784" s="474" t="n"/>
    </row>
    <row r="785">
      <c r="A785" s="474" t="n"/>
    </row>
    <row r="786">
      <c r="A786" s="474" t="n"/>
    </row>
    <row r="787">
      <c r="A787" s="474" t="n"/>
    </row>
    <row r="788">
      <c r="A788" s="474" t="n"/>
    </row>
    <row r="789">
      <c r="A789" s="474" t="n"/>
    </row>
    <row r="790">
      <c r="A790" s="474" t="n"/>
    </row>
    <row r="791">
      <c r="A791" s="474" t="n"/>
    </row>
    <row r="792">
      <c r="A792" s="474" t="n"/>
    </row>
    <row r="793">
      <c r="A793" s="474" t="n"/>
    </row>
    <row r="794">
      <c r="A794" s="474" t="n"/>
    </row>
    <row r="795">
      <c r="A795" s="474" t="n"/>
    </row>
    <row r="796">
      <c r="A796" s="474" t="n"/>
    </row>
    <row r="797">
      <c r="A797" s="474" t="n"/>
    </row>
    <row r="798">
      <c r="A798" s="474" t="n"/>
    </row>
    <row r="799">
      <c r="A799" s="474" t="n"/>
    </row>
    <row r="800">
      <c r="A800" s="474" t="n"/>
    </row>
    <row r="801">
      <c r="A801" s="474" t="n"/>
    </row>
    <row r="802">
      <c r="A802" s="474" t="n"/>
    </row>
    <row r="803">
      <c r="A803" s="474" t="n"/>
    </row>
    <row r="804">
      <c r="A804" s="474" t="n"/>
    </row>
    <row r="805">
      <c r="A805" s="474" t="n"/>
    </row>
    <row r="806">
      <c r="A806" s="474" t="n"/>
    </row>
    <row r="807">
      <c r="A807" s="474" t="n"/>
    </row>
    <row r="808">
      <c r="A808" s="474" t="n"/>
    </row>
    <row r="809">
      <c r="A809" s="474" t="n"/>
    </row>
    <row r="810">
      <c r="A810" s="474" t="n"/>
    </row>
    <row r="811">
      <c r="A811" s="474" t="n"/>
    </row>
    <row r="812">
      <c r="A812" s="474" t="n"/>
    </row>
    <row r="813">
      <c r="A813" s="474" t="n"/>
    </row>
    <row r="814">
      <c r="A814" s="474" t="n"/>
    </row>
    <row r="815">
      <c r="A815" s="474" t="n"/>
    </row>
    <row r="816">
      <c r="A816" s="474" t="n"/>
    </row>
    <row r="817">
      <c r="A817" s="474" t="n"/>
    </row>
    <row r="818">
      <c r="A818" s="474" t="n"/>
    </row>
    <row r="819">
      <c r="A819" s="474" t="n"/>
    </row>
    <row r="820">
      <c r="A820" s="474" t="n"/>
    </row>
    <row r="821">
      <c r="A821" s="474" t="n"/>
    </row>
    <row r="822">
      <c r="A822" s="474" t="n"/>
    </row>
    <row r="823">
      <c r="A823" s="474" t="n"/>
    </row>
    <row r="824">
      <c r="A824" s="474" t="n"/>
    </row>
    <row r="825">
      <c r="A825" s="474" t="n"/>
    </row>
    <row r="826">
      <c r="A826" s="474" t="n"/>
    </row>
    <row r="827">
      <c r="A827" s="474" t="n"/>
    </row>
    <row r="828">
      <c r="A828" s="474" t="n"/>
    </row>
    <row r="829">
      <c r="A829" s="474" t="n"/>
    </row>
    <row r="830">
      <c r="A830" s="474" t="n"/>
    </row>
    <row r="831">
      <c r="A831" s="474" t="n"/>
    </row>
    <row r="832">
      <c r="A832" s="474" t="n"/>
    </row>
    <row r="833">
      <c r="A833" s="474" t="n"/>
    </row>
    <row r="834">
      <c r="A834" s="474" t="n"/>
    </row>
    <row r="835">
      <c r="A835" s="474" t="n"/>
    </row>
    <row r="836">
      <c r="A836" s="474" t="n"/>
    </row>
    <row r="837">
      <c r="A837" s="474" t="n"/>
    </row>
    <row r="838">
      <c r="A838" s="474" t="n"/>
    </row>
    <row r="839">
      <c r="A839" s="474" t="n"/>
    </row>
    <row r="840">
      <c r="A840" s="474" t="n"/>
    </row>
    <row r="841">
      <c r="A841" s="474" t="n"/>
    </row>
    <row r="842">
      <c r="A842" s="474" t="n"/>
    </row>
    <row r="843">
      <c r="A843" s="474" t="n"/>
    </row>
    <row r="844">
      <c r="A844" s="474" t="n"/>
    </row>
    <row r="845">
      <c r="A845" s="474" t="n"/>
    </row>
    <row r="846">
      <c r="A846" s="474" t="n"/>
    </row>
    <row r="847">
      <c r="A847" s="474" t="n"/>
    </row>
    <row r="848">
      <c r="A848" s="474" t="n"/>
    </row>
    <row r="849">
      <c r="A849" s="474" t="n"/>
    </row>
    <row r="850">
      <c r="A850" s="474" t="n"/>
    </row>
    <row r="851">
      <c r="A851" s="474" t="n"/>
    </row>
    <row r="852">
      <c r="A852" s="474" t="n"/>
    </row>
    <row r="853">
      <c r="A853" s="474" t="n"/>
    </row>
    <row r="854">
      <c r="A854" s="474" t="n"/>
    </row>
    <row r="855">
      <c r="A855" s="474" t="n"/>
    </row>
    <row r="856">
      <c r="A856" s="474" t="n"/>
    </row>
    <row r="857">
      <c r="A857" s="474" t="n"/>
    </row>
    <row r="858">
      <c r="A858" s="474" t="n"/>
    </row>
    <row r="859">
      <c r="A859" s="474" t="n"/>
    </row>
    <row r="860">
      <c r="A860" s="474" t="n"/>
    </row>
    <row r="861">
      <c r="A861" s="474" t="n"/>
    </row>
    <row r="862">
      <c r="A862" s="474" t="n"/>
    </row>
    <row r="863">
      <c r="A863" s="474" t="n"/>
    </row>
    <row r="864">
      <c r="A864" s="474" t="n"/>
    </row>
    <row r="865">
      <c r="A865" s="474" t="n"/>
    </row>
    <row r="866">
      <c r="A866" s="474" t="n"/>
    </row>
    <row r="867">
      <c r="A867" s="474" t="n"/>
    </row>
    <row r="868">
      <c r="A868" s="474" t="n"/>
    </row>
    <row r="869">
      <c r="A869" s="474" t="n"/>
    </row>
    <row r="870">
      <c r="A870" s="474" t="n"/>
    </row>
    <row r="871">
      <c r="A871" s="474" t="n"/>
    </row>
    <row r="872">
      <c r="A872" s="474" t="n"/>
    </row>
    <row r="873">
      <c r="A873" s="474" t="n"/>
    </row>
    <row r="874">
      <c r="A874" s="474" t="n"/>
    </row>
    <row r="875">
      <c r="A875" s="474" t="n"/>
    </row>
    <row r="876">
      <c r="A876" s="474" t="n"/>
    </row>
    <row r="877">
      <c r="A877" s="474" t="n"/>
    </row>
    <row r="878">
      <c r="A878" s="474" t="n"/>
    </row>
    <row r="879">
      <c r="A879" s="474" t="n"/>
    </row>
    <row r="880">
      <c r="A880" s="474" t="n"/>
    </row>
    <row r="881">
      <c r="A881" s="474" t="n"/>
    </row>
    <row r="882">
      <c r="A882" s="474" t="n"/>
    </row>
    <row r="883">
      <c r="A883" s="474" t="n"/>
    </row>
    <row r="884">
      <c r="A884" s="474" t="n"/>
    </row>
    <row r="885">
      <c r="A885" s="474" t="n"/>
    </row>
    <row r="886">
      <c r="A886" s="474" t="n"/>
    </row>
    <row r="887">
      <c r="A887" s="474" t="n"/>
    </row>
    <row r="888">
      <c r="A888" s="474" t="n"/>
    </row>
    <row r="889">
      <c r="A889" s="474" t="n"/>
    </row>
    <row r="890">
      <c r="A890" s="474" t="n"/>
    </row>
    <row r="891">
      <c r="A891" s="474" t="n"/>
    </row>
    <row r="892">
      <c r="A892" s="474" t="n"/>
    </row>
    <row r="893">
      <c r="A893" s="474" t="n"/>
    </row>
    <row r="894">
      <c r="A894" s="474" t="n"/>
    </row>
    <row r="895">
      <c r="A895" s="474" t="n"/>
    </row>
    <row r="896">
      <c r="A896" s="474" t="n"/>
    </row>
    <row r="897">
      <c r="A897" s="474" t="n"/>
    </row>
    <row r="898">
      <c r="A898" s="474" t="n"/>
    </row>
    <row r="899">
      <c r="A899" s="474" t="n"/>
    </row>
    <row r="900">
      <c r="A900" s="474" t="n"/>
    </row>
    <row r="901">
      <c r="A901" s="474" t="n"/>
    </row>
    <row r="902">
      <c r="A902" s="474" t="n"/>
    </row>
    <row r="903">
      <c r="A903" s="474" t="n"/>
    </row>
    <row r="904">
      <c r="A904" s="474" t="n"/>
    </row>
    <row r="905">
      <c r="A905" s="474" t="n"/>
    </row>
    <row r="906">
      <c r="A906" s="474" t="n"/>
    </row>
    <row r="907">
      <c r="A907" s="474" t="n"/>
    </row>
    <row r="908">
      <c r="A908" s="474" t="n"/>
    </row>
    <row r="909">
      <c r="A909" s="474" t="n"/>
    </row>
    <row r="910">
      <c r="A910" s="474" t="n"/>
    </row>
    <row r="911">
      <c r="A911" s="474" t="n"/>
    </row>
    <row r="912">
      <c r="A912" s="474" t="n"/>
    </row>
    <row r="913">
      <c r="A913" s="474" t="n"/>
    </row>
    <row r="914">
      <c r="A914" s="474" t="n"/>
    </row>
    <row r="915">
      <c r="A915" s="474" t="n"/>
    </row>
    <row r="916">
      <c r="A916" s="474" t="n"/>
    </row>
    <row r="917">
      <c r="A917" s="474" t="n"/>
    </row>
    <row r="918">
      <c r="A918" s="474" t="n"/>
    </row>
    <row r="919">
      <c r="A919" s="474" t="n"/>
    </row>
    <row r="920">
      <c r="A920" s="474" t="n"/>
    </row>
    <row r="921">
      <c r="A921" s="474" t="n"/>
    </row>
    <row r="922">
      <c r="A922" s="474" t="n"/>
    </row>
    <row r="923">
      <c r="A923" s="474" t="n"/>
    </row>
    <row r="924">
      <c r="A924" s="474" t="n"/>
    </row>
    <row r="925">
      <c r="A925" s="474" t="n"/>
    </row>
    <row r="926">
      <c r="A926" s="474" t="n"/>
    </row>
    <row r="927">
      <c r="A927" s="474" t="n"/>
    </row>
    <row r="928">
      <c r="A928" s="474" t="n"/>
    </row>
    <row r="929">
      <c r="A929" s="474" t="n"/>
    </row>
    <row r="930">
      <c r="A930" s="474" t="n"/>
    </row>
    <row r="931">
      <c r="A931" s="474" t="n"/>
    </row>
    <row r="932">
      <c r="A932" s="474" t="n"/>
    </row>
    <row r="933">
      <c r="A933" s="474" t="n"/>
    </row>
    <row r="934">
      <c r="A934" s="474" t="n"/>
    </row>
    <row r="935">
      <c r="A935" s="474" t="n"/>
    </row>
    <row r="936">
      <c r="A936" s="474" t="n"/>
    </row>
    <row r="937">
      <c r="A937" s="474" t="n"/>
    </row>
    <row r="938">
      <c r="A938" s="474" t="n"/>
    </row>
    <row r="939">
      <c r="A939" s="474" t="n"/>
    </row>
    <row r="940">
      <c r="A940" s="474" t="n"/>
    </row>
    <row r="941">
      <c r="A941" s="474" t="n"/>
    </row>
    <row r="942">
      <c r="A942" s="474" t="n"/>
    </row>
    <row r="943">
      <c r="A943" s="474" t="n"/>
    </row>
    <row r="944">
      <c r="A944" s="474" t="n"/>
    </row>
    <row r="945">
      <c r="A945" s="474" t="n"/>
    </row>
    <row r="946">
      <c r="A946" s="474" t="n"/>
    </row>
    <row r="947">
      <c r="A947" s="474" t="n"/>
    </row>
    <row r="948">
      <c r="A948" s="474" t="n"/>
    </row>
    <row r="949">
      <c r="A949" s="474" t="n"/>
    </row>
    <row r="950">
      <c r="A950" s="474" t="n"/>
    </row>
    <row r="951">
      <c r="A951" s="474" t="n"/>
    </row>
    <row r="952">
      <c r="A952" s="474" t="n"/>
    </row>
    <row r="953">
      <c r="A953" s="474" t="n"/>
    </row>
    <row r="954">
      <c r="A954" s="474" t="n"/>
    </row>
    <row r="955">
      <c r="A955" s="474" t="n"/>
    </row>
    <row r="956">
      <c r="A956" s="474" t="n"/>
    </row>
    <row r="957">
      <c r="A957" s="474" t="n"/>
    </row>
    <row r="958">
      <c r="A958" s="474" t="n"/>
    </row>
    <row r="959">
      <c r="A959" s="474" t="n"/>
    </row>
    <row r="960">
      <c r="A960" s="474" t="n"/>
    </row>
    <row r="961">
      <c r="A961" s="474" t="n"/>
    </row>
    <row r="962">
      <c r="A962" s="474" t="n"/>
    </row>
    <row r="963">
      <c r="A963" s="474" t="n"/>
    </row>
    <row r="964">
      <c r="A964" s="474" t="n"/>
    </row>
    <row r="965">
      <c r="A965" s="474" t="n"/>
    </row>
    <row r="966">
      <c r="A966" s="474" t="n"/>
    </row>
    <row r="967">
      <c r="A967" s="474" t="n"/>
    </row>
    <row r="968">
      <c r="A968" s="474" t="n"/>
    </row>
    <row r="969">
      <c r="A969" s="474" t="n"/>
    </row>
    <row r="970">
      <c r="A970" s="474" t="n"/>
    </row>
    <row r="971">
      <c r="A971" s="474" t="n"/>
    </row>
    <row r="972">
      <c r="A972" s="474" t="n"/>
    </row>
    <row r="973">
      <c r="A973" s="474" t="n"/>
    </row>
    <row r="974">
      <c r="A974" s="474" t="n"/>
    </row>
    <row r="975">
      <c r="A975" s="474" t="n"/>
    </row>
    <row r="976">
      <c r="A976" s="474" t="n"/>
    </row>
    <row r="977">
      <c r="A977" s="474" t="n"/>
    </row>
    <row r="978">
      <c r="A978" s="474" t="n"/>
    </row>
    <row r="979">
      <c r="A979" s="474" t="n"/>
    </row>
    <row r="980">
      <c r="A980" s="474" t="n"/>
    </row>
    <row r="981">
      <c r="A981" s="474" t="n"/>
    </row>
    <row r="982">
      <c r="A982" s="474" t="n"/>
    </row>
    <row r="983">
      <c r="A983" s="474" t="n"/>
    </row>
    <row r="984">
      <c r="A984" s="474" t="n"/>
    </row>
    <row r="985">
      <c r="A985" s="474" t="n"/>
    </row>
    <row r="986">
      <c r="A986" s="474" t="n"/>
    </row>
    <row r="987">
      <c r="A987" s="474" t="n"/>
    </row>
    <row r="988">
      <c r="A988" s="474" t="n"/>
    </row>
    <row r="989">
      <c r="A989" s="474" t="n"/>
    </row>
    <row r="990">
      <c r="A990" s="474" t="n"/>
    </row>
    <row r="991">
      <c r="A991" s="474" t="n"/>
    </row>
    <row r="992">
      <c r="A992" s="474" t="n"/>
    </row>
    <row r="993">
      <c r="A993" s="474" t="n"/>
    </row>
    <row r="994">
      <c r="A994" s="474" t="n"/>
    </row>
    <row r="995">
      <c r="A995" s="474" t="n"/>
    </row>
    <row r="996">
      <c r="A996" s="474" t="n"/>
    </row>
    <row r="997">
      <c r="A997" s="474" t="n"/>
    </row>
    <row r="998">
      <c r="A998" s="474" t="n"/>
    </row>
    <row r="999">
      <c r="A999" s="474" t="n"/>
    </row>
    <row r="1000">
      <c r="A1000" s="474" t="n"/>
    </row>
    <row r="1001">
      <c r="A1001" s="474" t="n"/>
    </row>
    <row r="1002">
      <c r="A1002" s="474" t="n"/>
    </row>
    <row r="1003">
      <c r="A1003" s="474" t="n"/>
    </row>
    <row r="1004">
      <c r="A1004" s="474" t="n"/>
    </row>
    <row r="1005">
      <c r="A1005" s="474" t="n"/>
    </row>
    <row r="1006">
      <c r="A1006" s="474" t="n"/>
    </row>
    <row r="1007">
      <c r="A1007" s="474" t="n"/>
    </row>
    <row r="1008">
      <c r="A1008" s="474" t="n"/>
    </row>
    <row r="1009">
      <c r="A1009" s="474" t="n"/>
    </row>
    <row r="1010">
      <c r="A1010" s="474" t="n"/>
    </row>
    <row r="1011">
      <c r="A1011" s="474" t="n"/>
    </row>
    <row r="1012">
      <c r="A1012" s="474" t="n"/>
    </row>
    <row r="1013">
      <c r="A1013" s="474" t="n"/>
    </row>
    <row r="1014">
      <c r="A1014" s="474" t="n"/>
    </row>
    <row r="1015">
      <c r="A1015" s="474" t="n"/>
    </row>
    <row r="1016">
      <c r="A1016" s="474" t="n"/>
    </row>
    <row r="1017">
      <c r="A1017" s="474" t="n"/>
    </row>
    <row r="1018">
      <c r="A1018" s="474" t="n"/>
    </row>
    <row r="1019">
      <c r="A1019" s="474" t="n"/>
    </row>
    <row r="1020">
      <c r="A1020" s="474" t="n"/>
    </row>
    <row r="1021">
      <c r="A1021" s="474" t="n"/>
    </row>
    <row r="1022">
      <c r="A1022" s="474" t="n"/>
    </row>
    <row r="1023">
      <c r="A1023" s="474" t="n"/>
    </row>
    <row r="1024">
      <c r="A1024" s="474" t="n"/>
    </row>
    <row r="1025">
      <c r="A1025" s="474" t="n"/>
    </row>
    <row r="1026">
      <c r="A1026" s="474" t="n"/>
    </row>
    <row r="1027">
      <c r="A1027" s="474" t="n"/>
    </row>
    <row r="1028">
      <c r="A1028" s="474" t="n"/>
    </row>
    <row r="1029">
      <c r="A1029" s="474" t="n"/>
    </row>
    <row r="1030">
      <c r="A1030" s="474" t="n"/>
    </row>
    <row r="1031">
      <c r="A1031" s="474" t="n"/>
    </row>
    <row r="1032">
      <c r="A1032" s="474" t="n"/>
    </row>
    <row r="1033">
      <c r="A1033" s="474" t="n"/>
    </row>
    <row r="1034">
      <c r="A1034" s="474" t="n"/>
    </row>
    <row r="1035">
      <c r="A1035" s="474" t="n"/>
    </row>
    <row r="1036">
      <c r="A1036" s="474" t="n"/>
    </row>
    <row r="1037">
      <c r="A1037" s="474" t="n"/>
    </row>
    <row r="1038">
      <c r="A1038" s="474" t="n"/>
    </row>
    <row r="1039">
      <c r="A1039" s="474" t="n"/>
    </row>
    <row r="1040">
      <c r="A1040" s="474" t="n"/>
    </row>
    <row r="1041">
      <c r="A1041" s="474" t="n"/>
    </row>
    <row r="1042">
      <c r="A1042" s="474" t="n"/>
    </row>
    <row r="1043">
      <c r="A1043" s="474" t="n"/>
    </row>
    <row r="1044">
      <c r="A1044" s="474" t="n"/>
    </row>
    <row r="1045">
      <c r="A1045" s="474" t="n"/>
    </row>
    <row r="1046">
      <c r="A1046" s="474" t="n"/>
    </row>
    <row r="1047">
      <c r="A1047" s="474" t="n"/>
    </row>
    <row r="1048">
      <c r="A1048" s="474" t="n"/>
    </row>
    <row r="1049">
      <c r="A1049" s="474" t="n"/>
    </row>
    <row r="1050">
      <c r="A1050" s="474" t="n"/>
    </row>
    <row r="1051">
      <c r="A1051" s="474" t="n"/>
    </row>
    <row r="1052">
      <c r="A1052" s="474" t="n"/>
    </row>
    <row r="1053">
      <c r="A1053" s="474" t="n"/>
    </row>
    <row r="1054">
      <c r="A1054" s="474" t="n"/>
    </row>
    <row r="1055">
      <c r="A1055" s="474" t="n"/>
    </row>
    <row r="1056">
      <c r="A1056" s="474" t="n"/>
    </row>
    <row r="1057">
      <c r="A1057" s="474" t="n"/>
    </row>
    <row r="1058">
      <c r="A1058" s="474" t="n"/>
    </row>
    <row r="1059">
      <c r="A1059" s="474" t="n"/>
    </row>
    <row r="1060">
      <c r="A1060" s="474" t="n"/>
    </row>
    <row r="1061">
      <c r="A1061" s="474" t="n"/>
    </row>
    <row r="1062">
      <c r="A1062" s="474" t="n"/>
    </row>
    <row r="1063">
      <c r="A1063" s="474" t="n"/>
    </row>
    <row r="1064">
      <c r="A1064" s="474" t="n"/>
    </row>
    <row r="1065">
      <c r="A1065" s="474" t="n"/>
    </row>
    <row r="1066">
      <c r="A1066" s="474" t="n"/>
    </row>
    <row r="1067">
      <c r="A1067" s="474" t="n"/>
    </row>
    <row r="1068">
      <c r="A1068" s="474" t="n"/>
    </row>
    <row r="1069">
      <c r="A1069" s="474" t="n"/>
    </row>
    <row r="1070">
      <c r="A1070" s="474" t="n"/>
    </row>
    <row r="1071">
      <c r="A1071" s="474" t="n"/>
    </row>
    <row r="1072">
      <c r="A1072" s="474" t="n"/>
    </row>
    <row r="1073">
      <c r="A1073" s="474" t="n"/>
    </row>
    <row r="1074">
      <c r="A1074" s="474" t="n"/>
    </row>
    <row r="1075">
      <c r="A1075" s="474" t="n"/>
    </row>
    <row r="1076">
      <c r="A1076" s="474" t="n"/>
    </row>
    <row r="1077">
      <c r="A1077" s="474" t="n"/>
    </row>
    <row r="1078">
      <c r="A1078" s="474" t="n"/>
    </row>
    <row r="1079">
      <c r="A1079" s="474" t="n"/>
    </row>
    <row r="1080">
      <c r="A1080" s="474" t="n"/>
    </row>
    <row r="1081">
      <c r="A1081" s="474" t="n"/>
    </row>
    <row r="1082">
      <c r="A1082" s="474" t="n"/>
    </row>
    <row r="1083">
      <c r="A1083" s="474" t="n"/>
    </row>
    <row r="1084">
      <c r="A1084" s="474" t="n"/>
    </row>
    <row r="1085">
      <c r="A1085" s="474" t="n"/>
    </row>
    <row r="1086">
      <c r="A1086" s="474" t="n"/>
    </row>
    <row r="1087">
      <c r="A1087" s="474" t="n"/>
    </row>
    <row r="1088">
      <c r="A1088" s="474" t="n"/>
    </row>
    <row r="1089">
      <c r="A1089" s="474" t="n"/>
    </row>
    <row r="1090">
      <c r="A1090" s="474" t="n"/>
    </row>
    <row r="1091">
      <c r="A1091" s="474" t="n"/>
    </row>
    <row r="1092">
      <c r="A1092" s="474" t="n"/>
    </row>
    <row r="1093">
      <c r="A1093" s="474" t="n"/>
    </row>
    <row r="1094">
      <c r="A1094" s="474" t="n"/>
    </row>
    <row r="1095">
      <c r="A1095" s="474" t="n"/>
    </row>
    <row r="1096">
      <c r="A1096" s="474" t="n"/>
    </row>
    <row r="1097">
      <c r="A1097" s="474" t="n"/>
    </row>
    <row r="1098">
      <c r="A1098" s="474" t="n"/>
    </row>
    <row r="1099">
      <c r="A1099" s="474" t="n"/>
    </row>
    <row r="1100">
      <c r="A1100" s="474" t="n"/>
    </row>
    <row r="1101">
      <c r="A1101" s="474" t="n"/>
    </row>
    <row r="1102">
      <c r="A1102" s="474" t="n"/>
    </row>
    <row r="1103">
      <c r="A1103" s="474" t="n"/>
    </row>
    <row r="1104">
      <c r="A1104" s="474" t="n"/>
    </row>
    <row r="1105">
      <c r="A1105" s="474" t="n"/>
    </row>
    <row r="1106">
      <c r="A1106" s="474" t="n"/>
    </row>
    <row r="1107">
      <c r="A1107" s="474" t="n"/>
    </row>
    <row r="1108">
      <c r="A1108" s="474" t="n"/>
    </row>
    <row r="1109">
      <c r="A1109" s="474" t="n"/>
    </row>
    <row r="1110">
      <c r="A1110" s="474" t="n"/>
    </row>
    <row r="1111">
      <c r="A1111" s="474" t="n"/>
    </row>
    <row r="1112">
      <c r="A1112" s="474" t="n"/>
    </row>
    <row r="1113">
      <c r="A1113" s="474" t="n"/>
    </row>
    <row r="1114">
      <c r="A1114" s="474" t="n"/>
    </row>
    <row r="1115">
      <c r="A1115" s="474" t="n"/>
    </row>
    <row r="1116">
      <c r="A1116" s="474" t="n"/>
    </row>
    <row r="1117">
      <c r="A1117" s="474" t="n"/>
    </row>
    <row r="1118">
      <c r="A1118" s="474" t="n"/>
    </row>
    <row r="1119">
      <c r="A1119" s="474" t="n"/>
    </row>
    <row r="1120">
      <c r="A1120" s="474" t="n"/>
    </row>
    <row r="1121">
      <c r="A1121" s="474" t="n"/>
    </row>
    <row r="1122">
      <c r="A1122" s="474" t="n"/>
    </row>
    <row r="1123">
      <c r="A1123" s="474" t="n"/>
    </row>
    <row r="1124">
      <c r="A1124" s="474" t="n"/>
    </row>
    <row r="1125">
      <c r="A1125" s="474" t="n"/>
    </row>
    <row r="1126">
      <c r="A1126" s="474" t="n"/>
    </row>
    <row r="1127">
      <c r="A1127" s="474" t="n"/>
    </row>
    <row r="1128">
      <c r="A1128" s="474" t="n"/>
    </row>
    <row r="1129">
      <c r="A1129" s="474" t="n"/>
    </row>
    <row r="1130">
      <c r="A1130" s="474" t="n"/>
    </row>
    <row r="1131">
      <c r="A1131" s="474" t="n"/>
    </row>
    <row r="1132">
      <c r="A1132" s="474" t="n"/>
    </row>
    <row r="1133">
      <c r="A1133" s="474" t="n"/>
    </row>
    <row r="1134">
      <c r="A1134" s="474" t="n"/>
    </row>
    <row r="1135">
      <c r="A1135" s="474" t="n"/>
    </row>
    <row r="1136">
      <c r="A1136" s="474" t="n"/>
    </row>
    <row r="1137">
      <c r="A1137" s="474" t="n"/>
    </row>
    <row r="1138">
      <c r="A1138" s="474" t="n"/>
    </row>
    <row r="1139">
      <c r="A1139" s="474" t="n"/>
    </row>
    <row r="1140">
      <c r="A1140" s="474" t="n"/>
    </row>
    <row r="1141">
      <c r="A1141" s="474" t="n"/>
    </row>
    <row r="1142">
      <c r="A1142" s="474" t="n"/>
    </row>
    <row r="1143">
      <c r="A1143" s="474" t="n"/>
    </row>
    <row r="1144">
      <c r="A1144" s="474" t="n"/>
    </row>
    <row r="1145">
      <c r="A1145" s="474" t="n"/>
    </row>
    <row r="1146">
      <c r="A1146" s="474" t="n"/>
    </row>
    <row r="1147">
      <c r="A1147" s="474" t="n"/>
    </row>
    <row r="1148">
      <c r="A1148" s="474" t="n"/>
    </row>
    <row r="1149">
      <c r="A1149" s="474" t="n"/>
    </row>
    <row r="1150">
      <c r="A1150" s="474" t="n"/>
    </row>
    <row r="1151">
      <c r="A1151" s="474" t="n"/>
    </row>
    <row r="1152">
      <c r="A1152" s="474" t="n"/>
    </row>
    <row r="1153">
      <c r="A1153" s="474" t="n"/>
    </row>
    <row r="1154">
      <c r="A1154" s="474" t="n"/>
    </row>
    <row r="1155">
      <c r="A1155" s="474" t="n"/>
    </row>
    <row r="1156">
      <c r="A1156" s="474" t="n"/>
    </row>
    <row r="1157">
      <c r="A1157" s="474" t="n"/>
    </row>
    <row r="1158">
      <c r="A1158" s="474" t="n"/>
    </row>
    <row r="1159">
      <c r="A1159" s="474" t="n"/>
    </row>
    <row r="1160">
      <c r="A1160" s="474" t="n"/>
    </row>
    <row r="1161">
      <c r="A1161" s="474" t="n"/>
    </row>
    <row r="1162">
      <c r="A1162" s="474" t="n"/>
    </row>
    <row r="1163">
      <c r="A1163" s="474" t="n"/>
    </row>
    <row r="1164">
      <c r="A1164" s="474" t="n"/>
    </row>
    <row r="1165">
      <c r="A1165" s="474" t="n"/>
    </row>
    <row r="1166">
      <c r="A1166" s="474" t="n"/>
    </row>
    <row r="1167">
      <c r="A1167" s="474" t="n"/>
    </row>
    <row r="1168">
      <c r="A1168" s="474" t="n"/>
    </row>
    <row r="1169">
      <c r="A1169" s="474" t="n"/>
    </row>
    <row r="1170">
      <c r="A1170" s="474" t="n"/>
    </row>
    <row r="1171">
      <c r="A1171" s="474" t="n"/>
    </row>
    <row r="1172">
      <c r="A1172" s="474" t="n"/>
    </row>
    <row r="1173">
      <c r="A1173" s="474" t="n"/>
    </row>
    <row r="1174">
      <c r="A1174" s="474" t="n"/>
    </row>
    <row r="1175">
      <c r="A1175" s="474" t="n"/>
    </row>
    <row r="1176">
      <c r="A1176" s="474" t="n"/>
    </row>
    <row r="1177">
      <c r="A1177" s="474" t="n"/>
    </row>
    <row r="1178">
      <c r="A1178" s="474" t="n"/>
    </row>
    <row r="1179">
      <c r="A1179" s="474" t="n"/>
    </row>
    <row r="1180">
      <c r="A1180" s="474" t="n"/>
    </row>
    <row r="1181">
      <c r="A1181" s="474" t="n"/>
    </row>
    <row r="1182">
      <c r="A1182" s="474" t="n"/>
    </row>
    <row r="1183">
      <c r="A1183" s="474" t="n"/>
    </row>
    <row r="1184">
      <c r="A1184" s="474" t="n"/>
    </row>
    <row r="1185">
      <c r="A1185" s="474" t="n"/>
    </row>
    <row r="1186">
      <c r="A1186" s="474" t="n"/>
    </row>
    <row r="1187">
      <c r="A1187" s="474" t="n"/>
    </row>
    <row r="1188">
      <c r="A1188" s="474" t="n"/>
    </row>
    <row r="1189">
      <c r="A1189" s="474" t="n"/>
    </row>
    <row r="1190">
      <c r="A1190" s="474" t="n"/>
    </row>
    <row r="1191">
      <c r="A1191" s="474" t="n"/>
    </row>
    <row r="1192">
      <c r="A1192" s="474" t="n"/>
    </row>
    <row r="1193">
      <c r="A1193" s="474" t="n"/>
    </row>
    <row r="1194">
      <c r="A1194" s="474" t="n"/>
    </row>
    <row r="1195">
      <c r="A1195" s="474" t="n"/>
    </row>
    <row r="1196">
      <c r="A1196" s="474" t="n"/>
    </row>
    <row r="1197">
      <c r="A1197" s="474" t="n"/>
    </row>
    <row r="1198">
      <c r="A1198" s="474" t="n"/>
    </row>
    <row r="1199">
      <c r="A1199" s="474" t="n"/>
    </row>
    <row r="1200">
      <c r="A1200" s="474" t="n"/>
    </row>
    <row r="1201">
      <c r="A1201" s="474" t="n"/>
    </row>
    <row r="1202">
      <c r="A1202" s="474" t="n"/>
    </row>
    <row r="1203">
      <c r="A1203" s="474" t="n"/>
    </row>
    <row r="1204">
      <c r="A1204" s="474" t="n"/>
    </row>
    <row r="1205">
      <c r="A1205" s="474" t="n"/>
    </row>
    <row r="1206">
      <c r="A1206" s="474" t="n"/>
    </row>
    <row r="1207">
      <c r="A1207" s="474" t="n"/>
    </row>
    <row r="1208">
      <c r="A1208" s="474" t="n"/>
    </row>
    <row r="1209">
      <c r="A1209" s="474" t="n"/>
    </row>
    <row r="1210">
      <c r="A1210" s="474" t="n"/>
    </row>
    <row r="1211">
      <c r="A1211" s="474" t="n"/>
    </row>
    <row r="1212">
      <c r="A1212" s="474" t="n"/>
    </row>
    <row r="1213">
      <c r="A1213" s="474" t="n"/>
    </row>
    <row r="1214">
      <c r="A1214" s="474" t="n"/>
    </row>
    <row r="1215">
      <c r="A1215" s="474" t="n"/>
    </row>
    <row r="1216">
      <c r="A1216" s="474" t="n"/>
    </row>
    <row r="1217">
      <c r="A1217" s="474" t="n"/>
    </row>
    <row r="1218">
      <c r="A1218" s="474" t="n"/>
    </row>
    <row r="1219">
      <c r="A1219" s="474" t="n"/>
    </row>
    <row r="1220">
      <c r="A1220" s="474" t="n"/>
    </row>
    <row r="1221">
      <c r="A1221" s="474" t="n"/>
    </row>
    <row r="1222">
      <c r="A1222" s="474" t="n"/>
    </row>
    <row r="1223">
      <c r="A1223" s="474" t="n"/>
    </row>
    <row r="1224">
      <c r="A1224" s="474" t="n"/>
    </row>
    <row r="1225">
      <c r="A1225" s="474" t="n"/>
    </row>
    <row r="1226">
      <c r="A1226" s="474" t="n"/>
    </row>
    <row r="1227">
      <c r="A1227" s="474" t="n"/>
    </row>
    <row r="1228">
      <c r="A1228" s="474" t="n"/>
    </row>
    <row r="1229">
      <c r="A1229" s="474" t="n"/>
    </row>
    <row r="1230">
      <c r="A1230" s="474" t="n"/>
    </row>
    <row r="1231">
      <c r="A1231" s="474" t="n"/>
    </row>
    <row r="1232">
      <c r="A1232" s="474" t="n"/>
    </row>
    <row r="1233">
      <c r="A1233" s="474" t="n"/>
    </row>
    <row r="1234">
      <c r="A1234" s="474" t="n"/>
    </row>
    <row r="1235">
      <c r="A1235" s="474" t="n"/>
    </row>
    <row r="1236">
      <c r="A1236" s="474" t="n"/>
    </row>
    <row r="1237">
      <c r="A1237" s="474" t="n"/>
    </row>
    <row r="1238">
      <c r="A1238" s="474" t="n"/>
    </row>
    <row r="1239">
      <c r="A1239" s="474" t="n"/>
    </row>
    <row r="1240">
      <c r="A1240" s="474" t="n"/>
    </row>
    <row r="1241">
      <c r="A1241" s="474" t="n"/>
    </row>
    <row r="1242">
      <c r="A1242" s="474" t="n"/>
    </row>
    <row r="1243">
      <c r="A1243" s="474" t="n"/>
    </row>
    <row r="1244">
      <c r="A1244" s="474" t="n"/>
    </row>
    <row r="1245">
      <c r="A1245" s="474" t="n"/>
    </row>
    <row r="1246">
      <c r="A1246" s="474" t="n"/>
    </row>
    <row r="1247">
      <c r="A1247" s="474" t="n"/>
    </row>
    <row r="1248">
      <c r="A1248" s="474" t="n"/>
    </row>
    <row r="1249">
      <c r="A1249" s="474" t="n"/>
    </row>
    <row r="1250">
      <c r="A1250" s="474" t="n"/>
    </row>
    <row r="1251">
      <c r="A1251" s="474" t="n"/>
    </row>
    <row r="1252">
      <c r="A1252" s="474" t="n"/>
    </row>
    <row r="1253">
      <c r="A1253" s="474" t="n"/>
    </row>
    <row r="1254">
      <c r="A1254" s="474" t="n"/>
    </row>
    <row r="1255">
      <c r="A1255" s="474" t="n"/>
    </row>
    <row r="1256">
      <c r="A1256" s="474" t="n"/>
    </row>
    <row r="1257">
      <c r="A1257" s="474" t="n"/>
    </row>
    <row r="1258">
      <c r="A1258" s="474" t="n"/>
    </row>
    <row r="1259">
      <c r="A1259" s="474" t="n"/>
    </row>
    <row r="1260">
      <c r="A1260" s="474" t="n"/>
    </row>
    <row r="1261">
      <c r="A1261" s="474" t="n"/>
    </row>
    <row r="1262">
      <c r="A1262" s="474" t="n"/>
    </row>
    <row r="1263">
      <c r="A1263" s="474" t="n"/>
    </row>
    <row r="1264">
      <c r="A1264" s="474" t="n"/>
    </row>
    <row r="1265">
      <c r="A1265" s="474" t="n"/>
    </row>
    <row r="1266">
      <c r="A1266" s="474" t="n"/>
    </row>
    <row r="1267">
      <c r="A1267" s="474" t="n"/>
    </row>
    <row r="1268">
      <c r="A1268" s="474" t="n"/>
    </row>
    <row r="1269">
      <c r="A1269" s="474" t="n"/>
    </row>
    <row r="1270">
      <c r="A1270" s="474" t="n"/>
    </row>
    <row r="1271">
      <c r="A1271" s="474" t="n"/>
    </row>
    <row r="1272">
      <c r="A1272" s="474" t="n"/>
    </row>
    <row r="1273">
      <c r="A1273" s="474" t="n"/>
    </row>
    <row r="1274">
      <c r="A1274" s="474" t="n"/>
    </row>
    <row r="1275">
      <c r="A1275" s="474" t="n"/>
    </row>
    <row r="1276">
      <c r="A1276" s="474" t="n"/>
    </row>
    <row r="1277">
      <c r="A1277" s="474" t="n"/>
    </row>
    <row r="1278">
      <c r="A1278" s="474" t="n"/>
    </row>
    <row r="1279">
      <c r="A1279" s="474" t="n"/>
    </row>
    <row r="1280">
      <c r="A1280" s="474" t="n"/>
    </row>
    <row r="1281">
      <c r="A1281" s="474" t="n"/>
    </row>
    <row r="1282">
      <c r="A1282" s="474" t="n"/>
    </row>
    <row r="1283">
      <c r="A1283" s="474" t="n"/>
    </row>
    <row r="1284">
      <c r="A1284" s="474" t="n"/>
    </row>
    <row r="1285">
      <c r="A1285" s="474" t="n"/>
    </row>
    <row r="1286">
      <c r="A1286" s="474" t="n"/>
    </row>
    <row r="1287">
      <c r="A1287" s="474" t="n"/>
    </row>
    <row r="1288">
      <c r="A1288" s="474" t="n"/>
    </row>
    <row r="1289">
      <c r="A1289" s="474" t="n"/>
    </row>
    <row r="1290">
      <c r="A1290" s="474" t="n"/>
    </row>
    <row r="1291">
      <c r="A1291" s="474" t="n"/>
    </row>
    <row r="1292">
      <c r="A1292" s="474" t="n"/>
    </row>
    <row r="1293">
      <c r="A1293" s="474" t="n"/>
    </row>
    <row r="1294">
      <c r="A1294" s="474" t="n"/>
    </row>
    <row r="1295">
      <c r="A1295" s="474" t="n"/>
    </row>
    <row r="1296">
      <c r="A1296" s="474" t="n"/>
    </row>
    <row r="1297">
      <c r="A1297" s="474" t="n"/>
    </row>
    <row r="1298">
      <c r="A1298" s="474" t="n"/>
    </row>
    <row r="1299">
      <c r="A1299" s="474" t="n"/>
    </row>
    <row r="1300">
      <c r="A1300" s="474" t="n"/>
    </row>
    <row r="1301">
      <c r="A1301" s="474" t="n"/>
    </row>
    <row r="1302">
      <c r="A1302" s="474" t="n"/>
    </row>
    <row r="1303">
      <c r="A1303" s="474" t="n"/>
    </row>
    <row r="1304">
      <c r="A1304" s="474" t="n"/>
    </row>
    <row r="1305">
      <c r="A1305" s="474" t="n"/>
    </row>
    <row r="1306">
      <c r="A1306" s="474" t="n"/>
    </row>
    <row r="1307">
      <c r="A1307" s="474" t="n"/>
    </row>
    <row r="1308">
      <c r="A1308" s="474" t="n"/>
    </row>
    <row r="1309">
      <c r="A1309" s="474" t="n"/>
    </row>
    <row r="1310">
      <c r="A1310" s="474" t="n"/>
    </row>
    <row r="1311">
      <c r="A1311" s="474" t="n"/>
    </row>
    <row r="1312">
      <c r="A1312" s="474" t="n"/>
    </row>
    <row r="1313">
      <c r="A1313" s="474" t="n"/>
    </row>
    <row r="1314">
      <c r="A1314" s="474" t="n"/>
    </row>
    <row r="1315">
      <c r="A1315" s="474" t="n"/>
    </row>
    <row r="1316">
      <c r="A1316" s="474" t="n"/>
    </row>
    <row r="1317">
      <c r="A1317" s="474" t="n"/>
    </row>
    <row r="1318">
      <c r="A1318" s="474" t="n"/>
    </row>
    <row r="1319">
      <c r="A1319" s="474" t="n"/>
    </row>
    <row r="1320">
      <c r="A1320" s="474" t="n"/>
    </row>
    <row r="1321">
      <c r="A1321" s="474" t="n"/>
    </row>
    <row r="1322">
      <c r="A1322" s="474" t="n"/>
    </row>
    <row r="1323">
      <c r="A1323" s="474" t="n"/>
    </row>
    <row r="1324">
      <c r="A1324" s="474" t="n"/>
    </row>
    <row r="1325">
      <c r="A1325" s="474" t="n"/>
    </row>
    <row r="1326">
      <c r="A1326" s="474" t="n"/>
    </row>
    <row r="1327">
      <c r="A1327" s="474" t="n"/>
    </row>
    <row r="1328">
      <c r="A1328" s="474" t="n"/>
    </row>
    <row r="1329">
      <c r="A1329" s="474" t="n"/>
    </row>
    <row r="1330">
      <c r="A1330" s="474" t="n"/>
    </row>
    <row r="1331">
      <c r="A1331" s="474" t="n"/>
    </row>
    <row r="1332">
      <c r="A1332" s="474" t="n"/>
    </row>
    <row r="1333">
      <c r="A1333" s="474" t="n"/>
    </row>
    <row r="1334">
      <c r="A1334" s="474" t="n"/>
    </row>
    <row r="1335">
      <c r="A1335" s="474" t="n"/>
    </row>
    <row r="1336">
      <c r="A1336" s="474" t="n"/>
    </row>
    <row r="1337">
      <c r="A1337" s="474" t="n"/>
    </row>
    <row r="1338">
      <c r="A1338" s="474" t="n"/>
    </row>
    <row r="1339">
      <c r="A1339" s="474" t="n"/>
    </row>
    <row r="1340">
      <c r="A1340" s="474" t="n"/>
    </row>
    <row r="1341">
      <c r="A1341" s="474" t="n"/>
    </row>
    <row r="1342">
      <c r="A1342" s="474" t="n"/>
    </row>
    <row r="1343">
      <c r="A1343" s="474" t="n"/>
    </row>
    <row r="1344">
      <c r="A1344" s="474" t="n"/>
    </row>
    <row r="1345">
      <c r="A1345" s="474" t="n"/>
    </row>
    <row r="1346">
      <c r="A1346" s="474" t="n"/>
    </row>
    <row r="1347">
      <c r="A1347" s="474" t="n"/>
    </row>
    <row r="1348">
      <c r="A1348" s="474" t="n"/>
    </row>
    <row r="1349">
      <c r="A1349" s="474" t="n"/>
    </row>
    <row r="1350">
      <c r="A1350" s="474" t="n"/>
    </row>
    <row r="1351">
      <c r="A1351" s="474" t="n"/>
    </row>
    <row r="1352">
      <c r="A1352" s="474" t="n"/>
    </row>
    <row r="1353">
      <c r="A1353" s="474" t="n"/>
    </row>
    <row r="1354">
      <c r="A1354" s="474" t="n"/>
    </row>
    <row r="1355">
      <c r="A1355" s="474" t="n"/>
    </row>
    <row r="1356">
      <c r="A1356" s="474" t="n"/>
    </row>
    <row r="1357">
      <c r="A1357" s="474" t="n"/>
    </row>
    <row r="1358">
      <c r="A1358" s="474" t="n"/>
    </row>
    <row r="1359">
      <c r="A1359" s="474" t="n"/>
    </row>
    <row r="1360">
      <c r="A1360" s="474" t="n"/>
    </row>
    <row r="1361">
      <c r="A1361" s="474" t="n"/>
    </row>
    <row r="1362">
      <c r="A1362" s="474" t="n"/>
    </row>
    <row r="1363">
      <c r="A1363" s="474" t="n"/>
    </row>
    <row r="1364">
      <c r="A1364" s="474" t="n"/>
    </row>
    <row r="1365">
      <c r="A1365" s="474" t="n"/>
    </row>
    <row r="1366">
      <c r="A1366" s="474" t="n"/>
    </row>
    <row r="1367">
      <c r="A1367" s="474" t="n"/>
    </row>
    <row r="1368">
      <c r="A1368" s="474" t="n"/>
    </row>
    <row r="1369">
      <c r="A1369" s="474" t="n"/>
    </row>
    <row r="1370">
      <c r="A1370" s="474" t="n"/>
    </row>
    <row r="1371">
      <c r="A1371" s="474" t="n"/>
    </row>
    <row r="1372">
      <c r="A1372" s="474" t="n"/>
    </row>
    <row r="1373">
      <c r="A1373" s="474" t="n"/>
    </row>
    <row r="1374">
      <c r="A1374" s="474" t="n"/>
    </row>
    <row r="1375">
      <c r="A1375" s="474" t="n"/>
    </row>
    <row r="1376">
      <c r="A1376" s="474" t="n"/>
    </row>
    <row r="1377">
      <c r="A1377" s="474" t="n"/>
    </row>
    <row r="1378">
      <c r="A1378" s="474" t="n"/>
    </row>
    <row r="1379">
      <c r="A1379" s="474" t="n"/>
    </row>
    <row r="1380">
      <c r="A1380" s="474" t="n"/>
    </row>
    <row r="1381">
      <c r="A1381" s="474" t="n"/>
    </row>
    <row r="1382">
      <c r="A1382" s="474" t="n"/>
    </row>
    <row r="1383">
      <c r="A1383" s="474" t="n"/>
    </row>
    <row r="1384">
      <c r="A1384" s="474" t="n"/>
    </row>
    <row r="1385">
      <c r="A1385" s="474" t="n"/>
    </row>
    <row r="1386">
      <c r="A1386" s="474" t="n"/>
    </row>
    <row r="1387">
      <c r="A1387" s="474" t="n"/>
    </row>
    <row r="1388">
      <c r="A1388" s="474" t="n"/>
    </row>
    <row r="1389">
      <c r="A1389" s="474" t="n"/>
    </row>
    <row r="1390">
      <c r="A1390" s="474" t="n"/>
    </row>
    <row r="1391">
      <c r="A1391" s="474" t="n"/>
    </row>
    <row r="1392">
      <c r="A1392" s="474" t="n"/>
    </row>
    <row r="1393">
      <c r="A1393" s="474" t="n"/>
    </row>
    <row r="1394">
      <c r="A1394" s="474" t="n"/>
    </row>
    <row r="1395">
      <c r="A1395" s="474" t="n"/>
    </row>
    <row r="1396">
      <c r="A1396" s="474" t="n"/>
    </row>
    <row r="1397">
      <c r="A1397" s="474" t="n"/>
    </row>
    <row r="1398">
      <c r="A1398" s="474" t="n"/>
    </row>
    <row r="1399">
      <c r="A1399" s="474" t="n"/>
    </row>
    <row r="1400">
      <c r="A1400" s="474" t="n"/>
    </row>
    <row r="1401">
      <c r="A1401" s="474" t="n"/>
    </row>
    <row r="1402">
      <c r="A1402" s="474" t="n"/>
    </row>
    <row r="1403">
      <c r="A1403" s="474" t="n"/>
    </row>
    <row r="1404">
      <c r="A1404" s="474" t="n"/>
    </row>
    <row r="1405">
      <c r="A1405" s="474" t="n"/>
    </row>
    <row r="1406">
      <c r="A1406" s="474" t="n"/>
    </row>
    <row r="1407">
      <c r="A1407" s="474" t="n"/>
    </row>
    <row r="1408">
      <c r="A1408" s="474" t="n"/>
    </row>
    <row r="1409">
      <c r="A1409" s="474" t="n"/>
    </row>
    <row r="1410">
      <c r="A1410" s="474" t="n"/>
    </row>
  </sheetData>
  <conditionalFormatting sqref="A1:A121 A1411:A1048576">
    <cfRule type="duplicateValues" priority="1" dxfId="0"/>
  </conditionalFormatting>
  <pageMargins left="0.7" right="0.7" top="0.75" bottom="0.75" header="0.3" footer="0.3"/>
  <pageSetup orientation="portrait" paperSize="9"/>
</worksheet>
</file>

<file path=xl/worksheets/sheet18.xml><?xml version="1.0" encoding="utf-8"?>
<worksheet xmlns="http://schemas.openxmlformats.org/spreadsheetml/2006/main">
  <sheetPr codeName="Feuil3">
    <outlinePr summaryBelow="1" summaryRight="1"/>
    <pageSetUpPr/>
  </sheetPr>
  <dimension ref="A1:B3"/>
  <sheetViews>
    <sheetView workbookViewId="0">
      <selection activeCell="B20" sqref="B20"/>
    </sheetView>
  </sheetViews>
  <sheetFormatPr baseColWidth="10" defaultColWidth="11.42578125" defaultRowHeight="12.75"/>
  <cols>
    <col width="11.42578125" customWidth="1" style="106" min="1" max="1"/>
    <col width="107.140625" customWidth="1" style="106" min="2" max="2"/>
    <col width="11.42578125" customWidth="1" style="106" min="3" max="16384"/>
  </cols>
  <sheetData>
    <row r="1" ht="20.25" customHeight="1">
      <c r="A1" s="209" t="inlineStr">
        <is>
          <t>Chemin Bdd</t>
        </is>
      </c>
      <c r="B1" s="557" t="inlineStr">
        <is>
          <t>/workspace/data/db</t>
        </is>
      </c>
    </row>
    <row r="2" ht="27" customHeight="1">
      <c r="A2" s="209" t="inlineStr">
        <is>
          <t>Chemin Log</t>
        </is>
      </c>
      <c r="B2" s="557" t="inlineStr">
        <is>
          <t>/workspace/data/db</t>
        </is>
      </c>
    </row>
    <row r="3" ht="27" customHeight="1">
      <c r="A3" s="529" t="inlineStr">
        <is>
          <t xml:space="preserve"> Année</t>
        </is>
      </c>
      <c r="B3" s="558" t="n">
        <v>2026</v>
      </c>
    </row>
  </sheetData>
  <dataValidations count="1">
    <dataValidation sqref="B3" showDropDown="0" showInputMessage="1" showErrorMessage="1" allowBlank="1" type="list">
      <formula1>LstAnnee</formula1>
    </dataValidation>
  </dataValidations>
  <pageMargins left="0.7" right="0.7" top="0.75" bottom="0.75" header="0.3" footer="0.3"/>
  <pageSetup orientation="portrait" paperSize="9"/>
</worksheet>
</file>

<file path=xl/worksheets/sheet19.xml><?xml version="1.0" encoding="utf-8"?>
<worksheet xmlns="http://schemas.openxmlformats.org/spreadsheetml/2006/main">
  <sheetPr codeName="Feuil25">
    <outlinePr summaryBelow="1" summaryRight="1"/>
    <pageSetUpPr/>
  </sheetPr>
  <dimension ref="A1:AP3"/>
  <sheetViews>
    <sheetView topLeftCell="U1" workbookViewId="0">
      <selection activeCell="AJ24" sqref="AJ24"/>
    </sheetView>
  </sheetViews>
  <sheetFormatPr baseColWidth="10" defaultColWidth="11.42578125" defaultRowHeight="12.75"/>
  <cols>
    <col width="11.42578125" customWidth="1" style="22" min="1" max="16384"/>
  </cols>
  <sheetData>
    <row r="1" ht="29.25" customHeight="1" thickBot="1">
      <c r="A1" s="1320" t="inlineStr">
        <is>
          <t>SUBJECTIVE + OBJECTIVE</t>
        </is>
      </c>
      <c r="B1" s="1243" t="n"/>
      <c r="C1" s="213" t="inlineStr">
        <is>
          <t>P1R</t>
        </is>
      </c>
      <c r="D1" s="214" t="inlineStr">
        <is>
          <t>P1O</t>
        </is>
      </c>
      <c r="E1" s="215" t="inlineStr">
        <is>
          <t>P1V</t>
        </is>
      </c>
      <c r="F1" s="216" t="inlineStr">
        <is>
          <t>P2R</t>
        </is>
      </c>
      <c r="G1" s="214" t="inlineStr">
        <is>
          <t>P2O</t>
        </is>
      </c>
      <c r="H1" s="215" t="inlineStr">
        <is>
          <t>P2V</t>
        </is>
      </c>
      <c r="I1" s="216" t="inlineStr">
        <is>
          <t>P3R</t>
        </is>
      </c>
      <c r="J1" s="214" t="inlineStr">
        <is>
          <t>P3O</t>
        </is>
      </c>
      <c r="K1" s="217" t="inlineStr">
        <is>
          <t>P3V</t>
        </is>
      </c>
      <c r="L1" s="218" t="inlineStr">
        <is>
          <t>TOTAL R</t>
        </is>
      </c>
      <c r="M1" s="219" t="inlineStr">
        <is>
          <t>TOTAL O</t>
        </is>
      </c>
      <c r="N1" s="220" t="inlineStr">
        <is>
          <t>TOTAL V</t>
        </is>
      </c>
      <c r="O1" s="221" t="inlineStr">
        <is>
          <t>TOTAL P1</t>
        </is>
      </c>
      <c r="P1" s="222" t="inlineStr">
        <is>
          <t>TOTAL P2</t>
        </is>
      </c>
      <c r="Q1" s="223" t="inlineStr">
        <is>
          <t>TOTAL P3</t>
        </is>
      </c>
      <c r="S1" s="485" t="n"/>
      <c r="T1" s="483" t="n"/>
      <c r="U1" s="898" t="inlineStr">
        <is>
          <t>Vehicle Stop</t>
        </is>
      </c>
      <c r="V1" s="1278" t="n"/>
      <c r="W1" s="1279" t="n"/>
      <c r="X1" s="793" t="inlineStr">
        <is>
          <t>●</t>
        </is>
      </c>
      <c r="Y1" s="794" t="inlineStr">
        <is>
          <t>●</t>
        </is>
      </c>
      <c r="Z1" s="795" t="inlineStr">
        <is>
          <t>●</t>
        </is>
      </c>
      <c r="AA1" s="793" t="inlineStr">
        <is>
          <t>●</t>
        </is>
      </c>
      <c r="AB1" s="794" t="inlineStr">
        <is>
          <t>●</t>
        </is>
      </c>
      <c r="AC1" s="795" t="inlineStr">
        <is>
          <t>●</t>
        </is>
      </c>
      <c r="AD1" s="484" t="n"/>
      <c r="AE1" s="585" t="n"/>
      <c r="AF1" s="836" t="n"/>
      <c r="AG1" s="793" t="inlineStr">
        <is>
          <t>●</t>
        </is>
      </c>
      <c r="AH1" s="794" t="inlineStr">
        <is>
          <t>●</t>
        </is>
      </c>
      <c r="AI1" s="795" t="inlineStr">
        <is>
          <t>●</t>
        </is>
      </c>
      <c r="AJ1" s="793" t="inlineStr">
        <is>
          <t>●</t>
        </is>
      </c>
      <c r="AK1" s="794" t="inlineStr">
        <is>
          <t>●</t>
        </is>
      </c>
      <c r="AL1" s="795" t="inlineStr">
        <is>
          <t>●</t>
        </is>
      </c>
      <c r="AM1" s="795" t="n"/>
      <c r="AN1" s="585" t="n"/>
      <c r="AO1" s="641" t="n"/>
      <c r="AP1" s="802" t="n"/>
    </row>
    <row r="2" ht="15" customHeight="1">
      <c r="A2" s="1321" t="inlineStr">
        <is>
          <t>TOTAL</t>
        </is>
      </c>
      <c r="B2" s="1309" t="n"/>
      <c r="C2" s="224" t="n">
        <v>0</v>
      </c>
      <c r="D2" s="225" t="n">
        <v>0</v>
      </c>
      <c r="E2" s="226" t="n">
        <v>0</v>
      </c>
      <c r="F2" s="225" t="n">
        <v>0</v>
      </c>
      <c r="G2" s="225" t="n">
        <v>0</v>
      </c>
      <c r="H2" s="226" t="n">
        <v>0</v>
      </c>
      <c r="I2" s="225" t="n">
        <v>0</v>
      </c>
      <c r="J2" s="225" t="n">
        <v>0</v>
      </c>
      <c r="K2" s="225" t="n">
        <v>0</v>
      </c>
      <c r="L2" s="227">
        <f>C2+F2+I2</f>
        <v/>
      </c>
      <c r="M2" s="228">
        <f>D2+G2+J2</f>
        <v/>
      </c>
      <c r="N2" s="229">
        <f>E2+H2+K2</f>
        <v/>
      </c>
      <c r="O2" s="224">
        <f>C2+D2+E2</f>
        <v/>
      </c>
      <c r="P2" s="225">
        <f>F2+G2+H2</f>
        <v/>
      </c>
      <c r="Q2" s="230">
        <f>I2+J2+K2</f>
        <v/>
      </c>
    </row>
    <row r="3" ht="15.75" customHeight="1" thickBot="1">
      <c r="A3" s="1322" t="inlineStr">
        <is>
          <t>%</t>
        </is>
      </c>
      <c r="B3" s="1323" t="n"/>
      <c r="C3" s="231">
        <f>IF($O$2=0,0,C2/$O$2)*100</f>
        <v/>
      </c>
      <c r="D3" s="231">
        <f>IF($O$2=0,0,D2/$O$2)*100</f>
        <v/>
      </c>
      <c r="E3" s="231">
        <f>IF($O$2=0,0,E2/$O$2)*100</f>
        <v/>
      </c>
      <c r="F3" s="232">
        <f>IF($P$2=0,0,F2/$P$2)*100</f>
        <v/>
      </c>
      <c r="G3" s="232">
        <f>IF($P$2=0,0,G2/$P$2)*100</f>
        <v/>
      </c>
      <c r="H3" s="232">
        <f>IF($P$2=0,0,H2/$P$2)*100</f>
        <v/>
      </c>
      <c r="I3" s="231">
        <f>IF($P$2=0,0,I2/$P$2)*100</f>
        <v/>
      </c>
      <c r="J3" s="231">
        <f>IF($P$2=0,0,J2/$P$2)*100</f>
        <v/>
      </c>
      <c r="K3" s="231">
        <f>IF($P$2=0,0,K2/$P$2)*100</f>
        <v/>
      </c>
      <c r="L3" s="233">
        <f>IF($L$2+$M$2+$N$2=0,0,L2/($L$2+$M$2+$N$2))*100</f>
        <v/>
      </c>
      <c r="M3" s="233">
        <f>IF($L$2+$M$2+$N$2=0,0,M2/($L$2+$M$2+$N$2))*100</f>
        <v/>
      </c>
      <c r="N3" s="233">
        <f>IF($L$2+$M$2+$N$2=0,0,N2/($L$2+$M$2+$N$2))*100</f>
        <v/>
      </c>
      <c r="O3" s="234" t="n"/>
      <c r="P3" s="235" t="n"/>
      <c r="Q3" s="236" t="n"/>
    </row>
  </sheetData>
  <mergeCells count="4">
    <mergeCell ref="U1:W1"/>
    <mergeCell ref="A3:B3"/>
    <mergeCell ref="A2:B2"/>
    <mergeCell ref="A1:B1"/>
  </mergeCells>
  <conditionalFormatting sqref="U1">
    <cfRule type="cellIs" priority="13" operator="equal" dxfId="2652">
      <formula>""</formula>
    </cfRule>
  </conditionalFormatting>
  <conditionalFormatting sqref="AO1:AP1">
    <cfRule type="cellIs" priority="12" operator="equal" dxfId="2652">
      <formula>""</formula>
    </cfRule>
  </conditionalFormatting>
  <conditionalFormatting sqref="AD1:AF1">
    <cfRule type="cellIs" priority="8" operator="equal" dxfId="2652">
      <formula>""</formula>
    </cfRule>
  </conditionalFormatting>
  <conditionalFormatting sqref="AN1">
    <cfRule type="cellIs" priority="4" operator="equal" dxfId="2652">
      <formula>""</formula>
    </cfRule>
  </conditionalFormatting>
  <pageMargins left="0.7" right="0.7" top="0.75" bottom="0.75" header="0.3" footer="0.3"/>
  <pageSetup orientation="portrait" paperSize="9"/>
</worksheet>
</file>

<file path=xl/worksheets/sheet20.xml><?xml version="1.0" encoding="utf-8"?>
<worksheet xmlns="http://schemas.openxmlformats.org/spreadsheetml/2006/main">
  <sheetPr codeName="Feuil9">
    <outlinePr summaryBelow="1" summaryRight="1"/>
    <pageSetUpPr/>
  </sheetPr>
  <dimension ref="B2:F9"/>
  <sheetViews>
    <sheetView zoomScale="60" zoomScaleNormal="60" workbookViewId="0">
      <selection activeCell="C9" sqref="C9"/>
    </sheetView>
  </sheetViews>
  <sheetFormatPr baseColWidth="10" defaultColWidth="11.42578125" defaultRowHeight="12.75"/>
  <cols>
    <col width="11.42578125" customWidth="1" style="22" min="1" max="2"/>
    <col width="16.7109375" customWidth="1" style="22" min="3" max="3"/>
    <col width="11.42578125" customWidth="1" style="22" min="4" max="16384"/>
  </cols>
  <sheetData>
    <row r="2">
      <c r="B2" s="1324" t="inlineStr">
        <is>
          <t>criticity</t>
        </is>
      </c>
      <c r="C2" s="1262" t="n"/>
      <c r="D2" s="1325" t="inlineStr">
        <is>
          <t>Occurrence</t>
        </is>
      </c>
      <c r="E2" s="1240" t="n"/>
      <c r="F2" s="1235" t="n"/>
    </row>
    <row r="3">
      <c r="B3" s="1265" t="n"/>
      <c r="C3" s="1266" t="n"/>
      <c r="D3" s="559" t="inlineStr">
        <is>
          <t>P1</t>
        </is>
      </c>
      <c r="E3" s="559" t="inlineStr">
        <is>
          <t>P2</t>
        </is>
      </c>
      <c r="F3" s="559" t="inlineStr">
        <is>
          <t>P3</t>
        </is>
      </c>
    </row>
    <row r="4">
      <c r="B4" s="1326" t="inlineStr">
        <is>
          <t>Drive rating</t>
        </is>
      </c>
      <c r="C4" s="536" t="inlineStr">
        <is>
          <t>Red +</t>
        </is>
      </c>
      <c r="D4" s="560" t="n">
        <v>1</v>
      </c>
      <c r="E4" s="560" t="n">
        <v>1</v>
      </c>
      <c r="F4" s="560" t="n">
        <v>2</v>
      </c>
    </row>
    <row r="5">
      <c r="B5" s="1327" t="n"/>
      <c r="C5" s="536" t="inlineStr">
        <is>
          <t>Red</t>
        </is>
      </c>
      <c r="D5" s="560" t="n">
        <v>1</v>
      </c>
      <c r="E5" s="560" t="n">
        <v>2</v>
      </c>
      <c r="F5" s="560" t="n">
        <v>3</v>
      </c>
    </row>
    <row r="6">
      <c r="B6" s="1327" t="n"/>
      <c r="C6" s="536" t="inlineStr">
        <is>
          <t>Orange</t>
        </is>
      </c>
      <c r="D6" s="560" t="n">
        <v>2</v>
      </c>
      <c r="E6" s="560" t="n">
        <v>3</v>
      </c>
      <c r="F6" s="560" t="n">
        <v>4</v>
      </c>
    </row>
    <row r="7">
      <c r="B7" s="1327" t="n"/>
      <c r="C7" s="536" t="inlineStr">
        <is>
          <t>Jaune</t>
        </is>
      </c>
      <c r="D7" s="560" t="n">
        <v>3</v>
      </c>
      <c r="E7" s="560" t="n">
        <v>4</v>
      </c>
      <c r="F7" s="560" t="n">
        <v>4</v>
      </c>
    </row>
    <row r="8">
      <c r="B8" s="1327" t="n"/>
      <c r="C8" s="536" t="inlineStr">
        <is>
          <t>Green</t>
        </is>
      </c>
      <c r="D8" s="560" t="n">
        <v>5</v>
      </c>
      <c r="E8" s="560" t="n">
        <v>5</v>
      </c>
      <c r="F8" s="560" t="n">
        <v>5</v>
      </c>
    </row>
    <row r="9">
      <c r="B9" s="1267" t="n"/>
      <c r="C9" s="536" t="inlineStr">
        <is>
          <t>Seuil orange/jaune</t>
        </is>
      </c>
      <c r="D9" s="561" t="n">
        <v>-0.16</v>
      </c>
      <c r="E9" s="561" t="n">
        <v>-0.16</v>
      </c>
      <c r="F9" s="561" t="n">
        <v>-0.1</v>
      </c>
    </row>
  </sheetData>
  <mergeCells count="3">
    <mergeCell ref="D2:F2"/>
    <mergeCell ref="B4:B9"/>
    <mergeCell ref="B2:C3"/>
  </mergeCells>
  <pageMargins left="0.7" right="0.7" top="0.75" bottom="0.75" header="0.3" footer="0.3"/>
  <pageSetup orientation="portrait" paperSize="9"/>
</worksheet>
</file>

<file path=xl/worksheets/sheet21.xml><?xml version="1.0" encoding="utf-8"?>
<worksheet xmlns="http://schemas.openxmlformats.org/spreadsheetml/2006/main">
  <sheetPr codeName="Feuil14">
    <outlinePr summaryBelow="0"/>
    <pageSetUpPr/>
  </sheetPr>
  <dimension ref="A1:F362"/>
  <sheetViews>
    <sheetView showGridLines="0" zoomScale="70" zoomScaleNormal="70" workbookViewId="0">
      <pane ySplit="1" topLeftCell="A127" activePane="bottomLeft" state="frozen"/>
      <selection pane="bottomLeft" activeCell="A361" sqref="A361:XFD362"/>
    </sheetView>
  </sheetViews>
  <sheetFormatPr baseColWidth="10" defaultColWidth="11.42578125" defaultRowHeight="15" outlineLevelRow="1"/>
  <cols>
    <col width="11.42578125" customWidth="1" style="136" min="1" max="1"/>
    <col width="55.42578125" bestFit="1" customWidth="1" style="131" min="2" max="2"/>
    <col width="33.7109375" bestFit="1" customWidth="1" style="133" min="3" max="3"/>
    <col width="32.28515625" bestFit="1" customWidth="1" style="133" min="4" max="4"/>
    <col width="22.28515625" bestFit="1" customWidth="1" style="131" min="5" max="5"/>
    <col width="11.42578125" customWidth="1" style="131" min="6" max="16384"/>
  </cols>
  <sheetData>
    <row r="1" ht="23.25" customHeight="1">
      <c r="A1" s="562" t="inlineStr">
        <is>
          <t>ORDRE</t>
        </is>
      </c>
      <c r="B1" s="1105" t="inlineStr">
        <is>
          <t>CONDITION</t>
        </is>
      </c>
      <c r="C1" s="1240" t="n"/>
      <c r="D1" s="1240" t="n"/>
      <c r="E1" s="1315" t="n"/>
    </row>
    <row r="2" collapsed="1" ht="18" customHeight="1">
      <c r="A2" s="135" t="n">
        <v>1</v>
      </c>
      <c r="B2" s="132" t="inlineStr">
        <is>
          <t>POWER-ON DOWNSHIFT</t>
        </is>
      </c>
      <c r="F2" s="461" t="n"/>
    </row>
    <row r="3" hidden="1" outlineLevel="1" customFormat="1" s="134">
      <c r="A3" s="435" t="n">
        <v>1</v>
      </c>
      <c r="B3" s="563" t="inlineStr">
        <is>
          <t>COLONNE</t>
        </is>
      </c>
      <c r="C3" s="563" t="inlineStr">
        <is>
          <t>CONDITION</t>
        </is>
      </c>
      <c r="D3" s="563" t="inlineStr">
        <is>
          <t>VALEUR</t>
        </is>
      </c>
      <c r="E3" s="563" t="inlineStr">
        <is>
          <t>ORDRE REGROUPEMENT</t>
        </is>
      </c>
      <c r="F3" s="462" t="n"/>
    </row>
    <row r="4" hidden="1" outlineLevel="1">
      <c r="A4" s="435" t="n">
        <v>1</v>
      </c>
      <c r="B4" s="604" t="inlineStr">
        <is>
          <t>Sous situation de vie, Sub Event Name</t>
        </is>
      </c>
      <c r="C4" s="564" t="inlineStr">
        <is>
          <t>EGAL A</t>
        </is>
      </c>
      <c r="D4" s="564" t="inlineStr">
        <is>
          <t>Power-on downshift</t>
        </is>
      </c>
      <c r="E4" s="564" t="inlineStr">
        <is>
          <t>1</t>
        </is>
      </c>
      <c r="F4" s="461" t="n"/>
    </row>
    <row r="5" collapsed="1">
      <c r="A5" s="565" t="n">
        <v>2</v>
      </c>
      <c r="B5" s="566" t="inlineStr">
        <is>
          <t>TIP OUT UPSHIFT</t>
        </is>
      </c>
      <c r="F5" s="461" t="n"/>
    </row>
    <row r="6" hidden="1" outlineLevel="1">
      <c r="A6" s="435" t="n">
        <v>2</v>
      </c>
      <c r="B6" s="563" t="inlineStr">
        <is>
          <t>COLONNE</t>
        </is>
      </c>
      <c r="C6" s="563" t="inlineStr">
        <is>
          <t>CONDITION</t>
        </is>
      </c>
      <c r="D6" s="563" t="inlineStr">
        <is>
          <t>VALEUR</t>
        </is>
      </c>
      <c r="E6" s="563" t="inlineStr">
        <is>
          <t>ORDRE REGROUPEMENT</t>
        </is>
      </c>
      <c r="F6" s="461" t="n"/>
    </row>
    <row r="7" hidden="1" outlineLevel="1">
      <c r="A7" s="435" t="n">
        <v>2</v>
      </c>
      <c r="B7" s="604" t="inlineStr">
        <is>
          <t>Sous situation de vie, Sub Event Name</t>
        </is>
      </c>
      <c r="C7" s="605" t="inlineStr">
        <is>
          <t>EGAL A</t>
        </is>
      </c>
      <c r="D7" s="605" t="inlineStr">
        <is>
          <t>Tip out upshift</t>
        </is>
      </c>
      <c r="E7" s="564" t="n">
        <v>1</v>
      </c>
      <c r="F7" s="461" t="n"/>
    </row>
    <row r="8" collapsed="1">
      <c r="A8" s="565" t="n">
        <v>4</v>
      </c>
      <c r="B8" s="567" t="inlineStr">
        <is>
          <t>TIP IN AT CONSTANT SPEED</t>
        </is>
      </c>
      <c r="F8" s="461" t="n"/>
    </row>
    <row r="9" hidden="1" outlineLevel="1">
      <c r="A9" s="435" t="n">
        <v>4</v>
      </c>
      <c r="B9" s="563" t="inlineStr">
        <is>
          <t>COLONNE</t>
        </is>
      </c>
      <c r="C9" s="563" t="inlineStr">
        <is>
          <t>CONDITION</t>
        </is>
      </c>
      <c r="D9" s="563" t="inlineStr">
        <is>
          <t>VALEUR</t>
        </is>
      </c>
      <c r="E9" s="563" t="inlineStr">
        <is>
          <t>ORDRE REGROUPEMENT</t>
        </is>
      </c>
      <c r="F9" s="461" t="n"/>
    </row>
    <row r="10" hidden="1" outlineLevel="1">
      <c r="A10" s="435" t="n">
        <v>4</v>
      </c>
      <c r="B10" s="568" t="inlineStr">
        <is>
          <t>SDV, Event Name</t>
        </is>
      </c>
      <c r="C10" s="564" t="inlineStr">
        <is>
          <t>EGAL A</t>
        </is>
      </c>
      <c r="D10" s="564" t="inlineStr">
        <is>
          <t>Tip in</t>
        </is>
      </c>
      <c r="E10" s="564" t="n">
        <v>1</v>
      </c>
      <c r="F10" s="461" t="n"/>
    </row>
    <row r="11" hidden="1" outlineLevel="1">
      <c r="A11" s="435" t="n">
        <v>4</v>
      </c>
      <c r="B11" s="604" t="inlineStr">
        <is>
          <t>Sous situation de vie, Sub Event Name</t>
        </is>
      </c>
      <c r="C11" s="564" t="inlineStr">
        <is>
          <t>EGAL A</t>
        </is>
      </c>
      <c r="D11" s="564" t="inlineStr">
        <is>
          <t>At constant speed / acceleration</t>
        </is>
      </c>
      <c r="E11" s="564" t="n">
        <v>2</v>
      </c>
      <c r="F11" s="461" t="n"/>
    </row>
    <row r="12" collapsed="1">
      <c r="A12" s="565" t="n">
        <v>5</v>
      </c>
      <c r="B12" s="567" t="inlineStr">
        <is>
          <t>TIP IN AT DECELERATION</t>
        </is>
      </c>
      <c r="F12" s="461" t="n"/>
    </row>
    <row r="13" hidden="1" outlineLevel="1">
      <c r="A13" s="435" t="n">
        <v>5</v>
      </c>
      <c r="B13" s="563" t="inlineStr">
        <is>
          <t>COLONNE</t>
        </is>
      </c>
      <c r="C13" s="563" t="inlineStr">
        <is>
          <t>CONDITION</t>
        </is>
      </c>
      <c r="D13" s="563" t="inlineStr">
        <is>
          <t>VALEUR</t>
        </is>
      </c>
      <c r="E13" s="563" t="inlineStr">
        <is>
          <t>ORDRE REGROUPEMENT</t>
        </is>
      </c>
      <c r="F13" s="461" t="n"/>
    </row>
    <row r="14" hidden="1" outlineLevel="1">
      <c r="A14" s="435" t="n">
        <v>5</v>
      </c>
      <c r="B14" s="568" t="inlineStr">
        <is>
          <t>SDV, Event Name</t>
        </is>
      </c>
      <c r="C14" s="564" t="inlineStr">
        <is>
          <t>EGAL A</t>
        </is>
      </c>
      <c r="D14" s="564" t="inlineStr">
        <is>
          <t>Tip in</t>
        </is>
      </c>
      <c r="E14" s="564" t="n">
        <v>1</v>
      </c>
      <c r="F14" s="461" t="n"/>
    </row>
    <row r="15" hidden="1" outlineLevel="1">
      <c r="A15" s="435" t="n">
        <v>5</v>
      </c>
      <c r="B15" s="568" t="inlineStr">
        <is>
          <t>Sous situation de vie, Sub Event Name</t>
        </is>
      </c>
      <c r="C15" s="564" t="inlineStr">
        <is>
          <t>EGAL A</t>
        </is>
      </c>
      <c r="D15" s="564" t="inlineStr">
        <is>
          <t>At deceleration</t>
        </is>
      </c>
      <c r="E15" s="564" t="n">
        <v>2</v>
      </c>
      <c r="F15" s="461" t="n"/>
    </row>
    <row r="16" collapsed="1">
      <c r="A16" s="565" t="n">
        <v>6</v>
      </c>
      <c r="B16" s="567" t="inlineStr">
        <is>
          <t>TIP OUT AT CONSTANT SPEED</t>
        </is>
      </c>
      <c r="F16" s="461" t="n"/>
    </row>
    <row r="17" hidden="1" outlineLevel="1">
      <c r="A17" s="435" t="n">
        <v>6</v>
      </c>
      <c r="B17" s="563" t="inlineStr">
        <is>
          <t>COLONNE</t>
        </is>
      </c>
      <c r="C17" s="563" t="inlineStr">
        <is>
          <t>CONDITION</t>
        </is>
      </c>
      <c r="D17" s="563" t="inlineStr">
        <is>
          <t>VALEUR</t>
        </is>
      </c>
      <c r="E17" s="563" t="inlineStr">
        <is>
          <t>ORDRE REGROUPEMENT</t>
        </is>
      </c>
      <c r="F17" s="461" t="n"/>
    </row>
    <row r="18" hidden="1" outlineLevel="1">
      <c r="A18" s="435" t="n">
        <v>6</v>
      </c>
      <c r="B18" s="568" t="inlineStr">
        <is>
          <t>SDV, Event Name</t>
        </is>
      </c>
      <c r="C18" s="564" t="inlineStr">
        <is>
          <t>EGAL A</t>
        </is>
      </c>
      <c r="D18" s="564" t="inlineStr">
        <is>
          <t>Tip out</t>
        </is>
      </c>
      <c r="E18" s="564" t="n">
        <v>1</v>
      </c>
      <c r="F18" s="461" t="n"/>
    </row>
    <row r="19" hidden="1" outlineLevel="1">
      <c r="A19" s="435" t="n">
        <v>6</v>
      </c>
      <c r="B19" s="604" t="inlineStr">
        <is>
          <t>Sous situation de vie, Sub Event Name</t>
        </is>
      </c>
      <c r="C19" s="564" t="inlineStr">
        <is>
          <t>EGAL A</t>
        </is>
      </c>
      <c r="D19" s="564" t="inlineStr">
        <is>
          <t>At constant speed / acceleration</t>
        </is>
      </c>
      <c r="E19" s="564" t="n">
        <v>2</v>
      </c>
      <c r="F19" s="461" t="n"/>
    </row>
    <row r="20" hidden="1" outlineLevel="1">
      <c r="A20" s="435" t="n">
        <v>6</v>
      </c>
      <c r="B20" s="568" t="inlineStr">
        <is>
          <t>P: ax level start, ax level start</t>
        </is>
      </c>
      <c r="C20" s="564" t="inlineStr">
        <is>
          <t>INFERIEUR OU EGAL A</t>
        </is>
      </c>
      <c r="D20" s="564" t="n">
        <v>0.3</v>
      </c>
      <c r="E20" s="564" t="n">
        <v>3</v>
      </c>
      <c r="F20" s="461" t="n"/>
    </row>
    <row r="21" collapsed="1">
      <c r="A21" s="565" t="n">
        <v>7</v>
      </c>
      <c r="B21" s="567" t="inlineStr">
        <is>
          <t>TIP OUT AFTER ACCELERATION</t>
        </is>
      </c>
      <c r="F21" s="461" t="n"/>
    </row>
    <row r="22" hidden="1" outlineLevel="1">
      <c r="A22" s="435" t="n">
        <v>7</v>
      </c>
      <c r="B22" s="563" t="inlineStr">
        <is>
          <t>COLONNE</t>
        </is>
      </c>
      <c r="C22" s="563" t="inlineStr">
        <is>
          <t>CONDITION</t>
        </is>
      </c>
      <c r="D22" s="563" t="inlineStr">
        <is>
          <t>VALEUR</t>
        </is>
      </c>
      <c r="E22" s="563" t="inlineStr">
        <is>
          <t>ORDRE REGROUPEMENT</t>
        </is>
      </c>
      <c r="F22" s="461" t="n"/>
    </row>
    <row r="23" hidden="1" outlineLevel="1">
      <c r="A23" s="435" t="n">
        <v>7</v>
      </c>
      <c r="B23" s="568" t="inlineStr">
        <is>
          <t>SDV, Event Name</t>
        </is>
      </c>
      <c r="C23" s="564" t="inlineStr">
        <is>
          <t>EGAL A</t>
        </is>
      </c>
      <c r="D23" s="564" t="inlineStr">
        <is>
          <t>Tip out</t>
        </is>
      </c>
      <c r="E23" s="564" t="n">
        <v>1</v>
      </c>
      <c r="F23" s="461" t="n"/>
    </row>
    <row r="24" hidden="1" outlineLevel="1">
      <c r="A24" s="435" t="n">
        <v>7</v>
      </c>
      <c r="B24" s="604" t="inlineStr">
        <is>
          <t>P: ax level start, ax level start</t>
        </is>
      </c>
      <c r="C24" s="605" t="inlineStr">
        <is>
          <t>SUPERIEUR A</t>
        </is>
      </c>
      <c r="D24" s="564" t="n">
        <v>0.3</v>
      </c>
      <c r="E24" s="564" t="n">
        <v>2</v>
      </c>
      <c r="F24" s="461" t="n"/>
    </row>
    <row r="25" collapsed="1">
      <c r="A25" s="565" t="n">
        <v>8</v>
      </c>
      <c r="B25" s="567" t="inlineStr">
        <is>
          <t>CONVERTER RELEASE</t>
        </is>
      </c>
      <c r="F25" s="461" t="n"/>
    </row>
    <row r="26" hidden="1" outlineLevel="1">
      <c r="A26" s="435" t="n">
        <v>8</v>
      </c>
      <c r="B26" s="563" t="inlineStr">
        <is>
          <t>COLONNE</t>
        </is>
      </c>
      <c r="C26" s="563" t="inlineStr">
        <is>
          <t>CONDITION</t>
        </is>
      </c>
      <c r="D26" s="563" t="inlineStr">
        <is>
          <t>VALEUR</t>
        </is>
      </c>
      <c r="E26" s="563" t="inlineStr">
        <is>
          <t>ORDRE REGROUPEMENT</t>
        </is>
      </c>
      <c r="F26" s="461" t="n"/>
    </row>
    <row r="27" hidden="1" outlineLevel="1">
      <c r="A27" s="435" t="n">
        <v>8</v>
      </c>
      <c r="B27" s="568" t="inlineStr">
        <is>
          <t>Sous situation de vie, Sub Event Name</t>
        </is>
      </c>
      <c r="C27" s="564" t="inlineStr">
        <is>
          <t>EGAL A</t>
        </is>
      </c>
      <c r="D27" s="564" t="inlineStr">
        <is>
          <t>Converter release</t>
        </is>
      </c>
      <c r="E27" s="564" t="n">
        <v>1</v>
      </c>
      <c r="F27" s="461" t="n"/>
    </row>
    <row r="28" collapsed="1">
      <c r="A28" s="565" t="n">
        <v>9</v>
      </c>
      <c r="B28" s="567" t="inlineStr">
        <is>
          <t>CONVERTER CONTROLLED SLIP</t>
        </is>
      </c>
      <c r="F28" s="461" t="n"/>
    </row>
    <row r="29" hidden="1" outlineLevel="1">
      <c r="A29" s="436" t="n">
        <v>9</v>
      </c>
      <c r="B29" s="563" t="inlineStr">
        <is>
          <t>COLONNE</t>
        </is>
      </c>
      <c r="C29" s="563" t="inlineStr">
        <is>
          <t>CONDITION</t>
        </is>
      </c>
      <c r="D29" s="563" t="inlineStr">
        <is>
          <t>VALEUR</t>
        </is>
      </c>
      <c r="E29" s="563" t="inlineStr">
        <is>
          <t>ORDRE REGROUPEMENT</t>
        </is>
      </c>
      <c r="F29" s="461" t="n"/>
    </row>
    <row r="30" hidden="1" outlineLevel="1">
      <c r="A30" s="436" t="n">
        <v>9</v>
      </c>
      <c r="B30" s="568" t="inlineStr">
        <is>
          <t>Sous situation de vie, Sub Event Name</t>
        </is>
      </c>
      <c r="C30" s="564" t="inlineStr">
        <is>
          <t>EGAL A</t>
        </is>
      </c>
      <c r="D30" s="564" t="inlineStr">
        <is>
          <t>Converter controlled slip</t>
        </is>
      </c>
      <c r="E30" s="564" t="n">
        <v>1</v>
      </c>
      <c r="F30" s="461" t="n"/>
    </row>
    <row r="31" collapsed="1">
      <c r="A31" s="565" t="n">
        <v>10</v>
      </c>
      <c r="B31" s="567" t="inlineStr">
        <is>
          <t>CONVERTER LOCK UP</t>
        </is>
      </c>
      <c r="F31" s="461" t="n"/>
    </row>
    <row r="32" hidden="1" outlineLevel="1">
      <c r="A32" s="435" t="n">
        <v>10</v>
      </c>
      <c r="B32" s="563" t="inlineStr">
        <is>
          <t>COLONNE</t>
        </is>
      </c>
      <c r="C32" s="563" t="inlineStr">
        <is>
          <t>CONDITION</t>
        </is>
      </c>
      <c r="D32" s="563" t="inlineStr">
        <is>
          <t>VALEUR</t>
        </is>
      </c>
      <c r="E32" s="563" t="inlineStr">
        <is>
          <t>ORDRE REGROUPEMENT</t>
        </is>
      </c>
      <c r="F32" s="461" t="n"/>
    </row>
    <row r="33" hidden="1" outlineLevel="1">
      <c r="A33" s="435" t="n">
        <v>10</v>
      </c>
      <c r="B33" s="568" t="inlineStr">
        <is>
          <t>Sous situation de vie, Sub Event Name</t>
        </is>
      </c>
      <c r="C33" s="564" t="inlineStr">
        <is>
          <t>EGAL A</t>
        </is>
      </c>
      <c r="D33" s="564" t="inlineStr">
        <is>
          <t>Converter lock up</t>
        </is>
      </c>
      <c r="E33" s="564" t="n">
        <v>1</v>
      </c>
      <c r="F33" s="461" t="n"/>
    </row>
    <row r="34" collapsed="1">
      <c r="A34" s="565" t="n">
        <v>11</v>
      </c>
      <c r="B34" s="567" t="inlineStr">
        <is>
          <t>SAILING EXIT</t>
        </is>
      </c>
      <c r="F34" s="461" t="n"/>
    </row>
    <row r="35" hidden="1" outlineLevel="1">
      <c r="A35" s="436" t="n">
        <v>11</v>
      </c>
      <c r="B35" s="563" t="inlineStr">
        <is>
          <t>COLONNE</t>
        </is>
      </c>
      <c r="C35" s="563" t="inlineStr">
        <is>
          <t>CONDITION</t>
        </is>
      </c>
      <c r="D35" s="563" t="inlineStr">
        <is>
          <t>VALEUR</t>
        </is>
      </c>
      <c r="E35" s="563" t="inlineStr">
        <is>
          <t>ORDRE REGROUPEMENT</t>
        </is>
      </c>
      <c r="F35" s="461" t="n"/>
    </row>
    <row r="36" hidden="1" outlineLevel="1">
      <c r="A36" s="436" t="n">
        <v>11</v>
      </c>
      <c r="B36" s="568" t="inlineStr">
        <is>
          <t>Sous situation de vie, Sub Event Name</t>
        </is>
      </c>
      <c r="C36" s="564" t="inlineStr">
        <is>
          <t>EGAL A</t>
        </is>
      </c>
      <c r="D36" s="564" t="inlineStr">
        <is>
          <t>Exit sailing</t>
        </is>
      </c>
      <c r="E36" s="564" t="n">
        <v>1</v>
      </c>
      <c r="F36" s="461" t="n"/>
    </row>
    <row r="37">
      <c r="A37" s="565" t="n">
        <v>15</v>
      </c>
      <c r="B37" s="567" t="inlineStr">
        <is>
          <t>MANEUVERING</t>
        </is>
      </c>
      <c r="F37" s="461" t="n"/>
    </row>
    <row r="38" outlineLevel="1">
      <c r="A38" s="435" t="n">
        <v>15</v>
      </c>
      <c r="B38" s="563" t="inlineStr">
        <is>
          <t>COLONNE</t>
        </is>
      </c>
      <c r="C38" s="563" t="inlineStr">
        <is>
          <t>CONDITION</t>
        </is>
      </c>
      <c r="D38" s="563" t="inlineStr">
        <is>
          <t>VALEUR</t>
        </is>
      </c>
      <c r="E38" s="563" t="inlineStr">
        <is>
          <t>ORDRE REGROUPEMENT</t>
        </is>
      </c>
      <c r="F38" s="461" t="n"/>
    </row>
    <row r="39" outlineLevel="1">
      <c r="A39" s="435" t="n">
        <v>15</v>
      </c>
      <c r="B39" s="568" t="inlineStr">
        <is>
          <t>Sous situation de vie, Sub Event Name</t>
        </is>
      </c>
      <c r="C39" s="564" t="inlineStr">
        <is>
          <t>EGAL A</t>
        </is>
      </c>
      <c r="D39" s="564" t="inlineStr">
        <is>
          <t>Maneuvering</t>
        </is>
      </c>
      <c r="E39" s="564" t="inlineStr">
        <is>
          <t>1</t>
        </is>
      </c>
      <c r="F39" s="461" t="n"/>
    </row>
    <row r="40" outlineLevel="1">
      <c r="A40" s="435" t="n">
        <v>15</v>
      </c>
      <c r="B40" s="568" t="inlineStr">
        <is>
          <t>Val_A_Tstart, Gearbox Temperature</t>
        </is>
      </c>
      <c r="C40" s="564" t="inlineStr">
        <is>
          <t>SUPERIEUR A</t>
        </is>
      </c>
      <c r="D40" s="564" t="n">
        <v>50</v>
      </c>
      <c r="E40" s="564" t="n">
        <v>2</v>
      </c>
      <c r="F40" s="461" t="n"/>
    </row>
    <row r="41" outlineLevel="1">
      <c r="A41" s="435" t="n">
        <v>15</v>
      </c>
      <c r="B41" s="568" t="inlineStr">
        <is>
          <t>Val_A_Tstart, Gearbox Temperature</t>
        </is>
      </c>
      <c r="C41" s="564" t="inlineStr">
        <is>
          <t>EGAL A</t>
        </is>
      </c>
      <c r="D41" s="564" t="inlineStr">
        <is>
          <t>----</t>
        </is>
      </c>
      <c r="E41" s="564" t="n">
        <v>2</v>
      </c>
      <c r="F41" s="461" t="n"/>
    </row>
    <row r="42" outlineLevel="1">
      <c r="A42" s="435" t="n">
        <v>15</v>
      </c>
      <c r="B42" s="568" t="inlineStr">
        <is>
          <t>Val_A_Tstart, Gearbox Temperature</t>
        </is>
      </c>
      <c r="C42" s="564" t="inlineStr">
        <is>
          <t>EGAL A</t>
        </is>
      </c>
      <c r="D42" s="564" t="n"/>
      <c r="E42" s="564" t="n">
        <v>2</v>
      </c>
      <c r="F42" s="461" t="n"/>
    </row>
    <row r="43" outlineLevel="1">
      <c r="A43" s="435" t="n">
        <v>15</v>
      </c>
      <c r="B43" s="568" t="inlineStr">
        <is>
          <t>max, Throttle Position</t>
        </is>
      </c>
      <c r="C43" s="564" t="inlineStr">
        <is>
          <t>INFERIEUR OU EGAL A</t>
        </is>
      </c>
      <c r="D43" s="564" t="n">
        <v>4</v>
      </c>
      <c r="E43" s="564" t="n">
        <v>3</v>
      </c>
      <c r="F43" s="461" t="n"/>
    </row>
    <row r="44" outlineLevel="1">
      <c r="A44" s="435" t="n">
        <v>15</v>
      </c>
      <c r="B44" s="851" t="inlineStr">
        <is>
          <t>P: vehicle speed, vehicle Speed</t>
        </is>
      </c>
      <c r="C44" s="852" t="inlineStr">
        <is>
          <t>INFERIEUR A</t>
        </is>
      </c>
      <c r="D44" s="852" t="inlineStr">
        <is>
          <t>4</t>
        </is>
      </c>
      <c r="E44" s="852" t="inlineStr">
        <is>
          <t>4</t>
        </is>
      </c>
      <c r="F44" s="461" t="n"/>
    </row>
    <row r="45">
      <c r="A45" s="565" t="n">
        <v>16</v>
      </c>
      <c r="B45" s="567" t="inlineStr">
        <is>
          <t>LOAD REVERSAL UPSHIFT</t>
        </is>
      </c>
      <c r="F45" s="461" t="n"/>
    </row>
    <row r="46" outlineLevel="1">
      <c r="A46" s="435" t="n">
        <v>16</v>
      </c>
      <c r="B46" s="563" t="inlineStr">
        <is>
          <t>COLONNE</t>
        </is>
      </c>
      <c r="C46" s="563" t="inlineStr">
        <is>
          <t>CONDITION</t>
        </is>
      </c>
      <c r="D46" s="563" t="inlineStr">
        <is>
          <t>VALEUR</t>
        </is>
      </c>
      <c r="E46" s="563" t="inlineStr">
        <is>
          <t>ORDRE REGROUPEMENT</t>
        </is>
      </c>
      <c r="F46" s="461" t="n"/>
    </row>
    <row r="47" outlineLevel="1">
      <c r="A47" s="435" t="n">
        <v>16</v>
      </c>
      <c r="B47" s="568" t="inlineStr">
        <is>
          <t>Sous situation de vie, Sub Event Name</t>
        </is>
      </c>
      <c r="C47" s="564" t="inlineStr">
        <is>
          <t>EGAL A</t>
        </is>
      </c>
      <c r="D47" s="605" t="inlineStr">
        <is>
          <t>Load reversal upshift</t>
        </is>
      </c>
      <c r="E47" s="564" t="n">
        <v>1</v>
      </c>
      <c r="F47" s="461" t="n"/>
    </row>
    <row r="48" collapsed="1">
      <c r="A48" s="565" t="n">
        <v>17</v>
      </c>
      <c r="B48" s="567" t="inlineStr">
        <is>
          <t>LOAD REVERSAL DOWNSHIFT</t>
        </is>
      </c>
      <c r="F48" s="461" t="n"/>
    </row>
    <row r="49" hidden="1" outlineLevel="1">
      <c r="A49" s="435" t="n">
        <v>17</v>
      </c>
      <c r="B49" s="563" t="inlineStr">
        <is>
          <t>COLONNE</t>
        </is>
      </c>
      <c r="C49" s="563" t="inlineStr">
        <is>
          <t>CONDITION</t>
        </is>
      </c>
      <c r="D49" s="563" t="inlineStr">
        <is>
          <t>VALEUR</t>
        </is>
      </c>
      <c r="E49" s="563" t="inlineStr">
        <is>
          <t>ORDRE REGROUPEMENT</t>
        </is>
      </c>
      <c r="F49" s="461" t="n"/>
    </row>
    <row r="50" hidden="1" outlineLevel="1">
      <c r="A50" s="435" t="n">
        <v>17</v>
      </c>
      <c r="B50" s="568" t="inlineStr">
        <is>
          <t>Sous situation de vie, Sub Event Name</t>
        </is>
      </c>
      <c r="C50" s="564" t="inlineStr">
        <is>
          <t>EGAL A</t>
        </is>
      </c>
      <c r="D50" s="605" t="inlineStr">
        <is>
          <t>Load reversal downshift</t>
        </is>
      </c>
      <c r="E50" s="564" t="n">
        <v>1</v>
      </c>
      <c r="F50" s="461" t="n"/>
    </row>
    <row r="51" collapsed="1">
      <c r="A51" s="565" t="n">
        <v>18</v>
      </c>
      <c r="B51" s="567" t="inlineStr">
        <is>
          <t>Coast-brake-on downshift Cold</t>
        </is>
      </c>
      <c r="F51" s="461" t="n"/>
    </row>
    <row r="52" hidden="1" outlineLevel="1">
      <c r="A52" s="435" t="n">
        <v>18</v>
      </c>
      <c r="B52" s="563" t="inlineStr">
        <is>
          <t>COLONNE</t>
        </is>
      </c>
      <c r="C52" s="563" t="inlineStr">
        <is>
          <t>CONDITION</t>
        </is>
      </c>
      <c r="D52" s="563" t="inlineStr">
        <is>
          <t>VALEUR</t>
        </is>
      </c>
      <c r="E52" s="563" t="inlineStr">
        <is>
          <t>ORDRE REGROUPEMENT</t>
        </is>
      </c>
      <c r="F52" s="461" t="n"/>
    </row>
    <row r="53" hidden="1" outlineLevel="1">
      <c r="A53" s="435" t="n">
        <v>18</v>
      </c>
      <c r="B53" s="568" t="inlineStr">
        <is>
          <t>Sous situation de vie, Sub Event Name</t>
        </is>
      </c>
      <c r="C53" s="564" t="inlineStr">
        <is>
          <t>EGAL A</t>
        </is>
      </c>
      <c r="D53" s="564" t="inlineStr">
        <is>
          <t>Coast / brake-on downshift</t>
        </is>
      </c>
      <c r="E53" s="564" t="n">
        <v>1</v>
      </c>
      <c r="F53" s="461" t="n"/>
    </row>
    <row r="54" hidden="1" outlineLevel="1">
      <c r="A54" s="435" t="n">
        <v>18</v>
      </c>
      <c r="B54" s="604" t="inlineStr">
        <is>
          <t>Val_A_Tstart, Gearbox Temperature</t>
        </is>
      </c>
      <c r="C54" s="605" t="inlineStr">
        <is>
          <t>INFERIEUR A</t>
        </is>
      </c>
      <c r="D54" s="564" t="n">
        <v>50</v>
      </c>
      <c r="E54" s="564" t="n">
        <v>2</v>
      </c>
      <c r="F54" s="461" t="n"/>
    </row>
    <row r="55" hidden="1" outlineLevel="1">
      <c r="A55" s="435" t="n">
        <v>18</v>
      </c>
      <c r="B55" s="568" t="inlineStr">
        <is>
          <t>Val_A_Tstart, Gearbox Temperature</t>
        </is>
      </c>
      <c r="C55" s="605" t="inlineStr">
        <is>
          <t>DIFFERENT DE</t>
        </is>
      </c>
      <c r="D55" s="606" t="inlineStr">
        <is>
          <t>----</t>
        </is>
      </c>
      <c r="E55" s="564" t="n">
        <v>3</v>
      </c>
    </row>
    <row r="56" hidden="1" outlineLevel="1">
      <c r="A56" s="435" t="n">
        <v>18</v>
      </c>
      <c r="B56" s="568" t="inlineStr">
        <is>
          <t>Val_A_Tstart, Gearbox Temperature</t>
        </is>
      </c>
      <c r="C56" s="605" t="inlineStr">
        <is>
          <t>DIFFERENT DE</t>
        </is>
      </c>
      <c r="D56" s="606" t="inlineStr"/>
      <c r="E56" s="564" t="n">
        <v>4</v>
      </c>
    </row>
    <row r="57" collapsed="1">
      <c r="A57" s="565" t="n">
        <v>19</v>
      </c>
      <c r="B57" s="567" t="inlineStr">
        <is>
          <t>COAST - BRAKE-ON DOWNSHIFT</t>
        </is>
      </c>
      <c r="F57" s="461" t="n"/>
    </row>
    <row r="58" hidden="1" outlineLevel="1">
      <c r="A58" s="435" t="n">
        <v>19</v>
      </c>
      <c r="B58" s="563" t="inlineStr">
        <is>
          <t>COLONNE</t>
        </is>
      </c>
      <c r="C58" s="563" t="inlineStr">
        <is>
          <t>CONDITION</t>
        </is>
      </c>
      <c r="D58" s="563" t="inlineStr">
        <is>
          <t>VALEUR</t>
        </is>
      </c>
      <c r="E58" s="563" t="inlineStr">
        <is>
          <t>ORDRE REGROUPEMENT</t>
        </is>
      </c>
      <c r="F58" s="461" t="n"/>
    </row>
    <row r="59" hidden="1" outlineLevel="1">
      <c r="A59" s="435" t="n">
        <v>19</v>
      </c>
      <c r="B59" s="568" t="inlineStr">
        <is>
          <t>Sous situation de vie, Sub Event Name</t>
        </is>
      </c>
      <c r="C59" s="564" t="inlineStr">
        <is>
          <t>EGAL A</t>
        </is>
      </c>
      <c r="D59" s="564" t="inlineStr">
        <is>
          <t>Coast / brake-on downshift</t>
        </is>
      </c>
      <c r="E59" s="564" t="n">
        <v>1</v>
      </c>
      <c r="F59" s="461" t="n"/>
    </row>
    <row r="60" hidden="1" outlineLevel="1">
      <c r="A60" s="435" t="n">
        <v>19</v>
      </c>
      <c r="B60" s="604" t="inlineStr">
        <is>
          <t>Val_A_Tstart, Gearbox Temperature</t>
        </is>
      </c>
      <c r="C60" s="564" t="inlineStr">
        <is>
          <t>SUPERIEUR A</t>
        </is>
      </c>
      <c r="D60" s="564" t="n">
        <v>50</v>
      </c>
      <c r="E60" s="564" t="n">
        <v>2</v>
      </c>
      <c r="F60" s="461" t="n"/>
    </row>
    <row r="61" hidden="1" outlineLevel="1">
      <c r="A61" s="435" t="n">
        <v>19</v>
      </c>
      <c r="B61" s="568" t="inlineStr">
        <is>
          <t>Val_A_Tstart, Gearbox Temperature</t>
        </is>
      </c>
      <c r="C61" s="605" t="inlineStr">
        <is>
          <t>EGAL A</t>
        </is>
      </c>
      <c r="D61" s="606" t="inlineStr">
        <is>
          <t>----</t>
        </is>
      </c>
      <c r="E61" s="564" t="n">
        <v>2</v>
      </c>
    </row>
    <row r="62" hidden="1" outlineLevel="1">
      <c r="A62" s="435" t="n">
        <v>19</v>
      </c>
      <c r="B62" s="568" t="inlineStr">
        <is>
          <t>Val_A_Tstart, Gearbox Temperature</t>
        </is>
      </c>
      <c r="C62" s="605" t="inlineStr">
        <is>
          <t>EGAL A</t>
        </is>
      </c>
      <c r="D62" s="606" t="inlineStr"/>
      <c r="E62" s="564" t="n">
        <v>2</v>
      </c>
    </row>
    <row r="63" collapsed="1">
      <c r="A63" s="565" t="n">
        <v>20</v>
      </c>
      <c r="B63" s="567" t="inlineStr">
        <is>
          <t>Power-on upshift Cold</t>
        </is>
      </c>
      <c r="F63" s="461" t="n"/>
    </row>
    <row r="64" hidden="1" outlineLevel="1">
      <c r="A64" s="435" t="n">
        <v>20</v>
      </c>
      <c r="B64" s="563" t="inlineStr">
        <is>
          <t>COLONNE</t>
        </is>
      </c>
      <c r="C64" s="563" t="inlineStr">
        <is>
          <t>CONDITION</t>
        </is>
      </c>
      <c r="D64" s="563" t="inlineStr">
        <is>
          <t>VALEUR</t>
        </is>
      </c>
      <c r="E64" s="563" t="inlineStr">
        <is>
          <t>ORDRE REGROUPEMENT</t>
        </is>
      </c>
      <c r="F64" s="461" t="n"/>
    </row>
    <row r="65" hidden="1" outlineLevel="1">
      <c r="A65" s="435" t="n">
        <v>20</v>
      </c>
      <c r="B65" s="568" t="inlineStr">
        <is>
          <t>Sous situation de vie, Sub Event Name</t>
        </is>
      </c>
      <c r="C65" s="564" t="inlineStr">
        <is>
          <t>EGAL A</t>
        </is>
      </c>
      <c r="D65" s="564" t="inlineStr">
        <is>
          <t>Power-on upshift</t>
        </is>
      </c>
      <c r="E65" s="564" t="n">
        <v>1</v>
      </c>
      <c r="F65" s="461" t="n"/>
    </row>
    <row r="66" hidden="1" outlineLevel="1">
      <c r="A66" s="435" t="n">
        <v>20</v>
      </c>
      <c r="B66" s="604" t="inlineStr">
        <is>
          <t>Val_A_Tstart, Gearbox Temperature</t>
        </is>
      </c>
      <c r="C66" s="605" t="inlineStr">
        <is>
          <t>INFERIEUR A</t>
        </is>
      </c>
      <c r="D66" s="564" t="n">
        <v>50</v>
      </c>
      <c r="E66" s="564" t="n">
        <v>2</v>
      </c>
      <c r="F66" s="461" t="n"/>
    </row>
    <row r="67" hidden="1" outlineLevel="1">
      <c r="A67" s="435" t="n">
        <v>20</v>
      </c>
      <c r="B67" s="568" t="inlineStr">
        <is>
          <t>Val_A_Tstart, Gearbox Temperature</t>
        </is>
      </c>
      <c r="C67" s="605" t="inlineStr">
        <is>
          <t>DIFFERENT DE</t>
        </is>
      </c>
      <c r="D67" s="606" t="inlineStr">
        <is>
          <t>----</t>
        </is>
      </c>
      <c r="E67" s="564" t="n">
        <v>3</v>
      </c>
    </row>
    <row r="68" hidden="1" outlineLevel="1">
      <c r="A68" s="435" t="n">
        <v>20</v>
      </c>
      <c r="B68" s="568" t="inlineStr">
        <is>
          <t>Val_A_Tstart, Gearbox Temperature</t>
        </is>
      </c>
      <c r="C68" s="605" t="inlineStr">
        <is>
          <t>DIFFERENT DE</t>
        </is>
      </c>
      <c r="D68" s="606" t="inlineStr"/>
      <c r="E68" s="564" t="n">
        <v>4</v>
      </c>
    </row>
    <row r="69" collapsed="1">
      <c r="A69" s="565" t="n">
        <v>21</v>
      </c>
      <c r="B69" s="567" t="inlineStr">
        <is>
          <t>POWER-ON UPSHIFT</t>
        </is>
      </c>
      <c r="F69" s="461" t="n"/>
    </row>
    <row r="70" hidden="1" outlineLevel="1">
      <c r="A70" s="435" t="n">
        <v>21</v>
      </c>
      <c r="B70" s="563" t="inlineStr">
        <is>
          <t>COLONNE</t>
        </is>
      </c>
      <c r="C70" s="563" t="inlineStr">
        <is>
          <t>CONDITION</t>
        </is>
      </c>
      <c r="D70" s="563" t="inlineStr">
        <is>
          <t>VALEUR</t>
        </is>
      </c>
      <c r="E70" s="563" t="inlineStr">
        <is>
          <t>ORDRE REGROUPEMENT</t>
        </is>
      </c>
      <c r="F70" s="461" t="n"/>
    </row>
    <row r="71" hidden="1" outlineLevel="1">
      <c r="A71" s="435" t="n">
        <v>21</v>
      </c>
      <c r="B71" s="568" t="inlineStr">
        <is>
          <t>Sous situation de vie, Sub Event Name</t>
        </is>
      </c>
      <c r="C71" s="564" t="inlineStr">
        <is>
          <t>EGAL A</t>
        </is>
      </c>
      <c r="D71" s="564" t="inlineStr">
        <is>
          <t>Power-on upshift</t>
        </is>
      </c>
      <c r="E71" s="564" t="n">
        <v>1</v>
      </c>
      <c r="F71" s="461" t="n"/>
    </row>
    <row r="72" hidden="1" outlineLevel="1">
      <c r="A72" s="435" t="n">
        <v>21</v>
      </c>
      <c r="B72" s="604" t="inlineStr">
        <is>
          <t>Val_A_Tstart, Gearbox Temperature</t>
        </is>
      </c>
      <c r="C72" s="564" t="inlineStr">
        <is>
          <t>SUPERIEUR A</t>
        </is>
      </c>
      <c r="D72" s="564" t="n">
        <v>50</v>
      </c>
      <c r="E72" s="564" t="n">
        <v>2</v>
      </c>
      <c r="F72" s="461" t="n"/>
    </row>
    <row r="73" hidden="1" outlineLevel="1">
      <c r="A73" s="435" t="n">
        <v>21</v>
      </c>
      <c r="B73" s="568" t="inlineStr">
        <is>
          <t>Val_A_Tstart, Gearbox Temperature</t>
        </is>
      </c>
      <c r="C73" s="605" t="inlineStr">
        <is>
          <t>EGAL A</t>
        </is>
      </c>
      <c r="D73" s="606" t="inlineStr">
        <is>
          <t>----</t>
        </is>
      </c>
      <c r="E73" s="564" t="n">
        <v>2</v>
      </c>
    </row>
    <row r="74" hidden="1" outlineLevel="1">
      <c r="A74" s="435" t="n">
        <v>21</v>
      </c>
      <c r="B74" s="568" t="inlineStr">
        <is>
          <t>Val_A_Tstart, Gearbox Temperature</t>
        </is>
      </c>
      <c r="C74" s="605" t="inlineStr">
        <is>
          <t>EGAL A</t>
        </is>
      </c>
      <c r="D74" s="606" t="inlineStr"/>
      <c r="E74" s="564" t="n">
        <v>2</v>
      </c>
    </row>
    <row r="75" collapsed="1">
      <c r="A75" s="565" t="n">
        <v>22</v>
      </c>
      <c r="B75" s="567" t="inlineStr">
        <is>
          <t>COAST - BRAKE-ON UPSHIFT</t>
        </is>
      </c>
      <c r="F75" s="461" t="n"/>
    </row>
    <row r="76" hidden="1" outlineLevel="1">
      <c r="A76" s="435" t="n">
        <v>22</v>
      </c>
      <c r="B76" s="563" t="inlineStr">
        <is>
          <t>COLONNE</t>
        </is>
      </c>
      <c r="C76" s="563" t="inlineStr">
        <is>
          <t>CONDITION</t>
        </is>
      </c>
      <c r="D76" s="563" t="inlineStr">
        <is>
          <t>VALEUR</t>
        </is>
      </c>
      <c r="E76" s="563" t="inlineStr">
        <is>
          <t>ORDRE REGROUPEMENT</t>
        </is>
      </c>
      <c r="F76" s="461" t="n"/>
    </row>
    <row r="77" hidden="1" outlineLevel="1">
      <c r="A77" s="435" t="n">
        <v>22</v>
      </c>
      <c r="B77" s="568" t="inlineStr">
        <is>
          <t>Sous situation de vie, Sub Event Name</t>
        </is>
      </c>
      <c r="C77" s="564" t="inlineStr">
        <is>
          <t>EGAL A</t>
        </is>
      </c>
      <c r="D77" s="564" t="inlineStr">
        <is>
          <t>Coast / brake-on upshift</t>
        </is>
      </c>
      <c r="E77" s="564" t="n">
        <v>1</v>
      </c>
      <c r="F77" s="461" t="n"/>
    </row>
    <row r="78" collapsed="1">
      <c r="A78" s="565" t="n">
        <v>23</v>
      </c>
      <c r="B78" s="567" t="inlineStr">
        <is>
          <t>(PT) KD - TIP IN DOWNSHIFT</t>
        </is>
      </c>
      <c r="F78" s="461" t="n"/>
    </row>
    <row r="79" hidden="1" outlineLevel="1">
      <c r="A79" s="435" t="n">
        <v>23</v>
      </c>
      <c r="B79" s="563" t="inlineStr">
        <is>
          <t>COLONNE</t>
        </is>
      </c>
      <c r="C79" s="563" t="inlineStr">
        <is>
          <t>CONDITION</t>
        </is>
      </c>
      <c r="D79" s="563" t="inlineStr">
        <is>
          <t>VALEUR</t>
        </is>
      </c>
      <c r="E79" s="563" t="inlineStr">
        <is>
          <t>ORDRE REGROUPEMENT</t>
        </is>
      </c>
      <c r="F79" s="461" t="n"/>
    </row>
    <row r="80" hidden="1" outlineLevel="1">
      <c r="A80" s="435" t="n">
        <v>23</v>
      </c>
      <c r="B80" s="568" t="inlineStr">
        <is>
          <t>Sous situation de vie, Sub Event Name</t>
        </is>
      </c>
      <c r="C80" s="564" t="inlineStr">
        <is>
          <t>EGAL A</t>
        </is>
      </c>
      <c r="D80" s="564" t="inlineStr">
        <is>
          <t>Kick down / tip in downshift</t>
        </is>
      </c>
      <c r="E80" s="564" t="inlineStr">
        <is>
          <t>1</t>
        </is>
      </c>
      <c r="F80" s="461" t="n"/>
    </row>
    <row r="81" hidden="1" outlineLevel="1">
      <c r="A81" s="435" t="n">
        <v>23</v>
      </c>
      <c r="B81" s="568" t="inlineStr">
        <is>
          <t>Val_A_Tstart, Throttle Position</t>
        </is>
      </c>
      <c r="C81" s="605" t="inlineStr">
        <is>
          <t>SUPERIEUR A</t>
        </is>
      </c>
      <c r="D81" s="564" t="n">
        <v>5</v>
      </c>
      <c r="E81" s="564" t="n">
        <v>2</v>
      </c>
      <c r="F81" s="461" t="n"/>
    </row>
    <row r="82" hidden="1" outlineLevel="1">
      <c r="A82" s="435" t="n">
        <v>23</v>
      </c>
      <c r="B82" s="604" t="inlineStr">
        <is>
          <t>Val_A_Tstart, AccelerationChassis</t>
        </is>
      </c>
      <c r="C82" s="564" t="inlineStr">
        <is>
          <t>SUPERIEUR OU EGAL A</t>
        </is>
      </c>
      <c r="D82" s="564" t="n">
        <v>-0.25</v>
      </c>
      <c r="E82" s="564" t="n">
        <v>3</v>
      </c>
      <c r="F82" s="461" t="n"/>
    </row>
    <row r="83" collapsed="1">
      <c r="A83" s="565" t="n">
        <v>24</v>
      </c>
      <c r="B83" s="567" t="inlineStr">
        <is>
          <t>(TO) KD - TIP IN DOWNSHIFT</t>
        </is>
      </c>
      <c r="F83" s="461" t="n"/>
    </row>
    <row r="84" hidden="1" outlineLevel="1">
      <c r="A84" s="435" t="n">
        <v>24</v>
      </c>
      <c r="B84" s="563" t="inlineStr">
        <is>
          <t>COLONNE</t>
        </is>
      </c>
      <c r="C84" s="563" t="inlineStr">
        <is>
          <t>CONDITION</t>
        </is>
      </c>
      <c r="D84" s="563" t="inlineStr">
        <is>
          <t>VALEUR</t>
        </is>
      </c>
      <c r="E84" s="563" t="inlineStr">
        <is>
          <t>ORDRE REGROUPEMENT</t>
        </is>
      </c>
      <c r="F84" s="461" t="n"/>
    </row>
    <row r="85" hidden="1" outlineLevel="1">
      <c r="A85" s="435" t="n">
        <v>24</v>
      </c>
      <c r="B85" s="568" t="inlineStr">
        <is>
          <t>Sous situation de vie, Sub Event Name</t>
        </is>
      </c>
      <c r="C85" s="564" t="inlineStr">
        <is>
          <t>EGAL A</t>
        </is>
      </c>
      <c r="D85" s="564" t="inlineStr">
        <is>
          <t>Kick down / tip in downshift</t>
        </is>
      </c>
      <c r="E85" s="564" t="inlineStr">
        <is>
          <t>1</t>
        </is>
      </c>
      <c r="F85" s="461" t="n"/>
    </row>
    <row r="86" hidden="1" outlineLevel="1">
      <c r="A86" s="435" t="n">
        <v>24</v>
      </c>
      <c r="B86" s="604" t="inlineStr">
        <is>
          <t>Val_A_Tstart, AccelerationChassis</t>
        </is>
      </c>
      <c r="C86" s="564" t="inlineStr">
        <is>
          <t>INFERIEUR A</t>
        </is>
      </c>
      <c r="D86" s="564" t="n">
        <v>-0.25</v>
      </c>
      <c r="E86" s="564" t="n">
        <v>2</v>
      </c>
      <c r="F86" s="461" t="n"/>
    </row>
    <row r="87" hidden="1" outlineLevel="1">
      <c r="A87" s="435" t="n">
        <v>24</v>
      </c>
      <c r="B87" s="568" t="inlineStr">
        <is>
          <t>Val_A_Tstart, Throttle Position</t>
        </is>
      </c>
      <c r="C87" s="605" t="inlineStr">
        <is>
          <t>INFERIEUR OU EGAL A</t>
        </is>
      </c>
      <c r="D87" s="564" t="n">
        <v>5</v>
      </c>
      <c r="E87" s="564" t="n">
        <v>2</v>
      </c>
      <c r="F87" s="461" t="n"/>
    </row>
    <row r="88" collapsed="1">
      <c r="A88" s="565" t="n">
        <v>31</v>
      </c>
      <c r="B88" s="567" t="inlineStr">
        <is>
          <t>LEVER CHANGE</t>
        </is>
      </c>
      <c r="F88" s="461" t="n"/>
    </row>
    <row r="89" hidden="1" outlineLevel="1">
      <c r="A89" s="435" t="n">
        <v>31</v>
      </c>
      <c r="B89" s="563" t="inlineStr">
        <is>
          <t>COLONNE</t>
        </is>
      </c>
      <c r="C89" s="563" t="inlineStr">
        <is>
          <t>CONDITION</t>
        </is>
      </c>
      <c r="D89" s="563" t="inlineStr">
        <is>
          <t>VALEUR</t>
        </is>
      </c>
      <c r="E89" s="563" t="inlineStr">
        <is>
          <t>ORDRE REGROUPEMENT</t>
        </is>
      </c>
      <c r="F89" s="461" t="n"/>
    </row>
    <row r="90" hidden="1" outlineLevel="1">
      <c r="A90" s="435" t="n">
        <v>31</v>
      </c>
      <c r="B90" s="568" t="inlineStr">
        <is>
          <t>Sous situation de vie, Sub Event Name</t>
        </is>
      </c>
      <c r="C90" s="605" t="inlineStr">
        <is>
          <t>CONTIENT</t>
        </is>
      </c>
      <c r="D90" s="604" t="inlineStr">
        <is>
          <t>lever change</t>
        </is>
      </c>
      <c r="E90" s="564" t="n">
        <v>1</v>
      </c>
      <c r="F90" s="461" t="n"/>
    </row>
    <row r="91" hidden="1" outlineLevel="1">
      <c r="A91" s="435" t="n">
        <v>31</v>
      </c>
      <c r="B91" s="568" t="inlineStr">
        <is>
          <t>Sous situation de vie, Sub Event Name</t>
        </is>
      </c>
      <c r="C91" s="564" t="inlineStr">
        <is>
          <t>EGAL A</t>
        </is>
      </c>
      <c r="D91" s="604" t="inlineStr">
        <is>
          <t>Engage;Disengage;lever change</t>
        </is>
      </c>
      <c r="E91" s="564" t="n">
        <v>1</v>
      </c>
      <c r="F91" s="461" t="n"/>
    </row>
    <row r="92" collapsed="1">
      <c r="A92" s="565" t="n">
        <v>33</v>
      </c>
      <c r="B92" s="567" t="inlineStr">
        <is>
          <t>AUTO STOP</t>
        </is>
      </c>
      <c r="F92" s="461" t="n"/>
    </row>
    <row r="93" hidden="1" outlineLevel="1">
      <c r="A93" s="435" t="n">
        <v>33</v>
      </c>
      <c r="B93" s="563" t="inlineStr">
        <is>
          <t>COLONNE</t>
        </is>
      </c>
      <c r="C93" s="563" t="inlineStr">
        <is>
          <t>CONDITION</t>
        </is>
      </c>
      <c r="D93" s="563" t="inlineStr">
        <is>
          <t>VALEUR</t>
        </is>
      </c>
      <c r="E93" s="563" t="inlineStr">
        <is>
          <t>ORDRE REGROUPEMENT</t>
        </is>
      </c>
      <c r="F93" s="461" t="n"/>
    </row>
    <row r="94" hidden="1" outlineLevel="1">
      <c r="A94" s="435" t="n">
        <v>33</v>
      </c>
      <c r="B94" s="568" t="inlineStr">
        <is>
          <t>Sous situation de vie, Sub Event Name</t>
        </is>
      </c>
      <c r="C94" s="564" t="inlineStr">
        <is>
          <t>EGAL A</t>
        </is>
      </c>
      <c r="D94" s="568" t="inlineStr">
        <is>
          <t>Auto stop</t>
        </is>
      </c>
      <c r="E94" s="564" t="n">
        <v>1</v>
      </c>
      <c r="F94" s="461" t="n"/>
    </row>
    <row r="95" collapsed="1">
      <c r="A95" s="135" t="n">
        <v>35</v>
      </c>
      <c r="B95" s="132" t="inlineStr">
        <is>
          <t>DASS Eng On</t>
        </is>
      </c>
      <c r="F95" s="461" t="n"/>
    </row>
    <row r="96" hidden="1" outlineLevel="1">
      <c r="A96" s="435" t="n">
        <v>35</v>
      </c>
      <c r="B96" s="563" t="inlineStr">
        <is>
          <t>COLONNE</t>
        </is>
      </c>
      <c r="C96" s="563" t="inlineStr">
        <is>
          <t>CONDITION</t>
        </is>
      </c>
      <c r="D96" s="563" t="inlineStr">
        <is>
          <t>VALEUR</t>
        </is>
      </c>
      <c r="E96" s="563" t="inlineStr">
        <is>
          <t>ORDRE REGROUPEMENT</t>
        </is>
      </c>
      <c r="F96" s="461" t="n"/>
    </row>
    <row r="97" hidden="1" outlineLevel="1">
      <c r="A97" s="435" t="n">
        <v>35</v>
      </c>
      <c r="B97" s="568" t="inlineStr">
        <is>
          <t>Sous situation de vie, Sub Event Name</t>
        </is>
      </c>
      <c r="C97" s="605" t="inlineStr">
        <is>
          <t>EGAL A</t>
        </is>
      </c>
      <c r="D97" s="606" t="inlineStr">
        <is>
          <t>Standing start</t>
        </is>
      </c>
      <c r="E97" s="564" t="n">
        <v>1</v>
      </c>
    </row>
    <row r="98" hidden="1" outlineLevel="1">
      <c r="A98" s="435" t="n">
        <v>35</v>
      </c>
      <c r="B98" s="568" t="inlineStr">
        <is>
          <t>Nom de l'essai, Acquisition Name</t>
        </is>
      </c>
      <c r="C98" s="605" t="inlineStr">
        <is>
          <t>NE CONTIENT PAS</t>
        </is>
      </c>
      <c r="D98" s="606" t="inlineStr">
        <is>
          <t>_EXT_</t>
        </is>
      </c>
      <c r="E98" s="564" t="n">
        <v>2</v>
      </c>
    </row>
    <row r="99" hidden="1" outlineLevel="1">
      <c r="A99" s="435" t="n">
        <v>35</v>
      </c>
      <c r="B99" s="568" t="inlineStr">
        <is>
          <t>Nom de l'essai, Acquisition Name</t>
        </is>
      </c>
      <c r="C99" s="605" t="inlineStr">
        <is>
          <t>NE CONTIENT PAS</t>
        </is>
      </c>
      <c r="D99" s="606" t="inlineStr">
        <is>
          <t>extended</t>
        </is>
      </c>
      <c r="E99" s="564" t="n">
        <v>3</v>
      </c>
    </row>
    <row r="100" hidden="1" outlineLevel="1">
      <c r="A100" s="435" t="n">
        <v>35</v>
      </c>
      <c r="B100" s="568" t="inlineStr">
        <is>
          <t>Nom de l'essai, Acquisition Name</t>
        </is>
      </c>
      <c r="C100" s="605" t="inlineStr">
        <is>
          <t>NE CONTIENT PAS</t>
        </is>
      </c>
      <c r="D100" s="606" t="inlineStr">
        <is>
          <t>_CoM_</t>
        </is>
      </c>
      <c r="E100" s="564" t="n">
        <v>4</v>
      </c>
    </row>
    <row r="101" hidden="1" outlineLevel="1">
      <c r="A101" s="435" t="n">
        <v>35</v>
      </c>
      <c r="B101" s="568" t="inlineStr">
        <is>
          <t>Nom de l'essai, Acquisition Name</t>
        </is>
      </c>
      <c r="C101" s="605" t="inlineStr">
        <is>
          <t>NE CONTIENT PAS</t>
        </is>
      </c>
      <c r="D101" s="606" t="inlineStr">
        <is>
          <t>_COM_</t>
        </is>
      </c>
      <c r="E101" s="564" t="n">
        <v>5</v>
      </c>
    </row>
    <row r="102" hidden="1" outlineLevel="1">
      <c r="A102" s="435" t="n">
        <v>35</v>
      </c>
      <c r="B102" s="568" t="inlineStr">
        <is>
          <t>P: engine speed, engine speed</t>
        </is>
      </c>
      <c r="C102" s="605" t="inlineStr">
        <is>
          <t>SUPERIEUR A</t>
        </is>
      </c>
      <c r="D102" s="606" t="inlineStr">
        <is>
          <t>500</t>
        </is>
      </c>
      <c r="E102" s="564" t="n">
        <v>6</v>
      </c>
    </row>
    <row r="103" hidden="1" outlineLevel="1">
      <c r="A103" s="435" t="n">
        <v>35</v>
      </c>
      <c r="B103" s="568" t="inlineStr">
        <is>
          <t>Val_A_Tstart, Gearbox Temperature</t>
        </is>
      </c>
      <c r="C103" s="605" t="inlineStr">
        <is>
          <t>SUPERIEUR A</t>
        </is>
      </c>
      <c r="D103" s="606" t="inlineStr">
        <is>
          <t>50</t>
        </is>
      </c>
      <c r="E103" s="564" t="n">
        <v>7</v>
      </c>
    </row>
    <row r="104" hidden="1" outlineLevel="1">
      <c r="A104" s="435" t="n">
        <v>35</v>
      </c>
      <c r="B104" s="568" t="inlineStr">
        <is>
          <t>Val_A_Tstart, Gearbox Temperature</t>
        </is>
      </c>
      <c r="C104" s="605" t="inlineStr">
        <is>
          <t>EGAL A</t>
        </is>
      </c>
      <c r="D104" s="606" t="inlineStr">
        <is>
          <t>----</t>
        </is>
      </c>
      <c r="E104" s="564" t="n">
        <v>7</v>
      </c>
    </row>
    <row r="105" hidden="1" outlineLevel="1">
      <c r="A105" s="435" t="n">
        <v>35</v>
      </c>
      <c r="B105" s="568" t="inlineStr">
        <is>
          <t>Val_A_Tstart, Gearbox Temperature</t>
        </is>
      </c>
      <c r="C105" s="605" t="inlineStr">
        <is>
          <t>EGAL A</t>
        </is>
      </c>
      <c r="D105" s="606" t="inlineStr"/>
      <c r="E105" s="564" t="n">
        <v>7</v>
      </c>
    </row>
    <row r="106" collapsed="1">
      <c r="A106" s="135" t="n">
        <v>36</v>
      </c>
      <c r="B106" s="132" t="inlineStr">
        <is>
          <t>Drive Away Creep Eng On</t>
        </is>
      </c>
      <c r="F106" s="461" t="n"/>
    </row>
    <row r="107" hidden="1" outlineLevel="1">
      <c r="A107" s="435" t="n">
        <v>36</v>
      </c>
      <c r="B107" s="563" t="inlineStr">
        <is>
          <t>COLONNE</t>
        </is>
      </c>
      <c r="C107" s="563" t="inlineStr">
        <is>
          <t>CONDITION</t>
        </is>
      </c>
      <c r="D107" s="563" t="inlineStr">
        <is>
          <t>VALEUR</t>
        </is>
      </c>
      <c r="E107" s="563" t="inlineStr">
        <is>
          <t>ORDRE REGROUPEMENT</t>
        </is>
      </c>
      <c r="F107" s="461" t="n"/>
    </row>
    <row r="108" hidden="1" outlineLevel="1">
      <c r="A108" s="435" t="n">
        <v>36</v>
      </c>
      <c r="B108" s="568" t="inlineStr">
        <is>
          <t>Sous situation de vie, Sub Event Name</t>
        </is>
      </c>
      <c r="C108" s="564" t="inlineStr">
        <is>
          <t>EGAL A</t>
        </is>
      </c>
      <c r="D108" s="605" t="inlineStr">
        <is>
          <t>Creep</t>
        </is>
      </c>
      <c r="E108" s="564" t="n">
        <v>1</v>
      </c>
      <c r="F108" s="461" t="n"/>
    </row>
    <row r="109" hidden="1" outlineLevel="1">
      <c r="A109" s="435" t="n">
        <v>36</v>
      </c>
      <c r="B109" s="568" t="inlineStr">
        <is>
          <t>P: engine speed, engine speed</t>
        </is>
      </c>
      <c r="C109" s="564" t="inlineStr">
        <is>
          <t>SUPERIEUR A</t>
        </is>
      </c>
      <c r="D109" s="133" t="inlineStr">
        <is>
          <t>500</t>
        </is>
      </c>
      <c r="E109" s="564" t="inlineStr">
        <is>
          <t>2</t>
        </is>
      </c>
      <c r="F109" s="461" t="n"/>
    </row>
    <row r="110" hidden="1" outlineLevel="1">
      <c r="A110" s="435" t="n">
        <v>36</v>
      </c>
      <c r="B110" s="568" t="inlineStr">
        <is>
          <t>Val_A_Tstart, Gearbox Temperature</t>
        </is>
      </c>
      <c r="C110" s="564" t="inlineStr">
        <is>
          <t>SUPERIEUR A</t>
        </is>
      </c>
      <c r="D110" s="564" t="n">
        <v>50</v>
      </c>
      <c r="E110" s="564" t="inlineStr">
        <is>
          <t>3</t>
        </is>
      </c>
      <c r="F110" s="461" t="n"/>
    </row>
    <row r="111" hidden="1" outlineLevel="1">
      <c r="A111" s="435" t="n">
        <v>36</v>
      </c>
      <c r="B111" s="568" t="inlineStr">
        <is>
          <t>Val_A_Tstart, Gearbox Temperature</t>
        </is>
      </c>
      <c r="C111" s="564" t="inlineStr">
        <is>
          <t>EGAL A</t>
        </is>
      </c>
      <c r="D111" s="564" t="inlineStr">
        <is>
          <t>----</t>
        </is>
      </c>
      <c r="E111" s="564" t="inlineStr">
        <is>
          <t>3</t>
        </is>
      </c>
      <c r="F111" s="461" t="n"/>
    </row>
    <row r="112" hidden="1" outlineLevel="1">
      <c r="A112" s="435" t="n">
        <v>36</v>
      </c>
      <c r="B112" s="568" t="inlineStr">
        <is>
          <t>Val_A_Tstart, Gearbox Temperature</t>
        </is>
      </c>
      <c r="C112" s="564" t="inlineStr">
        <is>
          <t>EGAL A</t>
        </is>
      </c>
      <c r="D112" s="605" t="n"/>
      <c r="E112" s="564" t="inlineStr">
        <is>
          <t>3</t>
        </is>
      </c>
      <c r="F112" s="461" t="n"/>
    </row>
    <row r="113" collapsed="1">
      <c r="A113" s="135" t="n">
        <v>37</v>
      </c>
      <c r="B113" s="132" t="inlineStr">
        <is>
          <t>Accel Cst Load</t>
        </is>
      </c>
      <c r="F113" s="461" t="n"/>
    </row>
    <row r="114" hidden="1" outlineLevel="1">
      <c r="A114" s="435" t="n">
        <v>37</v>
      </c>
      <c r="B114" s="563" t="inlineStr">
        <is>
          <t>COLONNE</t>
        </is>
      </c>
      <c r="C114" s="563" t="inlineStr">
        <is>
          <t>CONDITION</t>
        </is>
      </c>
      <c r="D114" s="563" t="inlineStr">
        <is>
          <t>VALEUR</t>
        </is>
      </c>
      <c r="E114" s="563" t="inlineStr">
        <is>
          <t>ORDRE REGROUPEMENT</t>
        </is>
      </c>
      <c r="F114" s="461" t="n"/>
    </row>
    <row r="115" hidden="1" outlineLevel="1">
      <c r="A115" s="435" t="n">
        <v>37</v>
      </c>
      <c r="B115" s="568" t="inlineStr">
        <is>
          <t>SDV, Event Name</t>
        </is>
      </c>
      <c r="C115" s="564" t="inlineStr">
        <is>
          <t>EGAL A</t>
        </is>
      </c>
      <c r="D115" s="605" t="inlineStr">
        <is>
          <t>Acceleration</t>
        </is>
      </c>
      <c r="E115" s="564" t="n">
        <v>1</v>
      </c>
      <c r="F115" s="461" t="n"/>
    </row>
    <row r="116" hidden="1" outlineLevel="1">
      <c r="A116" s="435" t="n">
        <v>37</v>
      </c>
      <c r="B116" s="568" t="inlineStr">
        <is>
          <t>Sous situation de vie, Sub Event Name</t>
        </is>
      </c>
      <c r="C116" s="564" t="inlineStr">
        <is>
          <t>EGAL A</t>
        </is>
      </c>
      <c r="D116" s="604" t="inlineStr">
        <is>
          <t>Constant load</t>
        </is>
      </c>
      <c r="E116" s="564" t="inlineStr">
        <is>
          <t>2</t>
        </is>
      </c>
      <c r="F116" s="461" t="n"/>
    </row>
    <row r="117" hidden="1" outlineLevel="1">
      <c r="A117" s="435" t="n">
        <v>37</v>
      </c>
      <c r="B117" s="568" t="inlineStr">
        <is>
          <t>Val_A_Tstart, Gearbox Temperature</t>
        </is>
      </c>
      <c r="C117" s="564" t="inlineStr">
        <is>
          <t>SUPERIEUR A</t>
        </is>
      </c>
      <c r="D117" s="564" t="n">
        <v>50</v>
      </c>
      <c r="E117" s="564" t="inlineStr">
        <is>
          <t>3</t>
        </is>
      </c>
      <c r="F117" s="461" t="n"/>
    </row>
    <row r="118" hidden="1" outlineLevel="1">
      <c r="A118" s="435" t="n">
        <v>37</v>
      </c>
      <c r="B118" s="568" t="inlineStr">
        <is>
          <t>Val_A_Tstart, Gearbox Temperature</t>
        </is>
      </c>
      <c r="C118" s="564" t="inlineStr">
        <is>
          <t>EGAL A</t>
        </is>
      </c>
      <c r="D118" s="564" t="inlineStr">
        <is>
          <t>----</t>
        </is>
      </c>
      <c r="E118" s="564" t="inlineStr">
        <is>
          <t>3</t>
        </is>
      </c>
      <c r="F118" s="461" t="n"/>
    </row>
    <row r="119" hidden="1" outlineLevel="1">
      <c r="A119" s="435" t="n">
        <v>37</v>
      </c>
      <c r="B119" s="568" t="inlineStr">
        <is>
          <t>Val_A_Tstart, Gearbox Temperature</t>
        </is>
      </c>
      <c r="C119" s="564" t="inlineStr">
        <is>
          <t>EGAL A</t>
        </is>
      </c>
      <c r="D119" s="605" t="n"/>
      <c r="E119" s="564" t="inlineStr">
        <is>
          <t>3</t>
        </is>
      </c>
      <c r="F119" s="461" t="n"/>
    </row>
    <row r="120" collapsed="1">
      <c r="A120" s="135" t="n">
        <v>38</v>
      </c>
      <c r="B120" s="132" t="inlineStr">
        <is>
          <t>Cst Speed Without Load</t>
        </is>
      </c>
      <c r="F120" s="461" t="n"/>
    </row>
    <row r="121" hidden="1" outlineLevel="1">
      <c r="A121" s="435" t="n">
        <v>38</v>
      </c>
      <c r="B121" s="563" t="inlineStr">
        <is>
          <t>COLONNE</t>
        </is>
      </c>
      <c r="C121" s="563" t="inlineStr">
        <is>
          <t>CONDITION</t>
        </is>
      </c>
      <c r="D121" s="563" t="inlineStr">
        <is>
          <t>VALEUR</t>
        </is>
      </c>
      <c r="E121" s="563" t="inlineStr">
        <is>
          <t>ORDRE REGROUPEMENT</t>
        </is>
      </c>
      <c r="F121" s="461" t="n"/>
    </row>
    <row r="122" hidden="1" outlineLevel="1">
      <c r="A122" s="435" t="n">
        <v>38</v>
      </c>
      <c r="B122" s="568" t="inlineStr">
        <is>
          <t>SDV, Event Name</t>
        </is>
      </c>
      <c r="C122" s="564" t="inlineStr">
        <is>
          <t>EGAL A</t>
        </is>
      </c>
      <c r="D122" s="605" t="inlineStr">
        <is>
          <t>Constant speed</t>
        </is>
      </c>
      <c r="E122" s="564" t="n">
        <v>1</v>
      </c>
      <c r="F122" s="461" t="n"/>
    </row>
    <row r="123" hidden="1" outlineLevel="1">
      <c r="A123" s="435" t="n">
        <v>38</v>
      </c>
      <c r="B123" s="568" t="inlineStr">
        <is>
          <t>Sous situation de vie, Sub Event Name</t>
        </is>
      </c>
      <c r="C123" s="564" t="inlineStr">
        <is>
          <t>EGAL A</t>
        </is>
      </c>
      <c r="D123" s="604" t="inlineStr">
        <is>
          <t>Without load</t>
        </is>
      </c>
      <c r="E123" s="564" t="inlineStr">
        <is>
          <t>2</t>
        </is>
      </c>
      <c r="F123" s="461" t="n"/>
    </row>
    <row r="124" hidden="1" outlineLevel="1">
      <c r="A124" s="435" t="n">
        <v>38</v>
      </c>
      <c r="B124" s="568" t="inlineStr">
        <is>
          <t>Val_A_Tstart, Gearbox Temperature</t>
        </is>
      </c>
      <c r="C124" s="564" t="inlineStr">
        <is>
          <t>SUPERIEUR A</t>
        </is>
      </c>
      <c r="D124" s="564" t="n">
        <v>50</v>
      </c>
      <c r="E124" s="564" t="inlineStr">
        <is>
          <t>3</t>
        </is>
      </c>
      <c r="F124" s="461" t="n"/>
    </row>
    <row r="125" hidden="1" outlineLevel="1">
      <c r="A125" s="435" t="n">
        <v>38</v>
      </c>
      <c r="B125" s="568" t="inlineStr">
        <is>
          <t>Val_A_Tstart, Gearbox Temperature</t>
        </is>
      </c>
      <c r="C125" s="564" t="inlineStr">
        <is>
          <t>EGAL A</t>
        </is>
      </c>
      <c r="D125" s="564" t="inlineStr">
        <is>
          <t>----</t>
        </is>
      </c>
      <c r="E125" s="564" t="inlineStr">
        <is>
          <t>3</t>
        </is>
      </c>
      <c r="F125" s="461" t="n"/>
    </row>
    <row r="126" hidden="1" outlineLevel="1">
      <c r="A126" s="435" t="n">
        <v>38</v>
      </c>
      <c r="B126" s="568" t="inlineStr">
        <is>
          <t>Val_A_Tstart, Gearbox Temperature</t>
        </is>
      </c>
      <c r="C126" s="564" t="inlineStr">
        <is>
          <t>EGAL A</t>
        </is>
      </c>
      <c r="D126" s="605" t="n"/>
      <c r="E126" s="564" t="inlineStr">
        <is>
          <t>3</t>
        </is>
      </c>
      <c r="F126" s="461" t="n"/>
    </row>
    <row r="127" collapsed="1">
      <c r="A127" s="135" t="n">
        <v>39</v>
      </c>
      <c r="B127" s="132" t="inlineStr">
        <is>
          <t>Cst Speed Cst Load</t>
        </is>
      </c>
      <c r="F127" s="461" t="n"/>
    </row>
    <row r="128" hidden="1" outlineLevel="1">
      <c r="A128" s="435" t="n">
        <v>39</v>
      </c>
      <c r="B128" s="563" t="inlineStr">
        <is>
          <t>COLONNE</t>
        </is>
      </c>
      <c r="C128" s="563" t="inlineStr">
        <is>
          <t>CONDITION</t>
        </is>
      </c>
      <c r="D128" s="563" t="inlineStr">
        <is>
          <t>VALEUR</t>
        </is>
      </c>
      <c r="E128" s="563" t="inlineStr">
        <is>
          <t>ORDRE REGROUPEMENT</t>
        </is>
      </c>
      <c r="F128" s="461" t="n"/>
    </row>
    <row r="129" hidden="1" outlineLevel="1">
      <c r="A129" s="435" t="n">
        <v>39</v>
      </c>
      <c r="B129" s="568" t="inlineStr">
        <is>
          <t>SDV, Event Name</t>
        </is>
      </c>
      <c r="C129" s="564" t="inlineStr">
        <is>
          <t>EGAL A</t>
        </is>
      </c>
      <c r="D129" s="605" t="inlineStr">
        <is>
          <t>Constant speed</t>
        </is>
      </c>
      <c r="E129" s="564" t="n">
        <v>1</v>
      </c>
      <c r="F129" s="461" t="n"/>
    </row>
    <row r="130" hidden="1" outlineLevel="1">
      <c r="A130" s="435" t="n">
        <v>39</v>
      </c>
      <c r="B130" s="568" t="inlineStr">
        <is>
          <t>Sous situation de vie, Sub Event Name</t>
        </is>
      </c>
      <c r="C130" s="564" t="inlineStr">
        <is>
          <t>EGAL A</t>
        </is>
      </c>
      <c r="D130" s="604" t="inlineStr">
        <is>
          <t>Constant load</t>
        </is>
      </c>
      <c r="E130" s="564" t="inlineStr">
        <is>
          <t>2</t>
        </is>
      </c>
      <c r="F130" s="461" t="n"/>
    </row>
    <row r="131" hidden="1" outlineLevel="1">
      <c r="A131" s="435" t="n">
        <v>39</v>
      </c>
      <c r="B131" s="568" t="inlineStr">
        <is>
          <t>Val_A_Tstart, Gearbox Temperature</t>
        </is>
      </c>
      <c r="C131" s="564" t="inlineStr">
        <is>
          <t>SUPERIEUR A</t>
        </is>
      </c>
      <c r="D131" s="564" t="n">
        <v>50</v>
      </c>
      <c r="E131" s="564" t="inlineStr">
        <is>
          <t>3</t>
        </is>
      </c>
      <c r="F131" s="461" t="n"/>
    </row>
    <row r="132" hidden="1" outlineLevel="1">
      <c r="A132" s="435" t="n">
        <v>39</v>
      </c>
      <c r="B132" s="568" t="inlineStr">
        <is>
          <t>Val_A_Tstart, Gearbox Temperature</t>
        </is>
      </c>
      <c r="C132" s="564" t="inlineStr">
        <is>
          <t>EGAL A</t>
        </is>
      </c>
      <c r="D132" s="564" t="inlineStr">
        <is>
          <t>----</t>
        </is>
      </c>
      <c r="E132" s="564" t="inlineStr">
        <is>
          <t>3</t>
        </is>
      </c>
      <c r="F132" s="461" t="n"/>
    </row>
    <row r="133" hidden="1" outlineLevel="1">
      <c r="A133" s="435" t="n">
        <v>39</v>
      </c>
      <c r="B133" s="568" t="inlineStr">
        <is>
          <t>Val_A_Tstart, Gearbox Temperature</t>
        </is>
      </c>
      <c r="C133" s="564" t="inlineStr">
        <is>
          <t>EGAL A</t>
        </is>
      </c>
      <c r="D133" s="605" t="n"/>
      <c r="E133" s="564" t="inlineStr">
        <is>
          <t>3</t>
        </is>
      </c>
      <c r="F133" s="461" t="n"/>
    </row>
    <row r="134" collapsed="1">
      <c r="A134" s="135" t="n">
        <v>40</v>
      </c>
      <c r="B134" s="132" t="inlineStr">
        <is>
          <t>Idle Vehicle Stationary</t>
        </is>
      </c>
      <c r="F134" s="461" t="n"/>
    </row>
    <row r="135" hidden="1" outlineLevel="1">
      <c r="A135" s="435" t="n">
        <v>40</v>
      </c>
      <c r="B135" s="563" t="inlineStr">
        <is>
          <t>COLONNE</t>
        </is>
      </c>
      <c r="C135" s="563" t="inlineStr">
        <is>
          <t>CONDITION</t>
        </is>
      </c>
      <c r="D135" s="563" t="inlineStr">
        <is>
          <t>VALEUR</t>
        </is>
      </c>
      <c r="E135" s="563" t="inlineStr">
        <is>
          <t>ORDRE REGROUPEMENT</t>
        </is>
      </c>
      <c r="F135" s="461" t="n"/>
    </row>
    <row r="136" hidden="1" outlineLevel="1">
      <c r="A136" s="435" t="n">
        <v>40</v>
      </c>
      <c r="B136" s="568" t="inlineStr">
        <is>
          <t>SDV, Event Name</t>
        </is>
      </c>
      <c r="C136" s="564" t="inlineStr">
        <is>
          <t>EGAL A</t>
        </is>
      </c>
      <c r="D136" s="605" t="inlineStr">
        <is>
          <t>Idle</t>
        </is>
      </c>
      <c r="E136" s="564" t="n">
        <v>1</v>
      </c>
      <c r="F136" s="461" t="n"/>
    </row>
    <row r="137" hidden="1" outlineLevel="1">
      <c r="A137" s="435" t="n">
        <v>40</v>
      </c>
      <c r="B137" s="568" t="inlineStr">
        <is>
          <t>Sous situation de vie, Sub Event Name</t>
        </is>
      </c>
      <c r="C137" s="564" t="inlineStr">
        <is>
          <t>EGAL A</t>
        </is>
      </c>
      <c r="D137" s="604" t="inlineStr">
        <is>
          <t>Vehicle stationary</t>
        </is>
      </c>
      <c r="E137" s="564" t="inlineStr">
        <is>
          <t>2</t>
        </is>
      </c>
      <c r="F137" s="461" t="n"/>
    </row>
    <row r="138" hidden="1" outlineLevel="1">
      <c r="A138" s="435" t="n">
        <v>40</v>
      </c>
      <c r="B138" s="568" t="inlineStr">
        <is>
          <t>Val_A_Tstart, Gearbox Temperature</t>
        </is>
      </c>
      <c r="C138" s="564" t="inlineStr">
        <is>
          <t>SUPERIEUR A</t>
        </is>
      </c>
      <c r="D138" s="564" t="n">
        <v>50</v>
      </c>
      <c r="E138" s="564" t="inlineStr">
        <is>
          <t>3</t>
        </is>
      </c>
      <c r="F138" s="461" t="n"/>
    </row>
    <row r="139" hidden="1" outlineLevel="1">
      <c r="A139" s="435" t="n">
        <v>40</v>
      </c>
      <c r="B139" s="568" t="inlineStr">
        <is>
          <t>Val_A_Tstart, Gearbox Temperature</t>
        </is>
      </c>
      <c r="C139" s="564" t="inlineStr">
        <is>
          <t>EGAL A</t>
        </is>
      </c>
      <c r="D139" s="564" t="inlineStr">
        <is>
          <t>----</t>
        </is>
      </c>
      <c r="E139" s="564" t="inlineStr">
        <is>
          <t>3</t>
        </is>
      </c>
      <c r="F139" s="461" t="n"/>
    </row>
    <row r="140" hidden="1" outlineLevel="1">
      <c r="A140" s="435" t="n">
        <v>40</v>
      </c>
      <c r="B140" s="568" t="inlineStr">
        <is>
          <t>Val_A_Tstart, Gearbox Temperature</t>
        </is>
      </c>
      <c r="C140" s="564" t="inlineStr">
        <is>
          <t>EGAL A</t>
        </is>
      </c>
      <c r="D140" s="605" t="n"/>
      <c r="E140" s="564" t="inlineStr">
        <is>
          <t>3</t>
        </is>
      </c>
      <c r="F140" s="461" t="n"/>
    </row>
    <row r="141" collapsed="1">
      <c r="A141" s="135" t="n">
        <v>41</v>
      </c>
      <c r="B141" s="132" t="inlineStr">
        <is>
          <t>Idle Air Cond On-Off</t>
        </is>
      </c>
      <c r="F141" s="461" t="n"/>
    </row>
    <row r="142" hidden="1" outlineLevel="1">
      <c r="A142" s="436" t="n">
        <v>41</v>
      </c>
      <c r="B142" s="563" t="inlineStr">
        <is>
          <t>COLONNE</t>
        </is>
      </c>
      <c r="C142" s="563" t="inlineStr">
        <is>
          <t>CONDITION</t>
        </is>
      </c>
      <c r="D142" s="563" t="inlineStr">
        <is>
          <t>VALEUR</t>
        </is>
      </c>
      <c r="E142" s="563" t="inlineStr">
        <is>
          <t>ORDRE REGROUPEMENT</t>
        </is>
      </c>
      <c r="F142" s="461" t="n"/>
    </row>
    <row r="143" hidden="1" outlineLevel="1">
      <c r="A143" s="436" t="n">
        <v>41</v>
      </c>
      <c r="B143" s="568" t="inlineStr">
        <is>
          <t>SDV, Event Name</t>
        </is>
      </c>
      <c r="C143" s="564" t="inlineStr">
        <is>
          <t>EGAL A</t>
        </is>
      </c>
      <c r="D143" s="605" t="inlineStr">
        <is>
          <t>Idle</t>
        </is>
      </c>
      <c r="E143" s="564" t="n">
        <v>1</v>
      </c>
      <c r="F143" s="461" t="n"/>
    </row>
    <row r="144" hidden="1" outlineLevel="1">
      <c r="A144" s="436" t="n">
        <v>41</v>
      </c>
      <c r="B144" s="568" t="inlineStr">
        <is>
          <t>Sous situation de vie, Sub Event Name</t>
        </is>
      </c>
      <c r="C144" s="564" t="inlineStr">
        <is>
          <t>EGAL A</t>
        </is>
      </c>
      <c r="D144" s="604" t="inlineStr">
        <is>
          <t>Air conditioning on / off</t>
        </is>
      </c>
      <c r="E144" s="564" t="inlineStr">
        <is>
          <t>2</t>
        </is>
      </c>
      <c r="F144" s="461" t="n"/>
    </row>
    <row r="145" hidden="1" outlineLevel="1">
      <c r="A145" s="436" t="n">
        <v>41</v>
      </c>
      <c r="B145" s="568" t="inlineStr">
        <is>
          <t>Val_A_Tstart, Gearbox Temperature</t>
        </is>
      </c>
      <c r="C145" s="564" t="inlineStr">
        <is>
          <t>SUPERIEUR A</t>
        </is>
      </c>
      <c r="D145" s="564" t="n">
        <v>50</v>
      </c>
      <c r="E145" s="564" t="inlineStr">
        <is>
          <t>3</t>
        </is>
      </c>
      <c r="F145" s="461" t="n"/>
    </row>
    <row r="146" hidden="1" outlineLevel="1">
      <c r="A146" s="436" t="n">
        <v>41</v>
      </c>
      <c r="B146" s="568" t="inlineStr">
        <is>
          <t>Val_A_Tstart, Gearbox Temperature</t>
        </is>
      </c>
      <c r="C146" s="564" t="inlineStr">
        <is>
          <t>EGAL A</t>
        </is>
      </c>
      <c r="D146" s="564" t="inlineStr">
        <is>
          <t>----</t>
        </is>
      </c>
      <c r="E146" s="564" t="inlineStr">
        <is>
          <t>3</t>
        </is>
      </c>
      <c r="F146" s="461" t="n"/>
    </row>
    <row r="147" hidden="1" outlineLevel="1">
      <c r="A147" s="436" t="n">
        <v>41</v>
      </c>
      <c r="B147" s="568" t="inlineStr">
        <is>
          <t>Val_A_Tstart, Gearbox Temperature</t>
        </is>
      </c>
      <c r="C147" s="564" t="inlineStr">
        <is>
          <t>EGAL A</t>
        </is>
      </c>
      <c r="D147" s="605" t="n"/>
      <c r="E147" s="564" t="inlineStr">
        <is>
          <t>3</t>
        </is>
      </c>
      <c r="F147" s="461" t="n"/>
    </row>
    <row r="148" collapsed="1">
      <c r="A148" s="135" t="n">
        <v>42</v>
      </c>
      <c r="B148" s="132" t="inlineStr">
        <is>
          <t>Cylinder Deactivation</t>
        </is>
      </c>
      <c r="F148" s="461" t="n"/>
    </row>
    <row r="149" hidden="1" outlineLevel="1">
      <c r="A149" s="436" t="n">
        <v>42</v>
      </c>
      <c r="B149" s="563" t="inlineStr">
        <is>
          <t>COLONNE</t>
        </is>
      </c>
      <c r="C149" s="563" t="inlineStr">
        <is>
          <t>CONDITION</t>
        </is>
      </c>
      <c r="D149" s="563" t="inlineStr">
        <is>
          <t>VALEUR</t>
        </is>
      </c>
      <c r="E149" s="563" t="inlineStr">
        <is>
          <t>ORDRE REGROUPEMENT</t>
        </is>
      </c>
      <c r="F149" s="461" t="n"/>
    </row>
    <row r="150" hidden="1" outlineLevel="1">
      <c r="A150" s="436" t="n">
        <v>42</v>
      </c>
      <c r="B150" s="568" t="inlineStr">
        <is>
          <t>Sous situation de vie, Sub Event Name</t>
        </is>
      </c>
      <c r="C150" s="564" t="inlineStr">
        <is>
          <t>EGAL A</t>
        </is>
      </c>
      <c r="D150" s="605" t="inlineStr">
        <is>
          <t>Cylinder deactivation</t>
        </is>
      </c>
      <c r="E150" s="564" t="n">
        <v>1</v>
      </c>
      <c r="F150" s="461" t="n"/>
    </row>
    <row r="151" hidden="1" outlineLevel="1">
      <c r="A151" s="436" t="n">
        <v>42</v>
      </c>
      <c r="B151" s="568" t="inlineStr">
        <is>
          <t>Val_A_Tstart, Gearbox Temperature</t>
        </is>
      </c>
      <c r="C151" s="564" t="inlineStr">
        <is>
          <t>SUPERIEUR A</t>
        </is>
      </c>
      <c r="D151" s="564" t="n">
        <v>50</v>
      </c>
      <c r="E151" s="564" t="n">
        <v>2</v>
      </c>
      <c r="F151" s="461" t="n"/>
    </row>
    <row r="152" hidden="1" outlineLevel="1">
      <c r="A152" s="436" t="n">
        <v>42</v>
      </c>
      <c r="B152" s="568" t="inlineStr">
        <is>
          <t>Val_A_Tstart, Gearbox Temperature</t>
        </is>
      </c>
      <c r="C152" s="564" t="inlineStr">
        <is>
          <t>EGAL A</t>
        </is>
      </c>
      <c r="D152" s="564" t="inlineStr">
        <is>
          <t>----</t>
        </is>
      </c>
      <c r="E152" s="564" t="n">
        <v>2</v>
      </c>
      <c r="F152" s="461" t="n"/>
    </row>
    <row r="153" hidden="1" outlineLevel="1">
      <c r="A153" s="436" t="n">
        <v>42</v>
      </c>
      <c r="B153" s="568" t="inlineStr">
        <is>
          <t>Val_A_Tstart, Gearbox Temperature</t>
        </is>
      </c>
      <c r="C153" s="564" t="inlineStr">
        <is>
          <t>EGAL A</t>
        </is>
      </c>
      <c r="D153" s="605" t="n"/>
      <c r="E153" s="564" t="n">
        <v>2</v>
      </c>
      <c r="F153" s="461" t="n"/>
    </row>
    <row r="154" collapsed="1">
      <c r="A154" s="135" t="n">
        <v>43</v>
      </c>
      <c r="B154" s="132" t="inlineStr">
        <is>
          <t>Cylinder reactivation</t>
        </is>
      </c>
      <c r="F154" s="461" t="n"/>
    </row>
    <row r="155" hidden="1" outlineLevel="1">
      <c r="A155" s="436" t="n">
        <v>43</v>
      </c>
      <c r="B155" s="563" t="inlineStr">
        <is>
          <t>COLONNE</t>
        </is>
      </c>
      <c r="C155" s="563" t="inlineStr">
        <is>
          <t>CONDITION</t>
        </is>
      </c>
      <c r="D155" s="563" t="inlineStr">
        <is>
          <t>VALEUR</t>
        </is>
      </c>
      <c r="E155" s="563" t="inlineStr">
        <is>
          <t>ORDRE REGROUPEMENT</t>
        </is>
      </c>
      <c r="F155" s="461" t="n"/>
    </row>
    <row r="156" hidden="1" outlineLevel="1">
      <c r="A156" s="436" t="n">
        <v>43</v>
      </c>
      <c r="B156" s="568" t="inlineStr">
        <is>
          <t>Sous situation de vie, Sub Event Name</t>
        </is>
      </c>
      <c r="C156" s="564" t="inlineStr">
        <is>
          <t>EGAL A</t>
        </is>
      </c>
      <c r="D156" s="605" t="inlineStr">
        <is>
          <t>Cylinder reactivation</t>
        </is>
      </c>
      <c r="E156" s="564" t="n">
        <v>1</v>
      </c>
      <c r="F156" s="461" t="n"/>
    </row>
    <row r="157" hidden="1" outlineLevel="1">
      <c r="A157" s="436" t="n">
        <v>43</v>
      </c>
      <c r="B157" s="568" t="inlineStr">
        <is>
          <t>Val_A_Tstart, Gearbox Temperature</t>
        </is>
      </c>
      <c r="C157" s="564" t="inlineStr">
        <is>
          <t>SUPERIEUR A</t>
        </is>
      </c>
      <c r="D157" s="564" t="n">
        <v>50</v>
      </c>
      <c r="E157" s="564" t="n">
        <v>2</v>
      </c>
      <c r="F157" s="461" t="n"/>
    </row>
    <row r="158" hidden="1" outlineLevel="1">
      <c r="A158" s="436" t="n">
        <v>43</v>
      </c>
      <c r="B158" s="568" t="inlineStr">
        <is>
          <t>Val_A_Tstart, Gearbox Temperature</t>
        </is>
      </c>
      <c r="C158" s="564" t="inlineStr">
        <is>
          <t>EGAL A</t>
        </is>
      </c>
      <c r="D158" s="564" t="inlineStr">
        <is>
          <t>----</t>
        </is>
      </c>
      <c r="E158" s="564" t="n">
        <v>2</v>
      </c>
      <c r="F158" s="461" t="n"/>
    </row>
    <row r="159" hidden="1" outlineLevel="1">
      <c r="A159" s="436" t="n">
        <v>43</v>
      </c>
      <c r="B159" s="568" t="inlineStr">
        <is>
          <t>Val_A_Tstart, Gearbox Temperature</t>
        </is>
      </c>
      <c r="C159" s="564" t="inlineStr">
        <is>
          <t>EGAL A</t>
        </is>
      </c>
      <c r="D159" s="605" t="n"/>
      <c r="E159" s="564" t="n">
        <v>2</v>
      </c>
      <c r="F159" s="461" t="n"/>
    </row>
    <row r="160" collapsed="1">
      <c r="A160" s="135" t="n">
        <v>44</v>
      </c>
      <c r="B160" s="132" t="inlineStr">
        <is>
          <t>DASS Eng On - Cold</t>
        </is>
      </c>
      <c r="F160" s="461" t="n"/>
    </row>
    <row r="161" hidden="1" outlineLevel="1">
      <c r="A161" s="435" t="n">
        <v>44</v>
      </c>
      <c r="B161" s="563" t="inlineStr">
        <is>
          <t>COLONNE</t>
        </is>
      </c>
      <c r="C161" s="563" t="inlineStr">
        <is>
          <t>CONDITION</t>
        </is>
      </c>
      <c r="D161" s="563" t="inlineStr">
        <is>
          <t>VALEUR</t>
        </is>
      </c>
      <c r="E161" s="563" t="inlineStr">
        <is>
          <t>ORDRE REGROUPEMENT</t>
        </is>
      </c>
      <c r="F161" s="461" t="n"/>
    </row>
    <row r="162" hidden="1" outlineLevel="1">
      <c r="A162" s="435" t="n">
        <v>44</v>
      </c>
      <c r="B162" s="568" t="inlineStr">
        <is>
          <t>Sous situation de vie, Sub Event Name</t>
        </is>
      </c>
      <c r="C162" s="605" t="inlineStr">
        <is>
          <t>EGAL A</t>
        </is>
      </c>
      <c r="D162" s="606" t="inlineStr">
        <is>
          <t>Standing start</t>
        </is>
      </c>
      <c r="E162" s="564" t="n">
        <v>1</v>
      </c>
    </row>
    <row r="163" hidden="1" outlineLevel="1">
      <c r="A163" s="435" t="n">
        <v>44</v>
      </c>
      <c r="B163" s="568" t="inlineStr">
        <is>
          <t>Nom de l'essai, Acquisition Name</t>
        </is>
      </c>
      <c r="C163" s="605" t="inlineStr">
        <is>
          <t>NE CONTIENT PAS</t>
        </is>
      </c>
      <c r="D163" s="606" t="inlineStr">
        <is>
          <t>_EXT_</t>
        </is>
      </c>
      <c r="E163" s="564" t="n">
        <v>2</v>
      </c>
    </row>
    <row r="164" hidden="1" outlineLevel="1">
      <c r="A164" s="435" t="n">
        <v>44</v>
      </c>
      <c r="B164" s="568" t="inlineStr">
        <is>
          <t>Nom de l'essai, Acquisition Name</t>
        </is>
      </c>
      <c r="C164" s="605" t="inlineStr">
        <is>
          <t>NE CONTIENT PAS</t>
        </is>
      </c>
      <c r="D164" s="606" t="inlineStr">
        <is>
          <t>extended</t>
        </is>
      </c>
      <c r="E164" s="564" t="n">
        <v>3</v>
      </c>
    </row>
    <row r="165" hidden="1" outlineLevel="1">
      <c r="A165" s="435" t="n">
        <v>44</v>
      </c>
      <c r="B165" s="568" t="inlineStr">
        <is>
          <t>Nom de l'essai, Acquisition Name</t>
        </is>
      </c>
      <c r="C165" s="605" t="inlineStr">
        <is>
          <t>NE CONTIENT PAS</t>
        </is>
      </c>
      <c r="D165" s="606" t="inlineStr">
        <is>
          <t>_CoM_</t>
        </is>
      </c>
      <c r="E165" s="564" t="n">
        <v>4</v>
      </c>
    </row>
    <row r="166" hidden="1" outlineLevel="1">
      <c r="A166" s="435" t="n">
        <v>44</v>
      </c>
      <c r="B166" s="568" t="inlineStr">
        <is>
          <t>Nom de l'essai, Acquisition Name</t>
        </is>
      </c>
      <c r="C166" s="605" t="inlineStr">
        <is>
          <t>NE CONTIENT PAS</t>
        </is>
      </c>
      <c r="D166" s="606" t="inlineStr">
        <is>
          <t>_COM_</t>
        </is>
      </c>
      <c r="E166" s="564" t="n">
        <v>5</v>
      </c>
    </row>
    <row r="167" hidden="1" outlineLevel="1">
      <c r="A167" s="435" t="n">
        <v>44</v>
      </c>
      <c r="B167" s="568" t="inlineStr">
        <is>
          <t>P: engine speed, engine speed</t>
        </is>
      </c>
      <c r="C167" s="605" t="inlineStr">
        <is>
          <t>SUPERIEUR A</t>
        </is>
      </c>
      <c r="D167" s="606" t="inlineStr">
        <is>
          <t>500</t>
        </is>
      </c>
      <c r="E167" s="564" t="n">
        <v>6</v>
      </c>
    </row>
    <row r="168" hidden="1" outlineLevel="1">
      <c r="A168" s="435" t="n">
        <v>44</v>
      </c>
      <c r="B168" s="568" t="inlineStr">
        <is>
          <t>Val_A_Tstart, Gearbox Temperature</t>
        </is>
      </c>
      <c r="C168" s="605" t="inlineStr">
        <is>
          <t>DIFFERENT DE</t>
        </is>
      </c>
      <c r="D168" s="606" t="inlineStr">
        <is>
          <t>----</t>
        </is>
      </c>
      <c r="E168" s="564" t="n">
        <v>7</v>
      </c>
    </row>
    <row r="169" hidden="1" outlineLevel="1">
      <c r="A169" s="435" t="n">
        <v>44</v>
      </c>
      <c r="B169" s="568" t="inlineStr">
        <is>
          <t>Val_A_Tstart, Gearbox Temperature</t>
        </is>
      </c>
      <c r="C169" s="605" t="inlineStr">
        <is>
          <t>DIFFERENT DE</t>
        </is>
      </c>
      <c r="D169" s="606" t="inlineStr"/>
      <c r="E169" s="564" t="n">
        <v>8</v>
      </c>
    </row>
    <row r="170" hidden="1" outlineLevel="1">
      <c r="A170" s="435" t="n">
        <v>44</v>
      </c>
      <c r="B170" s="568" t="inlineStr">
        <is>
          <t>Val_A_Tstart, Gearbox Temperature</t>
        </is>
      </c>
      <c r="C170" s="605" t="inlineStr">
        <is>
          <t>INFERIEUR OU EGAL A</t>
        </is>
      </c>
      <c r="D170" s="606" t="inlineStr">
        <is>
          <t>50</t>
        </is>
      </c>
      <c r="E170" s="564" t="n">
        <v>9</v>
      </c>
    </row>
    <row r="171" collapsed="1">
      <c r="A171" s="135" t="n">
        <v>45</v>
      </c>
      <c r="B171" s="132" t="inlineStr">
        <is>
          <t>Drive Away Creep Eng On - Cold</t>
        </is>
      </c>
      <c r="F171" s="461" t="n"/>
    </row>
    <row r="172" hidden="1" outlineLevel="1">
      <c r="A172" s="435" t="n">
        <v>45</v>
      </c>
      <c r="B172" s="563" t="inlineStr">
        <is>
          <t>COLONNE</t>
        </is>
      </c>
      <c r="C172" s="563" t="inlineStr">
        <is>
          <t>CONDITION</t>
        </is>
      </c>
      <c r="D172" s="563" t="inlineStr">
        <is>
          <t>VALEUR</t>
        </is>
      </c>
      <c r="E172" s="563" t="inlineStr">
        <is>
          <t>ORDRE REGROUPEMENT</t>
        </is>
      </c>
      <c r="F172" s="461" t="n"/>
    </row>
    <row r="173" hidden="1" outlineLevel="1">
      <c r="A173" s="435" t="n">
        <v>45</v>
      </c>
      <c r="B173" s="568" t="inlineStr">
        <is>
          <t>Sous situation de vie, Sub Event Name</t>
        </is>
      </c>
      <c r="C173" s="564" t="inlineStr">
        <is>
          <t>EGAL A</t>
        </is>
      </c>
      <c r="D173" s="605" t="inlineStr">
        <is>
          <t>Creep</t>
        </is>
      </c>
      <c r="E173" s="564" t="n">
        <v>1</v>
      </c>
      <c r="F173" s="461" t="n"/>
    </row>
    <row r="174" hidden="1" outlineLevel="1">
      <c r="A174" s="435" t="n">
        <v>45</v>
      </c>
      <c r="B174" s="568" t="inlineStr">
        <is>
          <t>P: engine speed, engine speed</t>
        </is>
      </c>
      <c r="C174" s="564" t="inlineStr">
        <is>
          <t>SUPERIEUR A</t>
        </is>
      </c>
      <c r="D174" s="133" t="inlineStr">
        <is>
          <t>500</t>
        </is>
      </c>
      <c r="E174" s="564" t="inlineStr">
        <is>
          <t>2</t>
        </is>
      </c>
      <c r="F174" s="461" t="n"/>
    </row>
    <row r="175" hidden="1" outlineLevel="1">
      <c r="A175" s="435" t="n">
        <v>45</v>
      </c>
      <c r="B175" s="568" t="inlineStr">
        <is>
          <t>Val_A_Tstart, Gearbox Temperature</t>
        </is>
      </c>
      <c r="C175" s="564" t="inlineStr">
        <is>
          <t>DIFFERENT DE</t>
        </is>
      </c>
      <c r="D175" s="564" t="inlineStr">
        <is>
          <t>----</t>
        </is>
      </c>
      <c r="E175" s="564" t="inlineStr">
        <is>
          <t>3</t>
        </is>
      </c>
      <c r="F175" s="461" t="n"/>
    </row>
    <row r="176" hidden="1" outlineLevel="1">
      <c r="A176" s="435" t="n">
        <v>45</v>
      </c>
      <c r="B176" s="568" t="inlineStr">
        <is>
          <t>Val_A_Tstart, Gearbox Temperature</t>
        </is>
      </c>
      <c r="C176" s="564" t="inlineStr">
        <is>
          <t>DIFFERENT DE</t>
        </is>
      </c>
      <c r="D176" s="605" t="n"/>
      <c r="E176" s="564" t="n">
        <v>4</v>
      </c>
      <c r="F176" s="461" t="n"/>
    </row>
    <row r="177" hidden="1" outlineLevel="1">
      <c r="A177" s="435" t="n">
        <v>45</v>
      </c>
      <c r="B177" s="568" t="inlineStr">
        <is>
          <t>Val_A_Tstart, Gearbox Temperature</t>
        </is>
      </c>
      <c r="C177" s="564" t="inlineStr">
        <is>
          <t>INFERIEUR OU EGAL A</t>
        </is>
      </c>
      <c r="D177" s="564" t="n">
        <v>50</v>
      </c>
      <c r="E177" s="564" t="n">
        <v>5</v>
      </c>
      <c r="F177" s="461" t="n"/>
    </row>
    <row r="178" collapsed="1">
      <c r="A178" s="135" t="n">
        <v>46</v>
      </c>
      <c r="B178" s="132" t="inlineStr">
        <is>
          <t>Accel Cst Load - Cold</t>
        </is>
      </c>
      <c r="F178" s="461" t="n"/>
    </row>
    <row r="179" hidden="1" outlineLevel="1">
      <c r="A179" s="435" t="n">
        <v>46</v>
      </c>
      <c r="B179" s="563" t="inlineStr">
        <is>
          <t>COLONNE</t>
        </is>
      </c>
      <c r="C179" s="563" t="inlineStr">
        <is>
          <t>CONDITION</t>
        </is>
      </c>
      <c r="D179" s="563" t="inlineStr">
        <is>
          <t>VALEUR</t>
        </is>
      </c>
      <c r="E179" s="563" t="inlineStr">
        <is>
          <t>ORDRE REGROUPEMENT</t>
        </is>
      </c>
      <c r="F179" s="461" t="n"/>
    </row>
    <row r="180" hidden="1" outlineLevel="1">
      <c r="A180" s="435" t="n">
        <v>46</v>
      </c>
      <c r="B180" s="568" t="inlineStr">
        <is>
          <t>SDV, Event Name</t>
        </is>
      </c>
      <c r="C180" s="564" t="inlineStr">
        <is>
          <t>EGAL A</t>
        </is>
      </c>
      <c r="D180" s="605" t="inlineStr">
        <is>
          <t>Acceleration</t>
        </is>
      </c>
      <c r="E180" s="564" t="n">
        <v>1</v>
      </c>
      <c r="F180" s="461" t="n"/>
    </row>
    <row r="181" hidden="1" outlineLevel="1">
      <c r="A181" s="435" t="n">
        <v>46</v>
      </c>
      <c r="B181" s="568" t="inlineStr">
        <is>
          <t>Sous situation de vie, Sub Event Name</t>
        </is>
      </c>
      <c r="C181" s="564" t="inlineStr">
        <is>
          <t>EGAL A</t>
        </is>
      </c>
      <c r="D181" s="604" t="inlineStr">
        <is>
          <t>Constant load</t>
        </is>
      </c>
      <c r="E181" s="564" t="inlineStr">
        <is>
          <t>2</t>
        </is>
      </c>
      <c r="F181" s="461" t="n"/>
    </row>
    <row r="182" hidden="1" outlineLevel="1">
      <c r="A182" s="435" t="n">
        <v>46</v>
      </c>
      <c r="B182" s="568" t="inlineStr">
        <is>
          <t>Val_A_Tstart, Gearbox Temperature</t>
        </is>
      </c>
      <c r="C182" s="564" t="inlineStr">
        <is>
          <t>DIFFERENT DE</t>
        </is>
      </c>
      <c r="D182" s="564" t="inlineStr">
        <is>
          <t>----</t>
        </is>
      </c>
      <c r="E182" s="564" t="inlineStr">
        <is>
          <t>3</t>
        </is>
      </c>
      <c r="F182" s="461" t="n"/>
    </row>
    <row r="183" hidden="1" outlineLevel="1">
      <c r="A183" s="435" t="n">
        <v>46</v>
      </c>
      <c r="B183" s="568" t="inlineStr">
        <is>
          <t>Val_A_Tstart, Gearbox Temperature</t>
        </is>
      </c>
      <c r="C183" s="564" t="inlineStr">
        <is>
          <t>DIFFERENT DE</t>
        </is>
      </c>
      <c r="D183" s="605" t="n"/>
      <c r="E183" s="564" t="inlineStr">
        <is>
          <t>4</t>
        </is>
      </c>
      <c r="F183" s="461" t="n"/>
    </row>
    <row r="184" hidden="1" outlineLevel="1">
      <c r="A184" s="435" t="n">
        <v>46</v>
      </c>
      <c r="B184" s="568" t="inlineStr">
        <is>
          <t>Val_A_Tstart, Gearbox Temperature</t>
        </is>
      </c>
      <c r="C184" s="564" t="inlineStr">
        <is>
          <t>INFERIEUR OU EGAL A</t>
        </is>
      </c>
      <c r="D184" s="564" t="n">
        <v>50</v>
      </c>
      <c r="E184" s="564" t="inlineStr">
        <is>
          <t>5</t>
        </is>
      </c>
      <c r="F184" s="461" t="n"/>
    </row>
    <row r="185" collapsed="1">
      <c r="A185" s="135" t="n">
        <v>47</v>
      </c>
      <c r="B185" s="132" t="inlineStr">
        <is>
          <t>Cst Speed Without Load - Cold</t>
        </is>
      </c>
      <c r="F185" s="461" t="n"/>
    </row>
    <row r="186" hidden="1" outlineLevel="1">
      <c r="A186" s="435" t="n">
        <v>47</v>
      </c>
      <c r="B186" s="563" t="inlineStr">
        <is>
          <t>COLONNE</t>
        </is>
      </c>
      <c r="C186" s="563" t="inlineStr">
        <is>
          <t>CONDITION</t>
        </is>
      </c>
      <c r="D186" s="563" t="inlineStr">
        <is>
          <t>VALEUR</t>
        </is>
      </c>
      <c r="E186" s="563" t="inlineStr">
        <is>
          <t>ORDRE REGROUPEMENT</t>
        </is>
      </c>
      <c r="F186" s="461" t="n"/>
    </row>
    <row r="187" hidden="1" outlineLevel="1">
      <c r="A187" s="435" t="n">
        <v>47</v>
      </c>
      <c r="B187" s="568" t="inlineStr">
        <is>
          <t>SDV, Event Name</t>
        </is>
      </c>
      <c r="C187" s="564" t="inlineStr">
        <is>
          <t>EGAL A</t>
        </is>
      </c>
      <c r="D187" s="605" t="inlineStr">
        <is>
          <t>Constant speed</t>
        </is>
      </c>
      <c r="E187" s="564" t="n">
        <v>1</v>
      </c>
      <c r="F187" s="461" t="n"/>
    </row>
    <row r="188" hidden="1" outlineLevel="1">
      <c r="A188" s="435" t="n">
        <v>47</v>
      </c>
      <c r="B188" s="568" t="inlineStr">
        <is>
          <t>Sous situation de vie, Sub Event Name</t>
        </is>
      </c>
      <c r="C188" s="564" t="inlineStr">
        <is>
          <t>EGAL A</t>
        </is>
      </c>
      <c r="D188" s="604" t="inlineStr">
        <is>
          <t>Without load</t>
        </is>
      </c>
      <c r="E188" s="564" t="inlineStr">
        <is>
          <t>2</t>
        </is>
      </c>
      <c r="F188" s="461" t="n"/>
    </row>
    <row r="189" hidden="1" outlineLevel="1">
      <c r="A189" s="435" t="n">
        <v>47</v>
      </c>
      <c r="B189" s="568" t="inlineStr">
        <is>
          <t>Val_A_Tstart, Gearbox Temperature</t>
        </is>
      </c>
      <c r="C189" s="564" t="inlineStr">
        <is>
          <t>DIFFERENT DE</t>
        </is>
      </c>
      <c r="D189" s="564" t="inlineStr">
        <is>
          <t>----</t>
        </is>
      </c>
      <c r="E189" s="564" t="inlineStr">
        <is>
          <t>3</t>
        </is>
      </c>
      <c r="F189" s="461" t="n"/>
    </row>
    <row r="190" hidden="1" outlineLevel="1">
      <c r="A190" s="435" t="n">
        <v>47</v>
      </c>
      <c r="B190" s="568" t="inlineStr">
        <is>
          <t>Val_A_Tstart, Gearbox Temperature</t>
        </is>
      </c>
      <c r="C190" s="564" t="inlineStr">
        <is>
          <t>DIFFERENT DE</t>
        </is>
      </c>
      <c r="D190" s="605" t="n"/>
      <c r="E190" s="564" t="inlineStr">
        <is>
          <t>4</t>
        </is>
      </c>
      <c r="F190" s="461" t="n"/>
    </row>
    <row r="191" hidden="1" outlineLevel="1">
      <c r="A191" s="435" t="n">
        <v>47</v>
      </c>
      <c r="B191" s="568" t="inlineStr">
        <is>
          <t>Val_A_Tstart, Gearbox Temperature</t>
        </is>
      </c>
      <c r="C191" s="564" t="inlineStr">
        <is>
          <t>INFERIEUR OU EGAL A</t>
        </is>
      </c>
      <c r="D191" s="564" t="n">
        <v>50</v>
      </c>
      <c r="E191" s="564" t="inlineStr">
        <is>
          <t>5</t>
        </is>
      </c>
      <c r="F191" s="461" t="n"/>
    </row>
    <row r="192" collapsed="1">
      <c r="A192" s="135" t="n">
        <v>48</v>
      </c>
      <c r="B192" s="132" t="inlineStr">
        <is>
          <t>Cst Speed Cst Load - Cold</t>
        </is>
      </c>
      <c r="F192" s="461" t="n"/>
    </row>
    <row r="193" hidden="1" outlineLevel="1">
      <c r="A193" s="436" t="n">
        <v>48</v>
      </c>
      <c r="B193" s="563" t="inlineStr">
        <is>
          <t>COLONNE</t>
        </is>
      </c>
      <c r="C193" s="563" t="inlineStr">
        <is>
          <t>CONDITION</t>
        </is>
      </c>
      <c r="D193" s="563" t="inlineStr">
        <is>
          <t>VALEUR</t>
        </is>
      </c>
      <c r="E193" s="563" t="inlineStr">
        <is>
          <t>ORDRE REGROUPEMENT</t>
        </is>
      </c>
      <c r="F193" s="461" t="n"/>
    </row>
    <row r="194" hidden="1" outlineLevel="1">
      <c r="A194" s="436" t="n">
        <v>48</v>
      </c>
      <c r="B194" s="568" t="inlineStr">
        <is>
          <t>SDV, Event Name</t>
        </is>
      </c>
      <c r="C194" s="564" t="inlineStr">
        <is>
          <t>EGAL A</t>
        </is>
      </c>
      <c r="D194" s="605" t="inlineStr">
        <is>
          <t>Constant speed</t>
        </is>
      </c>
      <c r="E194" s="564" t="n">
        <v>1</v>
      </c>
      <c r="F194" s="461" t="n"/>
    </row>
    <row r="195" hidden="1" outlineLevel="1">
      <c r="A195" s="436" t="n">
        <v>48</v>
      </c>
      <c r="B195" s="568" t="inlineStr">
        <is>
          <t>Sous situation de vie, Sub Event Name</t>
        </is>
      </c>
      <c r="C195" s="564" t="inlineStr">
        <is>
          <t>EGAL A</t>
        </is>
      </c>
      <c r="D195" s="604" t="inlineStr">
        <is>
          <t>Constant load</t>
        </is>
      </c>
      <c r="E195" s="564" t="inlineStr">
        <is>
          <t>2</t>
        </is>
      </c>
      <c r="F195" s="461" t="n"/>
    </row>
    <row r="196" hidden="1" outlineLevel="1">
      <c r="A196" s="436" t="n">
        <v>48</v>
      </c>
      <c r="B196" s="568" t="inlineStr">
        <is>
          <t>Val_A_Tstart, Gearbox Temperature</t>
        </is>
      </c>
      <c r="C196" s="564" t="inlineStr">
        <is>
          <t>DIFFERENT DE</t>
        </is>
      </c>
      <c r="D196" s="564" t="inlineStr">
        <is>
          <t>----</t>
        </is>
      </c>
      <c r="E196" s="564" t="inlineStr">
        <is>
          <t>3</t>
        </is>
      </c>
      <c r="F196" s="461" t="n"/>
    </row>
    <row r="197" hidden="1" outlineLevel="1">
      <c r="A197" s="436" t="n">
        <v>48</v>
      </c>
      <c r="B197" s="568" t="inlineStr">
        <is>
          <t>Val_A_Tstart, Gearbox Temperature</t>
        </is>
      </c>
      <c r="C197" s="564" t="inlineStr">
        <is>
          <t>DIFFERENT DE</t>
        </is>
      </c>
      <c r="D197" s="605" t="n"/>
      <c r="E197" s="564" t="inlineStr">
        <is>
          <t>4</t>
        </is>
      </c>
      <c r="F197" s="461" t="n"/>
    </row>
    <row r="198" hidden="1" outlineLevel="1">
      <c r="A198" s="436" t="n">
        <v>48</v>
      </c>
      <c r="B198" s="568" t="inlineStr">
        <is>
          <t>Val_A_Tstart, Gearbox Temperature</t>
        </is>
      </c>
      <c r="C198" s="564" t="inlineStr">
        <is>
          <t>INFERIEUR OU EGAL A</t>
        </is>
      </c>
      <c r="D198" s="564" t="n">
        <v>50</v>
      </c>
      <c r="E198" s="564" t="inlineStr">
        <is>
          <t>5</t>
        </is>
      </c>
      <c r="F198" s="461" t="n"/>
    </row>
    <row r="199" collapsed="1">
      <c r="A199" s="135" t="n">
        <v>49</v>
      </c>
      <c r="B199" s="132" t="inlineStr">
        <is>
          <t>Idle Vehicle Stationary - Cold</t>
        </is>
      </c>
      <c r="F199" s="461" t="n"/>
    </row>
    <row r="200" hidden="1" outlineLevel="1">
      <c r="A200" s="435" t="n">
        <v>49</v>
      </c>
      <c r="B200" s="563" t="inlineStr">
        <is>
          <t>COLONNE</t>
        </is>
      </c>
      <c r="C200" s="563" t="inlineStr">
        <is>
          <t>CONDITION</t>
        </is>
      </c>
      <c r="D200" s="563" t="inlineStr">
        <is>
          <t>VALEUR</t>
        </is>
      </c>
      <c r="E200" s="563" t="inlineStr">
        <is>
          <t>ORDRE REGROUPEMENT</t>
        </is>
      </c>
      <c r="F200" s="461" t="n"/>
    </row>
    <row r="201" hidden="1" outlineLevel="1">
      <c r="A201" s="435" t="n">
        <v>49</v>
      </c>
      <c r="B201" s="568" t="inlineStr">
        <is>
          <t>SDV, Event Name</t>
        </is>
      </c>
      <c r="C201" s="564" t="inlineStr">
        <is>
          <t>EGAL A</t>
        </is>
      </c>
      <c r="D201" s="605" t="inlineStr">
        <is>
          <t>Idle</t>
        </is>
      </c>
      <c r="E201" s="564" t="n">
        <v>1</v>
      </c>
      <c r="F201" s="461" t="n"/>
    </row>
    <row r="202" hidden="1" outlineLevel="1">
      <c r="A202" s="435" t="n">
        <v>49</v>
      </c>
      <c r="B202" s="568" t="inlineStr">
        <is>
          <t>Sous situation de vie, Sub Event Name</t>
        </is>
      </c>
      <c r="C202" s="564" t="inlineStr">
        <is>
          <t>EGAL A</t>
        </is>
      </c>
      <c r="D202" s="604" t="inlineStr">
        <is>
          <t>Vehicle stationary</t>
        </is>
      </c>
      <c r="E202" s="564" t="inlineStr">
        <is>
          <t>2</t>
        </is>
      </c>
      <c r="F202" s="461" t="n"/>
    </row>
    <row r="203" hidden="1" outlineLevel="1">
      <c r="A203" s="435" t="n">
        <v>49</v>
      </c>
      <c r="B203" s="568" t="inlineStr">
        <is>
          <t>Val_A_Tstart, Gearbox Temperature</t>
        </is>
      </c>
      <c r="C203" s="564" t="inlineStr">
        <is>
          <t>DIFFERENT DE</t>
        </is>
      </c>
      <c r="D203" s="564" t="inlineStr">
        <is>
          <t>----</t>
        </is>
      </c>
      <c r="E203" s="564" t="inlineStr">
        <is>
          <t>3</t>
        </is>
      </c>
      <c r="F203" s="461" t="n"/>
    </row>
    <row r="204" hidden="1" outlineLevel="1">
      <c r="A204" s="435" t="n">
        <v>49</v>
      </c>
      <c r="B204" s="568" t="inlineStr">
        <is>
          <t>Val_A_Tstart, Gearbox Temperature</t>
        </is>
      </c>
      <c r="C204" s="564" t="inlineStr">
        <is>
          <t>DIFFERENT DE</t>
        </is>
      </c>
      <c r="D204" s="605" t="n"/>
      <c r="E204" s="564" t="inlineStr">
        <is>
          <t>4</t>
        </is>
      </c>
      <c r="F204" s="461" t="n"/>
    </row>
    <row r="205" hidden="1" outlineLevel="1">
      <c r="A205" s="435" t="n">
        <v>49</v>
      </c>
      <c r="B205" s="568" t="inlineStr">
        <is>
          <t>Val_A_Tstart, Gearbox Temperature</t>
        </is>
      </c>
      <c r="C205" s="564" t="inlineStr">
        <is>
          <t>INFERIEUR OU EGAL A</t>
        </is>
      </c>
      <c r="D205" s="564" t="n">
        <v>50</v>
      </c>
      <c r="E205" s="564" t="inlineStr">
        <is>
          <t>5</t>
        </is>
      </c>
      <c r="F205" s="461" t="n"/>
    </row>
    <row r="206" collapsed="1">
      <c r="A206" s="135" t="n">
        <v>50</v>
      </c>
      <c r="B206" s="132" t="inlineStr">
        <is>
          <t>Idle Air Cond On-Off - Cold</t>
        </is>
      </c>
      <c r="F206" s="461" t="n"/>
    </row>
    <row r="207" hidden="1" outlineLevel="1">
      <c r="A207" s="436" t="n">
        <v>50</v>
      </c>
      <c r="B207" s="563" t="inlineStr">
        <is>
          <t>COLONNE</t>
        </is>
      </c>
      <c r="C207" s="563" t="inlineStr">
        <is>
          <t>CONDITION</t>
        </is>
      </c>
      <c r="D207" s="563" t="inlineStr">
        <is>
          <t>VALEUR</t>
        </is>
      </c>
      <c r="E207" s="563" t="inlineStr">
        <is>
          <t>ORDRE REGROUPEMENT</t>
        </is>
      </c>
      <c r="F207" s="461" t="n"/>
    </row>
    <row r="208" hidden="1" outlineLevel="1">
      <c r="A208" s="436" t="n">
        <v>50</v>
      </c>
      <c r="B208" s="568" t="inlineStr">
        <is>
          <t>SDV, Event Name</t>
        </is>
      </c>
      <c r="C208" s="564" t="inlineStr">
        <is>
          <t>EGAL A</t>
        </is>
      </c>
      <c r="D208" s="605" t="inlineStr">
        <is>
          <t>Idle</t>
        </is>
      </c>
      <c r="E208" s="564" t="n">
        <v>1</v>
      </c>
      <c r="F208" s="461" t="n"/>
    </row>
    <row r="209" hidden="1" outlineLevel="1">
      <c r="A209" s="436" t="n">
        <v>50</v>
      </c>
      <c r="B209" s="568" t="inlineStr">
        <is>
          <t>Sous situation de vie, Sub Event Name</t>
        </is>
      </c>
      <c r="C209" s="564" t="inlineStr">
        <is>
          <t>EGAL A</t>
        </is>
      </c>
      <c r="D209" s="604" t="inlineStr">
        <is>
          <t>Air conditioning on / off</t>
        </is>
      </c>
      <c r="E209" s="564" t="inlineStr">
        <is>
          <t>2</t>
        </is>
      </c>
      <c r="F209" s="461" t="n"/>
    </row>
    <row r="210" hidden="1" outlineLevel="1">
      <c r="A210" s="436" t="n">
        <v>50</v>
      </c>
      <c r="B210" s="568" t="inlineStr">
        <is>
          <t>Val_A_Tstart, Gearbox Temperature</t>
        </is>
      </c>
      <c r="C210" s="564" t="inlineStr">
        <is>
          <t>DIFFERENT DE</t>
        </is>
      </c>
      <c r="D210" s="564" t="inlineStr">
        <is>
          <t>----</t>
        </is>
      </c>
      <c r="E210" s="564" t="inlineStr">
        <is>
          <t>3</t>
        </is>
      </c>
      <c r="F210" s="461" t="n"/>
    </row>
    <row r="211" hidden="1" outlineLevel="1">
      <c r="A211" s="436" t="n">
        <v>50</v>
      </c>
      <c r="B211" s="568" t="inlineStr">
        <is>
          <t>Val_A_Tstart, Gearbox Temperature</t>
        </is>
      </c>
      <c r="C211" s="564" t="inlineStr">
        <is>
          <t>DIFFERENT DE</t>
        </is>
      </c>
      <c r="D211" s="605" t="n"/>
      <c r="E211" s="564" t="inlineStr">
        <is>
          <t>4</t>
        </is>
      </c>
      <c r="F211" s="461" t="n"/>
    </row>
    <row r="212" hidden="1" outlineLevel="1">
      <c r="A212" s="436" t="n">
        <v>50</v>
      </c>
      <c r="B212" s="568" t="inlineStr">
        <is>
          <t>Val_A_Tstart, Gearbox Temperature</t>
        </is>
      </c>
      <c r="C212" s="605" t="inlineStr">
        <is>
          <t>INFERIEUR OU EGAL A</t>
        </is>
      </c>
      <c r="D212" s="564" t="n">
        <v>50</v>
      </c>
      <c r="E212" s="564" t="inlineStr">
        <is>
          <t>5</t>
        </is>
      </c>
      <c r="F212" s="461" t="n"/>
    </row>
    <row r="213" collapsed="1">
      <c r="A213" s="135" t="n">
        <v>51</v>
      </c>
      <c r="B213" s="132" t="inlineStr">
        <is>
          <t>Cylinder Deactivation - Cold</t>
        </is>
      </c>
      <c r="F213" s="461" t="n"/>
    </row>
    <row r="214" hidden="1" outlineLevel="1">
      <c r="A214" s="436" t="n">
        <v>51</v>
      </c>
      <c r="B214" s="563" t="inlineStr">
        <is>
          <t>COLONNE</t>
        </is>
      </c>
      <c r="C214" s="563" t="inlineStr">
        <is>
          <t>CONDITION</t>
        </is>
      </c>
      <c r="D214" s="563" t="inlineStr">
        <is>
          <t>VALEUR</t>
        </is>
      </c>
      <c r="E214" s="563" t="inlineStr">
        <is>
          <t>ORDRE REGROUPEMENT</t>
        </is>
      </c>
      <c r="F214" s="461" t="n"/>
    </row>
    <row r="215" hidden="1" outlineLevel="1">
      <c r="A215" s="436" t="n">
        <v>51</v>
      </c>
      <c r="B215" s="568" t="inlineStr">
        <is>
          <t>Sous situation de vie, Sub Event Name</t>
        </is>
      </c>
      <c r="C215" s="564" t="inlineStr">
        <is>
          <t>EGAL A</t>
        </is>
      </c>
      <c r="D215" s="605" t="inlineStr">
        <is>
          <t>Cylinder deactivation</t>
        </is>
      </c>
      <c r="E215" s="564" t="n">
        <v>1</v>
      </c>
      <c r="F215" s="461" t="n"/>
    </row>
    <row r="216" hidden="1" outlineLevel="1">
      <c r="A216" s="436" t="n">
        <v>51</v>
      </c>
      <c r="B216" s="568" t="inlineStr">
        <is>
          <t>Val_A_Tstart, Gearbox Temperature</t>
        </is>
      </c>
      <c r="C216" s="564" t="inlineStr">
        <is>
          <t>DIFFERENT DE</t>
        </is>
      </c>
      <c r="D216" s="564" t="inlineStr">
        <is>
          <t>----</t>
        </is>
      </c>
      <c r="E216" s="564" t="n">
        <v>2</v>
      </c>
      <c r="F216" s="461" t="n"/>
    </row>
    <row r="217" hidden="1" outlineLevel="1">
      <c r="A217" s="436" t="n">
        <v>51</v>
      </c>
      <c r="B217" s="568" t="inlineStr">
        <is>
          <t>Val_A_Tstart, Gearbox Temperature</t>
        </is>
      </c>
      <c r="C217" s="564" t="inlineStr">
        <is>
          <t>DIFFERENT DE</t>
        </is>
      </c>
      <c r="D217" s="605" t="n"/>
      <c r="E217" s="564" t="n">
        <v>3</v>
      </c>
      <c r="F217" s="461" t="n"/>
    </row>
    <row r="218" hidden="1" outlineLevel="1">
      <c r="A218" s="436" t="n">
        <v>51</v>
      </c>
      <c r="B218" s="568" t="inlineStr">
        <is>
          <t>Val_A_Tstart, Gearbox Temperature</t>
        </is>
      </c>
      <c r="C218" s="564" t="inlineStr">
        <is>
          <t>INFERIEUR OU EGAL A</t>
        </is>
      </c>
      <c r="D218" s="564" t="n">
        <v>50</v>
      </c>
      <c r="E218" s="564" t="n">
        <v>4</v>
      </c>
      <c r="F218" s="461" t="n"/>
    </row>
    <row r="219" collapsed="1">
      <c r="A219" s="135" t="n">
        <v>52</v>
      </c>
      <c r="B219" s="132" t="inlineStr">
        <is>
          <t>Cylinder reactivation - Cold</t>
        </is>
      </c>
      <c r="F219" s="461" t="n"/>
    </row>
    <row r="220" hidden="1" outlineLevel="1">
      <c r="A220" s="436" t="n">
        <v>52</v>
      </c>
      <c r="B220" s="563" t="inlineStr">
        <is>
          <t>COLONNE</t>
        </is>
      </c>
      <c r="C220" s="563" t="inlineStr">
        <is>
          <t>CONDITION</t>
        </is>
      </c>
      <c r="D220" s="563" t="inlineStr">
        <is>
          <t>VALEUR</t>
        </is>
      </c>
      <c r="E220" s="563" t="inlineStr">
        <is>
          <t>ORDRE REGROUPEMENT</t>
        </is>
      </c>
      <c r="F220" s="461" t="n"/>
    </row>
    <row r="221" hidden="1" outlineLevel="1">
      <c r="A221" s="436" t="n">
        <v>52</v>
      </c>
      <c r="B221" s="568" t="inlineStr">
        <is>
          <t>Sous situation de vie, Sub Event Name</t>
        </is>
      </c>
      <c r="C221" s="564" t="inlineStr">
        <is>
          <t>EGAL A</t>
        </is>
      </c>
      <c r="D221" s="605" t="inlineStr">
        <is>
          <t>Cylinder reactivation</t>
        </is>
      </c>
      <c r="E221" s="564" t="n">
        <v>1</v>
      </c>
      <c r="F221" s="461" t="n"/>
    </row>
    <row r="222" hidden="1" outlineLevel="1">
      <c r="A222" s="436" t="n">
        <v>52</v>
      </c>
      <c r="B222" s="568" t="inlineStr">
        <is>
          <t>Val_A_Tstart, Gearbox Temperature</t>
        </is>
      </c>
      <c r="C222" s="564" t="inlineStr">
        <is>
          <t>DIFFERENT DE</t>
        </is>
      </c>
      <c r="D222" s="564" t="inlineStr">
        <is>
          <t>----</t>
        </is>
      </c>
      <c r="E222" s="564" t="n">
        <v>2</v>
      </c>
      <c r="F222" s="461" t="n"/>
    </row>
    <row r="223" hidden="1" outlineLevel="1">
      <c r="A223" s="436" t="n">
        <v>52</v>
      </c>
      <c r="B223" s="568" t="inlineStr">
        <is>
          <t>Val_A_Tstart, Gearbox Temperature</t>
        </is>
      </c>
      <c r="C223" s="564" t="inlineStr">
        <is>
          <t>DIFFERENT DE</t>
        </is>
      </c>
      <c r="D223" s="605" t="n"/>
      <c r="E223" s="564" t="n">
        <v>3</v>
      </c>
      <c r="F223" s="461" t="n"/>
    </row>
    <row r="224" hidden="1" outlineLevel="1">
      <c r="A224" s="436" t="n">
        <v>52</v>
      </c>
      <c r="B224" s="568" t="inlineStr">
        <is>
          <t>Val_A_Tstart, Gearbox Temperature</t>
        </is>
      </c>
      <c r="C224" s="564" t="inlineStr">
        <is>
          <t>INFERIEUR OU EGAL A</t>
        </is>
      </c>
      <c r="D224" s="564" t="n">
        <v>50</v>
      </c>
      <c r="E224" s="564" t="n">
        <v>4</v>
      </c>
      <c r="F224" s="461" t="n"/>
    </row>
    <row r="225" collapsed="1">
      <c r="A225" s="135" t="n">
        <v>53</v>
      </c>
      <c r="B225" s="132" t="inlineStr">
        <is>
          <t>DA Rolling Start</t>
        </is>
      </c>
      <c r="F225" s="461" t="n"/>
    </row>
    <row r="226" hidden="1" outlineLevel="1">
      <c r="A226" s="436" t="n">
        <v>53</v>
      </c>
      <c r="B226" s="563" t="inlineStr">
        <is>
          <t>COLONNE</t>
        </is>
      </c>
      <c r="C226" s="563" t="inlineStr">
        <is>
          <t>CONDITION</t>
        </is>
      </c>
      <c r="D226" s="563" t="inlineStr">
        <is>
          <t>VALEUR</t>
        </is>
      </c>
      <c r="E226" s="563" t="inlineStr">
        <is>
          <t>ORDRE REGROUPEMENT</t>
        </is>
      </c>
      <c r="F226" s="461" t="n"/>
    </row>
    <row r="227" hidden="1" outlineLevel="1">
      <c r="A227" s="436" t="n">
        <v>53</v>
      </c>
      <c r="B227" s="568" t="inlineStr">
        <is>
          <t>Sous situation de vie, Sub Event Name</t>
        </is>
      </c>
      <c r="C227" s="564" t="inlineStr">
        <is>
          <t>EGAL A</t>
        </is>
      </c>
      <c r="D227" s="605" t="inlineStr">
        <is>
          <t>Rolling start</t>
        </is>
      </c>
      <c r="E227" s="564" t="inlineStr">
        <is>
          <t>1</t>
        </is>
      </c>
      <c r="F227" s="461" t="n"/>
    </row>
    <row r="228" collapsed="1">
      <c r="A228" s="135" t="n">
        <v>54</v>
      </c>
      <c r="B228" s="132" t="inlineStr">
        <is>
          <t>DASS Eng Off quick</t>
        </is>
      </c>
      <c r="F228" s="461" t="n"/>
    </row>
    <row r="229" hidden="1" outlineLevel="1">
      <c r="A229" s="435" t="n">
        <v>54</v>
      </c>
      <c r="B229" s="563" t="inlineStr">
        <is>
          <t>COLONNE</t>
        </is>
      </c>
      <c r="C229" s="563" t="inlineStr">
        <is>
          <t>CONDITION</t>
        </is>
      </c>
      <c r="D229" s="563" t="inlineStr">
        <is>
          <t>VALEUR</t>
        </is>
      </c>
      <c r="E229" s="563" t="inlineStr">
        <is>
          <t>ORDRE REGROUPEMENT</t>
        </is>
      </c>
      <c r="F229" s="461" t="n"/>
    </row>
    <row r="230" hidden="1" outlineLevel="1">
      <c r="A230" s="435" t="n">
        <v>54</v>
      </c>
      <c r="B230" s="568" t="inlineStr">
        <is>
          <t>Sous situation de vie, Sub Event Name</t>
        </is>
      </c>
      <c r="C230" s="605" t="inlineStr">
        <is>
          <t>EGAL A</t>
        </is>
      </c>
      <c r="D230" s="606" t="inlineStr">
        <is>
          <t>Standing start</t>
        </is>
      </c>
      <c r="E230" s="564" t="n">
        <v>1</v>
      </c>
      <c r="F230" s="461" t="n"/>
    </row>
    <row r="231" hidden="1" outlineLevel="1">
      <c r="A231" s="435" t="n">
        <v>54</v>
      </c>
      <c r="B231" s="568" t="inlineStr">
        <is>
          <t>Nom de l'essai, Acquisition Name</t>
        </is>
      </c>
      <c r="C231" s="605" t="inlineStr">
        <is>
          <t>NE CONTIENT PAS</t>
        </is>
      </c>
      <c r="D231" s="606" t="inlineStr">
        <is>
          <t>_CoM_</t>
        </is>
      </c>
      <c r="E231" s="564" t="n">
        <v>2</v>
      </c>
    </row>
    <row r="232" hidden="1" outlineLevel="1">
      <c r="A232" s="435" t="n">
        <v>54</v>
      </c>
      <c r="B232" s="568" t="inlineStr">
        <is>
          <t>Nom de l'essai, Acquisition Name</t>
        </is>
      </c>
      <c r="C232" s="605" t="inlineStr">
        <is>
          <t>NE CONTIENT PAS</t>
        </is>
      </c>
      <c r="D232" s="606" t="inlineStr">
        <is>
          <t>_COM_</t>
        </is>
      </c>
      <c r="E232" s="564" t="n">
        <v>3</v>
      </c>
    </row>
    <row r="233" hidden="1" outlineLevel="1">
      <c r="A233" s="435" t="n">
        <v>54</v>
      </c>
      <c r="B233" s="568" t="inlineStr">
        <is>
          <t>Nom de l'essai, Acquisition Name</t>
        </is>
      </c>
      <c r="C233" s="605" t="inlineStr">
        <is>
          <t>NE CONTIENT PAS</t>
        </is>
      </c>
      <c r="D233" s="606" t="inlineStr">
        <is>
          <t>_EXT_</t>
        </is>
      </c>
      <c r="E233" s="564" t="n">
        <v>4</v>
      </c>
    </row>
    <row r="234" hidden="1" outlineLevel="1">
      <c r="A234" s="435" t="n">
        <v>54</v>
      </c>
      <c r="B234" s="568" t="inlineStr">
        <is>
          <t>Nom de l'essai, Acquisition Name</t>
        </is>
      </c>
      <c r="C234" s="605" t="inlineStr">
        <is>
          <t>NE CONTIENT PAS</t>
        </is>
      </c>
      <c r="D234" s="606" t="inlineStr">
        <is>
          <t>extended</t>
        </is>
      </c>
      <c r="E234" s="564" t="n">
        <v>5</v>
      </c>
    </row>
    <row r="235" hidden="1" outlineLevel="1">
      <c r="A235" s="435" t="n">
        <v>54</v>
      </c>
      <c r="B235" s="568" t="inlineStr">
        <is>
          <t>P: engine speed, engine speed</t>
        </is>
      </c>
      <c r="C235" s="605" t="inlineStr">
        <is>
          <t>INFERIEUR A</t>
        </is>
      </c>
      <c r="D235" s="606" t="inlineStr">
        <is>
          <t>500</t>
        </is>
      </c>
      <c r="E235" s="564" t="n">
        <v>6</v>
      </c>
      <c r="F235" s="461" t="n"/>
    </row>
    <row r="236" hidden="1" outlineLevel="1">
      <c r="A236" s="435" t="n">
        <v>54</v>
      </c>
      <c r="B236" s="568" t="inlineStr">
        <is>
          <t>P: pedal change time, pedal change time</t>
        </is>
      </c>
      <c r="C236" s="605" t="inlineStr">
        <is>
          <t>SUPERIEUR OU EGAL A</t>
        </is>
      </c>
      <c r="D236" s="606" t="inlineStr">
        <is>
          <t>0.05</t>
        </is>
      </c>
      <c r="E236" s="564" t="n">
        <v>7</v>
      </c>
      <c r="F236" s="461" t="n"/>
    </row>
    <row r="237" hidden="1" outlineLevel="1">
      <c r="A237" s="435" t="n">
        <v>54</v>
      </c>
      <c r="B237" s="568" t="inlineStr">
        <is>
          <t>P: pedal change time, pedal change time</t>
        </is>
      </c>
      <c r="C237" s="605" t="inlineStr">
        <is>
          <t>INFERIEUR A</t>
        </is>
      </c>
      <c r="D237" s="606" t="inlineStr">
        <is>
          <t>0.4</t>
        </is>
      </c>
      <c r="E237" s="564" t="n">
        <v>8</v>
      </c>
      <c r="F237" s="461" t="n"/>
    </row>
    <row r="238" collapsed="1">
      <c r="A238" s="135" t="n">
        <v>55</v>
      </c>
      <c r="B238" s="132" t="inlineStr">
        <is>
          <t>Drive Away Creep Eng Off</t>
        </is>
      </c>
      <c r="F238" s="461" t="n"/>
    </row>
    <row r="239" hidden="1" outlineLevel="1">
      <c r="A239" s="435" t="n">
        <v>55</v>
      </c>
      <c r="B239" s="563" t="inlineStr">
        <is>
          <t>COLONNE</t>
        </is>
      </c>
      <c r="C239" s="563" t="inlineStr">
        <is>
          <t>CONDITION</t>
        </is>
      </c>
      <c r="D239" s="563" t="inlineStr">
        <is>
          <t>VALEUR</t>
        </is>
      </c>
      <c r="E239" s="563" t="inlineStr">
        <is>
          <t>ORDRE REGROUPEMENT</t>
        </is>
      </c>
      <c r="F239" s="461" t="n"/>
    </row>
    <row r="240" hidden="1" outlineLevel="1">
      <c r="A240" s="435" t="n">
        <v>55</v>
      </c>
      <c r="B240" s="568" t="inlineStr">
        <is>
          <t>Sous situation de vie, Sub Event Name</t>
        </is>
      </c>
      <c r="C240" s="564" t="inlineStr">
        <is>
          <t>EGAL A</t>
        </is>
      </c>
      <c r="D240" s="605" t="inlineStr">
        <is>
          <t>Creep</t>
        </is>
      </c>
      <c r="E240" s="564" t="inlineStr">
        <is>
          <t>1</t>
        </is>
      </c>
      <c r="F240" s="461" t="n"/>
    </row>
    <row r="241" hidden="1" outlineLevel="1">
      <c r="A241" s="435" t="n">
        <v>55</v>
      </c>
      <c r="B241" s="568" t="inlineStr">
        <is>
          <t>P: engine speed, engine speed</t>
        </is>
      </c>
      <c r="C241" s="605" t="inlineStr">
        <is>
          <t>INFERIEUR A</t>
        </is>
      </c>
      <c r="D241" s="564" t="inlineStr">
        <is>
          <t>500</t>
        </is>
      </c>
      <c r="E241" s="564" t="inlineStr">
        <is>
          <t>2</t>
        </is>
      </c>
      <c r="F241" s="461" t="n"/>
    </row>
    <row r="242" collapsed="1">
      <c r="A242" s="135" t="n">
        <v>56</v>
      </c>
      <c r="B242" s="132" t="inlineStr">
        <is>
          <t>Auto start vehicle stationary</t>
        </is>
      </c>
      <c r="F242" s="461" t="n"/>
    </row>
    <row r="243" hidden="1" outlineLevel="1">
      <c r="A243" s="435" t="n">
        <v>56</v>
      </c>
      <c r="B243" s="563" t="inlineStr">
        <is>
          <t>COLONNE</t>
        </is>
      </c>
      <c r="C243" s="563" t="inlineStr">
        <is>
          <t>CONDITION</t>
        </is>
      </c>
      <c r="D243" s="563" t="inlineStr">
        <is>
          <t>VALEUR</t>
        </is>
      </c>
      <c r="E243" s="563" t="inlineStr">
        <is>
          <t>ORDRE REGROUPEMENT</t>
        </is>
      </c>
      <c r="F243" s="461" t="n"/>
    </row>
    <row r="244" hidden="1" outlineLevel="1">
      <c r="A244" s="435" t="n">
        <v>56</v>
      </c>
      <c r="B244" s="604" t="inlineStr">
        <is>
          <t>Sous situation de vie, Sub Event Name</t>
        </is>
      </c>
      <c r="C244" s="564" t="inlineStr">
        <is>
          <t>EGAL A</t>
        </is>
      </c>
      <c r="D244" s="604" t="inlineStr">
        <is>
          <t>Auto start vehicle stationary</t>
        </is>
      </c>
      <c r="E244" s="564" t="n">
        <v>1</v>
      </c>
      <c r="F244" s="461" t="n"/>
    </row>
    <row r="245" collapsed="1">
      <c r="A245" s="135" t="n">
        <v>57</v>
      </c>
      <c r="B245" s="132" t="inlineStr">
        <is>
          <t>Auto start vehicle moving</t>
        </is>
      </c>
      <c r="F245" s="461" t="n"/>
    </row>
    <row r="246" hidden="1" outlineLevel="1">
      <c r="A246" s="435" t="n">
        <v>57</v>
      </c>
      <c r="B246" s="563" t="inlineStr">
        <is>
          <t>COLONNE</t>
        </is>
      </c>
      <c r="C246" s="563" t="inlineStr">
        <is>
          <t>CONDITION</t>
        </is>
      </c>
      <c r="D246" s="563" t="inlineStr">
        <is>
          <t>VALEUR</t>
        </is>
      </c>
      <c r="E246" s="563" t="inlineStr">
        <is>
          <t>ORDRE REGROUPEMENT</t>
        </is>
      </c>
      <c r="F246" s="461" t="n"/>
    </row>
    <row r="247" hidden="1" outlineLevel="1">
      <c r="A247" s="435" t="n">
        <v>57</v>
      </c>
      <c r="B247" s="604" t="inlineStr">
        <is>
          <t>Sous situation de vie, Sub Event Name</t>
        </is>
      </c>
      <c r="C247" s="564" t="inlineStr">
        <is>
          <t>EGAL A</t>
        </is>
      </c>
      <c r="D247" s="604" t="inlineStr">
        <is>
          <t>Auto start vehicle moving</t>
        </is>
      </c>
      <c r="E247" s="564" t="n">
        <v>1</v>
      </c>
      <c r="F247" s="461" t="n"/>
    </row>
    <row r="248" collapsed="1">
      <c r="A248" s="135" t="n">
        <v>58</v>
      </c>
      <c r="B248" s="132" t="inlineStr">
        <is>
          <t>DASS Eng Off slow</t>
        </is>
      </c>
      <c r="F248" s="461" t="n"/>
    </row>
    <row r="249" hidden="1" outlineLevel="1">
      <c r="A249" s="435" t="n">
        <v>58</v>
      </c>
      <c r="B249" s="563" t="inlineStr">
        <is>
          <t>COLONNE</t>
        </is>
      </c>
      <c r="C249" s="563" t="inlineStr">
        <is>
          <t>CONDITION</t>
        </is>
      </c>
      <c r="D249" s="563" t="inlineStr">
        <is>
          <t>VALEUR</t>
        </is>
      </c>
      <c r="E249" s="563" t="inlineStr">
        <is>
          <t>ORDRE REGROUPEMENT</t>
        </is>
      </c>
      <c r="F249" s="461" t="n"/>
    </row>
    <row r="250" hidden="1" outlineLevel="1">
      <c r="A250" s="435" t="n">
        <v>58</v>
      </c>
      <c r="B250" s="568" t="inlineStr">
        <is>
          <t>Sous situation de vie, Sub Event Name</t>
        </is>
      </c>
      <c r="C250" s="605" t="inlineStr">
        <is>
          <t>EGAL A</t>
        </is>
      </c>
      <c r="D250" s="606" t="inlineStr">
        <is>
          <t>Standing start</t>
        </is>
      </c>
      <c r="E250" s="564" t="n">
        <v>1</v>
      </c>
      <c r="F250" s="461" t="n"/>
    </row>
    <row r="251" hidden="1" outlineLevel="1">
      <c r="A251" s="435" t="n">
        <v>58</v>
      </c>
      <c r="B251" s="568" t="inlineStr">
        <is>
          <t>Nom de l'essai, Acquisition Name</t>
        </is>
      </c>
      <c r="C251" s="605" t="inlineStr">
        <is>
          <t>NE CONTIENT PAS</t>
        </is>
      </c>
      <c r="D251" s="606" t="inlineStr">
        <is>
          <t>_CoM_</t>
        </is>
      </c>
      <c r="E251" s="564" t="n">
        <v>2</v>
      </c>
      <c r="F251" s="461" t="n"/>
    </row>
    <row r="252" hidden="1" outlineLevel="1">
      <c r="A252" s="435" t="n">
        <v>58</v>
      </c>
      <c r="B252" s="568" t="inlineStr">
        <is>
          <t>Nom de l'essai, Acquisition Name</t>
        </is>
      </c>
      <c r="C252" s="605" t="inlineStr">
        <is>
          <t>NE CONTIENT PAS</t>
        </is>
      </c>
      <c r="D252" s="606" t="inlineStr">
        <is>
          <t>_COM_</t>
        </is>
      </c>
      <c r="E252" s="564" t="n">
        <v>3</v>
      </c>
      <c r="F252" s="461" t="n"/>
    </row>
    <row r="253" hidden="1" outlineLevel="1">
      <c r="A253" s="435" t="n">
        <v>58</v>
      </c>
      <c r="B253" s="568" t="inlineStr">
        <is>
          <t>Nom de l'essai, Acquisition Name</t>
        </is>
      </c>
      <c r="C253" s="605" t="inlineStr">
        <is>
          <t>NE CONTIENT PAS</t>
        </is>
      </c>
      <c r="D253" s="606" t="inlineStr">
        <is>
          <t>_EXT_</t>
        </is>
      </c>
      <c r="E253" s="564" t="n">
        <v>4</v>
      </c>
      <c r="F253" s="461" t="n"/>
    </row>
    <row r="254" hidden="1" outlineLevel="1">
      <c r="A254" s="435" t="n">
        <v>58</v>
      </c>
      <c r="B254" s="568" t="inlineStr">
        <is>
          <t>Nom de l'essai, Acquisition Name</t>
        </is>
      </c>
      <c r="C254" s="605" t="inlineStr">
        <is>
          <t>NE CONTIENT PAS</t>
        </is>
      </c>
      <c r="D254" s="606" t="inlineStr">
        <is>
          <t>extended</t>
        </is>
      </c>
      <c r="E254" s="564" t="n">
        <v>5</v>
      </c>
      <c r="F254" s="461" t="n"/>
    </row>
    <row r="255" hidden="1" outlineLevel="1">
      <c r="A255" s="435" t="n">
        <v>58</v>
      </c>
      <c r="B255" s="568" t="inlineStr">
        <is>
          <t>P: engine speed, engine speed</t>
        </is>
      </c>
      <c r="C255" s="564" t="inlineStr">
        <is>
          <t>INFERIEUR A</t>
        </is>
      </c>
      <c r="D255" s="564" t="inlineStr">
        <is>
          <t>500</t>
        </is>
      </c>
      <c r="E255" s="564" t="n">
        <v>6</v>
      </c>
      <c r="F255" s="461" t="n"/>
    </row>
    <row r="256" hidden="1" outlineLevel="1">
      <c r="A256" s="435" t="n">
        <v>58</v>
      </c>
      <c r="B256" s="568" t="inlineStr">
        <is>
          <t>P: pedal change time, pedal change time</t>
        </is>
      </c>
      <c r="C256" s="564" t="inlineStr">
        <is>
          <t>SUPERIEUR OU EGAL A</t>
        </is>
      </c>
      <c r="D256" s="564" t="inlineStr">
        <is>
          <t>0.4</t>
        </is>
      </c>
      <c r="E256" s="564" t="n">
        <v>7</v>
      </c>
      <c r="F256" s="461" t="n"/>
    </row>
    <row r="257" collapsed="1">
      <c r="A257" s="135" t="n">
        <v>59</v>
      </c>
      <c r="B257" s="132" t="inlineStr">
        <is>
          <t>DASS - Eng Off - COM</t>
        </is>
      </c>
      <c r="F257" s="461" t="n"/>
    </row>
    <row r="258" hidden="1" outlineLevel="1">
      <c r="A258" s="435" t="n">
        <v>59</v>
      </c>
      <c r="B258" s="563" t="inlineStr">
        <is>
          <t>COLONNE</t>
        </is>
      </c>
      <c r="C258" s="563" t="inlineStr">
        <is>
          <t>CONDITION</t>
        </is>
      </c>
      <c r="D258" s="563" t="inlineStr">
        <is>
          <t>VALEUR</t>
        </is>
      </c>
      <c r="E258" s="563" t="inlineStr">
        <is>
          <t>ORDRE REGROUPEMENT</t>
        </is>
      </c>
      <c r="F258" s="461" t="n"/>
    </row>
    <row r="259" hidden="1" outlineLevel="1">
      <c r="A259" s="435" t="n">
        <v>59</v>
      </c>
      <c r="B259" s="568" t="inlineStr">
        <is>
          <t>Sous situation de vie, Sub Event Name</t>
        </is>
      </c>
      <c r="C259" s="605" t="inlineStr">
        <is>
          <t>EGAL A</t>
        </is>
      </c>
      <c r="D259" s="606" t="inlineStr">
        <is>
          <t>Standing start</t>
        </is>
      </c>
      <c r="E259" s="564" t="n">
        <v>1</v>
      </c>
    </row>
    <row r="260" hidden="1" outlineLevel="1">
      <c r="A260" s="435" t="n">
        <v>59</v>
      </c>
      <c r="B260" s="568" t="inlineStr">
        <is>
          <t>Nom de l'essai, Acquisition Name</t>
        </is>
      </c>
      <c r="C260" s="605" t="inlineStr">
        <is>
          <t>CONTIENT</t>
        </is>
      </c>
      <c r="D260" s="606" t="inlineStr">
        <is>
          <t>_CoM_</t>
        </is>
      </c>
      <c r="E260" s="564" t="n">
        <v>2</v>
      </c>
    </row>
    <row r="261" hidden="1" outlineLevel="1">
      <c r="A261" s="435" t="n">
        <v>59</v>
      </c>
      <c r="B261" s="568" t="inlineStr">
        <is>
          <t>Nom de l'essai, Acquisition Name</t>
        </is>
      </c>
      <c r="C261" s="605" t="inlineStr">
        <is>
          <t>CONTIENT</t>
        </is>
      </c>
      <c r="D261" s="606" t="inlineStr">
        <is>
          <t>_COM_</t>
        </is>
      </c>
      <c r="E261" s="564" t="n">
        <v>2</v>
      </c>
    </row>
    <row r="262" hidden="1" outlineLevel="1">
      <c r="A262" s="435" t="n">
        <v>59</v>
      </c>
      <c r="B262" s="568" t="inlineStr">
        <is>
          <t>Nom de l'essai, Acquisition Name</t>
        </is>
      </c>
      <c r="C262" s="605" t="inlineStr">
        <is>
          <t>NE CONTIENT PAS</t>
        </is>
      </c>
      <c r="D262" s="606" t="inlineStr">
        <is>
          <t>extended</t>
        </is>
      </c>
      <c r="E262" s="564" t="inlineStr">
        <is>
          <t>3</t>
        </is>
      </c>
    </row>
    <row r="263" hidden="1" outlineLevel="1">
      <c r="A263" s="435" t="n">
        <v>59</v>
      </c>
      <c r="B263" s="568" t="inlineStr">
        <is>
          <t>Nom de l'essai, Acquisition Name</t>
        </is>
      </c>
      <c r="C263" s="605" t="inlineStr">
        <is>
          <t>NE CONTIENT PAS</t>
        </is>
      </c>
      <c r="D263" s="606" t="inlineStr">
        <is>
          <t>_EXT_</t>
        </is>
      </c>
      <c r="E263" s="564" t="n">
        <v>4</v>
      </c>
    </row>
    <row r="264" hidden="1" outlineLevel="1">
      <c r="A264" s="435" t="n">
        <v>59</v>
      </c>
      <c r="B264" s="568" t="inlineStr">
        <is>
          <t>P: engine speed, engine speed</t>
        </is>
      </c>
      <c r="C264" s="564" t="inlineStr">
        <is>
          <t>INFERIEUR A</t>
        </is>
      </c>
      <c r="D264" s="564" t="inlineStr">
        <is>
          <t>500</t>
        </is>
      </c>
      <c r="E264" s="564" t="n">
        <v>5</v>
      </c>
      <c r="F264" s="461" t="n"/>
    </row>
    <row r="265" collapsed="1">
      <c r="A265" s="135" t="n">
        <v>60</v>
      </c>
      <c r="B265" s="132" t="inlineStr">
        <is>
          <t>DASS - Extended Eng Off</t>
        </is>
      </c>
      <c r="F265" s="461" t="n"/>
    </row>
    <row r="266" hidden="1" outlineLevel="1">
      <c r="A266" s="436" t="n">
        <v>60</v>
      </c>
      <c r="B266" s="563" t="inlineStr">
        <is>
          <t>COLONNE</t>
        </is>
      </c>
      <c r="C266" s="563" t="inlineStr">
        <is>
          <t>CONDITION</t>
        </is>
      </c>
      <c r="D266" s="563" t="inlineStr">
        <is>
          <t>VALEUR</t>
        </is>
      </c>
      <c r="E266" s="563" t="inlineStr">
        <is>
          <t>ORDRE REGROUPEMENT</t>
        </is>
      </c>
      <c r="F266" s="461" t="n"/>
    </row>
    <row r="267" hidden="1" outlineLevel="1">
      <c r="A267" s="436" t="n">
        <v>60</v>
      </c>
      <c r="B267" s="568" t="inlineStr">
        <is>
          <t>Sous situation de vie, Sub Event Name</t>
        </is>
      </c>
      <c r="C267" s="564" t="inlineStr">
        <is>
          <t>EGAL A</t>
        </is>
      </c>
      <c r="D267" s="564" t="inlineStr">
        <is>
          <t>Standing start</t>
        </is>
      </c>
      <c r="E267" s="564" t="n">
        <v>1</v>
      </c>
      <c r="F267" s="461" t="n"/>
    </row>
    <row r="268" hidden="1" outlineLevel="1">
      <c r="A268" s="436" t="n">
        <v>60</v>
      </c>
      <c r="B268" s="568" t="inlineStr">
        <is>
          <t>Nom de l'essai, Acquisition Name</t>
        </is>
      </c>
      <c r="C268" s="564" t="inlineStr">
        <is>
          <t>CONTIENT</t>
        </is>
      </c>
      <c r="D268" s="564" t="inlineStr">
        <is>
          <t>_EXT_</t>
        </is>
      </c>
      <c r="E268" s="564" t="n">
        <v>2</v>
      </c>
      <c r="F268" s="461" t="n"/>
    </row>
    <row r="269" hidden="1" outlineLevel="1">
      <c r="A269" s="436" t="n">
        <v>60</v>
      </c>
      <c r="B269" s="568" t="inlineStr">
        <is>
          <t>Nom de l'essai, Acquisition Name</t>
        </is>
      </c>
      <c r="C269" s="564" t="inlineStr">
        <is>
          <t>CONTIENT</t>
        </is>
      </c>
      <c r="D269" s="606" t="inlineStr">
        <is>
          <t>extended</t>
        </is>
      </c>
      <c r="E269" s="564" t="n">
        <v>2</v>
      </c>
    </row>
    <row r="270" hidden="1" outlineLevel="1">
      <c r="A270" s="436" t="n">
        <v>60</v>
      </c>
      <c r="B270" s="568" t="inlineStr">
        <is>
          <t>Nom de l'essai, Acquisition Name</t>
        </is>
      </c>
      <c r="C270" s="605" t="inlineStr">
        <is>
          <t>NE CONTIENT PAS</t>
        </is>
      </c>
      <c r="D270" s="606" t="inlineStr">
        <is>
          <t>_CoM_</t>
        </is>
      </c>
      <c r="E270" s="564" t="inlineStr">
        <is>
          <t>3</t>
        </is>
      </c>
    </row>
    <row r="271" hidden="1" outlineLevel="1">
      <c r="A271" s="436" t="n">
        <v>60</v>
      </c>
      <c r="B271" s="568" t="inlineStr">
        <is>
          <t>Nom de l'essai, Acquisition Name</t>
        </is>
      </c>
      <c r="C271" s="605" t="inlineStr">
        <is>
          <t>NE CONTIENT PAS</t>
        </is>
      </c>
      <c r="D271" s="606" t="inlineStr">
        <is>
          <t>_COM_</t>
        </is>
      </c>
      <c r="E271" s="564" t="n">
        <v>4</v>
      </c>
    </row>
    <row r="272" hidden="1" outlineLevel="1">
      <c r="A272" s="436" t="n">
        <v>60</v>
      </c>
      <c r="B272" s="568" t="inlineStr">
        <is>
          <t>P: engine speed, engine speed</t>
        </is>
      </c>
      <c r="C272" s="564" t="inlineStr">
        <is>
          <t>INFERIEUR A</t>
        </is>
      </c>
      <c r="D272" s="564" t="inlineStr">
        <is>
          <t>500</t>
        </is>
      </c>
      <c r="E272" s="564" t="n">
        <v>5</v>
      </c>
      <c r="F272" s="461" t="n"/>
    </row>
    <row r="273" collapsed="1">
      <c r="A273" s="135" t="n">
        <v>61</v>
      </c>
      <c r="B273" s="132" t="inlineStr">
        <is>
          <t>Manual Start</t>
        </is>
      </c>
      <c r="F273" s="461" t="n"/>
    </row>
    <row r="274" hidden="1" outlineLevel="1">
      <c r="A274" s="435" t="n">
        <v>61</v>
      </c>
      <c r="B274" s="563" t="inlineStr">
        <is>
          <t>COLONNE</t>
        </is>
      </c>
      <c r="C274" s="563" t="inlineStr">
        <is>
          <t>CONDITION</t>
        </is>
      </c>
      <c r="D274" s="563" t="inlineStr">
        <is>
          <t>VALEUR</t>
        </is>
      </c>
      <c r="E274" s="563" t="inlineStr">
        <is>
          <t>ORDRE REGROUPEMENT</t>
        </is>
      </c>
      <c r="F274" s="461" t="n"/>
    </row>
    <row r="275" hidden="1" outlineLevel="1">
      <c r="A275" s="435" t="n">
        <v>61</v>
      </c>
      <c r="B275" s="604" t="inlineStr">
        <is>
          <t>Sous situation de vie, Sub Event Name</t>
        </is>
      </c>
      <c r="C275" s="564" t="inlineStr">
        <is>
          <t>EGAL A</t>
        </is>
      </c>
      <c r="D275" s="604" t="inlineStr">
        <is>
          <t>Manual start</t>
        </is>
      </c>
      <c r="E275" s="564" t="n">
        <v>1</v>
      </c>
      <c r="F275" s="461" t="n"/>
    </row>
    <row r="276" collapsed="1">
      <c r="A276" s="135" t="n">
        <v>62</v>
      </c>
      <c r="B276" s="132" t="inlineStr">
        <is>
          <t>Manual Stop</t>
        </is>
      </c>
      <c r="F276" s="461" t="n"/>
    </row>
    <row r="277" hidden="1" outlineLevel="1">
      <c r="A277" s="435" t="n">
        <v>62</v>
      </c>
      <c r="B277" s="563" t="inlineStr">
        <is>
          <t>COLONNE</t>
        </is>
      </c>
      <c r="C277" s="563" t="inlineStr">
        <is>
          <t>CONDITION</t>
        </is>
      </c>
      <c r="D277" s="563" t="inlineStr">
        <is>
          <t>VALEUR</t>
        </is>
      </c>
      <c r="E277" s="563" t="inlineStr">
        <is>
          <t>ORDRE REGROUPEMENT</t>
        </is>
      </c>
      <c r="F277" s="461" t="n"/>
    </row>
    <row r="278" hidden="1" outlineLevel="1">
      <c r="A278" s="435" t="n">
        <v>62</v>
      </c>
      <c r="B278" s="604" t="inlineStr">
        <is>
          <t>Sous situation de vie, Sub Event Name</t>
        </is>
      </c>
      <c r="C278" s="564" t="inlineStr">
        <is>
          <t>EGAL A</t>
        </is>
      </c>
      <c r="D278" s="604" t="inlineStr">
        <is>
          <t>Manual stop</t>
        </is>
      </c>
      <c r="E278" s="564" t="n">
        <v>1</v>
      </c>
      <c r="F278" s="461" t="n"/>
    </row>
    <row r="279" collapsed="1">
      <c r="A279" s="135" t="n">
        <v>63</v>
      </c>
      <c r="B279" s="132" t="inlineStr">
        <is>
          <t>Decel Without Brake - Cold</t>
        </is>
      </c>
      <c r="F279" s="461" t="n"/>
    </row>
    <row r="280" hidden="1" outlineLevel="1">
      <c r="A280" s="435" t="n">
        <v>63</v>
      </c>
      <c r="B280" s="563" t="inlineStr">
        <is>
          <t>COLONNE</t>
        </is>
      </c>
      <c r="C280" s="563" t="inlineStr">
        <is>
          <t>CONDITION</t>
        </is>
      </c>
      <c r="D280" s="563" t="inlineStr">
        <is>
          <t>VALEUR</t>
        </is>
      </c>
      <c r="E280" s="563" t="inlineStr">
        <is>
          <t>ORDRE REGROUPEMENT</t>
        </is>
      </c>
      <c r="F280" s="461" t="n"/>
    </row>
    <row r="281" hidden="1" outlineLevel="1">
      <c r="A281" s="435" t="n">
        <v>63</v>
      </c>
      <c r="B281" s="568" t="inlineStr">
        <is>
          <t>Sous situation de vie, Sub Event Name</t>
        </is>
      </c>
      <c r="C281" s="564" t="inlineStr">
        <is>
          <t>EGAL A</t>
        </is>
      </c>
      <c r="D281" s="605" t="inlineStr">
        <is>
          <t>Without brake</t>
        </is>
      </c>
      <c r="E281" s="564" t="n">
        <v>1</v>
      </c>
      <c r="F281" s="461" t="n"/>
    </row>
    <row r="282" hidden="1" outlineLevel="1">
      <c r="A282" s="435" t="n">
        <v>63</v>
      </c>
      <c r="B282" s="568" t="inlineStr">
        <is>
          <t>Val_A_Tstart, Gearbox Temperature</t>
        </is>
      </c>
      <c r="C282" s="564" t="inlineStr">
        <is>
          <t>DIFFERENT DE</t>
        </is>
      </c>
      <c r="D282" s="564" t="inlineStr">
        <is>
          <t>----</t>
        </is>
      </c>
      <c r="E282" s="564" t="n">
        <v>2</v>
      </c>
      <c r="F282" s="461" t="n"/>
    </row>
    <row r="283" hidden="1" outlineLevel="1">
      <c r="A283" s="435" t="n">
        <v>63</v>
      </c>
      <c r="B283" s="568" t="inlineStr">
        <is>
          <t>Val_A_Tstart, Gearbox Temperature</t>
        </is>
      </c>
      <c r="C283" s="564" t="inlineStr">
        <is>
          <t>DIFFERENT DE</t>
        </is>
      </c>
      <c r="D283" s="605" t="n"/>
      <c r="E283" s="564" t="n">
        <v>3</v>
      </c>
      <c r="F283" s="461" t="n"/>
    </row>
    <row r="284" hidden="1" outlineLevel="1">
      <c r="A284" s="435" t="n">
        <v>63</v>
      </c>
      <c r="B284" s="568" t="inlineStr">
        <is>
          <t>Val_A_Tstart, Gearbox Temperature</t>
        </is>
      </c>
      <c r="C284" s="564" t="inlineStr">
        <is>
          <t>INFERIEUR OU EGAL A</t>
        </is>
      </c>
      <c r="D284" s="564" t="n">
        <v>50</v>
      </c>
      <c r="E284" s="564" t="n">
        <v>4</v>
      </c>
      <c r="F284" s="461" t="n"/>
    </row>
    <row r="285" collapsed="1">
      <c r="A285" s="135" t="n">
        <v>64</v>
      </c>
      <c r="B285" s="132" t="inlineStr">
        <is>
          <t>Decel Cst Brake - Cold</t>
        </is>
      </c>
      <c r="F285" s="461" t="n"/>
    </row>
    <row r="286" hidden="1" outlineLevel="1">
      <c r="A286" s="436" t="n">
        <v>64</v>
      </c>
      <c r="B286" s="563" t="inlineStr">
        <is>
          <t>COLONNE</t>
        </is>
      </c>
      <c r="C286" s="563" t="inlineStr">
        <is>
          <t>CONDITION</t>
        </is>
      </c>
      <c r="D286" s="563" t="inlineStr">
        <is>
          <t>VALEUR</t>
        </is>
      </c>
      <c r="E286" s="563" t="inlineStr">
        <is>
          <t>ORDRE REGROUPEMENT</t>
        </is>
      </c>
      <c r="F286" s="461" t="n"/>
    </row>
    <row r="287" hidden="1" outlineLevel="1">
      <c r="A287" s="436" t="n">
        <v>64</v>
      </c>
      <c r="B287" s="568" t="inlineStr">
        <is>
          <t>Sous situation de vie, Sub Event Name</t>
        </is>
      </c>
      <c r="C287" s="564" t="inlineStr">
        <is>
          <t>EGAL A</t>
        </is>
      </c>
      <c r="D287" s="605" t="inlineStr">
        <is>
          <t>Constant Brake</t>
        </is>
      </c>
      <c r="E287" s="564" t="n">
        <v>1</v>
      </c>
      <c r="F287" s="461" t="n"/>
    </row>
    <row r="288" hidden="1" outlineLevel="1">
      <c r="A288" s="436" t="n">
        <v>64</v>
      </c>
      <c r="B288" s="568" t="inlineStr">
        <is>
          <t>Val_A_Tstart, Gearbox Temperature</t>
        </is>
      </c>
      <c r="C288" s="564" t="inlineStr">
        <is>
          <t>DIFFERENT DE</t>
        </is>
      </c>
      <c r="D288" s="564" t="inlineStr">
        <is>
          <t>----</t>
        </is>
      </c>
      <c r="E288" s="564" t="n">
        <v>2</v>
      </c>
      <c r="F288" s="461" t="n"/>
    </row>
    <row r="289" hidden="1" outlineLevel="1">
      <c r="A289" s="436" t="n">
        <v>64</v>
      </c>
      <c r="B289" s="568" t="inlineStr">
        <is>
          <t>Val_A_Tstart, Gearbox Temperature</t>
        </is>
      </c>
      <c r="C289" s="564" t="inlineStr">
        <is>
          <t>DIFFERENT DE</t>
        </is>
      </c>
      <c r="D289" s="605" t="n"/>
      <c r="E289" s="564" t="n">
        <v>3</v>
      </c>
      <c r="F289" s="461" t="n"/>
    </row>
    <row r="290" hidden="1" outlineLevel="1">
      <c r="A290" s="436" t="n">
        <v>64</v>
      </c>
      <c r="B290" s="568" t="inlineStr">
        <is>
          <t>Val_A_Tstart, Gearbox Temperature</t>
        </is>
      </c>
      <c r="C290" s="564" t="inlineStr">
        <is>
          <t>INFERIEUR OU EGAL A</t>
        </is>
      </c>
      <c r="D290" s="564" t="n">
        <v>50</v>
      </c>
      <c r="E290" s="564" t="n">
        <v>4</v>
      </c>
      <c r="F290" s="461" t="n"/>
    </row>
    <row r="291" collapsed="1">
      <c r="A291" s="135" t="n">
        <v>65</v>
      </c>
      <c r="B291" s="132" t="inlineStr">
        <is>
          <t>Decel - Trans to Cst Spd - Cold</t>
        </is>
      </c>
      <c r="F291" s="461" t="n"/>
    </row>
    <row r="292" hidden="1" outlineLevel="1">
      <c r="A292" s="435" t="n">
        <v>65</v>
      </c>
      <c r="B292" s="563" t="inlineStr">
        <is>
          <t>COLONNE</t>
        </is>
      </c>
      <c r="C292" s="563" t="inlineStr">
        <is>
          <t>CONDITION</t>
        </is>
      </c>
      <c r="D292" s="563" t="inlineStr">
        <is>
          <t>VALEUR</t>
        </is>
      </c>
      <c r="E292" s="563" t="inlineStr">
        <is>
          <t>ORDRE REGROUPEMENT</t>
        </is>
      </c>
      <c r="F292" s="461" t="n"/>
    </row>
    <row r="293" hidden="1" outlineLevel="1">
      <c r="A293" s="435" t="n">
        <v>65</v>
      </c>
      <c r="B293" s="568" t="inlineStr">
        <is>
          <t>Sous situation de vie, Sub Event Name</t>
        </is>
      </c>
      <c r="C293" s="564" t="inlineStr">
        <is>
          <t>EGAL A</t>
        </is>
      </c>
      <c r="D293" s="605" t="inlineStr">
        <is>
          <t>Transition to constant speed</t>
        </is>
      </c>
      <c r="E293" s="564" t="n">
        <v>1</v>
      </c>
      <c r="F293" s="461" t="n"/>
    </row>
    <row r="294" hidden="1" outlineLevel="1">
      <c r="A294" s="435" t="n">
        <v>65</v>
      </c>
      <c r="B294" s="568" t="inlineStr">
        <is>
          <t>Val_A_Tstart, Gearbox Temperature</t>
        </is>
      </c>
      <c r="C294" s="564" t="inlineStr">
        <is>
          <t>DIFFERENT DE</t>
        </is>
      </c>
      <c r="D294" s="564" t="inlineStr">
        <is>
          <t>----</t>
        </is>
      </c>
      <c r="E294" s="564" t="n">
        <v>2</v>
      </c>
      <c r="F294" s="461" t="n"/>
    </row>
    <row r="295" hidden="1" outlineLevel="1">
      <c r="A295" s="435" t="n">
        <v>65</v>
      </c>
      <c r="B295" s="568" t="inlineStr">
        <is>
          <t>Val_A_Tstart, Gearbox Temperature</t>
        </is>
      </c>
      <c r="C295" s="564" t="inlineStr">
        <is>
          <t>DIFFERENT DE</t>
        </is>
      </c>
      <c r="D295" s="605" t="n"/>
      <c r="E295" s="564" t="n">
        <v>3</v>
      </c>
      <c r="F295" s="461" t="n"/>
    </row>
    <row r="296" hidden="1" outlineLevel="1">
      <c r="A296" s="435" t="n">
        <v>65</v>
      </c>
      <c r="B296" s="568" t="inlineStr">
        <is>
          <t>Val_A_Tstart, Gearbox Temperature</t>
        </is>
      </c>
      <c r="C296" s="564" t="inlineStr">
        <is>
          <t>INFERIEUR OU EGAL A</t>
        </is>
      </c>
      <c r="D296" s="564" t="n">
        <v>50</v>
      </c>
      <c r="E296" s="564" t="n">
        <v>4</v>
      </c>
      <c r="F296" s="461" t="n"/>
    </row>
    <row r="297" collapsed="1">
      <c r="A297" s="135" t="n">
        <v>66</v>
      </c>
      <c r="B297" s="132" t="inlineStr">
        <is>
          <t>Vehicle Stop - Cold</t>
        </is>
      </c>
      <c r="F297" s="461" t="n"/>
    </row>
    <row r="298" hidden="1" outlineLevel="1">
      <c r="A298" s="435" t="n">
        <v>66</v>
      </c>
      <c r="B298" s="563" t="inlineStr">
        <is>
          <t>COLONNE</t>
        </is>
      </c>
      <c r="C298" s="563" t="inlineStr">
        <is>
          <t>CONDITION</t>
        </is>
      </c>
      <c r="D298" s="563" t="inlineStr">
        <is>
          <t>VALEUR</t>
        </is>
      </c>
      <c r="E298" s="563" t="inlineStr">
        <is>
          <t>ORDRE REGROUPEMENT</t>
        </is>
      </c>
      <c r="F298" s="461" t="n"/>
    </row>
    <row r="299" hidden="1" outlineLevel="1">
      <c r="A299" s="435" t="n">
        <v>66</v>
      </c>
      <c r="B299" s="568" t="inlineStr">
        <is>
          <t>Sous situation de vie, Sub Event Name</t>
        </is>
      </c>
      <c r="C299" s="564" t="inlineStr">
        <is>
          <t>EGAL A</t>
        </is>
      </c>
      <c r="D299" s="605" t="inlineStr">
        <is>
          <t>Vehicle stop</t>
        </is>
      </c>
      <c r="E299" s="564" t="inlineStr">
        <is>
          <t>1</t>
        </is>
      </c>
      <c r="F299" s="461" t="n"/>
    </row>
    <row r="300" hidden="1" outlineLevel="1">
      <c r="A300" s="435" t="n">
        <v>66</v>
      </c>
      <c r="B300" s="568" t="inlineStr">
        <is>
          <t>Val_A_Tstart, Gearbox Temperature</t>
        </is>
      </c>
      <c r="C300" s="564" t="inlineStr">
        <is>
          <t>DIFFERENT DE</t>
        </is>
      </c>
      <c r="D300" s="564" t="inlineStr">
        <is>
          <t>----</t>
        </is>
      </c>
      <c r="E300" s="564" t="inlineStr">
        <is>
          <t>2</t>
        </is>
      </c>
      <c r="F300" s="461" t="n"/>
    </row>
    <row r="301" hidden="1" outlineLevel="1">
      <c r="A301" s="435" t="n">
        <v>66</v>
      </c>
      <c r="B301" s="568" t="inlineStr">
        <is>
          <t>Val_A_Tstart, Gearbox Temperature</t>
        </is>
      </c>
      <c r="C301" s="564" t="inlineStr">
        <is>
          <t>DIFFERENT DE</t>
        </is>
      </c>
      <c r="D301" s="605" t="n"/>
      <c r="E301" s="564" t="n">
        <v>3</v>
      </c>
      <c r="F301" s="461" t="n"/>
    </row>
    <row r="302" hidden="1" outlineLevel="1">
      <c r="A302" s="435" t="n">
        <v>66</v>
      </c>
      <c r="B302" s="568" t="inlineStr">
        <is>
          <t>Val_A_Tstart, Gearbox Temperature</t>
        </is>
      </c>
      <c r="C302" s="564" t="inlineStr">
        <is>
          <t>INFERIEUR OU EGAL A</t>
        </is>
      </c>
      <c r="D302" s="605" t="n">
        <v>50</v>
      </c>
      <c r="E302" s="564" t="n">
        <v>4</v>
      </c>
      <c r="F302" s="461" t="n"/>
    </row>
    <row r="303" collapsed="1">
      <c r="A303" s="135" t="n">
        <v>68</v>
      </c>
      <c r="B303" s="132" t="inlineStr">
        <is>
          <t>Decel Without Brake</t>
        </is>
      </c>
      <c r="F303" s="461" t="n"/>
    </row>
    <row r="304" hidden="1" outlineLevel="1">
      <c r="A304" s="435" t="n">
        <v>68</v>
      </c>
      <c r="B304" s="563" t="inlineStr">
        <is>
          <t>COLONNE</t>
        </is>
      </c>
      <c r="C304" s="563" t="inlineStr">
        <is>
          <t>CONDITION</t>
        </is>
      </c>
      <c r="D304" s="563" t="inlineStr">
        <is>
          <t>VALEUR</t>
        </is>
      </c>
      <c r="E304" s="563" t="inlineStr">
        <is>
          <t>ORDRE REGROUPEMENT</t>
        </is>
      </c>
      <c r="F304" s="461" t="n"/>
    </row>
    <row r="305" hidden="1" outlineLevel="1">
      <c r="A305" s="435" t="n">
        <v>68</v>
      </c>
      <c r="B305" s="568" t="inlineStr">
        <is>
          <t>Sous situation de vie, Sub Event Name</t>
        </is>
      </c>
      <c r="C305" s="564" t="inlineStr">
        <is>
          <t>EGAL A</t>
        </is>
      </c>
      <c r="D305" s="605" t="inlineStr">
        <is>
          <t>Without brake</t>
        </is>
      </c>
      <c r="E305" s="564" t="n">
        <v>1</v>
      </c>
      <c r="F305" s="461" t="n"/>
    </row>
    <row r="306" hidden="1" outlineLevel="1">
      <c r="A306" s="435" t="n">
        <v>68</v>
      </c>
      <c r="B306" s="568" t="inlineStr">
        <is>
          <t>Val_A_Tstart, Gearbox Temperature</t>
        </is>
      </c>
      <c r="C306" s="605" t="inlineStr">
        <is>
          <t>SUPERIEUR A</t>
        </is>
      </c>
      <c r="D306" s="564" t="n">
        <v>50</v>
      </c>
      <c r="E306" s="564" t="n">
        <v>2</v>
      </c>
      <c r="F306" s="461" t="n"/>
    </row>
    <row r="307" hidden="1" outlineLevel="1">
      <c r="A307" s="435" t="n">
        <v>68</v>
      </c>
      <c r="B307" s="568" t="inlineStr">
        <is>
          <t>Val_A_Tstart, Gearbox Temperature</t>
        </is>
      </c>
      <c r="C307" s="564" t="inlineStr">
        <is>
          <t>EGAL A</t>
        </is>
      </c>
      <c r="D307" s="564" t="inlineStr">
        <is>
          <t>----</t>
        </is>
      </c>
      <c r="E307" s="564" t="n">
        <v>2</v>
      </c>
      <c r="F307" s="461" t="n"/>
    </row>
    <row r="308" hidden="1" outlineLevel="1">
      <c r="A308" s="435" t="n">
        <v>68</v>
      </c>
      <c r="B308" s="568" t="inlineStr">
        <is>
          <t>Val_A_Tstart, Gearbox Temperature</t>
        </is>
      </c>
      <c r="C308" s="564" t="inlineStr">
        <is>
          <t>EGAL A</t>
        </is>
      </c>
      <c r="D308" s="605" t="n"/>
      <c r="E308" s="564" t="n">
        <v>2</v>
      </c>
      <c r="F308" s="461" t="n"/>
    </row>
    <row r="309" collapsed="1">
      <c r="A309" s="135" t="n">
        <v>69</v>
      </c>
      <c r="B309" s="132" t="inlineStr">
        <is>
          <t>Decel Cst Brake</t>
        </is>
      </c>
      <c r="F309" s="461" t="n"/>
    </row>
    <row r="310" hidden="1" outlineLevel="1">
      <c r="A310" s="435" t="n">
        <v>69</v>
      </c>
      <c r="B310" s="563" t="inlineStr">
        <is>
          <t>COLONNE</t>
        </is>
      </c>
      <c r="C310" s="563" t="inlineStr">
        <is>
          <t>CONDITION</t>
        </is>
      </c>
      <c r="D310" s="563" t="inlineStr">
        <is>
          <t>VALEUR</t>
        </is>
      </c>
      <c r="E310" s="563" t="inlineStr">
        <is>
          <t>ORDRE REGROUPEMENT</t>
        </is>
      </c>
      <c r="F310" s="461" t="n"/>
    </row>
    <row r="311" hidden="1" outlineLevel="1">
      <c r="A311" s="435" t="n">
        <v>69</v>
      </c>
      <c r="B311" s="568" t="inlineStr">
        <is>
          <t>Sous situation de vie, Sub Event Name</t>
        </is>
      </c>
      <c r="C311" s="564" t="inlineStr">
        <is>
          <t>EGAL A</t>
        </is>
      </c>
      <c r="D311" s="605" t="inlineStr">
        <is>
          <t>Constant Brake</t>
        </is>
      </c>
      <c r="E311" s="564" t="n">
        <v>1</v>
      </c>
      <c r="F311" s="461" t="n"/>
    </row>
    <row r="312" hidden="1" outlineLevel="1">
      <c r="A312" s="435" t="n">
        <v>69</v>
      </c>
      <c r="B312" s="568" t="inlineStr">
        <is>
          <t>Val_A_Tstart, Gearbox Temperature</t>
        </is>
      </c>
      <c r="C312" s="605" t="inlineStr">
        <is>
          <t>SUPERIEUR A</t>
        </is>
      </c>
      <c r="D312" s="564" t="n">
        <v>50</v>
      </c>
      <c r="E312" s="564" t="n">
        <v>2</v>
      </c>
      <c r="F312" s="461" t="n"/>
    </row>
    <row r="313" hidden="1" outlineLevel="1">
      <c r="A313" s="435" t="n">
        <v>69</v>
      </c>
      <c r="B313" s="568" t="inlineStr">
        <is>
          <t>Val_A_Tstart, Gearbox Temperature</t>
        </is>
      </c>
      <c r="C313" s="564" t="inlineStr">
        <is>
          <t>EGAL A</t>
        </is>
      </c>
      <c r="D313" s="564" t="inlineStr">
        <is>
          <t>----</t>
        </is>
      </c>
      <c r="E313" s="564" t="n">
        <v>2</v>
      </c>
      <c r="F313" s="461" t="n"/>
    </row>
    <row r="314" hidden="1" outlineLevel="1">
      <c r="A314" s="435" t="n">
        <v>69</v>
      </c>
      <c r="B314" s="568" t="inlineStr">
        <is>
          <t>Val_A_Tstart, Gearbox Temperature</t>
        </is>
      </c>
      <c r="C314" s="564" t="inlineStr">
        <is>
          <t>EGAL A</t>
        </is>
      </c>
      <c r="D314" s="605" t="n"/>
      <c r="E314" s="564" t="n">
        <v>2</v>
      </c>
      <c r="F314" s="461" t="n"/>
    </row>
    <row r="315" collapsed="1">
      <c r="A315" s="135" t="n">
        <v>70</v>
      </c>
      <c r="B315" s="132" t="inlineStr">
        <is>
          <t>Decel Trans to Cst Spd</t>
        </is>
      </c>
      <c r="F315" s="461" t="n"/>
    </row>
    <row r="316" hidden="1" outlineLevel="1">
      <c r="A316" s="435" t="n">
        <v>70</v>
      </c>
      <c r="B316" s="563" t="inlineStr">
        <is>
          <t>COLONNE</t>
        </is>
      </c>
      <c r="C316" s="563" t="inlineStr">
        <is>
          <t>CONDITION</t>
        </is>
      </c>
      <c r="D316" s="563" t="inlineStr">
        <is>
          <t>VALEUR</t>
        </is>
      </c>
      <c r="E316" s="563" t="inlineStr">
        <is>
          <t>ORDRE REGROUPEMENT</t>
        </is>
      </c>
      <c r="F316" s="461" t="n"/>
    </row>
    <row r="317" hidden="1" outlineLevel="1">
      <c r="A317" s="435" t="n">
        <v>70</v>
      </c>
      <c r="B317" s="568" t="inlineStr">
        <is>
          <t>Sous situation de vie, Sub Event Name</t>
        </is>
      </c>
      <c r="C317" s="564" t="inlineStr">
        <is>
          <t>EGAL A</t>
        </is>
      </c>
      <c r="D317" s="605" t="inlineStr">
        <is>
          <t>Transition to constant speed</t>
        </is>
      </c>
      <c r="E317" s="564" t="n">
        <v>1</v>
      </c>
      <c r="F317" s="461" t="n"/>
    </row>
    <row r="318" hidden="1" outlineLevel="1">
      <c r="A318" s="435" t="n">
        <v>70</v>
      </c>
      <c r="B318" s="568" t="inlineStr">
        <is>
          <t>Val_A_Tstart, Gearbox Temperature</t>
        </is>
      </c>
      <c r="C318" s="605" t="inlineStr">
        <is>
          <t>SUPERIEUR A</t>
        </is>
      </c>
      <c r="D318" s="564" t="n">
        <v>50</v>
      </c>
      <c r="E318" s="564" t="n">
        <v>2</v>
      </c>
      <c r="F318" s="461" t="n"/>
    </row>
    <row r="319" hidden="1" outlineLevel="1">
      <c r="A319" s="435" t="n">
        <v>70</v>
      </c>
      <c r="B319" s="568" t="inlineStr">
        <is>
          <t>Val_A_Tstart, Gearbox Temperature</t>
        </is>
      </c>
      <c r="C319" s="564" t="inlineStr">
        <is>
          <t>EGAL A</t>
        </is>
      </c>
      <c r="D319" s="564" t="inlineStr">
        <is>
          <t>----</t>
        </is>
      </c>
      <c r="E319" s="564" t="n">
        <v>2</v>
      </c>
      <c r="F319" s="461" t="n"/>
    </row>
    <row r="320" hidden="1" outlineLevel="1">
      <c r="A320" s="435" t="n">
        <v>70</v>
      </c>
      <c r="B320" s="568" t="inlineStr">
        <is>
          <t>Val_A_Tstart, Gearbox Temperature</t>
        </is>
      </c>
      <c r="C320" s="564" t="inlineStr">
        <is>
          <t>EGAL A</t>
        </is>
      </c>
      <c r="D320" s="605" t="n"/>
      <c r="E320" s="564" t="n">
        <v>2</v>
      </c>
      <c r="F320" s="461" t="n"/>
    </row>
    <row r="321" collapsed="1">
      <c r="A321" s="135" t="n">
        <v>71</v>
      </c>
      <c r="B321" s="132" t="inlineStr">
        <is>
          <t>Vehicle Stop</t>
        </is>
      </c>
      <c r="F321" s="461" t="n"/>
    </row>
    <row r="322" hidden="1" outlineLevel="1">
      <c r="A322" s="435" t="n">
        <v>71</v>
      </c>
      <c r="B322" s="563" t="inlineStr">
        <is>
          <t>COLONNE</t>
        </is>
      </c>
      <c r="C322" s="563" t="inlineStr">
        <is>
          <t>CONDITION</t>
        </is>
      </c>
      <c r="D322" s="563" t="inlineStr">
        <is>
          <t>VALEUR</t>
        </is>
      </c>
      <c r="E322" s="563" t="inlineStr">
        <is>
          <t>ORDRE REGROUPEMENT</t>
        </is>
      </c>
      <c r="F322" s="461" t="n"/>
    </row>
    <row r="323" hidden="1" outlineLevel="1">
      <c r="A323" s="435" t="n">
        <v>71</v>
      </c>
      <c r="B323" s="568" t="inlineStr">
        <is>
          <t>Sous situation de vie, Sub Event Name</t>
        </is>
      </c>
      <c r="C323" s="564" t="inlineStr">
        <is>
          <t>EGAL A</t>
        </is>
      </c>
      <c r="D323" s="605" t="inlineStr">
        <is>
          <t>Vehicle stop</t>
        </is>
      </c>
      <c r="E323" s="564" t="n">
        <v>1</v>
      </c>
      <c r="F323" s="461" t="n"/>
    </row>
    <row r="324" hidden="1" outlineLevel="1">
      <c r="A324" s="435" t="n">
        <v>71</v>
      </c>
      <c r="B324" s="568" t="inlineStr">
        <is>
          <t>Val_A_Tstart, Gearbox Temperature</t>
        </is>
      </c>
      <c r="C324" s="605" t="inlineStr">
        <is>
          <t>SUPERIEUR A</t>
        </is>
      </c>
      <c r="D324" s="564" t="n">
        <v>50</v>
      </c>
      <c r="E324" s="564" t="n">
        <v>2</v>
      </c>
      <c r="F324" s="461" t="n"/>
    </row>
    <row r="325" hidden="1" outlineLevel="1">
      <c r="A325" s="435" t="n">
        <v>71</v>
      </c>
      <c r="B325" s="568" t="inlineStr">
        <is>
          <t>Val_A_Tstart, Gearbox Temperature</t>
        </is>
      </c>
      <c r="C325" s="564" t="inlineStr">
        <is>
          <t>EGAL A</t>
        </is>
      </c>
      <c r="D325" s="564" t="inlineStr">
        <is>
          <t>----</t>
        </is>
      </c>
      <c r="E325" s="564" t="n">
        <v>2</v>
      </c>
      <c r="F325" s="461" t="n"/>
    </row>
    <row r="326" hidden="1" outlineLevel="1">
      <c r="A326" s="435" t="n">
        <v>71</v>
      </c>
      <c r="B326" s="568" t="inlineStr">
        <is>
          <t>Val_A_Tstart, Gearbox Temperature</t>
        </is>
      </c>
      <c r="C326" s="564" t="inlineStr">
        <is>
          <t>EGAL A</t>
        </is>
      </c>
      <c r="D326" s="605" t="n"/>
      <c r="E326" s="564" t="n">
        <v>2</v>
      </c>
      <c r="F326" s="461" t="n"/>
    </row>
    <row r="327" collapsed="1">
      <c r="A327" s="135" t="n">
        <v>73</v>
      </c>
      <c r="B327" s="132" t="inlineStr">
        <is>
          <t>Accel Load Increase</t>
        </is>
      </c>
      <c r="F327" s="461" t="n"/>
    </row>
    <row r="328" hidden="1" outlineLevel="1">
      <c r="A328" s="435" t="n">
        <v>73</v>
      </c>
      <c r="B328" s="563" t="inlineStr">
        <is>
          <t>COLONNE</t>
        </is>
      </c>
      <c r="C328" s="563" t="inlineStr">
        <is>
          <t>CONDITION</t>
        </is>
      </c>
      <c r="D328" s="563" t="inlineStr">
        <is>
          <t>VALEUR</t>
        </is>
      </c>
      <c r="E328" s="563" t="inlineStr">
        <is>
          <t>ORDRE REGROUPEMENT</t>
        </is>
      </c>
      <c r="F328" s="461" t="n"/>
    </row>
    <row r="329" hidden="1" outlineLevel="1">
      <c r="A329" s="435" t="n">
        <v>73</v>
      </c>
      <c r="B329" s="568" t="inlineStr">
        <is>
          <t>SDV, Event Name</t>
        </is>
      </c>
      <c r="C329" s="564" t="inlineStr">
        <is>
          <t>EGAL A</t>
        </is>
      </c>
      <c r="D329" s="605" t="inlineStr">
        <is>
          <t>Acceleration</t>
        </is>
      </c>
      <c r="E329" s="564" t="n">
        <v>1</v>
      </c>
      <c r="F329" s="461" t="n"/>
    </row>
    <row r="330" hidden="1" outlineLevel="1">
      <c r="A330" s="435" t="n">
        <v>73</v>
      </c>
      <c r="B330" s="568" t="inlineStr">
        <is>
          <t>Sous situation de vie, Sub Event Name</t>
        </is>
      </c>
      <c r="C330" s="564" t="inlineStr">
        <is>
          <t>EGAL A</t>
        </is>
      </c>
      <c r="D330" s="604" t="inlineStr">
        <is>
          <t>Load increase</t>
        </is>
      </c>
      <c r="E330" s="564" t="inlineStr">
        <is>
          <t>2</t>
        </is>
      </c>
      <c r="F330" s="461" t="n"/>
    </row>
    <row r="331" hidden="1" outlineLevel="1">
      <c r="A331" s="435" t="n">
        <v>73</v>
      </c>
      <c r="B331" s="568" t="inlineStr">
        <is>
          <t>Val_A_Tstart, Gearbox Temperature</t>
        </is>
      </c>
      <c r="C331" s="564" t="inlineStr">
        <is>
          <t>SUPERIEUR A</t>
        </is>
      </c>
      <c r="D331" s="564" t="n">
        <v>50</v>
      </c>
      <c r="E331" s="564" t="inlineStr">
        <is>
          <t>3</t>
        </is>
      </c>
      <c r="F331" s="461" t="n"/>
    </row>
    <row r="332" hidden="1" outlineLevel="1">
      <c r="A332" s="435" t="n">
        <v>73</v>
      </c>
      <c r="B332" s="568" t="inlineStr">
        <is>
          <t>Val_A_Tstart, Gearbox Temperature</t>
        </is>
      </c>
      <c r="C332" s="564" t="inlineStr">
        <is>
          <t>EGAL A</t>
        </is>
      </c>
      <c r="D332" s="564" t="inlineStr">
        <is>
          <t>----</t>
        </is>
      </c>
      <c r="E332" s="564" t="inlineStr">
        <is>
          <t>3</t>
        </is>
      </c>
      <c r="F332" s="461" t="n"/>
    </row>
    <row r="333" hidden="1" outlineLevel="1">
      <c r="A333" s="435" t="n">
        <v>73</v>
      </c>
      <c r="B333" s="568" t="inlineStr">
        <is>
          <t>Val_A_Tstart, Gearbox Temperature</t>
        </is>
      </c>
      <c r="C333" s="564" t="inlineStr">
        <is>
          <t>EGAL A</t>
        </is>
      </c>
      <c r="D333" s="605" t="n"/>
      <c r="E333" s="564" t="inlineStr">
        <is>
          <t>3</t>
        </is>
      </c>
      <c r="F333" s="461" t="n"/>
    </row>
    <row r="334" collapsed="1">
      <c r="A334" s="135" t="n">
        <v>74</v>
      </c>
      <c r="B334" s="132" t="inlineStr">
        <is>
          <t>Accel Load Decrease</t>
        </is>
      </c>
      <c r="F334" s="461" t="n"/>
    </row>
    <row r="335" hidden="1" outlineLevel="1">
      <c r="A335" s="435" t="n">
        <v>74</v>
      </c>
      <c r="B335" s="563" t="inlineStr">
        <is>
          <t>COLONNE</t>
        </is>
      </c>
      <c r="C335" s="563" t="inlineStr">
        <is>
          <t>CONDITION</t>
        </is>
      </c>
      <c r="D335" s="563" t="inlineStr">
        <is>
          <t>VALEUR</t>
        </is>
      </c>
      <c r="E335" s="563" t="inlineStr">
        <is>
          <t>ORDRE REGROUPEMENT</t>
        </is>
      </c>
      <c r="F335" s="461" t="n"/>
    </row>
    <row r="336" hidden="1" outlineLevel="1">
      <c r="A336" s="435" t="n">
        <v>74</v>
      </c>
      <c r="B336" s="568" t="inlineStr">
        <is>
          <t>SDV, Event Name</t>
        </is>
      </c>
      <c r="C336" s="564" t="inlineStr">
        <is>
          <t>EGAL A</t>
        </is>
      </c>
      <c r="D336" s="605" t="inlineStr">
        <is>
          <t>Acceleration</t>
        </is>
      </c>
      <c r="E336" s="564" t="n">
        <v>1</v>
      </c>
      <c r="F336" s="461" t="n"/>
    </row>
    <row r="337" hidden="1" outlineLevel="1">
      <c r="A337" s="435" t="n">
        <v>74</v>
      </c>
      <c r="B337" s="568" t="inlineStr">
        <is>
          <t>Sous situation de vie, Sub Event Name</t>
        </is>
      </c>
      <c r="C337" s="564" t="inlineStr">
        <is>
          <t>EGAL A</t>
        </is>
      </c>
      <c r="D337" s="604" t="inlineStr">
        <is>
          <t>Load decrease</t>
        </is>
      </c>
      <c r="E337" s="564" t="inlineStr">
        <is>
          <t>2</t>
        </is>
      </c>
      <c r="F337" s="461" t="n"/>
    </row>
    <row r="338" hidden="1" outlineLevel="1">
      <c r="A338" s="435" t="n">
        <v>74</v>
      </c>
      <c r="B338" s="568" t="inlineStr">
        <is>
          <t>Val_A_Tstart, Gearbox Temperature</t>
        </is>
      </c>
      <c r="C338" s="564" t="inlineStr">
        <is>
          <t>SUPERIEUR A</t>
        </is>
      </c>
      <c r="D338" s="564" t="n">
        <v>50</v>
      </c>
      <c r="E338" s="564" t="inlineStr">
        <is>
          <t>3</t>
        </is>
      </c>
      <c r="F338" s="461" t="n"/>
    </row>
    <row r="339" hidden="1" outlineLevel="1">
      <c r="A339" s="435" t="n">
        <v>74</v>
      </c>
      <c r="B339" s="568" t="inlineStr">
        <is>
          <t>Val_A_Tstart, Gearbox Temperature</t>
        </is>
      </c>
      <c r="C339" s="564" t="inlineStr">
        <is>
          <t>EGAL A</t>
        </is>
      </c>
      <c r="D339" s="564" t="inlineStr">
        <is>
          <t>----</t>
        </is>
      </c>
      <c r="E339" s="564" t="inlineStr">
        <is>
          <t>3</t>
        </is>
      </c>
      <c r="F339" s="461" t="n"/>
    </row>
    <row r="340" hidden="1" outlineLevel="1">
      <c r="A340" s="435" t="n">
        <v>74</v>
      </c>
      <c r="B340" s="568" t="inlineStr">
        <is>
          <t>Val_A_Tstart, Gearbox Temperature</t>
        </is>
      </c>
      <c r="C340" s="564" t="inlineStr">
        <is>
          <t>EGAL A</t>
        </is>
      </c>
      <c r="D340" s="605" t="n"/>
      <c r="E340" s="564" t="inlineStr">
        <is>
          <t>3</t>
        </is>
      </c>
      <c r="F340" s="461" t="n"/>
    </row>
    <row r="341" collapsed="1">
      <c r="A341" s="135" t="n">
        <v>75</v>
      </c>
      <c r="B341" s="132" t="inlineStr">
        <is>
          <t>Shift Abort</t>
        </is>
      </c>
      <c r="F341" s="461" t="n"/>
    </row>
    <row r="342" hidden="1" outlineLevel="1">
      <c r="A342" s="436" t="n">
        <v>75</v>
      </c>
      <c r="B342" s="563" t="inlineStr">
        <is>
          <t>COLONNE</t>
        </is>
      </c>
      <c r="C342" s="563" t="inlineStr">
        <is>
          <t>CONDITION</t>
        </is>
      </c>
      <c r="D342" s="563" t="inlineStr">
        <is>
          <t>VALEUR</t>
        </is>
      </c>
      <c r="E342" s="563" t="inlineStr">
        <is>
          <t>ORDRE REGROUPEMENT</t>
        </is>
      </c>
      <c r="F342" s="461" t="n"/>
    </row>
    <row r="343" hidden="1" outlineLevel="1">
      <c r="A343" s="436" t="n">
        <v>75</v>
      </c>
      <c r="B343" s="568" t="inlineStr">
        <is>
          <t>Sous situation de vie, Sub Event Name</t>
        </is>
      </c>
      <c r="C343" s="564" t="inlineStr">
        <is>
          <t>EGAL A</t>
        </is>
      </c>
      <c r="D343" s="605" t="inlineStr">
        <is>
          <t>Shift abort</t>
        </is>
      </c>
      <c r="E343" s="564" t="inlineStr">
        <is>
          <t>1</t>
        </is>
      </c>
      <c r="F343" s="461" t="n"/>
    </row>
    <row r="344" collapsed="1">
      <c r="A344" s="135" t="n">
        <v>76</v>
      </c>
      <c r="B344" s="132" t="inlineStr">
        <is>
          <t>Maneuvering - Cold</t>
        </is>
      </c>
      <c r="F344" s="461" t="n"/>
    </row>
    <row r="345" hidden="1" outlineLevel="1">
      <c r="A345" s="435" t="n">
        <v>76</v>
      </c>
      <c r="B345" s="563" t="inlineStr">
        <is>
          <t>COLONNE</t>
        </is>
      </c>
      <c r="C345" s="563" t="inlineStr">
        <is>
          <t>CONDITION</t>
        </is>
      </c>
      <c r="D345" s="563" t="inlineStr">
        <is>
          <t>VALEUR</t>
        </is>
      </c>
      <c r="E345" s="563" t="inlineStr">
        <is>
          <t>ORDRE REGROUPEMENT</t>
        </is>
      </c>
      <c r="F345" s="461" t="n"/>
    </row>
    <row r="346" hidden="1" outlineLevel="1">
      <c r="A346" s="435" t="n">
        <v>76</v>
      </c>
      <c r="B346" s="568" t="inlineStr">
        <is>
          <t>Sous situation de vie, Sub Event Name</t>
        </is>
      </c>
      <c r="C346" s="564" t="inlineStr">
        <is>
          <t>EGAL A</t>
        </is>
      </c>
      <c r="D346" s="564" t="inlineStr">
        <is>
          <t>Maneuvering</t>
        </is>
      </c>
      <c r="E346" s="564" t="inlineStr">
        <is>
          <t>1</t>
        </is>
      </c>
      <c r="F346" s="461" t="n"/>
    </row>
    <row r="347" hidden="1" outlineLevel="1">
      <c r="A347" s="435" t="n">
        <v>76</v>
      </c>
      <c r="B347" s="568" t="inlineStr">
        <is>
          <t>Val_A_Tstart, Gearbox Temperature</t>
        </is>
      </c>
      <c r="C347" s="564" t="inlineStr">
        <is>
          <t>DIFFERENT DE</t>
        </is>
      </c>
      <c r="D347" s="564" t="inlineStr">
        <is>
          <t>----</t>
        </is>
      </c>
      <c r="E347" s="564" t="n">
        <v>2</v>
      </c>
      <c r="F347" s="461" t="n"/>
    </row>
    <row r="348" hidden="1" outlineLevel="1">
      <c r="A348" s="435" t="n">
        <v>76</v>
      </c>
      <c r="B348" s="568" t="inlineStr">
        <is>
          <t>Val_A_Tstart, Gearbox Temperature</t>
        </is>
      </c>
      <c r="C348" s="564" t="inlineStr">
        <is>
          <t>DIFFERENT DE</t>
        </is>
      </c>
      <c r="D348" s="605" t="n"/>
      <c r="E348" s="564" t="n">
        <v>3</v>
      </c>
      <c r="F348" s="461" t="n"/>
    </row>
    <row r="349" hidden="1" outlineLevel="1">
      <c r="A349" s="435" t="n">
        <v>76</v>
      </c>
      <c r="B349" s="568" t="inlineStr">
        <is>
          <t>Val_A_Tstart, Gearbox Temperature</t>
        </is>
      </c>
      <c r="C349" s="564" t="inlineStr">
        <is>
          <t>INFERIEUR OU EGAL A</t>
        </is>
      </c>
      <c r="D349" s="564" t="n">
        <v>50</v>
      </c>
      <c r="E349" s="564" t="n">
        <v>4</v>
      </c>
      <c r="F349" s="461" t="n"/>
    </row>
    <row r="350" hidden="1" outlineLevel="1">
      <c r="A350" s="435" t="n">
        <v>76</v>
      </c>
      <c r="B350" s="568" t="inlineStr">
        <is>
          <t>max, Throttle Position</t>
        </is>
      </c>
      <c r="C350" s="564" t="inlineStr">
        <is>
          <t>INFERIEUR OU EGAL A</t>
        </is>
      </c>
      <c r="D350" s="564" t="inlineStr">
        <is>
          <t>5</t>
        </is>
      </c>
      <c r="E350" s="564" t="n">
        <v>5</v>
      </c>
      <c r="F350" s="461" t="n"/>
    </row>
    <row r="351" collapsed="1">
      <c r="A351" s="135" t="n">
        <v>77</v>
      </c>
      <c r="B351" s="132" t="inlineStr">
        <is>
          <t>Maneuvering with throttle</t>
        </is>
      </c>
      <c r="F351" s="461" t="n"/>
    </row>
    <row r="352" hidden="1" outlineLevel="1">
      <c r="A352" s="436" t="n">
        <v>77</v>
      </c>
      <c r="B352" s="563" t="inlineStr">
        <is>
          <t>COLONNE</t>
        </is>
      </c>
      <c r="C352" s="563" t="inlineStr">
        <is>
          <t>CONDITION</t>
        </is>
      </c>
      <c r="D352" s="563" t="inlineStr">
        <is>
          <t>VALEUR</t>
        </is>
      </c>
      <c r="E352" s="563" t="inlineStr">
        <is>
          <t>ORDRE REGROUPEMENT</t>
        </is>
      </c>
      <c r="F352" s="461" t="n"/>
    </row>
    <row r="353" hidden="1" outlineLevel="1">
      <c r="A353" s="436" t="n">
        <v>77</v>
      </c>
      <c r="B353" s="568" t="inlineStr">
        <is>
          <t>Sous situation de vie, Sub Event Name</t>
        </is>
      </c>
      <c r="C353" s="564" t="inlineStr">
        <is>
          <t>EGAL A</t>
        </is>
      </c>
      <c r="D353" s="564" t="inlineStr">
        <is>
          <t>Maneuvering</t>
        </is>
      </c>
      <c r="E353" s="564" t="inlineStr">
        <is>
          <t>1</t>
        </is>
      </c>
    </row>
    <row r="354" hidden="1" outlineLevel="1">
      <c r="A354" s="436" t="n">
        <v>77</v>
      </c>
      <c r="B354" s="568" t="inlineStr">
        <is>
          <t>max, Throttle Position</t>
        </is>
      </c>
      <c r="C354" s="564" t="inlineStr">
        <is>
          <t>SUPERIEUR A</t>
        </is>
      </c>
      <c r="D354" s="564" t="inlineStr">
        <is>
          <t>5</t>
        </is>
      </c>
      <c r="E354" s="564" t="inlineStr">
        <is>
          <t>2</t>
        </is>
      </c>
    </row>
    <row r="355" ht="18" customHeight="1">
      <c r="A355" s="135" t="n">
        <v>78</v>
      </c>
      <c r="B355" s="132" t="inlineStr">
        <is>
          <t>Maneuvering at creep speed</t>
        </is>
      </c>
      <c r="F355" s="461" t="n"/>
    </row>
    <row r="356" outlineLevel="1" customFormat="1" s="134">
      <c r="A356" s="435" t="n">
        <v>78</v>
      </c>
      <c r="B356" s="563" t="inlineStr">
        <is>
          <t>COLONNE</t>
        </is>
      </c>
      <c r="C356" s="563" t="inlineStr">
        <is>
          <t>CONDITION</t>
        </is>
      </c>
      <c r="D356" s="563" t="inlineStr">
        <is>
          <t>VALEUR</t>
        </is>
      </c>
      <c r="E356" s="563" t="inlineStr">
        <is>
          <t>ORDRE REGROUPEMENT</t>
        </is>
      </c>
      <c r="F356" s="462" t="n"/>
    </row>
    <row r="357" outlineLevel="1">
      <c r="A357" s="435" t="n">
        <v>78</v>
      </c>
      <c r="B357" s="851" t="inlineStr">
        <is>
          <t>Sous situation de vie, Sub Event Name</t>
        </is>
      </c>
      <c r="C357" s="852" t="inlineStr">
        <is>
          <t>EGAL A</t>
        </is>
      </c>
      <c r="D357" s="852" t="inlineStr">
        <is>
          <t>Maneuvering</t>
        </is>
      </c>
      <c r="E357" s="852" t="inlineStr">
        <is>
          <t>1</t>
        </is>
      </c>
      <c r="F357" s="461" t="n"/>
    </row>
    <row r="358" outlineLevel="1">
      <c r="A358" s="435" t="n">
        <v>78</v>
      </c>
      <c r="B358" s="851" t="inlineStr">
        <is>
          <t>Val_A_Tstart, Gearbox Temperature</t>
        </is>
      </c>
      <c r="C358" s="852" t="inlineStr">
        <is>
          <t>SUPERIEUR A</t>
        </is>
      </c>
      <c r="D358" s="852" t="inlineStr">
        <is>
          <t>40</t>
        </is>
      </c>
      <c r="E358" s="852" t="inlineStr">
        <is>
          <t>2</t>
        </is>
      </c>
      <c r="F358" s="461" t="n"/>
    </row>
    <row r="359" outlineLevel="1">
      <c r="A359" s="435" t="n">
        <v>78</v>
      </c>
      <c r="B359" s="851" t="inlineStr">
        <is>
          <t>Val_A_Tstart, Gearbox Temperature</t>
        </is>
      </c>
      <c r="C359" s="852" t="inlineStr">
        <is>
          <t>EGAL A</t>
        </is>
      </c>
      <c r="D359" s="852" t="inlineStr">
        <is>
          <t>----</t>
        </is>
      </c>
      <c r="E359" s="852" t="inlineStr">
        <is>
          <t>2</t>
        </is>
      </c>
      <c r="F359" s="461" t="n"/>
    </row>
    <row r="360" outlineLevel="1">
      <c r="A360" s="435" t="n">
        <v>78</v>
      </c>
      <c r="B360" s="851" t="inlineStr">
        <is>
          <t>Val_A_Tstart, Gearbox Temperature</t>
        </is>
      </c>
      <c r="C360" s="852" t="inlineStr">
        <is>
          <t>EGAL A</t>
        </is>
      </c>
      <c r="D360" s="852" t="inlineStr"/>
      <c r="E360" s="852" t="inlineStr">
        <is>
          <t>2</t>
        </is>
      </c>
      <c r="F360" s="461" t="n"/>
    </row>
    <row r="361" outlineLevel="1">
      <c r="A361" s="435" t="n">
        <v>78</v>
      </c>
      <c r="B361" s="851" t="inlineStr">
        <is>
          <t>max, Throttle Position</t>
        </is>
      </c>
      <c r="C361" s="852" t="inlineStr">
        <is>
          <t>INFERIEUR OU EGAL A</t>
        </is>
      </c>
      <c r="D361" s="852" t="inlineStr">
        <is>
          <t>4</t>
        </is>
      </c>
      <c r="E361" s="852" t="inlineStr">
        <is>
          <t>3</t>
        </is>
      </c>
      <c r="F361" s="461" t="n"/>
    </row>
    <row r="362" outlineLevel="1">
      <c r="A362" s="435" t="n">
        <v>78</v>
      </c>
      <c r="B362" s="851" t="inlineStr">
        <is>
          <t>P: vehicle speed, vehicle Speed</t>
        </is>
      </c>
      <c r="C362" s="852" t="inlineStr">
        <is>
          <t>SUPERIEUR OU EGAL A</t>
        </is>
      </c>
      <c r="D362" s="852" t="inlineStr">
        <is>
          <t>4</t>
        </is>
      </c>
      <c r="E362" s="852" t="inlineStr">
        <is>
          <t>4</t>
        </is>
      </c>
      <c r="F362" s="461" t="n"/>
    </row>
  </sheetData>
  <mergeCells count="1">
    <mergeCell ref="B1:E1"/>
  </mergeCells>
  <pageMargins left="0.7" right="0.7" top="0.75" bottom="0.75" header="0.3" footer="0.3"/>
  <pageSetup orientation="portrait" paperSize="9"/>
</worksheet>
</file>

<file path=xl/worksheets/sheet22.xml><?xml version="1.0" encoding="utf-8"?>
<worksheet xmlns="http://schemas.openxmlformats.org/spreadsheetml/2006/main">
  <sheetPr codeName="Feuil1">
    <outlinePr summaryBelow="1" summaryRight="1"/>
    <pageSetUpPr/>
  </sheetPr>
  <dimension ref="A1:C77"/>
  <sheetViews>
    <sheetView showGridLines="0" workbookViewId="0">
      <pane ySplit="1" topLeftCell="A53" activePane="bottomLeft" state="frozen"/>
      <selection pane="bottomLeft" activeCell="A57" sqref="A57"/>
    </sheetView>
  </sheetViews>
  <sheetFormatPr baseColWidth="10" defaultColWidth="11.42578125" defaultRowHeight="12.75"/>
  <cols>
    <col width="72.42578125" customWidth="1" style="463" min="1" max="1"/>
    <col width="5.140625" customWidth="1" style="464" min="2" max="2"/>
  </cols>
  <sheetData>
    <row r="1" ht="37.5" customHeight="1">
      <c r="A1" s="1106" t="inlineStr">
        <is>
          <t>SDV</t>
        </is>
      </c>
      <c r="B1" s="1315" t="n"/>
    </row>
    <row r="2" ht="24.75" customHeight="1">
      <c r="A2" s="569" t="inlineStr">
        <is>
          <t>Drive away</t>
        </is>
      </c>
      <c r="B2" s="570" t="inlineStr">
        <is>
          <t>A</t>
        </is>
      </c>
    </row>
    <row r="3" ht="21" customHeight="1">
      <c r="A3" s="571" t="inlineStr">
        <is>
          <t>Drive Away Creep Eng On</t>
        </is>
      </c>
      <c r="B3" s="570" t="inlineStr">
        <is>
          <t>A.1</t>
        </is>
      </c>
    </row>
    <row r="4" ht="15.75" customHeight="1">
      <c r="A4" s="571" t="inlineStr">
        <is>
          <t>Drive Away Creep Eng On - Cold</t>
        </is>
      </c>
      <c r="B4" s="570" t="inlineStr">
        <is>
          <t>A.2</t>
        </is>
      </c>
    </row>
    <row r="5" ht="15.75" customHeight="1">
      <c r="A5" s="571" t="inlineStr">
        <is>
          <t>Drive Away Creep Eng Off</t>
        </is>
      </c>
      <c r="B5" s="570" t="inlineStr">
        <is>
          <t>A.3</t>
        </is>
      </c>
    </row>
    <row r="6" ht="15.75" customHeight="1">
      <c r="A6" s="571" t="inlineStr">
        <is>
          <t>DASS Eng On</t>
        </is>
      </c>
      <c r="B6" s="570" t="inlineStr">
        <is>
          <t>A.4</t>
        </is>
      </c>
    </row>
    <row r="7" ht="15.75" customHeight="1">
      <c r="A7" s="571" t="inlineStr">
        <is>
          <t>DASS Eng On - Cold</t>
        </is>
      </c>
      <c r="B7" s="570" t="inlineStr">
        <is>
          <t>A.5</t>
        </is>
      </c>
    </row>
    <row r="8" ht="15.75" customHeight="1">
      <c r="A8" s="571" t="inlineStr">
        <is>
          <t>DASS Eng Off quick</t>
        </is>
      </c>
      <c r="B8" s="570" t="inlineStr">
        <is>
          <t>A.6</t>
        </is>
      </c>
    </row>
    <row r="9" ht="15.75" customHeight="1">
      <c r="A9" s="571" t="inlineStr">
        <is>
          <t>DASS Eng Off slow</t>
        </is>
      </c>
      <c r="B9" s="570" t="inlineStr">
        <is>
          <t>A.7</t>
        </is>
      </c>
    </row>
    <row r="10" ht="15.75" customHeight="1">
      <c r="A10" s="571" t="inlineStr">
        <is>
          <t>DASS - Eng Off - COM</t>
        </is>
      </c>
      <c r="B10" s="570" t="inlineStr">
        <is>
          <t>A.8</t>
        </is>
      </c>
    </row>
    <row r="11" ht="15.75" customHeight="1">
      <c r="A11" s="571" t="inlineStr">
        <is>
          <t>DASS - Extended Eng Off</t>
        </is>
      </c>
      <c r="B11" s="570" t="inlineStr">
        <is>
          <t>A.9</t>
        </is>
      </c>
    </row>
    <row r="12" ht="15.75" customHeight="1">
      <c r="A12" s="571" t="inlineStr">
        <is>
          <t>DA Rolling Start</t>
        </is>
      </c>
      <c r="B12" s="570" t="inlineStr">
        <is>
          <t>A.10</t>
        </is>
      </c>
    </row>
    <row r="13" ht="25.5" customHeight="1">
      <c r="A13" s="569" t="inlineStr">
        <is>
          <t>Accelerations</t>
        </is>
      </c>
      <c r="B13" s="570" t="inlineStr">
        <is>
          <t>B</t>
        </is>
      </c>
    </row>
    <row r="14" ht="15.75" customHeight="1">
      <c r="A14" s="571" t="inlineStr">
        <is>
          <t>Accel Cst Load</t>
        </is>
      </c>
      <c r="B14" s="570" t="inlineStr">
        <is>
          <t>B.1</t>
        </is>
      </c>
    </row>
    <row r="15" ht="15.75" customHeight="1">
      <c r="A15" s="571" t="inlineStr">
        <is>
          <t>Accel Cst Load - Cold</t>
        </is>
      </c>
      <c r="B15" s="570" t="inlineStr">
        <is>
          <t>B.2</t>
        </is>
      </c>
    </row>
    <row r="16" ht="15.75" customHeight="1">
      <c r="A16" s="571" t="inlineStr">
        <is>
          <t>Accel Load Increase</t>
        </is>
      </c>
      <c r="B16" s="570" t="inlineStr">
        <is>
          <t>B.3</t>
        </is>
      </c>
    </row>
    <row r="17" ht="15.75" customHeight="1">
      <c r="A17" s="571" t="inlineStr">
        <is>
          <t>Accel Load Decrease</t>
        </is>
      </c>
      <c r="B17" s="570" t="inlineStr">
        <is>
          <t>B.4</t>
        </is>
      </c>
    </row>
    <row r="18" ht="15.75" customHeight="1">
      <c r="A18" s="569" t="inlineStr">
        <is>
          <t>Decelerations</t>
        </is>
      </c>
      <c r="B18" s="570" t="inlineStr">
        <is>
          <t>C</t>
        </is>
      </c>
    </row>
    <row r="19" ht="15.75" customHeight="1">
      <c r="A19" s="571" t="inlineStr">
        <is>
          <t>Decel Without Brake</t>
        </is>
      </c>
      <c r="B19" s="570" t="inlineStr">
        <is>
          <t>C.1</t>
        </is>
      </c>
    </row>
    <row r="20" ht="15.75" customHeight="1">
      <c r="A20" s="571" t="inlineStr">
        <is>
          <t>Decel Without Brake - Cold</t>
        </is>
      </c>
      <c r="B20" s="570" t="inlineStr">
        <is>
          <t>C.2</t>
        </is>
      </c>
    </row>
    <row r="21" ht="15.75" customHeight="1">
      <c r="A21" s="571" t="inlineStr">
        <is>
          <t>Decel Cst Brake</t>
        </is>
      </c>
      <c r="B21" s="570" t="inlineStr">
        <is>
          <t>C.3</t>
        </is>
      </c>
    </row>
    <row r="22" ht="15.75" customHeight="1">
      <c r="A22" s="571" t="inlineStr">
        <is>
          <t>Decel Cst Brake - Cold</t>
        </is>
      </c>
      <c r="B22" s="570" t="inlineStr">
        <is>
          <t>C.4</t>
        </is>
      </c>
    </row>
    <row r="23" ht="15.75" customHeight="1">
      <c r="A23" s="571" t="inlineStr">
        <is>
          <t>Decel Trans to Cst Spd</t>
        </is>
      </c>
      <c r="B23" s="570" t="inlineStr">
        <is>
          <t>C.5</t>
        </is>
      </c>
    </row>
    <row r="24" ht="15.75" customHeight="1">
      <c r="A24" s="571" t="inlineStr">
        <is>
          <t>Decel - Trans to Cst Spd - Cold</t>
        </is>
      </c>
      <c r="B24" s="570" t="inlineStr">
        <is>
          <t>C.6</t>
        </is>
      </c>
    </row>
    <row r="25" ht="15.75" customHeight="1">
      <c r="A25" s="569" t="inlineStr">
        <is>
          <t>Constant Speeds</t>
        </is>
      </c>
      <c r="B25" s="570" t="inlineStr">
        <is>
          <t>D</t>
        </is>
      </c>
    </row>
    <row r="26" ht="15.75" customHeight="1">
      <c r="A26" s="571" t="inlineStr">
        <is>
          <t>Cst Speed Without Load</t>
        </is>
      </c>
      <c r="B26" s="570" t="inlineStr">
        <is>
          <t>D.1</t>
        </is>
      </c>
    </row>
    <row r="27" ht="27" customHeight="1">
      <c r="A27" s="571" t="inlineStr">
        <is>
          <t>Cst Speed Without Load - Cold</t>
        </is>
      </c>
      <c r="B27" s="570" t="inlineStr">
        <is>
          <t>D.2</t>
        </is>
      </c>
    </row>
    <row r="28" ht="15.75" customHeight="1">
      <c r="A28" s="571" t="inlineStr">
        <is>
          <t>Cst Speed Cst Load</t>
        </is>
      </c>
      <c r="B28" s="570" t="inlineStr">
        <is>
          <t>D.3</t>
        </is>
      </c>
    </row>
    <row r="29" ht="15.75" customHeight="1">
      <c r="A29" s="571" t="inlineStr">
        <is>
          <t>Cst Speed Cst Load - Cold</t>
        </is>
      </c>
      <c r="B29" s="570" t="inlineStr">
        <is>
          <t>D.4</t>
        </is>
      </c>
    </row>
    <row r="30" ht="15.75" customHeight="1">
      <c r="A30" s="569" t="inlineStr">
        <is>
          <t>Gearbox behaviour</t>
        </is>
      </c>
      <c r="B30" s="570" t="inlineStr">
        <is>
          <t>E</t>
        </is>
      </c>
      <c r="C30" s="1" t="inlineStr">
        <is>
          <t>.</t>
        </is>
      </c>
    </row>
    <row r="31" ht="15.75" customHeight="1">
      <c r="A31" s="571" t="inlineStr">
        <is>
          <t>Power-on upshift</t>
        </is>
      </c>
      <c r="B31" s="570" t="inlineStr">
        <is>
          <t>E.1</t>
        </is>
      </c>
    </row>
    <row r="32" ht="15.75" customHeight="1">
      <c r="A32" s="571" t="inlineStr">
        <is>
          <t>Power-on upshift Cold</t>
        </is>
      </c>
      <c r="B32" s="570" t="inlineStr">
        <is>
          <t>E.2</t>
        </is>
      </c>
    </row>
    <row r="33" ht="15.75" customHeight="1">
      <c r="A33" s="571" t="inlineStr">
        <is>
          <t>Coast - brake-on downshift</t>
        </is>
      </c>
      <c r="B33" s="570" t="inlineStr">
        <is>
          <t>E.3</t>
        </is>
      </c>
    </row>
    <row r="34" ht="15.75" customHeight="1">
      <c r="A34" s="571" t="inlineStr">
        <is>
          <t>Coast-brake-on downshift Cold</t>
        </is>
      </c>
      <c r="B34" s="570" t="inlineStr">
        <is>
          <t>E.4</t>
        </is>
      </c>
    </row>
    <row r="35" ht="15.75" customHeight="1">
      <c r="A35" s="571" t="inlineStr">
        <is>
          <t>Tip out upshift</t>
        </is>
      </c>
      <c r="B35" s="570" t="inlineStr">
        <is>
          <t>E.5</t>
        </is>
      </c>
    </row>
    <row r="36" ht="15.75" customHeight="1">
      <c r="A36" s="571" t="inlineStr">
        <is>
          <t>Load reversal upshift</t>
        </is>
      </c>
      <c r="B36" s="570" t="inlineStr">
        <is>
          <t>E.6</t>
        </is>
      </c>
    </row>
    <row r="37" ht="15.75" customHeight="1">
      <c r="A37" s="571" t="inlineStr">
        <is>
          <t>Coast - brake-on upshift</t>
        </is>
      </c>
      <c r="B37" s="570" t="inlineStr">
        <is>
          <t>E.7</t>
        </is>
      </c>
    </row>
    <row r="38" ht="15.75" customHeight="1">
      <c r="A38" s="571" t="inlineStr">
        <is>
          <t>Power-on downshift</t>
        </is>
      </c>
      <c r="B38" s="570" t="inlineStr">
        <is>
          <t>E.8</t>
        </is>
      </c>
    </row>
    <row r="39" ht="15.75" customHeight="1">
      <c r="A39" s="571" t="inlineStr">
        <is>
          <t>(PT) KD - tip in downshift</t>
        </is>
      </c>
      <c r="B39" s="570" t="inlineStr">
        <is>
          <t>E.9</t>
        </is>
      </c>
    </row>
    <row r="40" ht="15.75" customHeight="1">
      <c r="A40" s="571" t="inlineStr">
        <is>
          <t>(TO) KD - tip in downshift</t>
        </is>
      </c>
      <c r="B40" s="570" t="inlineStr">
        <is>
          <t>E.10</t>
        </is>
      </c>
    </row>
    <row r="41" ht="15.75" customHeight="1">
      <c r="A41" s="571" t="inlineStr">
        <is>
          <t>Load reversal downshift</t>
        </is>
      </c>
      <c r="B41" s="570" t="inlineStr">
        <is>
          <t>E.11</t>
        </is>
      </c>
    </row>
    <row r="42" ht="15.75" customHeight="1">
      <c r="A42" s="571" t="inlineStr">
        <is>
          <t>Lever change</t>
        </is>
      </c>
      <c r="B42" s="570" t="inlineStr">
        <is>
          <t>E.12</t>
        </is>
      </c>
    </row>
    <row r="43" ht="15.75" customHeight="1">
      <c r="A43" s="571" t="inlineStr">
        <is>
          <t>Maneuvering</t>
        </is>
      </c>
      <c r="B43" s="570" t="inlineStr">
        <is>
          <t>E.13</t>
        </is>
      </c>
    </row>
    <row r="44" ht="15.75" customHeight="1">
      <c r="A44" s="571" t="inlineStr">
        <is>
          <t>Maneuvering - Cold</t>
        </is>
      </c>
      <c r="B44" s="570" t="inlineStr">
        <is>
          <t>E.14</t>
        </is>
      </c>
    </row>
    <row r="45" ht="15.75" customHeight="1">
      <c r="A45" s="571" t="inlineStr">
        <is>
          <t>Maneuvering with throttle</t>
        </is>
      </c>
      <c r="B45" s="570" t="inlineStr">
        <is>
          <t>E.15</t>
        </is>
      </c>
    </row>
    <row r="46" ht="15.75" customHeight="1">
      <c r="A46" s="571" t="inlineStr">
        <is>
          <t>Maneuvering at creep speed</t>
        </is>
      </c>
      <c r="B46" s="570" t="inlineStr">
        <is>
          <t>E.16</t>
        </is>
      </c>
    </row>
    <row r="47" ht="25.5" customHeight="1">
      <c r="A47" s="571" t="inlineStr">
        <is>
          <t>Converter controlled slip</t>
        </is>
      </c>
      <c r="B47" s="570" t="inlineStr">
        <is>
          <t>E.17</t>
        </is>
      </c>
    </row>
    <row r="48" ht="15.75" customHeight="1">
      <c r="A48" s="571" t="inlineStr">
        <is>
          <t>Converter lock up</t>
        </is>
      </c>
      <c r="B48" s="570" t="inlineStr">
        <is>
          <t>E.18</t>
        </is>
      </c>
    </row>
    <row r="49" ht="15.75" customHeight="1">
      <c r="A49" s="571" t="inlineStr">
        <is>
          <t>Converter release</t>
        </is>
      </c>
      <c r="B49" s="570" t="inlineStr">
        <is>
          <t>E.19</t>
        </is>
      </c>
    </row>
    <row r="50" ht="15.75" customHeight="1">
      <c r="A50" s="571" t="inlineStr">
        <is>
          <t>Shift Abort</t>
        </is>
      </c>
      <c r="B50" s="570" t="inlineStr">
        <is>
          <t>E.20</t>
        </is>
      </c>
    </row>
    <row r="51" ht="15.75" customHeight="1">
      <c r="A51" s="571" t="inlineStr">
        <is>
          <t>Sailing Exit</t>
        </is>
      </c>
      <c r="B51" s="570" t="inlineStr">
        <is>
          <t>E.21</t>
        </is>
      </c>
    </row>
    <row r="52" ht="15.75" customHeight="1">
      <c r="A52" s="569" t="inlineStr">
        <is>
          <t>Engine behaviour</t>
        </is>
      </c>
      <c r="B52" s="570" t="inlineStr">
        <is>
          <t>F</t>
        </is>
      </c>
    </row>
    <row r="53" ht="15.75" customHeight="1">
      <c r="A53" s="571" t="inlineStr">
        <is>
          <t>Cylinder Deactivation</t>
        </is>
      </c>
      <c r="B53" s="570" t="inlineStr">
        <is>
          <t>F.1</t>
        </is>
      </c>
    </row>
    <row r="54" ht="15.75" customHeight="1">
      <c r="A54" s="571" t="inlineStr">
        <is>
          <t>Cylinder Deactivation - Cold</t>
        </is>
      </c>
      <c r="B54" s="570" t="inlineStr">
        <is>
          <t>F.2</t>
        </is>
      </c>
    </row>
    <row r="55" ht="15.75" customHeight="1">
      <c r="A55" s="571" t="inlineStr">
        <is>
          <t>Cylinder reactivation</t>
        </is>
      </c>
      <c r="B55" s="570" t="inlineStr">
        <is>
          <t>F.3</t>
        </is>
      </c>
    </row>
    <row r="56" ht="15.75" customHeight="1">
      <c r="A56" s="571" t="inlineStr">
        <is>
          <t>Cylinder reactivation - Cold</t>
        </is>
      </c>
      <c r="B56" s="570" t="inlineStr">
        <is>
          <t>F.4</t>
        </is>
      </c>
    </row>
    <row r="57" ht="15.75" customHeight="1">
      <c r="A57" s="569" t="inlineStr">
        <is>
          <t>Tip in</t>
        </is>
      </c>
      <c r="B57" s="570" t="inlineStr">
        <is>
          <t>G</t>
        </is>
      </c>
    </row>
    <row r="58" ht="15.75" customHeight="1">
      <c r="A58" s="571" t="inlineStr">
        <is>
          <t>Tip in At deceleration</t>
        </is>
      </c>
      <c r="B58" s="570" t="inlineStr">
        <is>
          <t>G.1</t>
        </is>
      </c>
    </row>
    <row r="59" ht="15.75" customHeight="1">
      <c r="A59" s="571" t="inlineStr">
        <is>
          <t>Tip in At constant speed</t>
        </is>
      </c>
      <c r="B59" s="570" t="inlineStr">
        <is>
          <t>G.2</t>
        </is>
      </c>
    </row>
    <row r="60" ht="15.75" customHeight="1">
      <c r="A60" s="569" t="inlineStr">
        <is>
          <t>Tip out</t>
        </is>
      </c>
      <c r="B60" s="570" t="inlineStr">
        <is>
          <t>H</t>
        </is>
      </c>
    </row>
    <row r="61" ht="15.75" customHeight="1">
      <c r="A61" s="571" t="inlineStr">
        <is>
          <t>Tip out After acceleration</t>
        </is>
      </c>
      <c r="B61" s="570" t="inlineStr">
        <is>
          <t>H.1</t>
        </is>
      </c>
    </row>
    <row r="62" ht="15.75" customHeight="1">
      <c r="A62" s="571" t="inlineStr">
        <is>
          <t>Tip out At constant speed</t>
        </is>
      </c>
      <c r="B62" s="570" t="inlineStr">
        <is>
          <t>H.2</t>
        </is>
      </c>
    </row>
    <row r="63" ht="15.75" customHeight="1">
      <c r="A63" s="569" t="inlineStr">
        <is>
          <t>Idle</t>
        </is>
      </c>
      <c r="B63" s="570" t="inlineStr">
        <is>
          <t>I</t>
        </is>
      </c>
    </row>
    <row r="64" ht="15.75" customHeight="1">
      <c r="A64" s="571" t="inlineStr">
        <is>
          <t>Idle Vehicle Stationary</t>
        </is>
      </c>
      <c r="B64" s="570" t="inlineStr">
        <is>
          <t>I.1</t>
        </is>
      </c>
    </row>
    <row r="65" ht="15.75" customHeight="1">
      <c r="A65" s="571" t="inlineStr">
        <is>
          <t>Idle Vehicle Stationary - Cold</t>
        </is>
      </c>
      <c r="B65" s="570" t="inlineStr">
        <is>
          <t>I.2</t>
        </is>
      </c>
    </row>
    <row r="66" ht="15.75" customHeight="1">
      <c r="A66" s="571" t="inlineStr">
        <is>
          <t>Idle Air Cond On-Off</t>
        </is>
      </c>
      <c r="B66" s="570" t="inlineStr">
        <is>
          <t>I.3</t>
        </is>
      </c>
    </row>
    <row r="67" ht="15.75" customHeight="1">
      <c r="A67" s="571" t="inlineStr">
        <is>
          <t>Idle Air Cond On-Off - Cold</t>
        </is>
      </c>
      <c r="B67" s="570" t="inlineStr">
        <is>
          <t>I.4</t>
        </is>
      </c>
    </row>
    <row r="68" ht="15.75" customHeight="1">
      <c r="A68" s="569" t="inlineStr">
        <is>
          <t>Engine start</t>
        </is>
      </c>
      <c r="B68" s="570" t="inlineStr">
        <is>
          <t>J</t>
        </is>
      </c>
    </row>
    <row r="69">
      <c r="A69" s="572" t="inlineStr">
        <is>
          <t>Manual Start</t>
        </is>
      </c>
      <c r="B69" s="570" t="inlineStr">
        <is>
          <t>J.1</t>
        </is>
      </c>
    </row>
    <row r="70">
      <c r="A70" s="572" t="inlineStr">
        <is>
          <t>Auto start vehicle stationary</t>
        </is>
      </c>
      <c r="B70" s="570" t="inlineStr">
        <is>
          <t>J.2</t>
        </is>
      </c>
    </row>
    <row r="71">
      <c r="A71" s="838" t="inlineStr">
        <is>
          <t>Auto start vehicle moving</t>
        </is>
      </c>
      <c r="B71" s="839" t="inlineStr">
        <is>
          <t>J.3</t>
        </is>
      </c>
    </row>
    <row r="72">
      <c r="A72" s="840" t="inlineStr">
        <is>
          <t>Engine shut off</t>
        </is>
      </c>
      <c r="B72" s="839" t="inlineStr">
        <is>
          <t>K</t>
        </is>
      </c>
    </row>
    <row r="73">
      <c r="A73" s="838" t="inlineStr">
        <is>
          <t>Manual Stop</t>
        </is>
      </c>
      <c r="B73" s="839" t="inlineStr">
        <is>
          <t>K.1</t>
        </is>
      </c>
    </row>
    <row r="74">
      <c r="A74" s="838" t="inlineStr">
        <is>
          <t>Auto stop</t>
        </is>
      </c>
      <c r="B74" s="839" t="inlineStr">
        <is>
          <t>K.2</t>
        </is>
      </c>
    </row>
    <row r="75">
      <c r="A75" s="840" t="inlineStr">
        <is>
          <t>Vehicle stationary</t>
        </is>
      </c>
      <c r="B75" s="839" t="inlineStr">
        <is>
          <t>L</t>
        </is>
      </c>
    </row>
    <row r="76">
      <c r="A76" s="838" t="inlineStr">
        <is>
          <t>Vehicle Stop</t>
        </is>
      </c>
      <c r="B76" s="839" t="inlineStr">
        <is>
          <t>L.1</t>
        </is>
      </c>
    </row>
    <row r="77">
      <c r="A77" s="838" t="inlineStr">
        <is>
          <t>Vehicle Stop - Cold</t>
        </is>
      </c>
      <c r="B77" s="839" t="inlineStr">
        <is>
          <t>L.2</t>
        </is>
      </c>
    </row>
  </sheetData>
  <mergeCells count="1">
    <mergeCell ref="A1:B1"/>
  </mergeCells>
  <pageMargins left="0.7" right="0.7" top="0.75" bottom="0.75" header="0.3" footer="0.3"/>
  <pageSetup orientation="portrait" paperSize="9"/>
</worksheet>
</file>

<file path=xl/worksheets/sheet23.xml><?xml version="1.0" encoding="utf-8"?>
<worksheet xmlns="http://schemas.openxmlformats.org/spreadsheetml/2006/main">
  <sheetPr codeName="Feuil2">
    <tabColor theme="0" tint="-0.499984740745262"/>
    <outlinePr summaryBelow="1" summaryRight="1"/>
    <pageSetUpPr/>
  </sheetPr>
  <dimension ref="A1:G88"/>
  <sheetViews>
    <sheetView showGridLines="0" tabSelected="1" view="pageBreakPreview" zoomScale="115" zoomScaleNormal="100" zoomScaleSheetLayoutView="115" workbookViewId="0">
      <pane ySplit="3" topLeftCell="A80" activePane="bottomLeft" state="frozen"/>
      <selection pane="bottomLeft" activeCell="F87" sqref="F87"/>
    </sheetView>
  </sheetViews>
  <sheetFormatPr baseColWidth="10" defaultColWidth="11.42578125" defaultRowHeight="12.75"/>
  <cols>
    <col width="18.140625" customWidth="1" style="22" min="1" max="2"/>
    <col width="14.42578125" customWidth="1" style="22" min="3" max="3"/>
    <col width="74.140625" customWidth="1" style="22" min="4" max="4"/>
    <col width="52.5703125" customWidth="1" style="22" min="5" max="5"/>
    <col width="29.5703125" customWidth="1" style="22" min="6" max="6"/>
    <col width="14.5703125" customWidth="1" style="22" min="7" max="7"/>
    <col width="11.42578125" customWidth="1" style="22" min="8" max="16384"/>
  </cols>
  <sheetData>
    <row r="1" ht="57" customHeight="1" thickBot="1">
      <c r="A1" s="1110" t="inlineStr">
        <is>
          <t>ODRIV : VERSIONS</t>
        </is>
      </c>
      <c r="B1" s="1253" t="n"/>
      <c r="C1" s="1253" t="n"/>
      <c r="D1" s="1253" t="n"/>
      <c r="E1" s="1253" t="n"/>
      <c r="F1" s="1254" t="n"/>
      <c r="G1" s="358" t="n"/>
    </row>
    <row r="2" ht="18.75" customHeight="1">
      <c r="A2" s="1328" t="inlineStr">
        <is>
          <t>Name</t>
        </is>
      </c>
      <c r="B2" s="1328" t="inlineStr">
        <is>
          <t>Code version</t>
        </is>
      </c>
      <c r="C2" s="1329" t="inlineStr">
        <is>
          <t>Params version</t>
        </is>
      </c>
      <c r="D2" s="1330" t="inlineStr">
        <is>
          <t>UPDATED FEATURES</t>
        </is>
      </c>
      <c r="E2" s="1294" t="n"/>
      <c r="F2" s="1331" t="inlineStr">
        <is>
          <t>EDITOR</t>
        </is>
      </c>
    </row>
    <row r="3" ht="13.5" customHeight="1">
      <c r="A3" s="1332" t="n"/>
      <c r="B3" s="1332" t="n"/>
      <c r="C3" s="1267" t="n"/>
      <c r="D3" s="359" t="inlineStr">
        <is>
          <t>FRENCH</t>
        </is>
      </c>
      <c r="E3" s="360" t="inlineStr">
        <is>
          <t>ENGLISH</t>
        </is>
      </c>
      <c r="F3" s="1333" t="n"/>
    </row>
    <row r="4" ht="40.5" customHeight="1">
      <c r="A4" s="642" t="n"/>
      <c r="B4" s="642" t="n">
        <v>19122022</v>
      </c>
      <c r="C4" s="1334" t="n">
        <v>44936</v>
      </c>
      <c r="D4" s="644" t="inlineStr">
        <is>
          <t>Targets : fin de transfert des Tg/WL 4.2 vers 4.6.
Configuration : Ajout démonstrateur pour le test sur la température BV.
Target vehicles : rate of low points inconnus des véhicules cibles à 1% par défaut</t>
        </is>
      </c>
      <c r="E4" s="645" t="n"/>
      <c r="F4" s="642" t="inlineStr">
        <is>
          <t>SG</t>
        </is>
      </c>
    </row>
    <row r="5" ht="67.5" customHeight="1">
      <c r="A5" s="642" t="n"/>
      <c r="B5" s="642" t="n">
        <v>19122022</v>
      </c>
      <c r="C5" s="1334" t="n">
        <v>44937</v>
      </c>
      <c r="D5" s="644" t="inlineStr">
        <is>
          <t>Vérification et mise à jour des entrées nécessaires aux priorités pour tous les operation modes
Mise à jour des selector lever position pour tous les operation modes
Mise à jour position pedale (P:pp,pp) for lock up operation modes
Vérification et mise à jour des entrées nécessaires à la création des graphes</t>
        </is>
      </c>
      <c r="E5" s="645" t="n"/>
      <c r="F5" s="642" t="inlineStr">
        <is>
          <t>SG</t>
        </is>
      </c>
    </row>
    <row r="6" ht="15" customFormat="1" customHeight="1" s="361">
      <c r="A6" s="642" t="n"/>
      <c r="B6" s="642" t="n">
        <v>12012023</v>
      </c>
      <c r="C6" s="1334" t="n">
        <v>44938</v>
      </c>
      <c r="D6" s="644" t="inlineStr">
        <is>
          <t>Copie des éléments de l'update du 11/01/2023 dans cette nouvelle version.</t>
        </is>
      </c>
      <c r="E6" s="646" t="n"/>
      <c r="F6" s="642" t="inlineStr">
        <is>
          <t>SG</t>
        </is>
      </c>
    </row>
    <row r="7" ht="27" customFormat="1" customHeight="1" s="361">
      <c r="A7" s="647" t="n"/>
      <c r="B7" s="647" t="n">
        <v>12012023</v>
      </c>
      <c r="C7" s="1335" t="n">
        <v>44939</v>
      </c>
      <c r="D7" s="649" t="inlineStr">
        <is>
          <t>Suppression des Val_au_top des operation modes autres que gearshifts
Correction Auto Stop, Auto Start. Ajout sdv Auto start dans target pour V4.2 et V4.6</t>
        </is>
      </c>
      <c r="E7" s="650" t="n"/>
      <c r="F7" s="647" t="inlineStr">
        <is>
          <t>SG</t>
        </is>
      </c>
    </row>
    <row r="8" ht="38.25" customHeight="1">
      <c r="A8" s="647" t="n"/>
      <c r="B8" s="647" t="n">
        <v>12012023</v>
      </c>
      <c r="C8" s="1336" t="n">
        <v>44943</v>
      </c>
      <c r="D8" s="366" t="inlineStr">
        <is>
          <t>Target sheet : Added ECO for conventional powertrains to be in coherence with Configurations sheet. fill empty cells with 7/8. 
Structure sheet : Configuration AUTO STOP/START criteria et data</t>
        </is>
      </c>
      <c r="E8" s="367" t="n"/>
      <c r="F8" s="647" t="inlineStr">
        <is>
          <t>SG</t>
        </is>
      </c>
    </row>
    <row r="9" ht="25.5" customHeight="1">
      <c r="A9" s="368" t="n"/>
      <c r="B9" s="368" t="n">
        <v>12012023</v>
      </c>
      <c r="C9" s="1336" t="n">
        <v>44946</v>
      </c>
      <c r="D9" s="366" t="inlineStr">
        <is>
          <t>Definition SDV sheet : Modification condition egalité target gear/engaged gear des KD TI downshift</t>
        </is>
      </c>
      <c r="E9" s="367" t="n"/>
      <c r="F9" s="369" t="inlineStr">
        <is>
          <t>SG</t>
        </is>
      </c>
    </row>
    <row r="10">
      <c r="A10" s="368" t="n"/>
      <c r="B10" s="368" t="n">
        <v>12012023</v>
      </c>
      <c r="C10" s="1336" t="n">
        <v>44951</v>
      </c>
      <c r="D10" s="366" t="inlineStr">
        <is>
          <t>Structure sheet : Modification Engine speed et throttle</t>
        </is>
      </c>
      <c r="E10" s="367" t="n"/>
      <c r="F10" s="369" t="inlineStr">
        <is>
          <t>SG</t>
        </is>
      </c>
    </row>
    <row r="11" ht="25.5" customHeight="1">
      <c r="A11" s="370" t="n"/>
      <c r="B11" s="370" t="n">
        <v>26012023</v>
      </c>
      <c r="C11" s="1337" t="n">
        <v>44952</v>
      </c>
      <c r="D11" s="372" t="inlineStr">
        <is>
          <t>Copie des éléments du 25/01/23 dans cette nouvelle version et adaptation des échelles des graphes.</t>
        </is>
      </c>
      <c r="E11" s="373" t="n"/>
      <c r="F11" s="374" t="inlineStr">
        <is>
          <t>SG</t>
        </is>
      </c>
    </row>
    <row r="12" ht="153" customHeight="1">
      <c r="A12" s="370" t="n"/>
      <c r="B12" s="370" t="n">
        <v>27012023</v>
      </c>
      <c r="C12" s="1337" t="n">
        <v>44953</v>
      </c>
      <c r="D12" s="372" t="inlineStr">
        <is>
          <t>Copie des éléments du 26/01/23 dans cette nouvelle version.
ajout CVT
'Created Upshift op mode for MT applications
- added Upshift in SDV-manager
- configured Upshift in Configuration settings
- added config for MT for Idle in Configuration settings
- configured Upshift in Definition SDV
- configured Upshift in Structure
Nettoyage onglet settings</t>
        </is>
      </c>
      <c r="E12" s="373" t="n"/>
      <c r="F12" s="374" t="inlineStr">
        <is>
          <t>SG</t>
        </is>
      </c>
    </row>
    <row r="13" ht="38.25" customHeight="1">
      <c r="A13" s="370" t="n"/>
      <c r="B13" s="370" t="n">
        <v>27012023</v>
      </c>
      <c r="C13" s="1337" t="n">
        <v>44967</v>
      </c>
      <c r="D13" s="466" t="inlineStr">
        <is>
          <t>optimisation de l'utilisation des custom parameters en les remplacant autant que possible par les voies natives Drive.
Ajout des AD HF et LF dans tous les op modes.</t>
        </is>
      </c>
      <c r="E13" s="373" t="n"/>
      <c r="F13" s="374" t="inlineStr">
        <is>
          <t>SG</t>
        </is>
      </c>
    </row>
    <row r="14" ht="25.5" customHeight="1">
      <c r="A14" s="370" t="n"/>
      <c r="B14" s="370" t="n">
        <v>15022023</v>
      </c>
      <c r="C14" s="1337" t="n">
        <v>44972</v>
      </c>
      <c r="D14" s="466" t="inlineStr">
        <is>
          <t>Nouvelle version reprenant tous les paramètres de la version du 10/02/23 et corigeant l'affichage des index dans l'onglet Rating.</t>
        </is>
      </c>
      <c r="E14" s="373" t="n"/>
      <c r="F14" s="374" t="inlineStr">
        <is>
          <t>SG</t>
        </is>
      </c>
    </row>
    <row r="15" ht="89.25" customHeight="1">
      <c r="A15" s="370" t="n"/>
      <c r="B15" s="370" t="n">
        <v>15022023</v>
      </c>
      <c r="C15" s="1337" t="n">
        <v>44973</v>
      </c>
      <c r="D15" s="466" t="inlineStr">
        <is>
          <t>Ajout Mode Manuel dans l'onglet TARGET
changement définition SDV pour operation modes "cold" inférieur à 65 ald inférieur ou égal à 65
Changement des définitions SDV Power on et KD TI donwshifts : suppression des notions de couple, groupe et rapport. gardé uniquement la posi pédale pour s'adapter à la nouvelle procédure.
TARGET : Ajout de critères manquant en Manual gearbox</t>
        </is>
      </c>
      <c r="E15" s="373" t="n"/>
      <c r="F15" s="374" t="inlineStr">
        <is>
          <t>SG</t>
        </is>
      </c>
    </row>
    <row r="16" ht="31.5" customHeight="1">
      <c r="A16" s="370" t="n"/>
      <c r="B16" s="370" t="n">
        <v>15022023</v>
      </c>
      <c r="C16" s="1337" t="n">
        <v>44974</v>
      </c>
      <c r="D16" s="466" t="inlineStr">
        <is>
          <t>Création config MHEV pour Coast up et Tip out up
modification posi pédale et gearbox temp de lever change et maneuveuring</t>
        </is>
      </c>
      <c r="E16" s="373" t="n"/>
      <c r="F16" s="374" t="inlineStr">
        <is>
          <t>SG</t>
        </is>
      </c>
    </row>
    <row r="17" ht="26.25" customHeight="1">
      <c r="A17" s="370" t="n"/>
      <c r="B17" s="370" t="n">
        <v>15022023</v>
      </c>
      <c r="C17" s="1337" t="inlineStr">
        <is>
          <t>S12-2023</t>
        </is>
      </c>
      <c r="D17" s="466" t="inlineStr">
        <is>
          <t>Création des nouvelles SDV et mise en cohérence avec la nouvelle procédure</t>
        </is>
      </c>
      <c r="E17" s="373" t="n"/>
      <c r="F17" s="374" t="inlineStr">
        <is>
          <t>SG</t>
        </is>
      </c>
    </row>
    <row r="18">
      <c r="A18" s="370" t="n"/>
      <c r="B18" s="370" t="n">
        <v>28032023</v>
      </c>
      <c r="C18" s="1337" t="n">
        <v>45023</v>
      </c>
      <c r="D18" s="466" t="inlineStr">
        <is>
          <t>Fin de paramétrage des nouvelles SDV et mise en cohérence avec nouvelle procédure</t>
        </is>
      </c>
      <c r="E18" s="373" t="n"/>
      <c r="F18" s="374" t="inlineStr">
        <is>
          <t>SG</t>
        </is>
      </c>
    </row>
    <row r="19" ht="25.5" customHeight="1">
      <c r="A19" s="370" t="n"/>
      <c r="B19" s="370" t="n">
        <v>28032023</v>
      </c>
      <c r="C19" s="1337" t="n">
        <v>45029</v>
      </c>
      <c r="D19" s="466" t="inlineStr">
        <is>
          <t>ajustement des paramètres de mise en cohérence avec nouvelle procédure  et suppression de certaines anciennes SDV inutilisées.</t>
        </is>
      </c>
      <c r="E19" s="373" t="n"/>
      <c r="F19" s="374" t="inlineStr">
        <is>
          <t>SG</t>
        </is>
      </c>
    </row>
    <row r="20">
      <c r="A20" s="370" t="n"/>
      <c r="B20" s="370" t="n">
        <v>19042023</v>
      </c>
      <c r="C20" s="1337" t="n">
        <v>45036</v>
      </c>
      <c r="D20" s="466" t="inlineStr">
        <is>
          <t>Transfert des paramètres de la précédente version.</t>
        </is>
      </c>
      <c r="E20" s="373" t="n"/>
      <c r="F20" s="374" t="inlineStr">
        <is>
          <t>SG</t>
        </is>
      </c>
    </row>
    <row r="21">
      <c r="A21" s="370" t="n"/>
      <c r="B21" s="370" t="n">
        <v>19042023</v>
      </c>
      <c r="C21" s="1337" t="n">
        <v>45037</v>
      </c>
      <c r="D21" s="466" t="inlineStr">
        <is>
          <t>Adaptation pour CVT</t>
        </is>
      </c>
      <c r="E21" s="373" t="n"/>
      <c r="F21" s="374" t="inlineStr">
        <is>
          <t>SG</t>
        </is>
      </c>
    </row>
    <row r="22" ht="25.5" customHeight="1">
      <c r="A22" s="370" t="n"/>
      <c r="B22" s="370" t="n">
        <v>19042023</v>
      </c>
      <c r="C22" s="1337" t="n">
        <v>45042</v>
      </c>
      <c r="D22" s="466" t="inlineStr">
        <is>
          <t>Suppression vehicle at standstill et mise à jour occurrence en conséquence
Verification noms des SDV</t>
        </is>
      </c>
      <c r="E22" s="373" t="n"/>
      <c r="F22" s="374" t="inlineStr">
        <is>
          <t>SG</t>
        </is>
      </c>
    </row>
    <row r="23">
      <c r="A23" s="370" t="n"/>
      <c r="B23" s="370" t="n">
        <v>27042023</v>
      </c>
      <c r="C23" s="1337" t="n">
        <v>45043</v>
      </c>
      <c r="D23" s="466" t="inlineStr">
        <is>
          <t>Check de la casse des noms de SDV et Sub SDV dans l'onglet définition SDV</t>
        </is>
      </c>
      <c r="E23" s="373" t="n"/>
      <c r="F23" s="374" t="inlineStr">
        <is>
          <t>SG</t>
        </is>
      </c>
    </row>
    <row r="24">
      <c r="A24" s="370" t="n"/>
      <c r="B24" s="370" t="n">
        <v>9052023</v>
      </c>
      <c r="C24" s="1337" t="n">
        <v>45055</v>
      </c>
      <c r="D24" s="466" t="inlineStr">
        <is>
          <t>import des params du 27/04/23</t>
        </is>
      </c>
      <c r="E24" s="373" t="n"/>
      <c r="F24" s="374" t="inlineStr">
        <is>
          <t>SG</t>
        </is>
      </c>
    </row>
    <row r="25" ht="25.5" customHeight="1">
      <c r="A25" s="370" t="n"/>
      <c r="B25" s="370" t="n">
        <v>9052023</v>
      </c>
      <c r="C25" s="1337" t="n">
        <v>45056</v>
      </c>
      <c r="D25" s="466" t="inlineStr">
        <is>
          <t>ajustement tg/Wl AD maneuvering with throttle
Modification définition SDV PT/TO kickdown tip in downshifts</t>
        </is>
      </c>
      <c r="E25" s="373" t="n"/>
      <c r="F25" s="374" t="inlineStr">
        <is>
          <t>SG</t>
        </is>
      </c>
    </row>
    <row r="26">
      <c r="A26" s="370" t="n"/>
      <c r="B26" s="370" t="n">
        <v>11052023</v>
      </c>
      <c r="C26" s="1337" t="n">
        <v>45063</v>
      </c>
      <c r="D26" s="466" t="inlineStr">
        <is>
          <t>import des params du 10/05/23</t>
        </is>
      </c>
      <c r="E26" s="373" t="n"/>
      <c r="F26" s="374" t="inlineStr">
        <is>
          <t>SG</t>
        </is>
      </c>
    </row>
    <row r="27">
      <c r="A27" s="370" t="n"/>
      <c r="B27" s="370" t="n">
        <v>25052023</v>
      </c>
      <c r="C27" s="1337" t="n">
        <v>45071</v>
      </c>
      <c r="D27" s="466" t="inlineStr">
        <is>
          <t>import des params du 10/05/23</t>
        </is>
      </c>
      <c r="E27" s="373" t="n"/>
      <c r="F27" s="374" t="inlineStr">
        <is>
          <t>SG</t>
        </is>
      </c>
    </row>
    <row r="28" ht="25.5" customHeight="1">
      <c r="A28" s="370" t="n"/>
      <c r="B28" s="370" t="n">
        <v>25052023</v>
      </c>
      <c r="C28" s="1337" t="n">
        <v>45072</v>
      </c>
      <c r="D28" s="466" t="inlineStr">
        <is>
          <t>Ajout de targets V4.2 compatibles nouveaux intitulés de SDVs drive aways
Mise à 1 du nb mini d'évènements dans Settings pour être compatible nouveau calcul.</t>
        </is>
      </c>
      <c r="E28" s="373" t="n"/>
      <c r="F28" s="374" t="inlineStr">
        <is>
          <t>SG</t>
        </is>
      </c>
    </row>
    <row r="29" ht="38.25" customHeight="1">
      <c r="A29" s="370" t="n"/>
      <c r="B29" s="370" t="n">
        <v>25052023</v>
      </c>
      <c r="C29" s="1337" t="n">
        <v>45077</v>
      </c>
      <c r="D29" s="466" t="inlineStr">
        <is>
          <t>Ajustement des labels de certains critères dans Structure pour être concordant avec ASDCA
Suppression de l'affichage de certains graphes</t>
        </is>
      </c>
      <c r="E29" s="373" t="n"/>
      <c r="F29" s="374" t="inlineStr">
        <is>
          <t>SG</t>
        </is>
      </c>
    </row>
    <row r="30">
      <c r="A30" s="370" t="n"/>
      <c r="B30" s="370" t="n">
        <v>25052023</v>
      </c>
      <c r="C30" s="1337" t="n">
        <v>45078</v>
      </c>
      <c r="D30" s="466" t="inlineStr">
        <is>
          <t>Vérification et correction des occurrences</t>
        </is>
      </c>
      <c r="E30" s="373" t="n"/>
      <c r="F30" s="374" t="inlineStr">
        <is>
          <t>SG</t>
        </is>
      </c>
    </row>
    <row r="31" ht="25.5" customHeight="1">
      <c r="A31" s="370" t="n"/>
      <c r="B31" s="370" t="n">
        <v>25052023</v>
      </c>
      <c r="C31" s="1337" t="n">
        <v>45079</v>
      </c>
      <c r="D31" s="466" t="inlineStr">
        <is>
          <t>Ajustement des Wl pour accel et cst speed.
Passage en C3 pour Brake release delay des DASS</t>
        </is>
      </c>
      <c r="E31" s="373" t="n"/>
      <c r="F31" s="374" t="inlineStr">
        <is>
          <t>SG</t>
        </is>
      </c>
    </row>
    <row r="32">
      <c r="A32" s="370" t="n"/>
      <c r="B32" s="370" t="n">
        <v>25052023</v>
      </c>
      <c r="C32" s="1337" t="n">
        <v>45083</v>
      </c>
      <c r="D32" s="466" t="inlineStr">
        <is>
          <t>Passage en C2 pour shift duration tip out upshift</t>
        </is>
      </c>
      <c r="E32" s="373" t="n"/>
      <c r="F32" s="374" t="inlineStr">
        <is>
          <t>SG</t>
        </is>
      </c>
    </row>
    <row r="33" ht="25.5" customHeight="1">
      <c r="A33" s="370" t="n"/>
      <c r="B33" s="370" t="n">
        <v>25052023</v>
      </c>
      <c r="C33" s="1337" t="n">
        <v>45086</v>
      </c>
      <c r="D33" s="466" t="inlineStr">
        <is>
          <t>Correction configuration settings DAxxxCOM =&gt;DASSxxxCOM pour correspondre à SDV manager</t>
        </is>
      </c>
      <c r="E33" s="373" t="n"/>
      <c r="F33" s="374" t="inlineStr">
        <is>
          <t>SG</t>
        </is>
      </c>
    </row>
    <row r="34">
      <c r="A34" s="370" t="n"/>
      <c r="B34" s="370" t="n">
        <v>12062023</v>
      </c>
      <c r="C34" s="1337" t="n">
        <v>45089</v>
      </c>
      <c r="D34" s="466" t="inlineStr">
        <is>
          <t>imports des params de la version précédente</t>
        </is>
      </c>
      <c r="E34" s="373" t="n"/>
      <c r="F34" s="374" t="inlineStr">
        <is>
          <t>SG</t>
        </is>
      </c>
    </row>
    <row r="35" ht="25.5" customHeight="1">
      <c r="A35" s="370" t="n"/>
      <c r="B35" s="370" t="n">
        <v>14062023</v>
      </c>
      <c r="C35" s="1337" t="n">
        <v>45091</v>
      </c>
      <c r="D35" s="466" t="inlineStr">
        <is>
          <t>imports des params de la version précédente
Prise en compte Corrélation CC24 (essentiellement) Target sheet et structure sheet</t>
        </is>
      </c>
      <c r="E35" s="373" t="n"/>
      <c r="F35" s="374" t="inlineStr">
        <is>
          <t>SG</t>
        </is>
      </c>
    </row>
    <row r="36" ht="25.5" customHeight="1">
      <c r="A36" s="370" t="n"/>
      <c r="B36" s="370" t="n">
        <v>14062023</v>
      </c>
      <c r="C36" s="1337" t="n">
        <v>45093</v>
      </c>
      <c r="D36" s="466" t="inlineStr">
        <is>
          <t>ajout cond sub sdv at cst spd accel pour TO ACS pour exclure at deceleration
prise en compte corrélation eD34</t>
        </is>
      </c>
      <c r="E36" s="373" t="n"/>
      <c r="F36" s="374" t="inlineStr">
        <is>
          <t>SG</t>
        </is>
      </c>
    </row>
    <row r="37" ht="25.5" customHeight="1">
      <c r="A37" s="370" t="n"/>
      <c r="B37" s="370" t="n">
        <v>14062023</v>
      </c>
      <c r="C37" s="1337" t="n">
        <v>45099</v>
      </c>
      <c r="D37" s="466" t="inlineStr">
        <is>
          <t>Chgt du label throttle utilisé dasn les conditions définition SDV pour les maneuvering
Condition régime pour DASS Eng On Quick à 500 ald 20</t>
        </is>
      </c>
      <c r="E37" s="373" t="n"/>
      <c r="F37" s="374" t="inlineStr">
        <is>
          <t>SG</t>
        </is>
      </c>
    </row>
    <row r="38">
      <c r="A38" s="370" t="n"/>
      <c r="B38" s="370" t="n">
        <v>23062023</v>
      </c>
      <c r="C38" s="1337" t="n">
        <v>45100</v>
      </c>
      <c r="D38" s="466" t="inlineStr">
        <is>
          <t>debug fonction delete de la database</t>
        </is>
      </c>
      <c r="E38" s="373" t="n"/>
      <c r="F38" s="374" t="inlineStr">
        <is>
          <t>SG</t>
        </is>
      </c>
    </row>
    <row r="39" ht="80.25" customHeight="1">
      <c r="A39" s="370" t="n"/>
      <c r="B39" s="370" t="n">
        <v>23062023</v>
      </c>
      <c r="C39" s="1337" t="n">
        <v>45114</v>
      </c>
      <c r="D39" s="466" t="inlineStr">
        <is>
          <t>imports des params de la version précédente
Chgt de la définition SDV des KD TI downshift : Les conditions  Throttle ET couple sont remplacées par Throttle OU couple.
Chgt de titre de 5e colonne dans synthèse feuille SDV : Breakpoints remplace Events
Début de prise en compte des données du Cherokee dans l'adaptation des Tg/Wl</t>
        </is>
      </c>
      <c r="E39" s="373" t="n"/>
      <c r="F39" s="374" t="inlineStr">
        <is>
          <t>SG</t>
        </is>
      </c>
    </row>
    <row r="40">
      <c r="A40" s="370" t="n"/>
      <c r="B40" s="370" t="n">
        <v>23062023</v>
      </c>
      <c r="C40" s="1337" t="n">
        <v>45145</v>
      </c>
      <c r="D40" s="466" t="inlineStr">
        <is>
          <t>Intégration des analyses de EB du mois de juillet</t>
        </is>
      </c>
      <c r="E40" s="373" t="n"/>
      <c r="F40" s="374" t="inlineStr">
        <is>
          <t>SG</t>
        </is>
      </c>
    </row>
    <row r="41">
      <c r="A41" s="370" t="n"/>
      <c r="B41" s="370" t="n">
        <v>8082023</v>
      </c>
      <c r="C41" s="1337" t="n">
        <v>45146</v>
      </c>
      <c r="D41" s="466" t="inlineStr">
        <is>
          <t>imports des params de la version précédente</t>
        </is>
      </c>
      <c r="E41" s="373" t="n"/>
      <c r="F41" s="374" t="inlineStr">
        <is>
          <t>SG</t>
        </is>
      </c>
    </row>
    <row r="42">
      <c r="A42" s="370" t="n"/>
      <c r="B42" s="370" t="n">
        <v>8082023</v>
      </c>
      <c r="C42" s="1337" t="n">
        <v>45159</v>
      </c>
      <c r="D42" s="466" t="inlineStr">
        <is>
          <t>Import des Tg &amp; Wl basées sur le cherokee KL</t>
        </is>
      </c>
      <c r="E42" s="373" t="n"/>
      <c r="F42" s="374" t="inlineStr">
        <is>
          <t>SG</t>
        </is>
      </c>
    </row>
    <row r="43">
      <c r="A43" s="370" t="n"/>
      <c r="B43" s="370" t="n">
        <v>8082023</v>
      </c>
      <c r="C43" s="1337" t="n">
        <v>45160</v>
      </c>
      <c r="D43" s="466" t="inlineStr">
        <is>
          <t>Prise en compte des avis subjectifs de Cavan et Stephen sur les DT</t>
        </is>
      </c>
      <c r="E43" s="373" t="n"/>
      <c r="F43" s="374" t="inlineStr">
        <is>
          <t>SG</t>
        </is>
      </c>
    </row>
    <row r="44">
      <c r="A44" s="370" t="n"/>
      <c r="B44" s="370" t="n">
        <v>8082023</v>
      </c>
      <c r="C44" s="1337" t="n">
        <v>45161</v>
      </c>
      <c r="D44" s="466" t="inlineStr">
        <is>
          <t>Prise en compte des avis subjectifs de Cavan et Stephen sur les DT</t>
        </is>
      </c>
      <c r="E44" s="373" t="n"/>
      <c r="F44" s="374" t="inlineStr">
        <is>
          <t>SG</t>
        </is>
      </c>
    </row>
    <row r="45">
      <c r="A45" s="370" t="n"/>
      <c r="B45" s="370" t="n">
        <v>8082023</v>
      </c>
      <c r="C45" s="1337" t="n">
        <v>45174</v>
      </c>
      <c r="D45" s="466" t="inlineStr">
        <is>
          <t>Prise en compte analyse MP</t>
        </is>
      </c>
      <c r="E45" s="373" t="n"/>
      <c r="F45" s="374" t="inlineStr">
        <is>
          <t>SG</t>
        </is>
      </c>
    </row>
    <row r="46">
      <c r="A46" s="370" t="n"/>
      <c r="B46" s="370" t="n">
        <v>8082023</v>
      </c>
      <c r="C46" s="1337" t="n">
        <v>45176</v>
      </c>
      <c r="D46" s="466" t="inlineStr">
        <is>
          <t>Prise en compte analyse Dynamism KL.</t>
        </is>
      </c>
      <c r="E46" s="373" t="n"/>
      <c r="F46" s="374" t="inlineStr">
        <is>
          <t>SG</t>
        </is>
      </c>
    </row>
    <row r="47">
      <c r="A47" s="370" t="n"/>
      <c r="B47" s="370" t="n">
        <v>12092023</v>
      </c>
      <c r="C47" s="1337" t="n">
        <v>45183</v>
      </c>
      <c r="D47" s="466" t="inlineStr">
        <is>
          <t>imports des params de la version précédente</t>
        </is>
      </c>
      <c r="E47" s="373" t="n"/>
      <c r="F47" s="374" t="inlineStr">
        <is>
          <t>SG</t>
        </is>
      </c>
    </row>
    <row r="48">
      <c r="A48" s="370" t="n"/>
      <c r="B48" s="370" t="n">
        <v>15092023</v>
      </c>
      <c r="C48" s="1337" t="n">
        <v>45195</v>
      </c>
      <c r="D48" s="466" t="inlineStr">
        <is>
          <t>Tg &amp; Wl adjust. Based on Erich last analysis results</t>
        </is>
      </c>
      <c r="E48" s="373" t="n"/>
      <c r="F48" s="374" t="inlineStr">
        <is>
          <t>SG</t>
        </is>
      </c>
    </row>
    <row r="49">
      <c r="A49" s="370" t="n"/>
      <c r="B49" s="370" t="n">
        <v>27092023</v>
      </c>
      <c r="C49" s="1337" t="n">
        <v>45196</v>
      </c>
      <c r="D49" s="466" t="inlineStr">
        <is>
          <t>imports des params de la version précédente</t>
        </is>
      </c>
      <c r="E49" s="373" t="n"/>
      <c r="F49" s="374" t="inlineStr">
        <is>
          <t>SG</t>
        </is>
      </c>
    </row>
    <row r="50">
      <c r="A50" s="370" t="n"/>
      <c r="B50" s="370" t="n">
        <v>7102023</v>
      </c>
      <c r="C50" s="1337" t="n">
        <v>45206</v>
      </c>
      <c r="D50" s="466" t="inlineStr">
        <is>
          <t>imports des params de la version précédente</t>
        </is>
      </c>
      <c r="E50" s="373" t="n"/>
      <c r="F50" s="374" t="inlineStr">
        <is>
          <t>SG</t>
        </is>
      </c>
    </row>
    <row r="51">
      <c r="A51" s="370" t="n"/>
      <c r="B51" s="370" t="n">
        <v>11102023</v>
      </c>
      <c r="C51" s="1337" t="n">
        <v>45210</v>
      </c>
      <c r="D51" s="466" t="inlineStr">
        <is>
          <t>imports des params de la version précédente et analyse DJ &amp; D2</t>
        </is>
      </c>
      <c r="E51" s="373" t="n"/>
      <c r="F51" s="374" t="inlineStr">
        <is>
          <t>SG</t>
        </is>
      </c>
    </row>
    <row r="52" ht="38.25" customHeight="1">
      <c r="A52" s="370" t="n"/>
      <c r="B52" s="370" t="n">
        <v>11102023</v>
      </c>
      <c r="C52" s="1337" t="n">
        <v>45212</v>
      </c>
      <c r="D52" s="466" t="inlineStr">
        <is>
          <t>Changement de la définition des SDV pour éviter les situations Cold en absence de Gearbox temperature valide.Copie d'une partie des Tg/Wl conventionnel vers BEV pour la partie Drivability suite à analyse NIO ET7 et TMY.</t>
        </is>
      </c>
      <c r="E52" s="373" t="n"/>
      <c r="F52" s="374" t="inlineStr">
        <is>
          <t>SG</t>
        </is>
      </c>
    </row>
    <row r="53">
      <c r="A53" s="370" t="n"/>
      <c r="B53" s="370" t="n">
        <v>13102023</v>
      </c>
      <c r="C53" s="1337" t="n">
        <v>45212</v>
      </c>
      <c r="D53" s="466" t="inlineStr">
        <is>
          <t>imports des params de la version précédente</t>
        </is>
      </c>
      <c r="E53" s="373" t="n"/>
      <c r="F53" s="374" t="inlineStr">
        <is>
          <t>SG</t>
        </is>
      </c>
    </row>
    <row r="54">
      <c r="A54" s="370" t="n"/>
      <c r="B54" s="370" t="n">
        <v>17102023</v>
      </c>
      <c r="C54" s="1337" t="n">
        <v>45216</v>
      </c>
      <c r="D54" s="466" t="inlineStr">
        <is>
          <t>imports des params de la version précédente</t>
        </is>
      </c>
      <c r="E54" s="373" t="n"/>
      <c r="F54" s="374" t="inlineStr">
        <is>
          <t>SG</t>
        </is>
      </c>
    </row>
    <row r="55" ht="25.5" customHeight="1">
      <c r="A55" s="370" t="n"/>
      <c r="B55" s="370" t="n">
        <v>17102023</v>
      </c>
      <c r="C55" s="1337" t="n">
        <v>45218</v>
      </c>
      <c r="D55" s="466" t="inlineStr">
        <is>
          <t>Ajout de valeurs par défaut dans Target vehicle. Différentiation de certaines Tg/Wl fct du type de véhicule</t>
        </is>
      </c>
      <c r="E55" s="373" t="n"/>
      <c r="F55" s="374" t="inlineStr">
        <is>
          <t>SG</t>
        </is>
      </c>
    </row>
    <row r="56">
      <c r="A56" s="370" t="n"/>
      <c r="B56" s="370" t="n">
        <v>2112023</v>
      </c>
      <c r="C56" s="1337" t="n">
        <v>45232</v>
      </c>
      <c r="D56" s="466" t="inlineStr">
        <is>
          <t>imports des params de la version précédente</t>
        </is>
      </c>
      <c r="E56" s="373" t="n"/>
      <c r="F56" s="374" t="inlineStr">
        <is>
          <t>SG</t>
        </is>
      </c>
    </row>
    <row r="57" ht="25.5" customHeight="1">
      <c r="A57" s="370" t="n"/>
      <c r="B57" s="370" t="n">
        <v>2112023</v>
      </c>
      <c r="C57" s="1337" t="n">
        <v>45233</v>
      </c>
      <c r="D57" s="466" t="n"/>
      <c r="E57" s="466" t="inlineStr">
        <is>
          <t>updated indexes from BMW218d. Graph status corrections and update.Structure changes for Idle with MT.</t>
        </is>
      </c>
      <c r="F57" s="374" t="inlineStr">
        <is>
          <t>SG</t>
        </is>
      </c>
    </row>
    <row r="58">
      <c r="A58" s="370" t="n"/>
      <c r="B58" s="370" t="n">
        <v>2112023</v>
      </c>
      <c r="C58" s="1337" t="n">
        <v>45240</v>
      </c>
      <c r="D58" s="466" t="n"/>
      <c r="E58" s="466" t="inlineStr">
        <is>
          <t>gearbox temp threshold change from 65 to 50</t>
        </is>
      </c>
      <c r="F58" s="374" t="inlineStr">
        <is>
          <t>SG</t>
        </is>
      </c>
    </row>
    <row r="59" ht="25.5" customHeight="1">
      <c r="A59" s="370" t="n"/>
      <c r="B59" s="370" t="n">
        <v>2112023</v>
      </c>
      <c r="C59" s="1337" t="n">
        <v>45245</v>
      </c>
      <c r="D59" s="466" t="n"/>
      <c r="E59" s="466" t="inlineStr">
        <is>
          <t>Configuration settings changes : no more throttle input for cst speed w/o load and 20% throttle steps for cst speed cst load</t>
        </is>
      </c>
      <c r="F59" s="374" t="inlineStr">
        <is>
          <t>SG</t>
        </is>
      </c>
    </row>
    <row r="60">
      <c r="A60" s="370" t="n"/>
      <c r="B60" s="370" t="n">
        <v>16112023</v>
      </c>
      <c r="C60" s="1337" t="n">
        <v>45246</v>
      </c>
      <c r="D60" s="466" t="inlineStr">
        <is>
          <t>imports des params de la version précédente</t>
        </is>
      </c>
      <c r="E60" s="373" t="n"/>
      <c r="F60" s="374" t="inlineStr">
        <is>
          <t>SG</t>
        </is>
      </c>
    </row>
    <row r="61" ht="25.5" customHeight="1">
      <c r="A61" s="370" t="n"/>
      <c r="B61" s="370" t="n">
        <v>16112023</v>
      </c>
      <c r="C61" s="1337" t="n">
        <v>45247</v>
      </c>
      <c r="D61" s="466" t="inlineStr">
        <is>
          <t>Mise en page Définition SDV, ajout colonnes pour les KD TI downshifts pour connaitre les valeurs initiales de pédale et accel, chgt des définitons pour ces mêmes SDV</t>
        </is>
      </c>
      <c r="E61" s="373" t="n"/>
      <c r="F61" s="374" t="inlineStr">
        <is>
          <t>SG</t>
        </is>
      </c>
    </row>
    <row r="62">
      <c r="A62" s="370" t="n"/>
      <c r="B62" s="370" t="n">
        <v>16112023</v>
      </c>
      <c r="C62" s="1337" t="n">
        <v>45265</v>
      </c>
      <c r="D62" s="466" t="n"/>
      <c r="E62" s="466" t="inlineStr">
        <is>
          <t>update of rating sheet bargraphs</t>
        </is>
      </c>
      <c r="F62" s="374" t="inlineStr">
        <is>
          <t>SG</t>
        </is>
      </c>
    </row>
    <row r="63">
      <c r="A63" s="370" t="n"/>
      <c r="B63" s="370" t="n">
        <v>16112023</v>
      </c>
      <c r="C63" s="1337" t="n">
        <v>45267</v>
      </c>
      <c r="D63" s="466" t="inlineStr">
        <is>
          <t>création d'un nouveau powertrain xHEV-eAT et renommage de xHEV en xHEV-eDCT</t>
        </is>
      </c>
      <c r="E63" s="373" t="n"/>
      <c r="F63" s="374" t="inlineStr">
        <is>
          <t>SG</t>
        </is>
      </c>
    </row>
    <row r="64">
      <c r="A64" s="530" t="n"/>
      <c r="B64" s="530" t="n">
        <v>15122023</v>
      </c>
      <c r="C64" s="1337" t="n">
        <v>45275</v>
      </c>
      <c r="D64" s="531" t="inlineStr">
        <is>
          <t>Targets : Ajustement DASS recopie des valeurs AUTO ENG ON</t>
        </is>
      </c>
      <c r="E64" s="373" t="n"/>
      <c r="F64" s="532" t="inlineStr">
        <is>
          <t>SG</t>
        </is>
      </c>
    </row>
    <row r="65">
      <c r="A65" s="533" t="n"/>
      <c r="B65" s="533" t="n">
        <v>15122023</v>
      </c>
      <c r="C65" s="1334" t="n">
        <v>45279</v>
      </c>
      <c r="D65" s="651" t="inlineStr">
        <is>
          <t>onglet TARGETS : ajout mode Normal</t>
        </is>
      </c>
      <c r="E65" s="652" t="n"/>
      <c r="F65" s="534" t="inlineStr">
        <is>
          <t>SG</t>
        </is>
      </c>
    </row>
    <row r="66">
      <c r="A66" s="535" t="n"/>
      <c r="B66" s="535" t="n">
        <v>15122023</v>
      </c>
      <c r="C66" s="1334" t="n">
        <v>45280</v>
      </c>
      <c r="D66" s="646" t="n"/>
      <c r="E66" s="646" t="inlineStr">
        <is>
          <t>Targets : Tip out upshifts &amp; TI AD adjust. Based on GA</t>
        </is>
      </c>
      <c r="F66" s="534" t="inlineStr">
        <is>
          <t>SG</t>
        </is>
      </c>
    </row>
    <row r="67">
      <c r="A67" s="370" t="n"/>
      <c r="B67" s="370" t="n">
        <v>15122023</v>
      </c>
      <c r="C67" s="1337" t="n">
        <v>45296</v>
      </c>
      <c r="D67" s="466" t="n"/>
      <c r="E67" s="466" t="inlineStr">
        <is>
          <t>MT configuration modification</t>
        </is>
      </c>
      <c r="F67" s="374" t="inlineStr">
        <is>
          <t>EB</t>
        </is>
      </c>
    </row>
    <row r="68">
      <c r="A68" s="370" t="n"/>
      <c r="B68" s="370" t="n">
        <v>16012024</v>
      </c>
      <c r="C68" s="1337" t="n">
        <v>45308</v>
      </c>
      <c r="D68" s="466" t="inlineStr">
        <is>
          <t>Renseignement des coordonnées utilisateurs suite à ajout de la colonne département</t>
        </is>
      </c>
      <c r="E68" s="373" t="n"/>
      <c r="F68" s="374" t="inlineStr">
        <is>
          <t>SG</t>
        </is>
      </c>
    </row>
    <row r="69" ht="25.5" customHeight="1">
      <c r="A69" s="370" t="n"/>
      <c r="B69" s="370" t="n">
        <v>18012024</v>
      </c>
      <c r="C69" s="1337" t="n">
        <v>45310</v>
      </c>
      <c r="D69" s="466" t="inlineStr">
        <is>
          <t>Version production. Ajustement des echelles d'index des graphes de la page Rating. Adaptation aux powertrain xHEV</t>
        </is>
      </c>
      <c r="E69" s="373" t="n"/>
      <c r="F69" s="374" t="inlineStr">
        <is>
          <t>SG</t>
        </is>
      </c>
    </row>
    <row r="70">
      <c r="A70" s="370" t="n"/>
      <c r="B70" s="370" t="n">
        <v>18012024</v>
      </c>
      <c r="C70" s="1337" t="n">
        <v>45320</v>
      </c>
      <c r="D70" s="466" t="inlineStr">
        <is>
          <t>Ajustement des graphes</t>
        </is>
      </c>
      <c r="E70" s="466" t="n"/>
      <c r="F70" s="374" t="inlineStr">
        <is>
          <t>SG</t>
        </is>
      </c>
    </row>
    <row r="71" ht="51" customHeight="1">
      <c r="A71" s="370" t="n"/>
      <c r="B71" s="370" t="n">
        <v>18012024</v>
      </c>
      <c r="C71" s="1337" t="n">
        <v>45352</v>
      </c>
      <c r="D71" s="466" t="n"/>
      <c r="E71" s="466" t="inlineStr">
        <is>
          <t>Updated the tab UTILISATEURS
In DEFINITION SDV updated the detection settings for DASS Eng On, DASS - Eng Off - COM and DASS - Extended Eng Off</t>
        </is>
      </c>
      <c r="F71" s="374" t="inlineStr">
        <is>
          <t>EB</t>
        </is>
      </c>
    </row>
    <row r="72" ht="63.75" customHeight="1">
      <c r="A72" s="370" t="n"/>
      <c r="B72" s="370" t="n">
        <v>18032024</v>
      </c>
      <c r="C72" s="1337" t="n">
        <v>45377</v>
      </c>
      <c r="D72" s="466" t="inlineStr">
        <is>
          <t>Changement de version : correction de bugs mineurs
Settings : Minoration des coefs cold /10.
Ajustements paramètres graphes
Ajustements des conditions pour la température BV et pour les DASS COM et EXT dans définition SDV</t>
        </is>
      </c>
      <c r="E72" s="466" t="n"/>
      <c r="F72" s="374" t="inlineStr">
        <is>
          <t>SG</t>
        </is>
      </c>
    </row>
    <row r="73">
      <c r="A73" s="370" t="n"/>
      <c r="B73" s="370" t="n">
        <v>18032024</v>
      </c>
      <c r="C73" s="1337" t="n">
        <v>45386</v>
      </c>
      <c r="D73" s="466" t="inlineStr">
        <is>
          <t>j'ai ajouter le vehicule P8 MHEV MDL2 dans le TARGET vehicule</t>
        </is>
      </c>
      <c r="E73" s="373" t="n"/>
      <c r="F73" s="374" t="inlineStr">
        <is>
          <t>EP</t>
        </is>
      </c>
    </row>
    <row r="74" ht="51" customHeight="1">
      <c r="A74" s="370" t="n"/>
      <c r="B74" s="370" t="n">
        <v>26062024</v>
      </c>
      <c r="C74" s="1337" t="n">
        <v>45482</v>
      </c>
      <c r="D74" s="466" t="n"/>
      <c r="E74" s="373" t="inlineStr">
        <is>
          <t>New functionalities:
Set as target button
Color markers sorted in the graphs
minor bug correction</t>
        </is>
      </c>
      <c r="F74" s="374" t="inlineStr">
        <is>
          <t>SG</t>
        </is>
      </c>
    </row>
    <row r="75">
      <c r="A75" s="370" t="n"/>
      <c r="B75" s="370" t="n">
        <v>26062024</v>
      </c>
      <c r="C75" s="1337" t="inlineStr">
        <is>
          <t>17/17/24</t>
        </is>
      </c>
      <c r="D75" s="466" t="n"/>
      <c r="E75" s="373" t="inlineStr">
        <is>
          <t>Updated link to database in CFG tab</t>
        </is>
      </c>
      <c r="F75" s="374" t="inlineStr">
        <is>
          <t>EB</t>
        </is>
      </c>
    </row>
    <row r="76" ht="201" customHeight="1">
      <c r="A76" s="370" t="inlineStr">
        <is>
          <t>V28.0.1</t>
        </is>
      </c>
      <c r="B76" s="370" t="n">
        <v>26062024</v>
      </c>
      <c r="C76" s="1337" t="n">
        <v>45708</v>
      </c>
      <c r="D76" s="466" t="inlineStr">
        <is>
          <t>Ajout des nouveaux véhicules cibles BEV, suppression des anciens dont config de mesures obsolete.
Suppression d'une partie des anciens software milestones xP. 
Suppression des Paramètres V3.8 et V4.0
Passage de Acceleration Peak en C3 pour DASS (BEV).
Acceleration load increase Tg &amp; Wl adjustment
Auto start vehicle moving Tg &amp; Wl criticalities adjustments
Accel cst load cold alignment on Accel cst load
Decel cst brake Tg &amp; Wl adjustment
Idle vehicle stationary Wl adjustment
Power on downshift Shock WL adjustment
Cst speed cst load Wl adjustment
Ajustement de quelques echelles
Ajout de response delay (sec) dans structure
Ajout dossier database 2025</t>
        </is>
      </c>
      <c r="E76" s="373" t="n"/>
      <c r="F76" s="374" t="inlineStr">
        <is>
          <t>SG</t>
        </is>
      </c>
    </row>
    <row r="77" ht="25.5" customHeight="1">
      <c r="A77" s="370" t="inlineStr">
        <is>
          <t>V28.0.2</t>
        </is>
      </c>
      <c r="B77" s="370" t="n">
        <v>26062024</v>
      </c>
      <c r="C77" s="1337" t="n">
        <v>45737</v>
      </c>
      <c r="D77" s="466" t="n"/>
      <c r="E77" s="373" t="inlineStr">
        <is>
          <t>MT: updated priority distribution. Updated WL&amp;T for Drive away and Gear shift</t>
        </is>
      </c>
      <c r="F77" s="374" t="inlineStr">
        <is>
          <t>EB</t>
        </is>
      </c>
    </row>
    <row r="78">
      <c r="A78" s="370" t="inlineStr">
        <is>
          <t>V28.0.3</t>
        </is>
      </c>
      <c r="B78" s="788" t="inlineStr">
        <is>
          <t>08042025</t>
        </is>
      </c>
      <c r="C78" s="1337" t="n">
        <v>45737</v>
      </c>
      <c r="D78" s="466" t="inlineStr">
        <is>
          <t>Correction bug ajout sdv et absence target vehicle</t>
        </is>
      </c>
      <c r="E78" s="373" t="n"/>
      <c r="F78" s="374" t="inlineStr">
        <is>
          <t>SG</t>
        </is>
      </c>
    </row>
    <row r="79" ht="127.5" customHeight="1">
      <c r="A79" s="370" t="inlineStr">
        <is>
          <t>V28.0.4</t>
        </is>
      </c>
      <c r="B79" s="789" t="n">
        <v>45771</v>
      </c>
      <c r="C79" s="1337" t="n">
        <v>45804</v>
      </c>
      <c r="D79" s="466" t="inlineStr">
        <is>
          <t>Target vehicle manquant : ajustement du comportement du bouton "Non" (arrêt du calcul avec message explicite).
Note globale dans "RATING" : correction des références erronées vers "Graph_status".
Affichage des marqueurs SDV : correction pour les courbes DASS concernées. 
Intégration CR PPT pour Test.
Ajout explications dans la page Rating
MT : Correction des configurations idle vehicle stationary et air cond ON Off; Ajout de la SDV downshift</t>
        </is>
      </c>
      <c r="E79" s="466" t="inlineStr">
        <is>
          <t>Missing target vehicle: Adjusted the behavior of the "No" button (stops the calculation with an explicit message).
Overall rating in "RATING": Fixed erroneous references to "Graph_status".
SDV marker display: Fixed the affected DASS curves.
PPT CR integration for Test.
Explanations added to the Rating page.
MT : Update Config settings for Idle Vehicle Stationary; Update for Idle Vehicle Stationary and Idle Air Cond On-Off in tab "Powertrain", adding "downshift opmode"</t>
        </is>
      </c>
      <c r="F79" s="374" t="inlineStr">
        <is>
          <t>SG</t>
        </is>
      </c>
    </row>
    <row r="80" ht="63.75" customHeight="1">
      <c r="A80" s="370" t="inlineStr">
        <is>
          <t>V28.0.5</t>
        </is>
      </c>
      <c r="B80" s="789" t="n">
        <v>45819</v>
      </c>
      <c r="C80" s="1337" t="n">
        <v>45819</v>
      </c>
      <c r="D80" s="466" t="inlineStr">
        <is>
          <t>Correction calcul SOPM status
taille des points dans la page Rating
Tous les états jalons calculés avec les seuils SOPM 'milestone 4'
Désactivation d'un graphe non utilisé pour 'trans decel to cst spd'</t>
        </is>
      </c>
      <c r="E80" s="373" t="inlineStr">
        <is>
          <t>SOPM status calculation correction
Increased dot size in the Rating page
All milestone status calculated with SOPM thresholds 'milestone 4'
Disabled an unused graph for 'trans decel to cst spd'</t>
        </is>
      </c>
      <c r="F80" s="374" t="inlineStr">
        <is>
          <t>SG</t>
        </is>
      </c>
    </row>
    <row r="81" ht="25.5" customHeight="1">
      <c r="A81" s="370" t="inlineStr">
        <is>
          <t>V28.0.6</t>
        </is>
      </c>
      <c r="B81" s="789" t="n">
        <v>45847</v>
      </c>
      <c r="C81" s="1337" t="n">
        <v>45819</v>
      </c>
      <c r="D81" s="466" t="inlineStr">
        <is>
          <t>Nouveau titre et correction grammaticale de la page Rating. Nouvelle version de test du CR PPTx</t>
        </is>
      </c>
      <c r="E81" s="373" t="inlineStr">
        <is>
          <t>New wording on the Rating sheet and new test version of the PPTx report</t>
        </is>
      </c>
      <c r="F81" s="374" t="inlineStr">
        <is>
          <t>SG</t>
        </is>
      </c>
    </row>
    <row r="82" ht="38.25" customHeight="1">
      <c r="A82" s="370" t="inlineStr">
        <is>
          <t>V28.0.7</t>
        </is>
      </c>
      <c r="B82" s="789" t="n">
        <v>45926</v>
      </c>
      <c r="C82" s="1337" t="n">
        <v>45819</v>
      </c>
      <c r="D82" s="466" t="inlineStr">
        <is>
          <t>Amélioration ajout/suppression target vehicles. Amélioration création CR PPT. Classement des groupes et des SDV comme dans Drive</t>
        </is>
      </c>
      <c r="E82" s="373" t="inlineStr">
        <is>
          <t>Improvement of adding/removing target vehicles. Improvement of PPT report creation.Groups et operation modes sorting as in Drive</t>
        </is>
      </c>
      <c r="F82" s="374" t="inlineStr">
        <is>
          <t>SG</t>
        </is>
      </c>
    </row>
    <row r="83" ht="38.25" customHeight="1">
      <c r="A83" s="370" t="inlineStr">
        <is>
          <t>V28.0.8</t>
        </is>
      </c>
      <c r="B83" s="789" t="n">
        <v>45926</v>
      </c>
      <c r="C83" s="1337" t="n">
        <v>45965</v>
      </c>
      <c r="D83" s="466" t="inlineStr">
        <is>
          <t>uniformisation des Tg &amp; Wl engine speed drift pour toutes les SDV Idle en se basant sur les corrélations d'avis objectifs/subjectifs récents.</t>
        </is>
      </c>
      <c r="E83" s="466" t="inlineStr">
        <is>
          <t>Standardization of Tg &amp; Wl engine speed drift across all Idle life situations, based on recent correlations between objective and subjective feedback.</t>
        </is>
      </c>
      <c r="F83" s="374" t="inlineStr">
        <is>
          <t>SG</t>
        </is>
      </c>
    </row>
    <row r="84" ht="51" customHeight="1">
      <c r="A84" s="370" t="inlineStr">
        <is>
          <t>V28.0.9</t>
        </is>
      </c>
      <c r="B84" s="789" t="n">
        <v>45966</v>
      </c>
      <c r="C84" s="1337" t="n">
        <v>45965</v>
      </c>
      <c r="D84" s="466" t="inlineStr">
        <is>
          <t>Nombreuses corrections de bugs.
Changement de "Dynamism" en "Responsiveness"
Passage des critères engine speed fluctuation et engine stabilisation duration à C3</t>
        </is>
      </c>
      <c r="E84" s="466" t="inlineStr">
        <is>
          <t>Numerous bug fixes
Change “Dynamism” to “Responsiveness”
Transition of the engine speed fluctuation and engine stabilization duration criteria to C3</t>
        </is>
      </c>
      <c r="F84" s="374" t="inlineStr">
        <is>
          <t>SG</t>
        </is>
      </c>
    </row>
    <row r="85" ht="25.5" customHeight="1">
      <c r="A85" s="370" t="inlineStr">
        <is>
          <t>V29.0.0</t>
        </is>
      </c>
      <c r="B85" s="789" t="n">
        <v>46029</v>
      </c>
      <c r="C85" s="1337" t="n">
        <v>45965</v>
      </c>
      <c r="D85" s="466" t="inlineStr">
        <is>
          <t>Nombreuses corrections de bugs.
Mise à jour des libellés (notamment associés aux couleurs)</t>
        </is>
      </c>
      <c r="E85" s="373" t="inlineStr">
        <is>
          <t>Numerous bug fixes.
Update of labels (especially those related to colors).</t>
        </is>
      </c>
      <c r="F85" s="374" t="inlineStr">
        <is>
          <t>SG</t>
        </is>
      </c>
    </row>
    <row r="86" ht="63.75" customHeight="1">
      <c r="A86" s="370" t="inlineStr">
        <is>
          <t>V29.1.0</t>
        </is>
      </c>
      <c r="B86" s="789" t="n">
        <v>46051</v>
      </c>
      <c r="C86" s="1337" t="n">
        <v>45965</v>
      </c>
      <c r="D86" s="466" t="inlineStr">
        <is>
          <t>Quelques corrections de bugs
Masquage automatique des colonnes M4 prediction
Standardisation des couleurs pour les véhicules cibles
Ajout des codes des SDV DRIVE nécessaires pour création HeatMAP</t>
        </is>
      </c>
      <c r="E86" s="373" t="inlineStr">
        <is>
          <t>Some bug fixes
Automatic hiding of M4 prediction columns
Standardization of colors for target vehicles
Addition of the necessary DRIVE sub operation modes codes for HeatMAP creation</t>
        </is>
      </c>
      <c r="F86" s="374" t="inlineStr">
        <is>
          <t>SG</t>
        </is>
      </c>
    </row>
    <row r="87" ht="102" customHeight="1">
      <c r="A87" s="370" t="inlineStr">
        <is>
          <t>V29.2.1</t>
        </is>
      </c>
      <c r="B87" s="789" t="n">
        <v>46114</v>
      </c>
      <c r="C87" s="1337" t="n">
        <v>46162</v>
      </c>
      <c r="D87" s="466" t="inlineStr">
        <is>
          <t xml:space="preserve">	· température paramétrable pour les lever changes et maneuvering
	· Ajout de la légende des graphiques dans le compte rendu (PPT)
	· Intégration d’une barre de recherche par ID
	· Intégration de la macro de tri et de coloration des onglets après calcul
Ajout SDV Maneuvering at creep speed
Changement de certains mots de la page RATING
Changement des cibles pour auto start</t>
        </is>
      </c>
      <c r="E87" s="373" t="inlineStr">
        <is>
          <t>• Configurable temperature for lever changes and maneuvering
• Addition of chart legends in the report (PPT)
• Integration of an ID‑based search bar
• Integration of the macro for tab sorting and color‑coding after calculation
• Addition of op mode Maneuvering at creep speed
• Update of some wording on the RATING page
Change on criteria for Auto start op modes</t>
        </is>
      </c>
      <c r="F87" s="374" t="inlineStr">
        <is>
          <t>SG</t>
        </is>
      </c>
    </row>
    <row r="88">
      <c r="A88" s="370" t="n"/>
      <c r="B88" s="370" t="n"/>
      <c r="C88" s="1337" t="n"/>
      <c r="D88" s="466" t="n"/>
      <c r="E88" s="373" t="n"/>
      <c r="F88" s="374" t="n"/>
    </row>
  </sheetData>
  <mergeCells count="6">
    <mergeCell ref="D2:E2"/>
    <mergeCell ref="A1:F1"/>
    <mergeCell ref="A2:A3"/>
    <mergeCell ref="B2:B3"/>
    <mergeCell ref="C2:C3"/>
    <mergeCell ref="F2:F3"/>
  </mergeCells>
  <pageMargins left="0.7" right="0.7" top="0.75" bottom="0.75" header="0.3" footer="0.3"/>
  <pageSetup orientation="portrait" paperSize="9" scale="28"/>
</worksheet>
</file>

<file path=xl/worksheets/sheet24.xml><?xml version="1.0" encoding="utf-8"?>
<worksheet xmlns="http://schemas.openxmlformats.org/spreadsheetml/2006/main">
  <sheetPr codeName="Feuil024">
    <tabColor rgb="FFFF0000"/>
    <outlinePr summaryBelow="1" summaryRight="1"/>
    <pageSetUpPr/>
  </sheetPr>
  <dimension ref="A2:V48"/>
  <sheetViews>
    <sheetView showGridLines="0" zoomScale="50" zoomScaleNormal="50" workbookViewId="0">
      <selection activeCell="C2" sqref="C2"/>
    </sheetView>
  </sheetViews>
  <sheetFormatPr baseColWidth="10" defaultColWidth="11.42578125" defaultRowHeight="12.75" customHeight="1"/>
  <cols>
    <col width="18.7109375" customWidth="1" style="45" min="1" max="1"/>
    <col width="14.85546875" customWidth="1" style="22" min="2" max="3"/>
    <col width="28.42578125" customWidth="1" style="22" min="4" max="4"/>
    <col width="12.28515625" customWidth="1" style="22" min="5" max="5"/>
    <col width="17.140625" customWidth="1" style="22" min="6" max="8"/>
    <col width="16.7109375" customWidth="1" style="22" min="9" max="9"/>
    <col width="14.85546875" customWidth="1" style="22" min="10" max="10"/>
    <col width="11.42578125" customWidth="1" style="22" min="11" max="12"/>
    <col width="18.7109375" customWidth="1" style="45" min="13" max="13"/>
    <col width="14.85546875" customWidth="1" style="22" min="14" max="15"/>
    <col width="28.42578125" customWidth="1" style="22" min="16" max="16"/>
    <col width="12.28515625" customWidth="1" style="22" min="17" max="17"/>
    <col width="17.140625" customWidth="1" style="22" min="18" max="20"/>
    <col width="16.7109375" customWidth="1" style="22" min="21" max="21"/>
    <col width="14.85546875" customWidth="1" style="22" min="22" max="22"/>
    <col width="11.42578125" customWidth="1" style="22" min="23" max="16384"/>
  </cols>
  <sheetData>
    <row r="1" ht="12.75" customHeight="1" thickBot="1"/>
    <row r="2" ht="12.75" customHeight="1" thickBot="1">
      <c r="A2" s="22" t="n"/>
      <c r="B2" s="92" t="inlineStr">
        <is>
          <t>Cold+Hot</t>
        </is>
      </c>
      <c r="C2" s="591" t="inlineStr">
        <is>
          <t>Cold(&lt;30°C)</t>
        </is>
      </c>
      <c r="D2" s="248" t="inlineStr">
        <is>
          <t>Hot(&gt;=30°C)</t>
        </is>
      </c>
      <c r="H2" s="92" t="inlineStr">
        <is>
          <t>Overall</t>
        </is>
      </c>
      <c r="I2" s="591" t="inlineStr">
        <is>
          <t>CLIM ON</t>
        </is>
      </c>
      <c r="J2" s="248" t="inlineStr">
        <is>
          <t>CLIM OFF</t>
        </is>
      </c>
      <c r="M2" s="22" t="n"/>
      <c r="N2" s="92" t="inlineStr">
        <is>
          <t>Cold+Hot</t>
        </is>
      </c>
      <c r="O2" s="591" t="inlineStr">
        <is>
          <t>Cold(&lt;30°C)</t>
        </is>
      </c>
      <c r="P2" s="248" t="inlineStr">
        <is>
          <t>Hot(&gt;=30°C)</t>
        </is>
      </c>
      <c r="T2" s="92" t="inlineStr">
        <is>
          <t>Overall</t>
        </is>
      </c>
      <c r="U2" s="591" t="inlineStr">
        <is>
          <t>CLIM ON</t>
        </is>
      </c>
      <c r="V2" s="248" t="inlineStr">
        <is>
          <t>CLIM OFF</t>
        </is>
      </c>
    </row>
    <row r="3" ht="12.75" customHeight="1">
      <c r="A3" s="93" t="n"/>
      <c r="B3" s="116" t="n"/>
      <c r="C3" s="592" t="n"/>
      <c r="D3" s="249" t="n"/>
      <c r="G3" s="93" t="n"/>
      <c r="H3" s="116" t="n"/>
      <c r="I3" s="592" t="n"/>
      <c r="J3" s="249" t="n"/>
      <c r="M3" s="93" t="n"/>
      <c r="N3" s="116" t="n"/>
      <c r="O3" s="592" t="n"/>
      <c r="P3" s="249" t="n"/>
      <c r="S3" s="93" t="n"/>
      <c r="T3" s="116" t="n"/>
      <c r="U3" s="592" t="n"/>
      <c r="V3" s="249" t="n"/>
    </row>
    <row r="4" ht="12.75" customHeight="1">
      <c r="A4" s="94" t="inlineStr">
        <is>
          <t>D-R</t>
        </is>
      </c>
      <c r="B4" s="117" t="n"/>
      <c r="C4" s="119" t="n"/>
      <c r="D4" s="250" t="n"/>
      <c r="G4" s="94" t="inlineStr">
        <is>
          <t>Frein</t>
        </is>
      </c>
      <c r="H4" s="117" t="n"/>
      <c r="I4" s="119" t="n"/>
      <c r="J4" s="250" t="n"/>
      <c r="M4" s="94" t="inlineStr">
        <is>
          <t>D-R</t>
        </is>
      </c>
      <c r="N4" s="117" t="n"/>
      <c r="O4" s="119" t="n"/>
      <c r="P4" s="250" t="n"/>
      <c r="S4" s="94" t="inlineStr">
        <is>
          <t>Frein</t>
        </is>
      </c>
      <c r="T4" s="117" t="n"/>
      <c r="U4" s="119" t="n"/>
      <c r="V4" s="250" t="n"/>
    </row>
    <row r="5" ht="12.75" customHeight="1" thickBot="1">
      <c r="A5" s="95" t="n"/>
      <c r="B5" s="118" t="n"/>
      <c r="C5" s="580" t="n"/>
      <c r="D5" s="251" t="n"/>
      <c r="G5" s="95" t="n"/>
      <c r="H5" s="118" t="n"/>
      <c r="I5" s="580" t="n"/>
      <c r="J5" s="251" t="n"/>
      <c r="M5" s="95" t="n"/>
      <c r="N5" s="118" t="n"/>
      <c r="O5" s="580" t="n"/>
      <c r="P5" s="251" t="n"/>
      <c r="S5" s="95" t="n"/>
      <c r="T5" s="118" t="n"/>
      <c r="U5" s="580" t="n"/>
      <c r="V5" s="251" t="n"/>
    </row>
    <row r="6" ht="12.75" customHeight="1">
      <c r="A6" s="93" t="n"/>
      <c r="B6" s="116" t="n"/>
      <c r="C6" s="592" t="n"/>
      <c r="D6" s="249" t="n"/>
      <c r="G6" s="96" t="n"/>
      <c r="H6" s="116" t="n"/>
      <c r="I6" s="592" t="n"/>
      <c r="J6" s="249" t="n"/>
      <c r="M6" s="93" t="n"/>
      <c r="N6" s="116" t="n"/>
      <c r="O6" s="592" t="n"/>
      <c r="P6" s="249" t="n"/>
      <c r="S6" s="96" t="n"/>
      <c r="T6" s="116" t="n"/>
      <c r="U6" s="592" t="n"/>
      <c r="V6" s="249" t="n"/>
    </row>
    <row r="7" ht="12.75" customHeight="1">
      <c r="A7" s="94" t="inlineStr">
        <is>
          <t>R-D</t>
        </is>
      </c>
      <c r="B7" s="117" t="n"/>
      <c r="C7" s="119" t="n"/>
      <c r="D7" s="250" t="n"/>
      <c r="G7" s="94" t="inlineStr">
        <is>
          <t>FSE</t>
        </is>
      </c>
      <c r="H7" s="117" t="n"/>
      <c r="I7" s="119" t="n"/>
      <c r="J7" s="250" t="n"/>
      <c r="M7" s="94" t="inlineStr">
        <is>
          <t>R-D</t>
        </is>
      </c>
      <c r="N7" s="117" t="n"/>
      <c r="O7" s="119" t="n"/>
      <c r="P7" s="250" t="n"/>
      <c r="S7" s="94" t="inlineStr">
        <is>
          <t>FSE</t>
        </is>
      </c>
      <c r="T7" s="117" t="n"/>
      <c r="U7" s="119" t="n"/>
      <c r="V7" s="250" t="n"/>
    </row>
    <row r="8" ht="12.75" customHeight="1" thickBot="1">
      <c r="A8" s="95" t="n"/>
      <c r="B8" s="118" t="n"/>
      <c r="C8" s="580" t="n"/>
      <c r="D8" s="251" t="n"/>
      <c r="G8" s="95" t="n"/>
      <c r="H8" s="120" t="n"/>
      <c r="I8" s="580" t="n"/>
      <c r="J8" s="251" t="n"/>
      <c r="M8" s="95" t="n"/>
      <c r="N8" s="118" t="n"/>
      <c r="O8" s="580" t="n"/>
      <c r="P8" s="251" t="n"/>
      <c r="S8" s="95" t="n"/>
      <c r="T8" s="120" t="n"/>
      <c r="U8" s="580" t="n"/>
      <c r="V8" s="251" t="n"/>
    </row>
    <row r="9" ht="12.75" customHeight="1">
      <c r="A9" s="93" t="n"/>
      <c r="B9" s="116" t="n"/>
      <c r="C9" s="592" t="n"/>
      <c r="D9" s="249" t="n"/>
      <c r="M9" s="93" t="n"/>
      <c r="N9" s="116" t="n"/>
      <c r="O9" s="592" t="n"/>
      <c r="P9" s="249" t="n"/>
    </row>
    <row r="10" ht="12.75" customHeight="1">
      <c r="A10" s="94" t="inlineStr">
        <is>
          <t>N-D</t>
        </is>
      </c>
      <c r="B10" s="117" t="n"/>
      <c r="C10" s="119" t="n"/>
      <c r="D10" s="250" t="n"/>
      <c r="H10" s="247" t="inlineStr">
        <is>
          <t>Tableau Frein+FSE</t>
        </is>
      </c>
      <c r="M10" s="94" t="inlineStr">
        <is>
          <t>N-D</t>
        </is>
      </c>
      <c r="N10" s="117" t="n"/>
      <c r="O10" s="119" t="n"/>
      <c r="P10" s="250" t="n"/>
      <c r="T10" s="247" t="inlineStr">
        <is>
          <t>Tableau Frein+FSE</t>
        </is>
      </c>
    </row>
    <row r="11" ht="12.75" customHeight="1" thickBot="1">
      <c r="A11" s="95" t="n"/>
      <c r="B11" s="118" t="n"/>
      <c r="C11" s="580" t="n"/>
      <c r="D11" s="251" t="n"/>
      <c r="M11" s="95" t="n"/>
      <c r="N11" s="118" t="n"/>
      <c r="O11" s="580" t="n"/>
      <c r="P11" s="251" t="n"/>
    </row>
    <row r="12" ht="12.75" customHeight="1">
      <c r="A12" s="96" t="n"/>
      <c r="B12" s="116" t="n"/>
      <c r="C12" s="592" t="n"/>
      <c r="D12" s="249" t="n"/>
      <c r="M12" s="96" t="n"/>
      <c r="N12" s="116" t="n"/>
      <c r="O12" s="592" t="n"/>
      <c r="P12" s="249" t="n"/>
    </row>
    <row r="13" ht="12.75" customHeight="1">
      <c r="A13" s="94" t="inlineStr">
        <is>
          <t>D-N</t>
        </is>
      </c>
      <c r="B13" s="117" t="n"/>
      <c r="C13" s="119" t="n"/>
      <c r="D13" s="250" t="n"/>
      <c r="M13" s="94" t="inlineStr">
        <is>
          <t>D-N</t>
        </is>
      </c>
      <c r="N13" s="117" t="n"/>
      <c r="O13" s="119" t="n"/>
      <c r="P13" s="250" t="n"/>
    </row>
    <row r="14" ht="12.75" customHeight="1" thickBot="1">
      <c r="A14" s="95" t="n"/>
      <c r="B14" s="118" t="n"/>
      <c r="C14" s="580" t="n"/>
      <c r="D14" s="251" t="n"/>
      <c r="M14" s="95" t="n"/>
      <c r="N14" s="118" t="n"/>
      <c r="O14" s="580" t="n"/>
      <c r="P14" s="251" t="n"/>
    </row>
    <row r="15" ht="12.75" customHeight="1" thickBot="1">
      <c r="A15" s="96" t="n"/>
      <c r="B15" s="116" t="n"/>
      <c r="C15" s="592" t="n"/>
      <c r="D15" s="249" t="n"/>
      <c r="H15" s="92" t="inlineStr">
        <is>
          <t>Overall</t>
        </is>
      </c>
      <c r="I15" s="591" t="inlineStr">
        <is>
          <t>CLIM ON</t>
        </is>
      </c>
      <c r="J15" s="248" t="inlineStr">
        <is>
          <t>CLIM OFF</t>
        </is>
      </c>
      <c r="M15" s="96" t="n"/>
      <c r="N15" s="116" t="n"/>
      <c r="O15" s="592" t="n"/>
      <c r="P15" s="249" t="n"/>
      <c r="T15" s="92" t="inlineStr">
        <is>
          <t>Overall</t>
        </is>
      </c>
      <c r="U15" s="591" t="inlineStr">
        <is>
          <t>CLIM ON</t>
        </is>
      </c>
      <c r="V15" s="248" t="inlineStr">
        <is>
          <t>CLIM OFF</t>
        </is>
      </c>
    </row>
    <row r="16" ht="12.75" customHeight="1">
      <c r="A16" s="94" t="inlineStr">
        <is>
          <t>N-R</t>
        </is>
      </c>
      <c r="B16" s="117" t="n"/>
      <c r="C16" s="119" t="n"/>
      <c r="D16" s="250" t="n"/>
      <c r="G16" s="93" t="n"/>
      <c r="H16" s="116" t="n"/>
      <c r="I16" s="592" t="n"/>
      <c r="J16" s="249" t="n"/>
      <c r="M16" s="94" t="inlineStr">
        <is>
          <t>N-R</t>
        </is>
      </c>
      <c r="N16" s="117" t="n"/>
      <c r="O16" s="119" t="n"/>
      <c r="P16" s="250" t="n"/>
      <c r="S16" s="93" t="n"/>
      <c r="T16" s="116" t="n"/>
      <c r="U16" s="592" t="n"/>
      <c r="V16" s="249" t="n"/>
    </row>
    <row r="17" ht="12.75" customHeight="1" thickBot="1">
      <c r="A17" s="95" t="n"/>
      <c r="B17" s="118" t="n"/>
      <c r="C17" s="580" t="n"/>
      <c r="D17" s="251" t="n"/>
      <c r="G17" s="94" t="inlineStr">
        <is>
          <t>Décél. Frein</t>
        </is>
      </c>
      <c r="H17" s="117" t="n"/>
      <c r="I17" s="119" t="n"/>
      <c r="J17" s="250" t="n"/>
      <c r="M17" s="95" t="n"/>
      <c r="N17" s="118" t="n"/>
      <c r="O17" s="580" t="n"/>
      <c r="P17" s="251" t="n"/>
      <c r="S17" s="94" t="inlineStr">
        <is>
          <t>Décél. Frein</t>
        </is>
      </c>
      <c r="T17" s="117" t="n"/>
      <c r="U17" s="119" t="n"/>
      <c r="V17" s="250" t="n"/>
    </row>
    <row r="18" ht="12.75" customHeight="1" thickBot="1">
      <c r="A18" s="96" t="n"/>
      <c r="B18" s="116" t="n"/>
      <c r="C18" s="592" t="n"/>
      <c r="D18" s="249" t="n"/>
      <c r="G18" s="95" t="n"/>
      <c r="H18" s="118" t="n"/>
      <c r="I18" s="580" t="n"/>
      <c r="J18" s="251" t="n"/>
      <c r="M18" s="96" t="n"/>
      <c r="N18" s="116" t="n"/>
      <c r="O18" s="592" t="n"/>
      <c r="P18" s="249" t="n"/>
      <c r="S18" s="95" t="n"/>
      <c r="T18" s="118" t="n"/>
      <c r="U18" s="580" t="n"/>
      <c r="V18" s="251" t="n"/>
    </row>
    <row r="19" ht="12.75" customHeight="1">
      <c r="A19" s="94" t="inlineStr">
        <is>
          <t>R-N</t>
        </is>
      </c>
      <c r="B19" s="117" t="n"/>
      <c r="C19" s="119" t="n"/>
      <c r="D19" s="250" t="n"/>
      <c r="G19" s="93" t="n"/>
      <c r="H19" s="116" t="n"/>
      <c r="I19" s="592" t="n"/>
      <c r="J19" s="249" t="n"/>
      <c r="M19" s="94" t="inlineStr">
        <is>
          <t>R-N</t>
        </is>
      </c>
      <c r="N19" s="117" t="n"/>
      <c r="O19" s="119" t="n"/>
      <c r="P19" s="250" t="n"/>
      <c r="S19" s="93" t="n"/>
      <c r="T19" s="116" t="n"/>
      <c r="U19" s="592" t="n"/>
      <c r="V19" s="249" t="n"/>
    </row>
    <row r="20" ht="12.75" customHeight="1" thickBot="1">
      <c r="A20" s="95" t="n"/>
      <c r="B20" s="118" t="n"/>
      <c r="C20" s="580" t="n"/>
      <c r="D20" s="251" t="n"/>
      <c r="G20" s="94" t="inlineStr">
        <is>
          <t>Décél. D-N</t>
        </is>
      </c>
      <c r="H20" s="117" t="n"/>
      <c r="I20" s="119" t="n"/>
      <c r="J20" s="250" t="n"/>
      <c r="M20" s="95" t="n"/>
      <c r="N20" s="118" t="n"/>
      <c r="O20" s="580" t="n"/>
      <c r="P20" s="251" t="n"/>
      <c r="S20" s="94" t="inlineStr">
        <is>
          <t>Décél. D-N</t>
        </is>
      </c>
      <c r="T20" s="117" t="n"/>
      <c r="U20" s="119" t="n"/>
      <c r="V20" s="250" t="n"/>
    </row>
    <row r="21" ht="12.75" customHeight="1" thickBot="1">
      <c r="A21" s="96" t="n"/>
      <c r="B21" s="116" t="n"/>
      <c r="C21" s="592" t="n"/>
      <c r="D21" s="249" t="n"/>
      <c r="G21" s="95" t="n"/>
      <c r="H21" s="118" t="n"/>
      <c r="I21" s="580" t="n"/>
      <c r="J21" s="251" t="n"/>
      <c r="M21" s="96" t="n"/>
      <c r="N21" s="116" t="n"/>
      <c r="O21" s="592" t="n"/>
      <c r="P21" s="249" t="n"/>
      <c r="S21" s="95" t="n"/>
      <c r="T21" s="118" t="n"/>
      <c r="U21" s="580" t="n"/>
      <c r="V21" s="251" t="n"/>
    </row>
    <row r="22" ht="12.75" customHeight="1">
      <c r="A22" s="94" t="inlineStr">
        <is>
          <t>P-D</t>
        </is>
      </c>
      <c r="B22" s="117" t="n"/>
      <c r="C22" s="119" t="n"/>
      <c r="D22" s="250" t="n"/>
      <c r="G22" s="96" t="n"/>
      <c r="H22" s="116" t="n"/>
      <c r="I22" s="592" t="n"/>
      <c r="J22" s="249" t="n"/>
      <c r="M22" s="94" t="inlineStr">
        <is>
          <t>P-D</t>
        </is>
      </c>
      <c r="N22" s="117" t="n"/>
      <c r="O22" s="119" t="n"/>
      <c r="P22" s="250" t="n"/>
      <c r="S22" s="96" t="n"/>
      <c r="T22" s="116" t="n"/>
      <c r="U22" s="592" t="n"/>
      <c r="V22" s="249" t="n"/>
    </row>
    <row r="23" ht="12.75" customHeight="1" thickBot="1">
      <c r="A23" s="95" t="n"/>
      <c r="B23" s="118" t="n"/>
      <c r="C23" s="580" t="n"/>
      <c r="D23" s="251" t="n"/>
      <c r="G23" s="94" t="inlineStr">
        <is>
          <t>Arrêt D-N</t>
        </is>
      </c>
      <c r="H23" s="117" t="n"/>
      <c r="I23" s="119" t="n"/>
      <c r="J23" s="250" t="n"/>
      <c r="M23" s="95" t="n"/>
      <c r="N23" s="118" t="n"/>
      <c r="O23" s="580" t="n"/>
      <c r="P23" s="251" t="n"/>
      <c r="S23" s="94" t="inlineStr">
        <is>
          <t>Arrêt D-N</t>
        </is>
      </c>
      <c r="T23" s="117" t="n"/>
      <c r="U23" s="119" t="n"/>
      <c r="V23" s="250" t="n"/>
    </row>
    <row r="24" ht="12.75" customHeight="1" thickBot="1">
      <c r="A24" s="96" t="n"/>
      <c r="B24" s="116" t="n"/>
      <c r="C24" s="592" t="n"/>
      <c r="D24" s="249" t="n"/>
      <c r="G24" s="95" t="n"/>
      <c r="H24" s="120" t="n"/>
      <c r="I24" s="580" t="n"/>
      <c r="J24" s="251" t="n"/>
      <c r="M24" s="96" t="n"/>
      <c r="N24" s="116" t="n"/>
      <c r="O24" s="592" t="n"/>
      <c r="P24" s="249" t="n"/>
      <c r="S24" s="95" t="n"/>
      <c r="T24" s="120" t="n"/>
      <c r="U24" s="580" t="n"/>
      <c r="V24" s="251" t="n"/>
    </row>
    <row r="25" ht="12.75" customHeight="1">
      <c r="A25" s="94" t="inlineStr">
        <is>
          <t>D-P</t>
        </is>
      </c>
      <c r="B25" s="117" t="n"/>
      <c r="C25" s="119" t="n"/>
      <c r="D25" s="250" t="n"/>
      <c r="M25" s="94" t="inlineStr">
        <is>
          <t>D-P</t>
        </is>
      </c>
      <c r="N25" s="117" t="n"/>
      <c r="O25" s="119" t="n"/>
      <c r="P25" s="250" t="n"/>
    </row>
    <row r="26" ht="12.75" customHeight="1" thickBot="1">
      <c r="A26" s="95" t="n"/>
      <c r="B26" s="118" t="n"/>
      <c r="C26" s="580" t="n"/>
      <c r="D26" s="251" t="n"/>
      <c r="H26" s="247" t="inlineStr">
        <is>
          <t>Tableau Decel+Frein</t>
        </is>
      </c>
      <c r="M26" s="95" t="n"/>
      <c r="N26" s="118" t="n"/>
      <c r="O26" s="580" t="n"/>
      <c r="P26" s="251" t="n"/>
      <c r="T26" s="247" t="inlineStr">
        <is>
          <t>Tableau Decel+Frein</t>
        </is>
      </c>
    </row>
    <row r="27" ht="12.75" customHeight="1">
      <c r="A27" s="96" t="n"/>
      <c r="B27" s="116" t="n"/>
      <c r="C27" s="592" t="n"/>
      <c r="D27" s="249" t="n"/>
      <c r="M27" s="96" t="n"/>
      <c r="N27" s="116" t="n"/>
      <c r="O27" s="592" t="n"/>
      <c r="P27" s="249" t="n"/>
    </row>
    <row r="28" ht="12.75" customHeight="1">
      <c r="A28" s="94" t="inlineStr">
        <is>
          <t>P-R</t>
        </is>
      </c>
      <c r="B28" s="117" t="n"/>
      <c r="C28" s="119" t="n"/>
      <c r="D28" s="250" t="n"/>
      <c r="M28" s="94" t="inlineStr">
        <is>
          <t>P-R</t>
        </is>
      </c>
      <c r="N28" s="117" t="n"/>
      <c r="O28" s="119" t="n"/>
      <c r="P28" s="250" t="n"/>
    </row>
    <row r="29" ht="12.75" customHeight="1" thickBot="1">
      <c r="A29" s="95" t="n"/>
      <c r="B29" s="118" t="n"/>
      <c r="C29" s="580" t="n"/>
      <c r="D29" s="251" t="n"/>
      <c r="M29" s="95" t="n"/>
      <c r="N29" s="118" t="n"/>
      <c r="O29" s="580" t="n"/>
      <c r="P29" s="251" t="n"/>
    </row>
    <row r="30" ht="12.75" customHeight="1">
      <c r="A30" s="96" t="n"/>
      <c r="B30" s="116" t="n"/>
      <c r="C30" s="592" t="n"/>
      <c r="D30" s="249" t="n"/>
      <c r="M30" s="96" t="n"/>
      <c r="N30" s="116" t="n"/>
      <c r="O30" s="592" t="n"/>
      <c r="P30" s="249" t="n"/>
    </row>
    <row r="31" ht="12.75" customHeight="1">
      <c r="A31" s="94" t="inlineStr">
        <is>
          <t>R-P</t>
        </is>
      </c>
      <c r="B31" s="117" t="n"/>
      <c r="C31" s="119" t="n"/>
      <c r="D31" s="250" t="n"/>
      <c r="M31" s="94" t="inlineStr">
        <is>
          <t>R-P</t>
        </is>
      </c>
      <c r="N31" s="117" t="n"/>
      <c r="O31" s="119" t="n"/>
      <c r="P31" s="250" t="n"/>
    </row>
    <row r="32" ht="12.75" customHeight="1" thickBot="1">
      <c r="A32" s="95" t="n"/>
      <c r="B32" s="120" t="n"/>
      <c r="C32" s="580" t="n"/>
      <c r="D32" s="251" t="n"/>
      <c r="M32" s="95" t="n"/>
      <c r="N32" s="120" t="n"/>
      <c r="O32" s="580" t="n"/>
      <c r="P32" s="251" t="n"/>
    </row>
    <row r="33" ht="12.75" customHeight="1">
      <c r="A33" s="96" t="n"/>
      <c r="B33" s="116" t="n"/>
      <c r="C33" s="592" t="n"/>
      <c r="D33" s="249" t="n"/>
      <c r="M33" s="96" t="n"/>
      <c r="N33" s="116" t="n"/>
      <c r="O33" s="592" t="n"/>
      <c r="P33" s="249" t="n"/>
    </row>
    <row r="34" ht="12.75" customHeight="1">
      <c r="A34" s="94" t="inlineStr">
        <is>
          <t>M-D</t>
        </is>
      </c>
      <c r="B34" s="117" t="n"/>
      <c r="C34" s="119" t="n"/>
      <c r="D34" s="250" t="n"/>
      <c r="M34" s="94" t="inlineStr">
        <is>
          <t>M-D</t>
        </is>
      </c>
      <c r="N34" s="117" t="n"/>
      <c r="O34" s="119" t="n"/>
      <c r="P34" s="250" t="n"/>
    </row>
    <row r="35" ht="12.75" customHeight="1" thickBot="1">
      <c r="A35" s="95" t="n"/>
      <c r="B35" s="120" t="n"/>
      <c r="C35" s="580" t="n"/>
      <c r="D35" s="251" t="n"/>
      <c r="M35" s="95" t="n"/>
      <c r="N35" s="120" t="n"/>
      <c r="O35" s="580" t="n"/>
      <c r="P35" s="251" t="n"/>
    </row>
    <row r="36" ht="12.75" customHeight="1">
      <c r="A36" s="96" t="n"/>
      <c r="B36" s="116" t="n"/>
      <c r="C36" s="592" t="n"/>
      <c r="D36" s="249" t="n"/>
      <c r="M36" s="96" t="n"/>
      <c r="N36" s="116" t="n"/>
      <c r="O36" s="592" t="n"/>
      <c r="P36" s="249" t="n"/>
    </row>
    <row r="37" ht="12.75" customHeight="1">
      <c r="A37" s="94" t="inlineStr">
        <is>
          <t>D-M</t>
        </is>
      </c>
      <c r="B37" s="117" t="n"/>
      <c r="C37" s="119" t="n"/>
      <c r="D37" s="250" t="n"/>
      <c r="M37" s="94" t="inlineStr">
        <is>
          <t>D-M</t>
        </is>
      </c>
      <c r="N37" s="117" t="n"/>
      <c r="O37" s="119" t="n"/>
      <c r="P37" s="250" t="n"/>
    </row>
    <row r="38" ht="12.75" customHeight="1" thickBot="1">
      <c r="A38" s="95" t="n"/>
      <c r="B38" s="120" t="n"/>
      <c r="C38" s="580" t="n"/>
      <c r="D38" s="251" t="n"/>
      <c r="M38" s="95" t="n"/>
      <c r="N38" s="120" t="n"/>
      <c r="O38" s="580" t="n"/>
      <c r="P38" s="251" t="n"/>
    </row>
    <row r="39" ht="12.75" customHeight="1">
      <c r="A39" s="22" t="n"/>
      <c r="M39" s="22" t="n"/>
    </row>
    <row r="40" ht="12.75" customHeight="1">
      <c r="A40" s="22" t="n"/>
      <c r="B40" s="247" t="inlineStr">
        <is>
          <t>Tableau Cold+Hot</t>
        </is>
      </c>
      <c r="M40" s="22" t="n"/>
      <c r="N40" s="247" t="inlineStr">
        <is>
          <t>Tableau Cold+Hot</t>
        </is>
      </c>
    </row>
    <row r="41" ht="12.75" customHeight="1">
      <c r="A41" s="22" t="n"/>
      <c r="M41" s="22" t="n"/>
    </row>
    <row r="42" ht="12.75" customHeight="1">
      <c r="A42" s="22" t="n"/>
      <c r="M42" s="22" t="n"/>
    </row>
    <row r="43" ht="12.75" customHeight="1">
      <c r="A43" s="22" t="n"/>
      <c r="M43" s="22" t="n"/>
    </row>
    <row r="44" ht="12.75" customHeight="1">
      <c r="A44" s="22" t="n"/>
      <c r="M44" s="22" t="n"/>
    </row>
    <row r="45" ht="12.75" customHeight="1">
      <c r="A45" s="22" t="n"/>
      <c r="M45" s="22" t="n"/>
    </row>
    <row r="46" ht="12.75" customHeight="1">
      <c r="A46" s="22" t="n"/>
      <c r="M46" s="22" t="n"/>
    </row>
    <row r="47" ht="12.75" customHeight="1">
      <c r="A47" s="22" t="n"/>
      <c r="M47" s="22" t="n"/>
    </row>
    <row r="48" ht="12.75" customHeight="1">
      <c r="A48" s="22" t="n"/>
      <c r="M48" s="22" t="n"/>
    </row>
    <row r="49" ht="12.75" customFormat="1" customHeight="1" s="22"/>
    <row r="50" ht="12.75" customFormat="1" customHeight="1" s="22"/>
    <row r="51" ht="12.75" customFormat="1" customHeight="1" s="22"/>
    <row r="52" ht="12.75" customFormat="1" customHeight="1" s="22"/>
    <row r="53" ht="12.75" customFormat="1" customHeight="1" s="22"/>
    <row r="54" ht="12.75" customFormat="1" customHeight="1" s="22"/>
    <row r="55" ht="12.75" customFormat="1" customHeight="1" s="22"/>
    <row r="56" ht="12.75" customFormat="1" customHeight="1" s="22"/>
    <row r="57" ht="12.75" customFormat="1" customHeight="1" s="22"/>
    <row r="58" ht="12.75" customFormat="1" customHeight="1" s="22"/>
    <row r="59" ht="12.75" customFormat="1" customHeight="1" s="22"/>
    <row r="60" ht="12.75" customFormat="1" customHeight="1" s="22"/>
    <row r="61" ht="12.75" customFormat="1" customHeight="1" s="22"/>
    <row r="62" ht="12.75" customFormat="1" customHeight="1" s="22"/>
    <row r="63" ht="12.75" customFormat="1" customHeight="1" s="22"/>
    <row r="64" ht="12.75" customFormat="1" customHeight="1" s="22"/>
    <row r="65" ht="12.75" customFormat="1" customHeight="1" s="22"/>
    <row r="66" ht="12.75" customFormat="1" customHeight="1" s="22"/>
    <row r="67" ht="12.75" customFormat="1" customHeight="1" s="22"/>
    <row r="68" ht="12.75" customFormat="1" customHeight="1" s="22"/>
    <row r="69" ht="12.75" customFormat="1" customHeight="1" s="22"/>
    <row r="70" ht="12.75" customFormat="1" customHeight="1" s="22"/>
    <row r="71" ht="12.75" customFormat="1" customHeight="1" s="22"/>
    <row r="72" ht="12.75" customFormat="1" customHeight="1" s="22"/>
    <row r="73" ht="12.75" customFormat="1" customHeight="1" s="22"/>
    <row r="74" ht="12.75" customFormat="1" customHeight="1" s="22"/>
    <row r="75" ht="12.75" customFormat="1" customHeight="1" s="22"/>
    <row r="76" ht="12.75" customFormat="1" customHeight="1" s="22"/>
    <row r="77" ht="12.75" customFormat="1" customHeight="1" s="22"/>
    <row r="78" ht="12.75" customFormat="1" customHeight="1" s="22"/>
    <row r="79" ht="12.75" customFormat="1" customHeight="1" s="22"/>
    <row r="80" ht="12.75" customFormat="1" customHeight="1" s="22"/>
    <row r="81" ht="12.75" customFormat="1" customHeight="1" s="22"/>
    <row r="82" ht="12.75" customFormat="1" customHeight="1" s="22"/>
    <row r="83" ht="12.75" customFormat="1" customHeight="1" s="22"/>
    <row r="84" ht="12.75" customFormat="1" customHeight="1" s="22"/>
    <row r="85" ht="12.75" customFormat="1" customHeight="1" s="22"/>
    <row r="86" ht="12.75" customFormat="1" customHeight="1" s="22"/>
    <row r="87" ht="12.75" customFormat="1" customHeight="1" s="22"/>
    <row r="88" ht="12.75" customFormat="1" customHeight="1" s="22"/>
    <row r="89" ht="12.75" customFormat="1" customHeight="1" s="22"/>
    <row r="90" ht="12.75" customFormat="1" customHeight="1" s="22"/>
    <row r="91" ht="12.75" customFormat="1" customHeight="1" s="22"/>
    <row r="92" ht="12.75" customFormat="1" customHeight="1" s="22"/>
    <row r="93" ht="12.75" customFormat="1" customHeight="1" s="22"/>
    <row r="94" ht="12.75" customFormat="1" customHeight="1" s="22"/>
    <row r="95" ht="12.75" customFormat="1" customHeight="1" s="22"/>
    <row r="96" ht="12.75" customFormat="1" customHeight="1" s="22"/>
    <row r="97" ht="12.75" customFormat="1" customHeight="1" s="22"/>
    <row r="98" ht="12.75" customFormat="1" customHeight="1" s="22"/>
    <row r="99" ht="12.75" customFormat="1" customHeight="1" s="22"/>
    <row r="100" ht="12.75" customFormat="1" customHeight="1" s="22"/>
    <row r="101" ht="12.75" customFormat="1" customHeight="1" s="22"/>
    <row r="102" ht="12.75" customFormat="1" customHeight="1" s="22"/>
    <row r="103" ht="12.75" customFormat="1" customHeight="1" s="22"/>
    <row r="104" ht="12.75" customFormat="1" customHeight="1" s="22"/>
    <row r="105" ht="12.75" customFormat="1" customHeight="1" s="22"/>
    <row r="106" ht="12.75" customFormat="1" customHeight="1" s="22"/>
    <row r="107" ht="12.75" customFormat="1" customHeight="1" s="22"/>
    <row r="108" ht="12.75" customFormat="1" customHeight="1" s="22"/>
    <row r="109" ht="12.75" customFormat="1" customHeight="1" s="22"/>
    <row r="110" ht="12.75" customFormat="1" customHeight="1" s="22"/>
    <row r="111" ht="12.75" customFormat="1" customHeight="1" s="22"/>
    <row r="112" ht="12.75" customFormat="1" customHeight="1" s="22"/>
    <row r="113" ht="12.75" customFormat="1" customHeight="1" s="22"/>
    <row r="114" ht="12.75" customFormat="1" customHeight="1" s="22"/>
    <row r="115" ht="12.75" customFormat="1" customHeight="1" s="22"/>
    <row r="116" ht="12.75" customFormat="1" customHeight="1" s="22"/>
    <row r="117" ht="12.75" customFormat="1" customHeight="1" s="22"/>
    <row r="118" ht="12.75" customFormat="1" customHeight="1" s="22"/>
    <row r="119" ht="12.75" customFormat="1" customHeight="1" s="22"/>
    <row r="120" ht="12.75" customFormat="1" customHeight="1" s="22"/>
    <row r="121" ht="12.75" customFormat="1" customHeight="1" s="22"/>
    <row r="122" ht="12.75" customFormat="1" customHeight="1" s="22"/>
    <row r="123" ht="12.75" customFormat="1" customHeight="1" s="22"/>
    <row r="124" ht="12.75" customFormat="1" customHeight="1" s="22"/>
    <row r="125" ht="12.75" customFormat="1" customHeight="1" s="22"/>
    <row r="126" ht="12.75" customFormat="1" customHeight="1" s="22"/>
    <row r="127" ht="12.75" customFormat="1" customHeight="1" s="22"/>
    <row r="128" ht="12.75" customFormat="1" customHeight="1" s="22"/>
    <row r="129" ht="12.75" customFormat="1" customHeight="1" s="22"/>
    <row r="130" ht="12.75" customFormat="1" customHeight="1" s="22"/>
    <row r="131" ht="12.75" customFormat="1" customHeight="1" s="22"/>
    <row r="132" ht="12.75" customFormat="1" customHeight="1" s="22"/>
    <row r="133" ht="12.75" customFormat="1" customHeight="1" s="22"/>
    <row r="134" ht="12.75" customFormat="1" customHeight="1" s="22"/>
    <row r="135" ht="12.75" customFormat="1" customHeight="1" s="22"/>
    <row r="136" ht="12.75" customFormat="1" customHeight="1" s="22"/>
    <row r="137" ht="12.75" customFormat="1" customHeight="1" s="22"/>
    <row r="138" ht="12.75" customFormat="1" customHeight="1" s="22"/>
    <row r="139" ht="12.75" customFormat="1" customHeight="1" s="22"/>
    <row r="140" ht="12.75" customFormat="1" customHeight="1" s="22"/>
    <row r="141" ht="12.75" customFormat="1" customHeight="1" s="22"/>
    <row r="142" ht="12.75" customFormat="1" customHeight="1" s="22"/>
    <row r="143" ht="12.75" customFormat="1" customHeight="1" s="22"/>
    <row r="144" ht="12.75" customFormat="1" customHeight="1" s="22"/>
    <row r="145" ht="12.75" customFormat="1" customHeight="1" s="22"/>
    <row r="146" ht="12.75" customFormat="1" customHeight="1" s="22"/>
    <row r="147" ht="12.75" customFormat="1" customHeight="1" s="22"/>
    <row r="148" ht="12.75" customFormat="1" customHeight="1" s="22"/>
    <row r="149" ht="12.75" customFormat="1" customHeight="1" s="22"/>
    <row r="150" ht="12.75" customFormat="1" customHeight="1" s="22"/>
    <row r="151" ht="12.75" customFormat="1" customHeight="1" s="22"/>
    <row r="152" ht="12.75" customFormat="1" customHeight="1" s="22"/>
    <row r="153" ht="12.75" customFormat="1" customHeight="1" s="22"/>
    <row r="154" ht="12.75" customFormat="1" customHeight="1" s="22"/>
    <row r="155" ht="12.75" customFormat="1" customHeight="1" s="22"/>
    <row r="156" ht="12.75" customFormat="1" customHeight="1" s="22"/>
    <row r="157" ht="12.75" customFormat="1" customHeight="1" s="22"/>
    <row r="158" ht="12.75" customFormat="1" customHeight="1" s="22"/>
    <row r="159" ht="12.75" customFormat="1" customHeight="1" s="22"/>
    <row r="160" ht="12.75" customFormat="1" customHeight="1" s="22"/>
    <row r="161" ht="12.75" customFormat="1" customHeight="1" s="22"/>
    <row r="162" ht="12.75" customFormat="1" customHeight="1" s="22"/>
    <row r="163" ht="12.75" customFormat="1" customHeight="1" s="22"/>
    <row r="164" ht="12.75" customFormat="1" customHeight="1" s="22"/>
    <row r="165" ht="12.75" customFormat="1" customHeight="1" s="22"/>
    <row r="166" ht="12.75" customFormat="1" customHeight="1" s="22"/>
    <row r="167" ht="12.75" customFormat="1" customHeight="1" s="22"/>
    <row r="168" ht="12.75" customFormat="1" customHeight="1" s="22"/>
    <row r="169" ht="12.75" customFormat="1" customHeight="1" s="22"/>
    <row r="170" ht="12.75" customFormat="1" customHeight="1" s="22"/>
    <row r="171" ht="12.75" customFormat="1" customHeight="1" s="22"/>
    <row r="172" ht="12.75" customFormat="1" customHeight="1" s="22"/>
    <row r="173" ht="12.75" customFormat="1" customHeight="1" s="22"/>
    <row r="174" ht="12.75" customFormat="1" customHeight="1" s="22"/>
    <row r="175" ht="12.75" customFormat="1" customHeight="1" s="22"/>
    <row r="176" ht="12.75" customFormat="1" customHeight="1" s="22"/>
    <row r="177" ht="12.75" customFormat="1" customHeight="1" s="22"/>
    <row r="178" ht="12.75" customFormat="1" customHeight="1" s="22"/>
    <row r="179" ht="12.75" customFormat="1" customHeight="1" s="22"/>
    <row r="180" ht="12.75" customFormat="1" customHeight="1" s="22"/>
    <row r="181" ht="12.75" customFormat="1" customHeight="1" s="22"/>
    <row r="182" ht="12.75" customFormat="1" customHeight="1" s="22"/>
    <row r="183" ht="12.75" customFormat="1" customHeight="1" s="22"/>
    <row r="184" ht="12.75" customFormat="1" customHeight="1" s="22"/>
    <row r="185" ht="12.75" customFormat="1" customHeight="1" s="22"/>
    <row r="186" ht="12.75" customFormat="1" customHeight="1" s="22"/>
    <row r="187" ht="12.75" customFormat="1" customHeight="1" s="22"/>
    <row r="188" ht="12.75" customFormat="1" customHeight="1" s="22"/>
    <row r="189" ht="12.75" customFormat="1" customHeight="1" s="22"/>
    <row r="190" ht="12.75" customFormat="1" customHeight="1" s="22"/>
    <row r="191" ht="12.75" customFormat="1" customHeight="1" s="22"/>
    <row r="192" ht="12.75" customFormat="1" customHeight="1" s="22"/>
    <row r="193" ht="12.75" customFormat="1" customHeight="1" s="22"/>
    <row r="194" ht="12.75" customFormat="1" customHeight="1" s="22"/>
    <row r="195" ht="12.75" customFormat="1" customHeight="1" s="22"/>
    <row r="196" ht="12.75" customFormat="1" customHeight="1" s="22"/>
    <row r="197" ht="12.75" customFormat="1" customHeight="1" s="22"/>
    <row r="198" ht="12.75" customFormat="1" customHeight="1" s="22"/>
    <row r="199" ht="12.75" customFormat="1" customHeight="1" s="22"/>
    <row r="200" ht="12.75" customFormat="1" customHeight="1" s="22"/>
    <row r="201" ht="12.75" customFormat="1" customHeight="1" s="22"/>
    <row r="202" ht="12.75" customFormat="1" customHeight="1" s="22"/>
    <row r="203" ht="12.75" customFormat="1" customHeight="1" s="22"/>
    <row r="204" ht="12.75" customFormat="1" customHeight="1" s="22"/>
    <row r="205" ht="12.75" customFormat="1" customHeight="1" s="22"/>
    <row r="206" ht="12.75" customFormat="1" customHeight="1" s="22"/>
    <row r="207" ht="12.75" customFormat="1" customHeight="1" s="22"/>
    <row r="208" ht="12.75" customFormat="1" customHeight="1" s="22"/>
    <row r="209" ht="12.75" customFormat="1" customHeight="1" s="22"/>
    <row r="210" ht="12.75" customFormat="1" customHeight="1" s="22"/>
    <row r="211" ht="12.75" customFormat="1" customHeight="1" s="22"/>
    <row r="212" ht="12.75" customFormat="1" customHeight="1" s="22"/>
    <row r="213" ht="12.75" customFormat="1" customHeight="1" s="22"/>
    <row r="214" ht="12.75" customFormat="1" customHeight="1" s="22"/>
    <row r="215" ht="12.75" customFormat="1" customHeight="1" s="22"/>
    <row r="216" ht="12.75" customFormat="1" customHeight="1" s="22"/>
    <row r="217" ht="12.75" customFormat="1" customHeight="1" s="22"/>
    <row r="218" ht="12.75" customFormat="1" customHeight="1" s="22"/>
    <row r="219" ht="12.75" customFormat="1" customHeight="1" s="22"/>
    <row r="220" ht="12.75" customFormat="1" customHeight="1" s="22"/>
    <row r="221" ht="12.75" customFormat="1" customHeight="1" s="22"/>
    <row r="222" ht="12.75" customFormat="1" customHeight="1" s="22"/>
    <row r="223" ht="12.75" customFormat="1" customHeight="1" s="22"/>
    <row r="224" ht="12.75" customFormat="1" customHeight="1" s="22"/>
    <row r="225" ht="12.75" customFormat="1" customHeight="1" s="22"/>
    <row r="226" ht="12.75" customFormat="1" customHeight="1" s="22"/>
    <row r="227" ht="12.75" customFormat="1" customHeight="1" s="22"/>
    <row r="228" ht="12.75" customFormat="1" customHeight="1" s="22"/>
    <row r="229" ht="12.75" customFormat="1" customHeight="1" s="22"/>
    <row r="230" ht="12.75" customFormat="1" customHeight="1" s="22"/>
    <row r="231" ht="12.75" customFormat="1" customHeight="1" s="22"/>
    <row r="232" ht="12.75" customFormat="1" customHeight="1" s="22"/>
    <row r="233" ht="12.75" customFormat="1" customHeight="1" s="22"/>
    <row r="234" ht="12.75" customFormat="1" customHeight="1" s="22"/>
    <row r="235" ht="12.75" customFormat="1" customHeight="1" s="22"/>
    <row r="236" ht="12.75" customFormat="1" customHeight="1" s="22"/>
    <row r="237" ht="12.75" customFormat="1" customHeight="1" s="22"/>
    <row r="238" ht="12.75" customFormat="1" customHeight="1" s="22"/>
    <row r="239" ht="12.75" customFormat="1" customHeight="1" s="22"/>
    <row r="240" ht="12.75" customFormat="1" customHeight="1" s="22"/>
    <row r="241" ht="12.75" customFormat="1" customHeight="1" s="22"/>
    <row r="242" ht="12.75" customFormat="1" customHeight="1" s="22"/>
    <row r="243" ht="12.75" customFormat="1" customHeight="1" s="22"/>
    <row r="244" ht="12.75" customFormat="1" customHeight="1" s="22"/>
    <row r="245" ht="12.75" customFormat="1" customHeight="1" s="22"/>
    <row r="246" ht="12.75" customFormat="1" customHeight="1" s="22"/>
    <row r="247" ht="12.75" customFormat="1" customHeight="1" s="22"/>
    <row r="248" ht="12.75" customFormat="1" customHeight="1" s="22"/>
    <row r="249" ht="12.75" customFormat="1" customHeight="1" s="22"/>
    <row r="250" ht="12.75" customFormat="1" customHeight="1" s="22"/>
    <row r="251" ht="12.75" customFormat="1" customHeight="1" s="22"/>
    <row r="252" ht="12.75" customFormat="1" customHeight="1" s="22"/>
    <row r="253" ht="12.75" customFormat="1" customHeight="1" s="22"/>
    <row r="254" ht="12.75" customFormat="1" customHeight="1" s="22"/>
    <row r="255" ht="12.75" customFormat="1" customHeight="1" s="22"/>
    <row r="256" ht="12.75" customFormat="1" customHeight="1" s="22"/>
    <row r="257" ht="12.75" customFormat="1" customHeight="1" s="22"/>
    <row r="258" ht="12.75" customFormat="1" customHeight="1" s="22"/>
    <row r="259" ht="12.75" customFormat="1" customHeight="1" s="22"/>
    <row r="260" ht="12.75" customFormat="1" customHeight="1" s="22"/>
    <row r="261" ht="12.75" customFormat="1" customHeight="1" s="22"/>
    <row r="262" ht="12.75" customFormat="1" customHeight="1" s="22"/>
    <row r="263" ht="12.75" customFormat="1" customHeight="1" s="22"/>
    <row r="264" ht="12.75" customFormat="1" customHeight="1" s="22"/>
    <row r="265" ht="12.75" customFormat="1" customHeight="1" s="22"/>
    <row r="266" ht="12.75" customFormat="1" customHeight="1" s="22"/>
    <row r="267" ht="12.75" customFormat="1" customHeight="1" s="22"/>
    <row r="268" ht="12.75" customFormat="1" customHeight="1" s="22"/>
    <row r="269" ht="12.75" customFormat="1" customHeight="1" s="22"/>
    <row r="270" ht="12.75" customFormat="1" customHeight="1" s="22"/>
    <row r="271" ht="12.75" customFormat="1" customHeight="1" s="22"/>
    <row r="272" ht="12.75" customFormat="1" customHeight="1" s="22"/>
    <row r="273" ht="12.75" customFormat="1" customHeight="1" s="22"/>
    <row r="274" ht="12.75" customFormat="1" customHeight="1" s="22"/>
    <row r="275" ht="12.75" customFormat="1" customHeight="1" s="22"/>
    <row r="276" ht="12.75" customFormat="1" customHeight="1" s="22"/>
    <row r="277" ht="12.75" customFormat="1" customHeight="1" s="22"/>
    <row r="278" ht="12.75" customFormat="1" customHeight="1" s="22"/>
    <row r="279" ht="12.75" customFormat="1" customHeight="1" s="22"/>
    <row r="280" ht="12.75" customFormat="1" customHeight="1" s="22"/>
    <row r="281" ht="12.75" customFormat="1" customHeight="1" s="22"/>
    <row r="282" ht="12.75" customFormat="1" customHeight="1" s="22"/>
    <row r="283" ht="12.75" customFormat="1" customHeight="1" s="22"/>
    <row r="284" ht="12.75" customFormat="1" customHeight="1" s="22"/>
    <row r="285" ht="12.75" customFormat="1" customHeight="1" s="22"/>
    <row r="286" ht="12.75" customFormat="1" customHeight="1" s="22"/>
    <row r="287" ht="12.75" customFormat="1" customHeight="1" s="22"/>
    <row r="288" ht="12.75" customFormat="1" customHeight="1" s="22"/>
    <row r="289" ht="12.75" customFormat="1" customHeight="1" s="22"/>
    <row r="290" ht="12.75" customFormat="1" customHeight="1" s="22"/>
    <row r="291" ht="12.75" customFormat="1" customHeight="1" s="22"/>
  </sheetData>
  <pageMargins left="0.7" right="0.7" top="0.75" bottom="0.75" header="0.3" footer="0.3"/>
  <pageSetup orientation="portrait" paperSize="9"/>
  <tableParts count="6">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s>
</worksheet>
</file>

<file path=xl/worksheets/sheet25.xml><?xml version="1.0" encoding="utf-8"?>
<worksheet xmlns="http://schemas.openxmlformats.org/spreadsheetml/2006/main">
  <sheetPr codeName="Feuil023">
    <tabColor rgb="FFFF0000"/>
    <outlinePr summaryBelow="1" summaryRight="1"/>
    <pageSetUpPr/>
  </sheetPr>
  <dimension ref="A1:CM32"/>
  <sheetViews>
    <sheetView showGridLines="0" zoomScale="52" zoomScaleNormal="52" workbookViewId="0">
      <selection activeCell="B1" sqref="B1:K1"/>
    </sheetView>
  </sheetViews>
  <sheetFormatPr baseColWidth="10" defaultColWidth="11.42578125" defaultRowHeight="12.75" customHeight="1"/>
  <cols>
    <col width="1.7109375" customWidth="1" style="22" min="1" max="1"/>
    <col width="6.7109375" customWidth="1" style="22" min="2" max="2"/>
    <col width="11" customWidth="1" style="22" min="3" max="5"/>
    <col width="15" customWidth="1" style="22" min="6" max="11"/>
    <col width="34.5703125" customWidth="1" style="22" min="12" max="12"/>
    <col width="17.5703125" customWidth="1" style="45" min="13" max="13"/>
    <col width="17.5703125" customWidth="1" style="22" min="14" max="59"/>
    <col width="1.7109375" customWidth="1" style="22" min="60" max="60"/>
    <col width="6.7109375" customWidth="1" style="22" min="61" max="61"/>
    <col width="11" customWidth="1" style="22" min="62" max="64"/>
    <col width="15" customWidth="1" style="22" min="65" max="70"/>
    <col width="34.5703125" customWidth="1" style="22" min="71" max="71"/>
    <col width="17.5703125" customWidth="1" style="45" min="72" max="72"/>
    <col width="17.5703125" customWidth="1" style="22" min="73" max="89"/>
    <col width="11.42578125" customWidth="1" style="22" min="90" max="164"/>
    <col width="11.42578125" customWidth="1" style="22" min="165" max="16384"/>
  </cols>
  <sheetData>
    <row r="1" ht="78" customHeight="1" thickBot="1">
      <c r="B1" s="1338" t="inlineStr">
        <is>
          <t>VIERGE</t>
        </is>
      </c>
      <c r="C1" s="1242" t="n"/>
      <c r="D1" s="1242" t="n"/>
      <c r="E1" s="1242" t="n"/>
      <c r="F1" s="1242" t="n"/>
      <c r="G1" s="1242" t="n"/>
      <c r="H1" s="1242" t="n"/>
      <c r="I1" s="1242" t="n"/>
      <c r="J1" s="1242" t="n"/>
      <c r="K1" s="1243" t="n"/>
      <c r="M1" s="42" t="n"/>
      <c r="N1" s="43" t="n"/>
      <c r="O1" s="43" t="n"/>
      <c r="P1" s="43" t="n"/>
      <c r="Q1" s="43" t="n"/>
      <c r="R1" s="43" t="n"/>
      <c r="S1" s="43" t="n"/>
      <c r="T1" s="44" t="n"/>
      <c r="V1" s="476" t="n"/>
      <c r="W1" s="476" t="n"/>
      <c r="X1" s="476" t="n"/>
      <c r="Y1" s="476" t="n"/>
      <c r="Z1" s="476" t="n"/>
      <c r="AA1" s="476" t="n"/>
      <c r="AB1" s="476" t="n"/>
      <c r="AC1" s="476" t="n"/>
      <c r="AD1" s="476" t="n"/>
      <c r="AE1" s="476" t="n"/>
      <c r="AF1" s="476" t="n"/>
      <c r="BI1" s="1338" t="inlineStr">
        <is>
          <t>VIERGE</t>
        </is>
      </c>
      <c r="BJ1" s="1242" t="n"/>
      <c r="BK1" s="1242" t="n"/>
      <c r="BL1" s="1242" t="n"/>
      <c r="BM1" s="1242" t="n"/>
      <c r="BN1" s="1242" t="n"/>
      <c r="BO1" s="1242" t="n"/>
      <c r="BP1" s="1242" t="n"/>
      <c r="BQ1" s="1242" t="n"/>
      <c r="BR1" s="1243" t="n"/>
      <c r="BT1" s="42" t="n"/>
      <c r="BU1" s="43" t="n"/>
      <c r="BV1" s="43" t="n"/>
      <c r="BW1" s="43" t="n"/>
      <c r="BX1" s="43" t="n"/>
      <c r="BY1" s="43" t="n"/>
      <c r="BZ1" s="43" t="n"/>
      <c r="CA1" s="44" t="n"/>
      <c r="CC1" s="476" t="n"/>
      <c r="CD1" s="476" t="n"/>
      <c r="CE1" s="476" t="n"/>
      <c r="CF1" s="476" t="n"/>
      <c r="CG1" s="476" t="n"/>
      <c r="CH1" s="476" t="n"/>
      <c r="CI1" s="476" t="n"/>
      <c r="CJ1" s="476" t="n"/>
      <c r="CK1" s="476" t="n"/>
      <c r="CL1" s="476" t="n"/>
      <c r="CM1" s="476" t="n"/>
    </row>
    <row r="2" ht="6" customHeight="1">
      <c r="T2" s="46" t="n"/>
      <c r="U2" s="46" t="n"/>
      <c r="V2" s="46" t="n"/>
      <c r="W2" s="46" t="n"/>
      <c r="X2" s="46" t="n"/>
      <c r="Y2" s="46" t="n"/>
      <c r="Z2" s="46" t="n"/>
      <c r="AA2" s="46" t="n"/>
      <c r="AB2" s="46" t="n"/>
      <c r="CA2" s="46" t="n"/>
      <c r="CB2" s="46" t="n"/>
    </row>
    <row r="3" ht="25.5" customHeight="1" thickBot="1">
      <c r="A3" s="1227" t="n"/>
      <c r="B3" s="1227" t="n"/>
      <c r="C3" s="48" t="n"/>
      <c r="D3" s="48" t="n"/>
      <c r="E3" s="48" t="n"/>
      <c r="F3" s="49" t="n"/>
      <c r="G3" s="49" t="n"/>
      <c r="H3" s="49" t="n"/>
      <c r="J3" s="49" t="n"/>
      <c r="K3" s="49" t="n"/>
      <c r="M3" s="50" t="n"/>
      <c r="BH3" s="1227" t="n"/>
      <c r="BI3" s="1227" t="n"/>
      <c r="BJ3" s="48" t="n"/>
      <c r="BK3" s="48" t="n"/>
      <c r="BL3" s="48" t="n"/>
      <c r="BM3" s="49" t="n"/>
      <c r="BN3" s="49" t="n"/>
      <c r="BO3" s="49" t="n"/>
      <c r="BQ3" s="49" t="n"/>
      <c r="BR3" s="49" t="n"/>
      <c r="BT3" s="50" t="n"/>
    </row>
    <row r="4" ht="25.5" customHeight="1" thickTop="1">
      <c r="A4" s="1227" t="n"/>
      <c r="B4" s="1339">
        <f>B1</f>
        <v/>
      </c>
      <c r="C4" s="1340" t="inlineStr">
        <is>
          <t>DRIVABILITY SUMMARY</t>
        </is>
      </c>
      <c r="D4" s="1341" t="n"/>
      <c r="E4" s="1249" t="n"/>
      <c r="F4" s="1249" t="n"/>
      <c r="G4" s="1249" t="n"/>
      <c r="H4" s="1249" t="n"/>
      <c r="I4" s="1250" t="n"/>
      <c r="J4" s="38" t="inlineStr">
        <is>
          <t>Drivability Index</t>
        </is>
      </c>
      <c r="K4" s="39" t="inlineStr">
        <is>
          <t>Target Index</t>
        </is>
      </c>
      <c r="M4" s="50" t="n"/>
      <c r="BH4" s="1227" t="n"/>
      <c r="BI4" s="1339">
        <f>BI1</f>
        <v/>
      </c>
      <c r="BJ4" s="1340" t="inlineStr">
        <is>
          <t>RESPONSIVENESS SUMMARY</t>
        </is>
      </c>
      <c r="BK4" s="1342" t="n"/>
      <c r="BL4" s="1249" t="n"/>
      <c r="BM4" s="1249" t="n"/>
      <c r="BN4" s="1249" t="n"/>
      <c r="BO4" s="1249" t="n"/>
      <c r="BP4" s="1250" t="n"/>
      <c r="BQ4" s="38" t="inlineStr">
        <is>
          <t>Responsiveness Index</t>
        </is>
      </c>
      <c r="BR4" s="39" t="inlineStr">
        <is>
          <t>Target Index</t>
        </is>
      </c>
      <c r="BT4" s="50" t="n"/>
    </row>
    <row r="5" ht="38.25" customHeight="1" thickBot="1">
      <c r="A5" s="1227" t="n"/>
      <c r="B5" s="1343" t="n"/>
      <c r="C5" s="1274" t="n"/>
      <c r="D5" s="1344" t="n"/>
      <c r="E5" s="1253" t="n"/>
      <c r="F5" s="1253" t="n"/>
      <c r="G5" s="1253" t="n"/>
      <c r="H5" s="1253" t="n"/>
      <c r="I5" s="1254" t="n"/>
      <c r="J5" s="36" t="n"/>
      <c r="K5" s="37" t="n"/>
      <c r="BH5" s="1227" t="n"/>
      <c r="BI5" s="1343" t="n"/>
      <c r="BJ5" s="1274" t="n"/>
      <c r="BK5" s="1344" t="n"/>
      <c r="BL5" s="1253" t="n"/>
      <c r="BM5" s="1253" t="n"/>
      <c r="BN5" s="1253" t="n"/>
      <c r="BO5" s="1253" t="n"/>
      <c r="BP5" s="1254" t="n"/>
      <c r="BQ5" s="36" t="n"/>
      <c r="BR5" s="37" t="n"/>
    </row>
    <row r="6" ht="120" customHeight="1" thickBot="1">
      <c r="A6" s="1227" t="n"/>
      <c r="B6" s="1343" t="n"/>
      <c r="C6" s="1274" t="n"/>
      <c r="D6" s="523" t="n"/>
      <c r="E6" s="523" t="n"/>
      <c r="F6" s="524" t="n"/>
      <c r="G6" s="525" t="n"/>
      <c r="H6" s="525" t="n"/>
      <c r="I6" s="524" t="n"/>
      <c r="J6" s="524" t="n"/>
      <c r="K6" s="526" t="n"/>
      <c r="M6" s="22" t="n"/>
      <c r="S6" s="72" t="n"/>
      <c r="T6" s="72" t="n"/>
      <c r="U6" s="72" t="n"/>
      <c r="V6" s="72" t="n"/>
      <c r="W6" s="72" t="n"/>
      <c r="X6" s="72" t="n"/>
      <c r="Y6" s="72" t="n"/>
      <c r="Z6" s="72" t="n"/>
      <c r="AA6" s="72" t="n"/>
      <c r="AB6" s="72" t="n"/>
      <c r="AC6" s="72" t="n"/>
      <c r="AD6" s="72" t="n"/>
      <c r="AE6" s="72" t="n"/>
      <c r="AF6" s="72" t="n"/>
      <c r="AG6" s="72" t="n"/>
      <c r="AH6" s="72" t="n"/>
      <c r="AI6" s="72" t="n"/>
      <c r="AJ6" s="72" t="n"/>
      <c r="AK6" s="72" t="n"/>
      <c r="AL6" s="72" t="n"/>
      <c r="AM6" s="72" t="n"/>
      <c r="AN6" s="72" t="n"/>
      <c r="AO6" s="72" t="n"/>
      <c r="AP6" s="72" t="n"/>
      <c r="AQ6" s="72" t="n"/>
      <c r="AR6" s="72" t="n"/>
      <c r="AS6" s="72" t="n"/>
      <c r="AT6" s="72" t="n"/>
      <c r="AU6" s="72" t="n"/>
      <c r="AV6" s="72" t="n"/>
      <c r="AW6" s="72" t="n"/>
      <c r="AX6" s="72" t="n"/>
      <c r="AY6" s="72" t="n"/>
      <c r="AZ6" s="72" t="n"/>
      <c r="BA6" s="72" t="n"/>
      <c r="BB6" s="72" t="n"/>
      <c r="BC6" s="72" t="n"/>
      <c r="BD6" s="72" t="n"/>
      <c r="BE6" s="72" t="n"/>
      <c r="BF6" s="72" t="n"/>
      <c r="BG6" s="72" t="n"/>
      <c r="BH6" s="1227" t="n"/>
      <c r="BI6" s="1343" t="n"/>
      <c r="BJ6" s="1274" t="n"/>
      <c r="BK6" s="523" t="n"/>
      <c r="BL6" s="523" t="n"/>
      <c r="BM6" s="524" t="n"/>
      <c r="BN6" s="525" t="n"/>
      <c r="BO6" s="525" t="n"/>
      <c r="BP6" s="524" t="n"/>
      <c r="BQ6" s="524" t="n"/>
      <c r="BR6" s="526" t="n"/>
      <c r="BT6" s="22" t="n"/>
      <c r="BZ6" s="72" t="n"/>
      <c r="CA6" s="72" t="n"/>
      <c r="CB6" s="72" t="n"/>
      <c r="CC6" s="72" t="n"/>
      <c r="CD6" s="72" t="n"/>
      <c r="CE6" s="72" t="n"/>
      <c r="CF6" s="72" t="n"/>
      <c r="CG6" s="72" t="n"/>
      <c r="CH6" s="72" t="n"/>
      <c r="CI6" s="72" t="n"/>
      <c r="CJ6" s="72" t="n"/>
      <c r="CK6" s="72" t="n"/>
    </row>
    <row r="7" ht="12.75" customHeight="1" thickBot="1">
      <c r="B7" s="1343" t="n"/>
      <c r="C7" s="1274" t="n"/>
      <c r="D7" s="53" t="inlineStr">
        <is>
          <t>Color</t>
        </is>
      </c>
      <c r="E7" s="1243" t="n"/>
      <c r="F7" s="51" t="inlineStr">
        <is>
          <t>Priority (Px)</t>
        </is>
      </c>
      <c r="G7" s="52" t="inlineStr">
        <is>
          <t>Events</t>
        </is>
      </c>
      <c r="H7" s="52" t="inlineStr">
        <is>
          <t>% of total</t>
        </is>
      </c>
      <c r="I7" s="52" t="inlineStr">
        <is>
          <t>Breakpoints</t>
        </is>
      </c>
      <c r="J7" s="52" t="inlineStr">
        <is>
          <t>% of Px</t>
        </is>
      </c>
      <c r="K7" s="53" t="inlineStr">
        <is>
          <t>TARGETS</t>
        </is>
      </c>
      <c r="M7" s="22" t="n"/>
      <c r="BI7" s="1343" t="n"/>
      <c r="BJ7" s="1274" t="n"/>
      <c r="BK7" s="53" t="inlineStr">
        <is>
          <t>Color</t>
        </is>
      </c>
      <c r="BL7" s="1243" t="n"/>
      <c r="BM7" s="51" t="inlineStr">
        <is>
          <t>Priority (Px)</t>
        </is>
      </c>
      <c r="BN7" s="52" t="inlineStr">
        <is>
          <t>Events</t>
        </is>
      </c>
      <c r="BO7" s="52" t="inlineStr">
        <is>
          <t>% of total</t>
        </is>
      </c>
      <c r="BP7" s="52" t="inlineStr">
        <is>
          <t>Breakpoints</t>
        </is>
      </c>
      <c r="BQ7" s="52" t="inlineStr">
        <is>
          <t>% of Px</t>
        </is>
      </c>
      <c r="BR7" s="53" t="inlineStr">
        <is>
          <t>TARGETS</t>
        </is>
      </c>
      <c r="BT7" s="22" t="n"/>
    </row>
    <row r="8" ht="12.75" customHeight="1">
      <c r="B8" s="1343" t="n"/>
      <c r="C8" s="1274" t="n"/>
      <c r="D8" s="1345" t="inlineStr">
        <is>
          <t>TOTAL</t>
        </is>
      </c>
      <c r="E8" s="1250" t="n"/>
      <c r="F8" s="54" t="inlineStr">
        <is>
          <t>P1</t>
        </is>
      </c>
      <c r="G8" s="1346" t="n"/>
      <c r="H8" s="1347">
        <f>IF(H11+H14+H17=0,0,H11+H14+H17)</f>
        <v/>
      </c>
      <c r="I8" s="55" t="n"/>
      <c r="J8" s="450" t="n"/>
      <c r="K8" s="56" t="n"/>
      <c r="M8" s="22" t="n"/>
      <c r="BI8" s="1343" t="n"/>
      <c r="BJ8" s="1274" t="n"/>
      <c r="BK8" s="1345" t="inlineStr">
        <is>
          <t>TOTAL</t>
        </is>
      </c>
      <c r="BL8" s="1250" t="n"/>
      <c r="BM8" s="54" t="inlineStr">
        <is>
          <t>P1</t>
        </is>
      </c>
      <c r="BN8" s="1346" t="n"/>
      <c r="BO8" s="1347">
        <f>IF(BO11+BO14+BO17=0,0,BO11+BO14+BO17)</f>
        <v/>
      </c>
      <c r="BP8" s="55" t="n"/>
      <c r="BQ8" s="450" t="n"/>
      <c r="BR8" s="56" t="n"/>
      <c r="BT8" s="22" t="n"/>
    </row>
    <row r="9" ht="12.75" customHeight="1">
      <c r="B9" s="1343" t="n"/>
      <c r="C9" s="1274" t="n"/>
      <c r="D9" s="1343" t="n"/>
      <c r="E9" s="1301" t="n"/>
      <c r="F9" s="57" t="inlineStr">
        <is>
          <t>P2</t>
        </is>
      </c>
      <c r="G9" s="1348" t="n"/>
      <c r="H9" s="1349" t="n"/>
      <c r="I9" s="58" t="n"/>
      <c r="J9" s="451" t="n"/>
      <c r="K9" s="59" t="n"/>
      <c r="M9" s="22" t="n"/>
      <c r="BI9" s="1343" t="n"/>
      <c r="BJ9" s="1274" t="n"/>
      <c r="BK9" s="1343" t="n"/>
      <c r="BL9" s="1301" t="n"/>
      <c r="BM9" s="57" t="inlineStr">
        <is>
          <t>P2</t>
        </is>
      </c>
      <c r="BN9" s="1348" t="n"/>
      <c r="BO9" s="1349" t="n"/>
      <c r="BP9" s="58" t="n"/>
      <c r="BQ9" s="451" t="n"/>
      <c r="BR9" s="59" t="n"/>
      <c r="BT9" s="22" t="n"/>
    </row>
    <row r="10" ht="12.75" customHeight="1" thickBot="1">
      <c r="B10" s="1343" t="n"/>
      <c r="C10" s="1274" t="n"/>
      <c r="D10" s="1344" t="n"/>
      <c r="E10" s="1254" t="n"/>
      <c r="F10" s="60" t="inlineStr">
        <is>
          <t>P3</t>
        </is>
      </c>
      <c r="G10" s="1350" t="n"/>
      <c r="H10" s="1351" t="n"/>
      <c r="I10" s="61" t="n"/>
      <c r="J10" s="452" t="n"/>
      <c r="K10" s="62" t="n"/>
      <c r="M10" s="22" t="n"/>
      <c r="BI10" s="1343" t="n"/>
      <c r="BJ10" s="1274" t="n"/>
      <c r="BK10" s="1344" t="n"/>
      <c r="BL10" s="1254" t="n"/>
      <c r="BM10" s="60" t="inlineStr">
        <is>
          <t>P3</t>
        </is>
      </c>
      <c r="BN10" s="1350" t="n"/>
      <c r="BO10" s="1351" t="n"/>
      <c r="BP10" s="61" t="n"/>
      <c r="BQ10" s="452" t="n"/>
      <c r="BR10" s="62" t="n"/>
      <c r="BT10" s="22" t="n"/>
    </row>
    <row r="11" ht="12.75" customHeight="1">
      <c r="B11" s="1343" t="n"/>
      <c r="C11" s="1274" t="n"/>
      <c r="D11" s="1352" t="inlineStr">
        <is>
          <t>Green</t>
        </is>
      </c>
      <c r="E11" s="1250" t="n"/>
      <c r="F11" s="4" t="inlineStr">
        <is>
          <t>P1</t>
        </is>
      </c>
      <c r="G11" s="1353" t="n"/>
      <c r="H11" s="1354">
        <f>IF($G$8=0,0,100*(G11/$G$8))</f>
        <v/>
      </c>
      <c r="I11" s="7">
        <f>+I8-(I14+I17)</f>
        <v/>
      </c>
      <c r="J11" s="453">
        <f>IF(J8&gt;0,100-(J14+J17),0)</f>
        <v/>
      </c>
      <c r="K11" s="63" t="n"/>
      <c r="M11" s="22" t="n"/>
      <c r="BI11" s="1343" t="n"/>
      <c r="BJ11" s="1274" t="n"/>
      <c r="BK11" s="1352" t="inlineStr">
        <is>
          <t>Green</t>
        </is>
      </c>
      <c r="BL11" s="1250" t="n"/>
      <c r="BM11" s="4" t="inlineStr">
        <is>
          <t>P1</t>
        </is>
      </c>
      <c r="BN11" s="1353" t="n"/>
      <c r="BO11" s="1354">
        <f>IF($G$8=0,0,100*(BN11/$G$8))</f>
        <v/>
      </c>
      <c r="BP11" s="7">
        <f>+BP8-(BP14+BP17)</f>
        <v/>
      </c>
      <c r="BQ11" s="453">
        <f>IF(BQ8&gt;0,100-(BQ14+BQ17),0)</f>
        <v/>
      </c>
      <c r="BR11" s="63" t="n"/>
      <c r="BT11" s="22" t="n"/>
    </row>
    <row r="12" ht="12.75" customHeight="1">
      <c r="B12" s="1343" t="n"/>
      <c r="C12" s="1274" t="n"/>
      <c r="D12" s="1343" t="n"/>
      <c r="E12" s="1301" t="n"/>
      <c r="F12" s="2" t="inlineStr">
        <is>
          <t>P2</t>
        </is>
      </c>
      <c r="G12" s="1348" t="n"/>
      <c r="H12" s="1349" t="n"/>
      <c r="I12" s="8">
        <f>+I9-(I15+I18)</f>
        <v/>
      </c>
      <c r="J12" s="454">
        <f>IF(J9&gt;0,100-(J15+J18),0)</f>
        <v/>
      </c>
      <c r="K12" s="64" t="n"/>
      <c r="M12" s="22" t="n"/>
      <c r="BI12" s="1343" t="n"/>
      <c r="BJ12" s="1274" t="n"/>
      <c r="BK12" s="1343" t="n"/>
      <c r="BL12" s="1301" t="n"/>
      <c r="BM12" s="2" t="inlineStr">
        <is>
          <t>P2</t>
        </is>
      </c>
      <c r="BN12" s="1348" t="n"/>
      <c r="BO12" s="1349" t="n"/>
      <c r="BP12" s="8">
        <f>+BP9-(BP15+BP18)</f>
        <v/>
      </c>
      <c r="BQ12" s="454">
        <f>IF(BQ9&gt;0,100-(BQ15+BQ18),0)</f>
        <v/>
      </c>
      <c r="BR12" s="64" t="n"/>
      <c r="BT12" s="22" t="n"/>
    </row>
    <row r="13" ht="12.75" customHeight="1" thickBot="1">
      <c r="B13" s="1343" t="n"/>
      <c r="C13" s="1274" t="n"/>
      <c r="D13" s="1344" t="n"/>
      <c r="E13" s="1254" t="n"/>
      <c r="F13" s="5" t="inlineStr">
        <is>
          <t>P3</t>
        </is>
      </c>
      <c r="G13" s="1350" t="n"/>
      <c r="H13" s="1351" t="n"/>
      <c r="I13" s="9">
        <f>+I10-(I16+I19)</f>
        <v/>
      </c>
      <c r="J13" s="455">
        <f>IF(J10&gt;0,100-(J16+J19),0)</f>
        <v/>
      </c>
      <c r="K13" s="65" t="n"/>
      <c r="M13" s="22" t="n"/>
      <c r="BI13" s="1343" t="n"/>
      <c r="BJ13" s="1274" t="n"/>
      <c r="BK13" s="1344" t="n"/>
      <c r="BL13" s="1254" t="n"/>
      <c r="BM13" s="5" t="inlineStr">
        <is>
          <t>P3</t>
        </is>
      </c>
      <c r="BN13" s="1350" t="n"/>
      <c r="BO13" s="1351" t="n"/>
      <c r="BP13" s="9">
        <f>+BP10-(BP16+BP19)</f>
        <v/>
      </c>
      <c r="BQ13" s="455">
        <f>IF(BQ10&gt;0,100-(BQ16+BQ19),0)</f>
        <v/>
      </c>
      <c r="BR13" s="65" t="n"/>
      <c r="BT13" s="22" t="n"/>
    </row>
    <row r="14" ht="12.75" customHeight="1">
      <c r="B14" s="1343" t="n"/>
      <c r="C14" s="1274" t="n"/>
      <c r="D14" s="1355" t="inlineStr">
        <is>
          <t>Yellow</t>
        </is>
      </c>
      <c r="E14" s="1250" t="n"/>
      <c r="F14" s="607" t="inlineStr">
        <is>
          <t>P1</t>
        </is>
      </c>
      <c r="G14" s="1356" t="n"/>
      <c r="H14" s="1357">
        <f>IF($G$8=0,0,100*(G14/$G$8))</f>
        <v/>
      </c>
      <c r="I14" s="608" t="n"/>
      <c r="J14" s="609" t="n"/>
      <c r="K14" s="66" t="n"/>
      <c r="M14" s="22" t="n"/>
      <c r="BI14" s="1343" t="n"/>
      <c r="BJ14" s="1274" t="n"/>
      <c r="BK14" s="1355" t="inlineStr">
        <is>
          <t>Yellow</t>
        </is>
      </c>
      <c r="BL14" s="1250" t="n"/>
      <c r="BM14" s="607" t="inlineStr">
        <is>
          <t>P1</t>
        </is>
      </c>
      <c r="BN14" s="1356" t="n"/>
      <c r="BO14" s="1357">
        <f>IF($G$8=0,0,100*(BN14/$G$8))</f>
        <v/>
      </c>
      <c r="BP14" s="608" t="n"/>
      <c r="BQ14" s="609" t="n"/>
      <c r="BR14" s="66" t="n"/>
      <c r="BT14" s="22" t="n"/>
    </row>
    <row r="15" ht="12.75" customHeight="1">
      <c r="B15" s="1343" t="n"/>
      <c r="C15" s="1274" t="n"/>
      <c r="D15" s="1343" t="n"/>
      <c r="E15" s="1301" t="n"/>
      <c r="F15" s="610" t="inlineStr">
        <is>
          <t>P2</t>
        </is>
      </c>
      <c r="G15" s="1348" t="n"/>
      <c r="H15" s="1349" t="n"/>
      <c r="I15" s="611" t="n"/>
      <c r="J15" s="612" t="n"/>
      <c r="K15" s="67" t="n"/>
      <c r="M15" s="22" t="n"/>
      <c r="BI15" s="1343" t="n"/>
      <c r="BJ15" s="1274" t="n"/>
      <c r="BK15" s="1343" t="n"/>
      <c r="BL15" s="1301" t="n"/>
      <c r="BM15" s="610" t="inlineStr">
        <is>
          <t>P2</t>
        </is>
      </c>
      <c r="BN15" s="1348" t="n"/>
      <c r="BO15" s="1349" t="n"/>
      <c r="BP15" s="611" t="n"/>
      <c r="BQ15" s="612" t="n"/>
      <c r="BR15" s="67" t="n"/>
      <c r="BT15" s="22" t="n"/>
    </row>
    <row r="16" ht="12.75" customHeight="1" thickBot="1">
      <c r="B16" s="1343" t="n"/>
      <c r="C16" s="1274" t="n"/>
      <c r="D16" s="1344" t="n"/>
      <c r="E16" s="1254" t="n"/>
      <c r="F16" s="613" t="inlineStr">
        <is>
          <t>P3</t>
        </is>
      </c>
      <c r="G16" s="1350" t="n"/>
      <c r="H16" s="1351" t="n"/>
      <c r="I16" s="614" t="n"/>
      <c r="J16" s="615" t="n"/>
      <c r="K16" s="68" t="n"/>
      <c r="M16" s="22" t="n"/>
      <c r="BI16" s="1343" t="n"/>
      <c r="BJ16" s="1274" t="n"/>
      <c r="BK16" s="1344" t="n"/>
      <c r="BL16" s="1254" t="n"/>
      <c r="BM16" s="613" t="inlineStr">
        <is>
          <t>P3</t>
        </is>
      </c>
      <c r="BN16" s="1350" t="n"/>
      <c r="BO16" s="1351" t="n"/>
      <c r="BP16" s="614" t="n"/>
      <c r="BQ16" s="615" t="n"/>
      <c r="BR16" s="68" t="n"/>
      <c r="BT16" s="22" t="n"/>
    </row>
    <row r="17" ht="12.75" customHeight="1">
      <c r="B17" s="1343" t="n"/>
      <c r="C17" s="1274" t="n"/>
      <c r="D17" s="1358" t="inlineStr">
        <is>
          <t>Red</t>
        </is>
      </c>
      <c r="E17" s="1250" t="n"/>
      <c r="F17" s="6" t="inlineStr">
        <is>
          <t>P1</t>
        </is>
      </c>
      <c r="G17" s="1359" t="n"/>
      <c r="H17" s="1360">
        <f>IF($G$8=0,0,100*(G17/$G$8))</f>
        <v/>
      </c>
      <c r="I17" s="10" t="n"/>
      <c r="J17" s="456" t="n"/>
      <c r="K17" s="69" t="n"/>
      <c r="M17" s="22" t="n"/>
      <c r="BI17" s="1343" t="n"/>
      <c r="BJ17" s="1274" t="n"/>
      <c r="BK17" s="1358" t="inlineStr">
        <is>
          <t>Red</t>
        </is>
      </c>
      <c r="BL17" s="1250" t="n"/>
      <c r="BM17" s="6" t="inlineStr">
        <is>
          <t>P1</t>
        </is>
      </c>
      <c r="BN17" s="1359" t="n"/>
      <c r="BO17" s="1360">
        <f>IF($G$8=0,0,100*(BN17/$G$8))</f>
        <v/>
      </c>
      <c r="BP17" s="10" t="n"/>
      <c r="BQ17" s="456" t="n"/>
      <c r="BR17" s="69" t="n"/>
      <c r="BT17" s="22" t="n"/>
    </row>
    <row r="18" ht="12.75" customHeight="1">
      <c r="B18" s="1343" t="n"/>
      <c r="C18" s="1274" t="n"/>
      <c r="D18" s="1343" t="n"/>
      <c r="E18" s="1301" t="n"/>
      <c r="F18" s="3" t="inlineStr">
        <is>
          <t>P2</t>
        </is>
      </c>
      <c r="G18" s="1348" t="n"/>
      <c r="H18" s="1349" t="n"/>
      <c r="I18" s="11" t="n"/>
      <c r="J18" s="457" t="n"/>
      <c r="K18" s="70" t="n"/>
      <c r="M18" s="22" t="n"/>
      <c r="BI18" s="1343" t="n"/>
      <c r="BJ18" s="1274" t="n"/>
      <c r="BK18" s="1343" t="n"/>
      <c r="BL18" s="1301" t="n"/>
      <c r="BM18" s="3" t="inlineStr">
        <is>
          <t>P2</t>
        </is>
      </c>
      <c r="BN18" s="1348" t="n"/>
      <c r="BO18" s="1349" t="n"/>
      <c r="BP18" s="11" t="n"/>
      <c r="BQ18" s="457" t="n"/>
      <c r="BR18" s="70" t="n"/>
      <c r="BT18" s="22" t="n"/>
    </row>
    <row r="19" ht="12.75" customHeight="1" thickBot="1">
      <c r="B19" s="1344" t="n"/>
      <c r="C19" s="1277" t="n"/>
      <c r="D19" s="1344" t="n"/>
      <c r="E19" s="1254" t="n"/>
      <c r="F19" s="14" t="inlineStr">
        <is>
          <t>P3</t>
        </is>
      </c>
      <c r="G19" s="1350" t="n"/>
      <c r="H19" s="1351" t="n"/>
      <c r="I19" s="12" t="n"/>
      <c r="J19" s="458" t="n"/>
      <c r="K19" s="71" t="n"/>
      <c r="M19" s="22" t="n"/>
      <c r="BI19" s="1344" t="n"/>
      <c r="BJ19" s="1277" t="n"/>
      <c r="BK19" s="1344" t="n"/>
      <c r="BL19" s="1254" t="n"/>
      <c r="BM19" s="14" t="inlineStr">
        <is>
          <t>P3</t>
        </is>
      </c>
      <c r="BN19" s="1350" t="n"/>
      <c r="BO19" s="1351" t="n"/>
      <c r="BP19" s="12" t="n"/>
      <c r="BQ19" s="458" t="n"/>
      <c r="BR19" s="71" t="n"/>
      <c r="BT19" s="22" t="n"/>
    </row>
    <row r="20" ht="12.75" customHeight="1" thickBot="1">
      <c r="B20" s="1361" t="inlineStr">
        <is>
          <t>Coverage rate achieved</t>
        </is>
      </c>
      <c r="C20" s="1249" t="n"/>
      <c r="D20" s="1249" t="n"/>
      <c r="E20" s="1250" t="n"/>
      <c r="F20" s="15" t="inlineStr">
        <is>
          <t>P1</t>
        </is>
      </c>
      <c r="G20" s="110" t="n">
        <v>0</v>
      </c>
      <c r="H20" s="110" t="n"/>
      <c r="M20" s="22" t="n"/>
      <c r="BI20" s="1361" t="inlineStr">
        <is>
          <t>Coverage rate achieved</t>
        </is>
      </c>
      <c r="BJ20" s="1249" t="n"/>
      <c r="BK20" s="1249" t="n"/>
      <c r="BL20" s="1250" t="n"/>
      <c r="BM20" s="15" t="inlineStr">
        <is>
          <t>P1</t>
        </is>
      </c>
      <c r="BN20" s="110" t="n">
        <v>0</v>
      </c>
      <c r="BO20" s="110" t="n"/>
      <c r="BT20" s="22" t="n"/>
    </row>
    <row r="21" ht="12.75" customHeight="1" thickBot="1">
      <c r="B21" s="1300" t="n"/>
      <c r="E21" s="1301" t="n"/>
      <c r="F21" s="16" t="inlineStr">
        <is>
          <t>P2</t>
        </is>
      </c>
      <c r="G21" s="110" t="n">
        <v>0</v>
      </c>
      <c r="H21" s="298" t="n"/>
      <c r="M21" s="22" t="n"/>
      <c r="BI21" s="1300" t="n"/>
      <c r="BL21" s="1301" t="n"/>
      <c r="BM21" s="16" t="inlineStr">
        <is>
          <t>P2</t>
        </is>
      </c>
      <c r="BN21" s="110" t="n">
        <v>0</v>
      </c>
      <c r="BO21" s="298" t="n"/>
      <c r="BT21" s="22" t="n"/>
    </row>
    <row r="22" ht="12.75" customHeight="1" thickBot="1">
      <c r="B22" s="1295" t="n"/>
      <c r="C22" s="1253" t="n"/>
      <c r="D22" s="1253" t="n"/>
      <c r="E22" s="1254" t="n"/>
      <c r="F22" s="17" t="inlineStr">
        <is>
          <t>P3</t>
        </is>
      </c>
      <c r="G22" s="110" t="n">
        <v>0</v>
      </c>
      <c r="H22" s="1362" t="n"/>
      <c r="M22" s="22" t="n"/>
      <c r="BI22" s="1295" t="n"/>
      <c r="BJ22" s="1253" t="n"/>
      <c r="BK22" s="1253" t="n"/>
      <c r="BL22" s="1254" t="n"/>
      <c r="BM22" s="17" t="inlineStr">
        <is>
          <t>P3</t>
        </is>
      </c>
      <c r="BN22" s="110" t="n">
        <v>0</v>
      </c>
      <c r="BO22" s="1362" t="n"/>
      <c r="BT22" s="22" t="n"/>
    </row>
    <row r="23" ht="12.75" customHeight="1">
      <c r="M23" s="22" t="n"/>
      <c r="BT23" s="22" t="n"/>
    </row>
    <row r="24" ht="12.75" customHeight="1">
      <c r="M24" s="22" t="n"/>
      <c r="BT24" s="22" t="n"/>
    </row>
    <row r="25" ht="12.75" customHeight="1">
      <c r="M25" s="22" t="n"/>
      <c r="BT25" s="22" t="n"/>
    </row>
    <row r="26" ht="12.75" customHeight="1">
      <c r="M26" s="22" t="n"/>
      <c r="BT26" s="22" t="n"/>
    </row>
    <row r="27" ht="12.75" customHeight="1">
      <c r="M27" s="22" t="n"/>
      <c r="BT27" s="22" t="n"/>
    </row>
    <row r="28" ht="12.75" customHeight="1">
      <c r="M28" s="22" t="n"/>
      <c r="BT28" s="22" t="n"/>
    </row>
    <row r="29" ht="12.75" customHeight="1">
      <c r="M29" s="22" t="n"/>
      <c r="BT29" s="22" t="n"/>
    </row>
    <row r="30" ht="12.75" customHeight="1">
      <c r="M30" s="22" t="n"/>
      <c r="BT30" s="22" t="n"/>
    </row>
    <row r="31" ht="12.75" customHeight="1">
      <c r="M31" s="22" t="n"/>
      <c r="BT31" s="22" t="n"/>
    </row>
    <row r="32" ht="12.75" customHeight="1">
      <c r="M32" s="22" t="n"/>
      <c r="BT32" s="22" t="n"/>
    </row>
    <row r="33" ht="12.75" customFormat="1" customHeight="1" s="22"/>
    <row r="34" ht="12.75" customFormat="1" customHeight="1" s="22"/>
    <row r="35" ht="12.75" customFormat="1" customHeight="1" s="22"/>
    <row r="36" ht="12.75" customFormat="1" customHeight="1" s="22"/>
    <row r="37" ht="12.75" customFormat="1" customHeight="1" s="22"/>
    <row r="38" ht="12.75" customFormat="1" customHeight="1" s="22"/>
    <row r="39" ht="12.75" customFormat="1" customHeight="1" s="22"/>
    <row r="40" ht="12.75" customFormat="1" customHeight="1" s="22"/>
    <row r="41" ht="12.75" customFormat="1" customHeight="1" s="22"/>
    <row r="42" ht="12.75" customFormat="1" customHeight="1" s="22"/>
    <row r="43" ht="12.75" customFormat="1" customHeight="1" s="22"/>
    <row r="44" ht="12.75" customFormat="1" customHeight="1" s="22"/>
    <row r="45" ht="12.75" customFormat="1" customHeight="1" s="22"/>
    <row r="46" ht="12.75" customFormat="1" customHeight="1" s="22"/>
    <row r="47" ht="12.75" customFormat="1" customHeight="1" s="22"/>
    <row r="48" ht="12.75" customFormat="1" customHeight="1" s="22"/>
    <row r="49" ht="12.75" customFormat="1" customHeight="1" s="22"/>
    <row r="50" ht="12.75" customFormat="1" customHeight="1" s="22"/>
    <row r="51" ht="12.75" customFormat="1" customHeight="1" s="22"/>
    <row r="52" ht="12.75" customFormat="1" customHeight="1" s="22"/>
    <row r="53" ht="12.75" customFormat="1" customHeight="1" s="22"/>
    <row r="54" ht="12.75" customFormat="1" customHeight="1" s="22"/>
    <row r="55" ht="12.75" customFormat="1" customHeight="1" s="22"/>
    <row r="56" ht="12.75" customFormat="1" customHeight="1" s="22"/>
    <row r="57" ht="12.75" customFormat="1" customHeight="1" s="22"/>
    <row r="58" ht="12.75" customFormat="1" customHeight="1" s="22"/>
    <row r="59" ht="12.75" customFormat="1" customHeight="1" s="22"/>
    <row r="60" ht="12.75" customFormat="1" customHeight="1" s="22"/>
    <row r="61" ht="12.75" customFormat="1" customHeight="1" s="22"/>
    <row r="62" ht="12.75" customFormat="1" customHeight="1" s="22"/>
    <row r="63" ht="12.75" customFormat="1" customHeight="1" s="22"/>
    <row r="64" ht="12.75" customFormat="1" customHeight="1" s="22"/>
    <row r="65" ht="12.75" customFormat="1" customHeight="1" s="22"/>
    <row r="66" ht="12.75" customFormat="1" customHeight="1" s="22"/>
    <row r="67" ht="12.75" customFormat="1" customHeight="1" s="22"/>
    <row r="68" ht="12.75" customFormat="1" customHeight="1" s="22"/>
    <row r="69" ht="12.75" customFormat="1" customHeight="1" s="22"/>
    <row r="70" ht="12.75" customFormat="1" customHeight="1" s="22"/>
    <row r="71" ht="12.75" customFormat="1" customHeight="1" s="22"/>
    <row r="72" ht="12.75" customFormat="1" customHeight="1" s="22"/>
    <row r="73" ht="12.75" customFormat="1" customHeight="1" s="22"/>
    <row r="74" ht="12.75" customFormat="1" customHeight="1" s="22"/>
    <row r="75" ht="12.75" customFormat="1" customHeight="1" s="22"/>
    <row r="76" ht="12.75" customFormat="1" customHeight="1" s="22"/>
    <row r="77" ht="12.75" customFormat="1" customHeight="1" s="22"/>
    <row r="78" ht="12.75" customFormat="1" customHeight="1" s="22"/>
    <row r="79" ht="12.75" customFormat="1" customHeight="1" s="22"/>
    <row r="80" ht="12.75" customFormat="1" customHeight="1" s="22"/>
    <row r="81" ht="12.75" customFormat="1" customHeight="1" s="22"/>
    <row r="82" ht="12.75" customFormat="1" customHeight="1" s="22"/>
    <row r="83" ht="12.75" customFormat="1" customHeight="1" s="22"/>
    <row r="84" ht="12.75" customFormat="1" customHeight="1" s="22"/>
    <row r="85" ht="12.75" customFormat="1" customHeight="1" s="22"/>
    <row r="86" ht="12.75" customFormat="1" customHeight="1" s="22"/>
    <row r="87" ht="12.75" customFormat="1" customHeight="1" s="22"/>
    <row r="88" ht="12.75" customFormat="1" customHeight="1" s="22"/>
    <row r="89" ht="12.75" customFormat="1" customHeight="1" s="22"/>
    <row r="90" ht="12.75" customFormat="1" customHeight="1" s="22"/>
    <row r="91" ht="12.75" customFormat="1" customHeight="1" s="22"/>
    <row r="92" ht="12.75" customFormat="1" customHeight="1" s="22"/>
    <row r="93" ht="12.75" customFormat="1" customHeight="1" s="22"/>
    <row r="94" ht="12.75" customFormat="1" customHeight="1" s="22"/>
    <row r="95" ht="12.75" customFormat="1" customHeight="1" s="22"/>
    <row r="96" ht="12.75" customFormat="1" customHeight="1" s="22"/>
    <row r="97" ht="12.75" customFormat="1" customHeight="1" s="22"/>
    <row r="98" ht="12.75" customFormat="1" customHeight="1" s="22"/>
    <row r="99" ht="12.75" customFormat="1" customHeight="1" s="22"/>
    <row r="100" ht="12.75" customFormat="1" customHeight="1" s="22"/>
    <row r="101" ht="12.75" customFormat="1" customHeight="1" s="22"/>
    <row r="102" ht="12.75" customFormat="1" customHeight="1" s="22"/>
    <row r="103" ht="12.75" customFormat="1" customHeight="1" s="22"/>
    <row r="104" ht="12.75" customFormat="1" customHeight="1" s="22"/>
    <row r="105" ht="12.75" customFormat="1" customHeight="1" s="22"/>
    <row r="106" ht="12.75" customFormat="1" customHeight="1" s="22"/>
    <row r="107" ht="12.75" customFormat="1" customHeight="1" s="22"/>
    <row r="108" ht="12.75" customFormat="1" customHeight="1" s="22"/>
    <row r="109" ht="12.75" customFormat="1" customHeight="1" s="22"/>
    <row r="110" ht="12.75" customFormat="1" customHeight="1" s="22"/>
    <row r="111" ht="12.75" customFormat="1" customHeight="1" s="22"/>
    <row r="112" ht="12.75" customFormat="1" customHeight="1" s="22"/>
    <row r="113" ht="12.75" customFormat="1" customHeight="1" s="22"/>
    <row r="114" ht="12.75" customFormat="1" customHeight="1" s="22"/>
    <row r="115" ht="12.75" customFormat="1" customHeight="1" s="22"/>
    <row r="116" ht="12.75" customFormat="1" customHeight="1" s="22"/>
    <row r="117" ht="12.75" customFormat="1" customHeight="1" s="22"/>
    <row r="118" ht="12.75" customFormat="1" customHeight="1" s="22"/>
    <row r="119" ht="12.75" customFormat="1" customHeight="1" s="22"/>
    <row r="120" ht="12.75" customFormat="1" customHeight="1" s="22"/>
    <row r="121" ht="12.75" customFormat="1" customHeight="1" s="22"/>
    <row r="122" ht="12.75" customFormat="1" customHeight="1" s="22"/>
    <row r="123" ht="12.75" customFormat="1" customHeight="1" s="22"/>
    <row r="124" ht="12.75" customFormat="1" customHeight="1" s="22"/>
    <row r="125" ht="12.75" customFormat="1" customHeight="1" s="22"/>
    <row r="126" ht="12.75" customFormat="1" customHeight="1" s="22"/>
    <row r="127" ht="12.75" customFormat="1" customHeight="1" s="22"/>
    <row r="128" ht="12.75" customFormat="1" customHeight="1" s="22"/>
    <row r="129" ht="12.75" customFormat="1" customHeight="1" s="22"/>
    <row r="130" ht="12.75" customFormat="1" customHeight="1" s="22"/>
    <row r="131" ht="12.75" customFormat="1" customHeight="1" s="22"/>
    <row r="132" ht="12.75" customFormat="1" customHeight="1" s="22"/>
    <row r="133" ht="12.75" customFormat="1" customHeight="1" s="22"/>
    <row r="134" ht="12.75" customFormat="1" customHeight="1" s="22"/>
    <row r="135" ht="12.75" customFormat="1" customHeight="1" s="22"/>
    <row r="136" ht="12.75" customFormat="1" customHeight="1" s="22"/>
    <row r="137" ht="12.75" customFormat="1" customHeight="1" s="22"/>
    <row r="138" ht="12.75" customFormat="1" customHeight="1" s="22"/>
    <row r="139" ht="12.75" customFormat="1" customHeight="1" s="22"/>
    <row r="140" ht="12.75" customFormat="1" customHeight="1" s="22"/>
    <row r="141" ht="12.75" customFormat="1" customHeight="1" s="22"/>
    <row r="142" ht="12.75" customFormat="1" customHeight="1" s="22"/>
    <row r="143" ht="12.75" customFormat="1" customHeight="1" s="22"/>
    <row r="144" ht="12.75" customFormat="1" customHeight="1" s="22"/>
    <row r="145" ht="12.75" customFormat="1" customHeight="1" s="22"/>
    <row r="146" ht="12.75" customFormat="1" customHeight="1" s="22"/>
    <row r="147" ht="12.75" customFormat="1" customHeight="1" s="22"/>
    <row r="148" ht="12.75" customFormat="1" customHeight="1" s="22"/>
    <row r="149" ht="12.75" customFormat="1" customHeight="1" s="22"/>
    <row r="150" ht="12.75" customFormat="1" customHeight="1" s="22"/>
    <row r="151" ht="12.75" customFormat="1" customHeight="1" s="22"/>
    <row r="152" ht="12.75" customFormat="1" customHeight="1" s="22"/>
    <row r="153" ht="12.75" customFormat="1" customHeight="1" s="22"/>
    <row r="154" ht="12.75" customFormat="1" customHeight="1" s="22"/>
    <row r="155" ht="12.75" customFormat="1" customHeight="1" s="22"/>
    <row r="156" ht="12.75" customFormat="1" customHeight="1" s="22"/>
    <row r="157" ht="12.75" customFormat="1" customHeight="1" s="22"/>
    <row r="158" ht="12.75" customFormat="1" customHeight="1" s="22"/>
    <row r="159" ht="12.75" customFormat="1" customHeight="1" s="22"/>
    <row r="160" ht="12.75" customFormat="1" customHeight="1" s="22"/>
    <row r="161" ht="12.75" customFormat="1" customHeight="1" s="22"/>
    <row r="162" ht="12.75" customFormat="1" customHeight="1" s="22"/>
    <row r="163" ht="12.75" customFormat="1" customHeight="1" s="22"/>
    <row r="164" ht="12.75" customFormat="1" customHeight="1" s="22"/>
    <row r="165" ht="12.75" customFormat="1" customHeight="1" s="22"/>
    <row r="166" ht="12.75" customFormat="1" customHeight="1" s="22"/>
    <row r="167" ht="12.75" customFormat="1" customHeight="1" s="22"/>
    <row r="168" ht="12.75" customFormat="1" customHeight="1" s="22"/>
    <row r="169" ht="12.75" customFormat="1" customHeight="1" s="22"/>
    <row r="170" ht="12.75" customFormat="1" customHeight="1" s="22"/>
    <row r="171" ht="12.75" customFormat="1" customHeight="1" s="22"/>
    <row r="172" ht="12.75" customFormat="1" customHeight="1" s="22"/>
    <row r="173" ht="12.75" customFormat="1" customHeight="1" s="22"/>
    <row r="174" ht="12.75" customFormat="1" customHeight="1" s="22"/>
    <row r="175" ht="12.75" customFormat="1" customHeight="1" s="22"/>
    <row r="176" ht="12.75" customFormat="1" customHeight="1" s="22"/>
    <row r="177" ht="12.75" customFormat="1" customHeight="1" s="22"/>
    <row r="178" ht="12.75" customFormat="1" customHeight="1" s="22"/>
    <row r="179" ht="12.75" customFormat="1" customHeight="1" s="22"/>
    <row r="180" ht="12.75" customFormat="1" customHeight="1" s="22"/>
    <row r="181" ht="12.75" customFormat="1" customHeight="1" s="22"/>
    <row r="182" ht="12.75" customFormat="1" customHeight="1" s="22"/>
    <row r="183" ht="12.75" customFormat="1" customHeight="1" s="22"/>
    <row r="184" ht="12.75" customFormat="1" customHeight="1" s="22"/>
    <row r="185" ht="12.75" customFormat="1" customHeight="1" s="22"/>
    <row r="186" ht="12.75" customFormat="1" customHeight="1" s="22"/>
    <row r="187" ht="12.75" customFormat="1" customHeight="1" s="22"/>
    <row r="188" ht="12.75" customFormat="1" customHeight="1" s="22"/>
    <row r="189" ht="12.75" customFormat="1" customHeight="1" s="22"/>
    <row r="190" ht="12.75" customFormat="1" customHeight="1" s="22"/>
    <row r="191" ht="12.75" customFormat="1" customHeight="1" s="22"/>
    <row r="192" ht="12.75" customFormat="1" customHeight="1" s="22"/>
    <row r="193" ht="12.75" customFormat="1" customHeight="1" s="22"/>
    <row r="194" ht="12.75" customFormat="1" customHeight="1" s="22"/>
    <row r="195" ht="12.75" customFormat="1" customHeight="1" s="22"/>
    <row r="196" ht="12.75" customFormat="1" customHeight="1" s="22"/>
    <row r="197" ht="12.75" customFormat="1" customHeight="1" s="22"/>
    <row r="198" ht="12.75" customFormat="1" customHeight="1" s="22"/>
    <row r="199" ht="12.75" customFormat="1" customHeight="1" s="22"/>
    <row r="200" ht="12.75" customFormat="1" customHeight="1" s="22"/>
    <row r="201" ht="12.75" customFormat="1" customHeight="1" s="22"/>
    <row r="202" ht="12.75" customFormat="1" customHeight="1" s="22"/>
    <row r="203" ht="12.75" customFormat="1" customHeight="1" s="22"/>
    <row r="204" ht="12.75" customFormat="1" customHeight="1" s="22"/>
    <row r="205" ht="12.75" customFormat="1" customHeight="1" s="22"/>
    <row r="206" ht="12.75" customFormat="1" customHeight="1" s="22"/>
    <row r="207" ht="12.75" customFormat="1" customHeight="1" s="22"/>
    <row r="208" ht="12.75" customFormat="1" customHeight="1" s="22"/>
    <row r="209" ht="12.75" customFormat="1" customHeight="1" s="22"/>
    <row r="210" ht="12.75" customFormat="1" customHeight="1" s="22"/>
    <row r="211" ht="12.75" customFormat="1" customHeight="1" s="22"/>
    <row r="212" ht="12.75" customFormat="1" customHeight="1" s="22"/>
    <row r="213" ht="12.75" customFormat="1" customHeight="1" s="22"/>
    <row r="214" ht="12.75" customFormat="1" customHeight="1" s="22"/>
    <row r="215" ht="12.75" customFormat="1" customHeight="1" s="22"/>
    <row r="216" ht="12.75" customFormat="1" customHeight="1" s="22"/>
    <row r="217" ht="12.75" customFormat="1" customHeight="1" s="22"/>
    <row r="218" ht="12.75" customFormat="1" customHeight="1" s="22"/>
    <row r="219" ht="12.75" customFormat="1" customHeight="1" s="22"/>
    <row r="220" ht="12.75" customFormat="1" customHeight="1" s="22"/>
    <row r="221" ht="12.75" customFormat="1" customHeight="1" s="22"/>
    <row r="222" ht="12.75" customFormat="1" customHeight="1" s="22"/>
    <row r="223" ht="12.75" customFormat="1" customHeight="1" s="22"/>
    <row r="224" ht="12.75" customFormat="1" customHeight="1" s="22"/>
    <row r="225" ht="12.75" customFormat="1" customHeight="1" s="22"/>
    <row r="226" ht="12.75" customFormat="1" customHeight="1" s="22"/>
    <row r="227" ht="12.75" customFormat="1" customHeight="1" s="22"/>
    <row r="228" ht="12.75" customFormat="1" customHeight="1" s="22"/>
    <row r="229" ht="12.75" customFormat="1" customHeight="1" s="22"/>
    <row r="230" ht="12.75" customFormat="1" customHeight="1" s="22"/>
    <row r="231" ht="12.75" customFormat="1" customHeight="1" s="22"/>
    <row r="232" ht="12.75" customFormat="1" customHeight="1" s="22"/>
    <row r="233" ht="12.75" customFormat="1" customHeight="1" s="22"/>
    <row r="234" ht="12.75" customFormat="1" customHeight="1" s="22"/>
    <row r="235" ht="12.75" customFormat="1" customHeight="1" s="22"/>
    <row r="236" ht="12.75" customFormat="1" customHeight="1" s="22"/>
    <row r="237" ht="12.75" customFormat="1" customHeight="1" s="22"/>
    <row r="238" ht="12.75" customFormat="1" customHeight="1" s="22"/>
    <row r="239" ht="12.75" customFormat="1" customHeight="1" s="22"/>
    <row r="240" ht="12.75" customFormat="1" customHeight="1" s="22"/>
    <row r="241" ht="12.75" customFormat="1" customHeight="1" s="22"/>
    <row r="242" ht="12.75" customFormat="1" customHeight="1" s="22"/>
    <row r="243" ht="12.75" customFormat="1" customHeight="1" s="22"/>
    <row r="244" ht="12.75" customFormat="1" customHeight="1" s="22"/>
    <row r="245" ht="12.75" customFormat="1" customHeight="1" s="22"/>
    <row r="246" ht="12.75" customFormat="1" customHeight="1" s="22"/>
    <row r="247" ht="12.75" customFormat="1" customHeight="1" s="22"/>
    <row r="248" ht="12.75" customFormat="1" customHeight="1" s="22"/>
    <row r="249" ht="12.75" customFormat="1" customHeight="1" s="22"/>
    <row r="250" ht="12.75" customFormat="1" customHeight="1" s="22"/>
    <row r="251" ht="12.75" customFormat="1" customHeight="1" s="22"/>
    <row r="252" ht="12.75" customFormat="1" customHeight="1" s="22"/>
    <row r="253" ht="12.75" customFormat="1" customHeight="1" s="22"/>
    <row r="254" ht="12.75" customFormat="1" customHeight="1" s="22"/>
    <row r="255" ht="12.75" customFormat="1" customHeight="1" s="22"/>
    <row r="256" ht="12.75" customFormat="1" customHeight="1" s="22"/>
    <row r="257" ht="12.75" customFormat="1" customHeight="1" s="22"/>
    <row r="258" ht="12.75" customFormat="1" customHeight="1" s="22"/>
    <row r="259" ht="12.75" customFormat="1" customHeight="1" s="22"/>
    <row r="260" ht="12.75" customFormat="1" customHeight="1" s="22"/>
    <row r="261" ht="12.75" customFormat="1" customHeight="1" s="22"/>
    <row r="262" ht="12.75" customFormat="1" customHeight="1" s="22"/>
    <row r="263" ht="12.75" customFormat="1" customHeight="1" s="22"/>
    <row r="264" ht="12.75" customFormat="1" customHeight="1" s="22"/>
    <row r="265" ht="12.75" customFormat="1" customHeight="1" s="22"/>
    <row r="266" ht="12.75" customFormat="1" customHeight="1" s="22"/>
    <row r="267" ht="12.75" customFormat="1" customHeight="1" s="22"/>
    <row r="268" ht="12.75" customFormat="1" customHeight="1" s="22"/>
    <row r="269" ht="12.75" customFormat="1" customHeight="1" s="22"/>
    <row r="270" ht="12.75" customFormat="1" customHeight="1" s="22"/>
    <row r="271" ht="12.75" customFormat="1" customHeight="1" s="22"/>
    <row r="272" ht="12.75" customFormat="1" customHeight="1" s="22"/>
    <row r="273" ht="12.75" customFormat="1" customHeight="1" s="22"/>
    <row r="274" ht="12.75" customFormat="1" customHeight="1" s="22"/>
    <row r="275" ht="12.75" customFormat="1" customHeight="1" s="22"/>
    <row r="276" ht="12.75" customFormat="1" customHeight="1" s="22"/>
    <row r="277" ht="12.75" customFormat="1" customHeight="1" s="22"/>
    <row r="278" ht="12.75" customFormat="1" customHeight="1" s="22"/>
    <row r="279" ht="12.75" customFormat="1" customHeight="1" s="22"/>
    <row r="280" ht="12.75" customFormat="1" customHeight="1" s="22"/>
    <row r="281" ht="12.75" customFormat="1" customHeight="1" s="22"/>
    <row r="282" ht="12.75" customFormat="1" customHeight="1" s="22"/>
    <row r="283" ht="12.75" customFormat="1" customHeight="1" s="22"/>
    <row r="284" ht="12.75" customFormat="1" customHeight="1" s="22"/>
    <row r="285" ht="12.75" customFormat="1" customHeight="1" s="22"/>
    <row r="286" ht="12.75" customFormat="1" customHeight="1" s="22"/>
    <row r="287" ht="12.75" customFormat="1" customHeight="1" s="22"/>
    <row r="288" ht="12.75" customFormat="1" customHeight="1" s="22"/>
    <row r="289" ht="12.75" customFormat="1" customHeight="1" s="22"/>
    <row r="290" ht="12.75" customFormat="1" customHeight="1" s="22"/>
    <row r="291" ht="12.75" customFormat="1" customHeight="1" s="22"/>
    <row r="292" ht="12.75" customFormat="1" customHeight="1" s="22"/>
    <row r="293" ht="12.75" customFormat="1" customHeight="1" s="22"/>
    <row r="294" ht="12.75" customFormat="1" customHeight="1" s="22"/>
    <row r="295" ht="12.75" customFormat="1" customHeight="1" s="22"/>
    <row r="296" ht="12.75" customFormat="1" customHeight="1" s="22"/>
    <row r="297" ht="12.75" customFormat="1" customHeight="1" s="22"/>
    <row r="298" ht="12.75" customFormat="1" customHeight="1" s="22"/>
    <row r="299" ht="12.75" customFormat="1" customHeight="1" s="22"/>
    <row r="300" ht="12.75" customFormat="1" customHeight="1" s="22"/>
    <row r="301" ht="12.75" customFormat="1" customHeight="1" s="22"/>
    <row r="302" ht="12.75" customFormat="1" customHeight="1" s="22"/>
    <row r="303" ht="12.75" customFormat="1" customHeight="1" s="22"/>
    <row r="304" ht="12.75" customFormat="1" customHeight="1" s="22"/>
    <row r="305" ht="12.75" customFormat="1" customHeight="1" s="22"/>
    <row r="306" ht="12.75" customFormat="1" customHeight="1" s="22"/>
    <row r="307" ht="12.75" customFormat="1" customHeight="1" s="22"/>
    <row r="308" ht="12.75" customFormat="1" customHeight="1" s="22"/>
    <row r="309" ht="12.75" customFormat="1" customHeight="1" s="22"/>
    <row r="310" ht="12.75" customFormat="1" customHeight="1" s="22"/>
    <row r="311" ht="12.75" customFormat="1" customHeight="1" s="22"/>
    <row r="312" ht="12.75" customFormat="1" customHeight="1" s="22"/>
    <row r="313" ht="12.75" customFormat="1" customHeight="1" s="22"/>
    <row r="314" ht="12.75" customFormat="1" customHeight="1" s="22"/>
    <row r="315" ht="12.75" customFormat="1" customHeight="1" s="22"/>
    <row r="316" ht="12.75" customFormat="1" customHeight="1" s="22"/>
    <row r="317" ht="12.75" customFormat="1" customHeight="1" s="22"/>
    <row r="318" ht="12.75" customFormat="1" customHeight="1" s="22"/>
    <row r="319" ht="12.75" customFormat="1" customHeight="1" s="22"/>
    <row r="320" ht="12.75" customFormat="1" customHeight="1" s="22"/>
    <row r="321" ht="12.75" customFormat="1" customHeight="1" s="22"/>
    <row r="322" ht="12.75" customFormat="1" customHeight="1" s="22"/>
    <row r="323" ht="12.75" customFormat="1" customHeight="1" s="22"/>
    <row r="324" ht="12.75" customFormat="1" customHeight="1" s="22"/>
    <row r="325" ht="12.75" customFormat="1" customHeight="1" s="22"/>
    <row r="326" ht="12.75" customFormat="1" customHeight="1" s="22"/>
    <row r="327" ht="12.75" customFormat="1" customHeight="1" s="22"/>
    <row r="328" ht="12.75" customFormat="1" customHeight="1" s="22"/>
    <row r="329" ht="12.75" customFormat="1" customHeight="1" s="22"/>
    <row r="330" ht="12.75" customFormat="1" customHeight="1" s="22"/>
    <row r="331" ht="12.75" customFormat="1" customHeight="1" s="22"/>
    <row r="332" ht="12.75" customFormat="1" customHeight="1" s="22"/>
    <row r="333" ht="12.75" customFormat="1" customHeight="1" s="22"/>
    <row r="334" ht="12.75" customFormat="1" customHeight="1" s="22"/>
    <row r="335" ht="12.75" customFormat="1" customHeight="1" s="22"/>
    <row r="336" ht="12.75" customFormat="1" customHeight="1" s="22"/>
    <row r="337" ht="12.75" customFormat="1" customHeight="1" s="22"/>
    <row r="338" ht="12.75" customFormat="1" customHeight="1" s="22"/>
    <row r="339" ht="12.75" customFormat="1" customHeight="1" s="22"/>
    <row r="340" ht="12.75" customFormat="1" customHeight="1" s="22"/>
    <row r="341" ht="12.75" customFormat="1" customHeight="1" s="22"/>
    <row r="342" ht="12.75" customFormat="1" customHeight="1" s="22"/>
    <row r="343" ht="12.75" customFormat="1" customHeight="1" s="22"/>
    <row r="344" ht="12.75" customFormat="1" customHeight="1" s="22"/>
    <row r="345" ht="12.75" customFormat="1" customHeight="1" s="22"/>
    <row r="346" ht="12.75" customFormat="1" customHeight="1" s="22"/>
    <row r="347" ht="12.75" customFormat="1" customHeight="1" s="22"/>
    <row r="348" ht="12.75" customFormat="1" customHeight="1" s="22"/>
    <row r="349" ht="12.75" customFormat="1" customHeight="1" s="22"/>
    <row r="350" ht="12.75" customFormat="1" customHeight="1" s="22"/>
    <row r="351" ht="12.75" customFormat="1" customHeight="1" s="22"/>
    <row r="352" ht="12.75" customFormat="1" customHeight="1" s="22"/>
    <row r="353" ht="12.75" customFormat="1" customHeight="1" s="22"/>
    <row r="354" ht="12.75" customFormat="1" customHeight="1" s="22"/>
    <row r="355" ht="12.75" customFormat="1" customHeight="1" s="22"/>
    <row r="356" ht="12.75" customFormat="1" customHeight="1" s="22"/>
    <row r="357" ht="12.75" customFormat="1" customHeight="1" s="22"/>
    <row r="358" ht="12.75" customFormat="1" customHeight="1" s="22"/>
    <row r="359" ht="12.75" customFormat="1" customHeight="1" s="22"/>
    <row r="360" ht="12.75" customFormat="1" customHeight="1" s="22"/>
    <row r="361" ht="12.75" customFormat="1" customHeight="1" s="22"/>
    <row r="362" ht="12.75" customFormat="1" customHeight="1" s="22"/>
    <row r="363" ht="12.75" customFormat="1" customHeight="1" s="22"/>
    <row r="364" ht="12.75" customFormat="1" customHeight="1" s="22"/>
    <row r="365" ht="12.75" customFormat="1" customHeight="1" s="22"/>
    <row r="366" ht="12.75" customFormat="1" customHeight="1" s="22"/>
    <row r="367" ht="12.75" customFormat="1" customHeight="1" s="22"/>
    <row r="368" ht="12.75" customFormat="1" customHeight="1" s="22"/>
    <row r="369" ht="12.75" customFormat="1" customHeight="1" s="22"/>
    <row r="370" ht="12.75" customFormat="1" customHeight="1" s="22"/>
    <row r="371" ht="12.75" customFormat="1" customHeight="1" s="22"/>
    <row r="372" ht="12.75" customFormat="1" customHeight="1" s="22"/>
    <row r="373" ht="12.75" customFormat="1" customHeight="1" s="22"/>
    <row r="374" ht="12.75" customFormat="1" customHeight="1" s="22"/>
    <row r="375" ht="12.75" customFormat="1" customHeight="1" s="22"/>
    <row r="376" ht="12.75" customFormat="1" customHeight="1" s="22"/>
    <row r="377" ht="12.75" customFormat="1" customHeight="1" s="22"/>
    <row r="378" ht="12.75" customFormat="1" customHeight="1" s="22"/>
    <row r="379" ht="12.75" customFormat="1" customHeight="1" s="22"/>
    <row r="380" ht="12.75" customFormat="1" customHeight="1" s="22"/>
    <row r="381" ht="12.75" customFormat="1" customHeight="1" s="22"/>
    <row r="382" ht="12.75" customFormat="1" customHeight="1" s="22"/>
    <row r="383" ht="12.75" customFormat="1" customHeight="1" s="22"/>
    <row r="384" ht="12.75" customFormat="1" customHeight="1" s="22"/>
    <row r="385" ht="12.75" customFormat="1" customHeight="1" s="22"/>
    <row r="386" ht="12.75" customFormat="1" customHeight="1" s="22"/>
    <row r="387" ht="12.75" customFormat="1" customHeight="1" s="22"/>
    <row r="388" ht="12.75" customFormat="1" customHeight="1" s="22"/>
    <row r="389" ht="12.75" customFormat="1" customHeight="1" s="22"/>
    <row r="390" ht="12.75" customFormat="1" customHeight="1" s="22"/>
    <row r="391" ht="12.75" customFormat="1" customHeight="1" s="22"/>
    <row r="392" ht="12.75" customFormat="1" customHeight="1" s="22"/>
    <row r="393" ht="12.75" customFormat="1" customHeight="1" s="22"/>
    <row r="394" ht="12.75" customFormat="1" customHeight="1" s="22"/>
    <row r="395" ht="12.75" customFormat="1" customHeight="1" s="22"/>
    <row r="396" ht="12.75" customFormat="1" customHeight="1" s="22"/>
    <row r="397" ht="12.75" customFormat="1" customHeight="1" s="22"/>
    <row r="398" ht="12.75" customFormat="1" customHeight="1" s="22"/>
    <row r="399" ht="12.75" customFormat="1" customHeight="1" s="22"/>
    <row r="400" ht="12.75" customFormat="1" customHeight="1" s="22"/>
    <row r="401" ht="12.75" customFormat="1" customHeight="1" s="22"/>
    <row r="402" ht="12.75" customFormat="1" customHeight="1" s="22"/>
    <row r="403" ht="12.75" customFormat="1" customHeight="1" s="22"/>
    <row r="404" ht="12.75" customFormat="1" customHeight="1" s="22"/>
    <row r="405" ht="12.75" customFormat="1" customHeight="1" s="22"/>
    <row r="406" ht="12.75" customFormat="1" customHeight="1" s="22"/>
    <row r="407" ht="12.75" customFormat="1" customHeight="1" s="22"/>
    <row r="408" ht="12.75" customFormat="1" customHeight="1" s="22"/>
    <row r="409" ht="12.75" customFormat="1" customHeight="1" s="22"/>
    <row r="410" ht="12.75" customFormat="1" customHeight="1" s="22"/>
    <row r="411" ht="12.75" customFormat="1" customHeight="1" s="22"/>
    <row r="412" ht="12.75" customFormat="1" customHeight="1" s="22"/>
    <row r="413" ht="12.75" customFormat="1" customHeight="1" s="22"/>
    <row r="414" ht="12.75" customFormat="1" customHeight="1" s="22"/>
    <row r="415" ht="12.75" customFormat="1" customHeight="1" s="22"/>
    <row r="416" ht="12.75" customFormat="1" customHeight="1" s="22"/>
    <row r="417" ht="12.75" customFormat="1" customHeight="1" s="22"/>
    <row r="418" ht="12.75" customFormat="1" customHeight="1" s="22"/>
    <row r="419" ht="12.75" customFormat="1" customHeight="1" s="22"/>
    <row r="420" ht="12.75" customFormat="1" customHeight="1" s="22"/>
    <row r="421" ht="12.75" customFormat="1" customHeight="1" s="22"/>
    <row r="422" ht="12.75" customFormat="1" customHeight="1" s="22"/>
    <row r="423" ht="12.75" customFormat="1" customHeight="1" s="22"/>
    <row r="424" ht="12.75" customFormat="1" customHeight="1" s="22"/>
    <row r="425" ht="12.75" customFormat="1" customHeight="1" s="22"/>
    <row r="426" ht="12.75" customFormat="1" customHeight="1" s="22"/>
    <row r="427" ht="12.75" customFormat="1" customHeight="1" s="22"/>
    <row r="428" ht="12.75" customFormat="1" customHeight="1" s="22"/>
    <row r="429" ht="12.75" customFormat="1" customHeight="1" s="22"/>
    <row r="430" ht="12.75" customFormat="1" customHeight="1" s="22"/>
    <row r="431" ht="12.75" customFormat="1" customHeight="1" s="22"/>
    <row r="432" ht="12.75" customFormat="1" customHeight="1" s="22"/>
    <row r="433" ht="12.75" customFormat="1" customHeight="1" s="22"/>
    <row r="434" ht="12.75" customFormat="1" customHeight="1" s="22"/>
    <row r="435" ht="12.75" customFormat="1" customHeight="1" s="22"/>
    <row r="436" ht="12.75" customFormat="1" customHeight="1" s="22"/>
    <row r="437" ht="12.75" customFormat="1" customHeight="1" s="22"/>
    <row r="438" ht="12.75" customFormat="1" customHeight="1" s="22"/>
    <row r="439" ht="12.75" customFormat="1" customHeight="1" s="22"/>
    <row r="440" ht="12.75" customFormat="1" customHeight="1" s="22"/>
    <row r="441" ht="12.75" customFormat="1" customHeight="1" s="22"/>
    <row r="442" ht="12.75" customFormat="1" customHeight="1" s="22"/>
    <row r="443" ht="12.75" customFormat="1" customHeight="1" s="22"/>
    <row r="444" ht="12.75" customFormat="1" customHeight="1" s="22"/>
    <row r="445" ht="12.75" customFormat="1" customHeight="1" s="22"/>
    <row r="446" ht="12.75" customFormat="1" customHeight="1" s="22"/>
    <row r="447" ht="12.75" customFormat="1" customHeight="1" s="22"/>
    <row r="448" ht="12.75" customFormat="1" customHeight="1" s="22"/>
    <row r="449" ht="12.75" customFormat="1" customHeight="1" s="22"/>
    <row r="450" ht="12.75" customFormat="1" customHeight="1" s="22"/>
    <row r="451" ht="12.75" customFormat="1" customHeight="1" s="22"/>
    <row r="452" ht="12.75" customFormat="1" customHeight="1" s="22"/>
    <row r="453" ht="12.75" customFormat="1" customHeight="1" s="22"/>
    <row r="454" ht="12.75" customFormat="1" customHeight="1" s="22"/>
    <row r="455" ht="12.75" customFormat="1" customHeight="1" s="22"/>
    <row r="456" ht="12.75" customFormat="1" customHeight="1" s="22"/>
    <row r="457" ht="12.75" customFormat="1" customHeight="1" s="22"/>
    <row r="458" ht="12.75" customFormat="1" customHeight="1" s="22"/>
    <row r="459" ht="12.75" customFormat="1" customHeight="1" s="22"/>
    <row r="460" ht="12.75" customFormat="1" customHeight="1" s="22"/>
    <row r="461" ht="12.75" customFormat="1" customHeight="1" s="22"/>
    <row r="462" ht="12.75" customFormat="1" customHeight="1" s="22"/>
    <row r="463" ht="12.75" customFormat="1" customHeight="1" s="22"/>
    <row r="464" ht="12.75" customFormat="1" customHeight="1" s="22"/>
    <row r="465" ht="12.75" customFormat="1" customHeight="1" s="22"/>
    <row r="466" ht="12.75" customFormat="1" customHeight="1" s="22"/>
    <row r="467" ht="12.75" customFormat="1" customHeight="1" s="22"/>
    <row r="468" ht="12.75" customFormat="1" customHeight="1" s="22"/>
    <row r="469" ht="12.75" customFormat="1" customHeight="1" s="22"/>
    <row r="470" ht="12.75" customFormat="1" customHeight="1" s="22"/>
    <row r="471" ht="12.75" customFormat="1" customHeight="1" s="22"/>
    <row r="472" ht="12.75" customFormat="1" customHeight="1" s="22"/>
    <row r="473" ht="12.75" customFormat="1" customHeight="1" s="22"/>
    <row r="474" ht="12.75" customFormat="1" customHeight="1" s="22"/>
    <row r="475" ht="12.75" customFormat="1" customHeight="1" s="22"/>
    <row r="476" ht="12.75" customFormat="1" customHeight="1" s="22"/>
    <row r="477" ht="12.75" customFormat="1" customHeight="1" s="22"/>
    <row r="478" ht="12.75" customFormat="1" customHeight="1" s="22"/>
    <row r="479" ht="12.75" customFormat="1" customHeight="1" s="22"/>
    <row r="480" ht="12.75" customFormat="1" customHeight="1" s="22"/>
    <row r="481" ht="12.75" customFormat="1" customHeight="1" s="22"/>
    <row r="482" ht="12.75" customFormat="1" customHeight="1" s="22"/>
    <row r="483" ht="12.75" customFormat="1" customHeight="1" s="22"/>
    <row r="484" ht="12.75" customFormat="1" customHeight="1" s="22"/>
    <row r="485" ht="12.75" customFormat="1" customHeight="1" s="22"/>
    <row r="486" ht="12.75" customFormat="1" customHeight="1" s="22"/>
    <row r="487" ht="12.75" customFormat="1" customHeight="1" s="22"/>
    <row r="488" ht="12.75" customFormat="1" customHeight="1" s="22"/>
    <row r="489" ht="12.75" customFormat="1" customHeight="1" s="22"/>
    <row r="490" ht="12.75" customFormat="1" customHeight="1" s="22"/>
    <row r="491" ht="12.75" customFormat="1" customHeight="1" s="22"/>
    <row r="492" ht="12.75" customFormat="1" customHeight="1" s="22"/>
    <row r="493" ht="12.75" customFormat="1" customHeight="1" s="22"/>
    <row r="494" ht="12.75" customFormat="1" customHeight="1" s="22"/>
    <row r="495" ht="12.75" customFormat="1" customHeight="1" s="22"/>
    <row r="496" ht="12.75" customFormat="1" customHeight="1" s="22"/>
    <row r="497" ht="12.75" customFormat="1" customHeight="1" s="22"/>
    <row r="498" ht="12.75" customFormat="1" customHeight="1" s="22"/>
    <row r="499" ht="12.75" customFormat="1" customHeight="1" s="22"/>
    <row r="500" ht="12.75" customFormat="1" customHeight="1" s="22"/>
    <row r="501" ht="12.75" customFormat="1" customHeight="1" s="22"/>
    <row r="502" ht="12.75" customFormat="1" customHeight="1" s="22"/>
    <row r="503" ht="12.75" customFormat="1" customHeight="1" s="22"/>
    <row r="504" ht="12.75" customFormat="1" customHeight="1" s="22"/>
    <row r="505" ht="12.75" customFormat="1" customHeight="1" s="22"/>
    <row r="506" ht="12.75" customFormat="1" customHeight="1" s="22"/>
    <row r="507" ht="12.75" customFormat="1" customHeight="1" s="22"/>
    <row r="508" ht="12.75" customFormat="1" customHeight="1" s="22"/>
    <row r="509" ht="12.75" customFormat="1" customHeight="1" s="22"/>
    <row r="510" ht="12.75" customFormat="1" customHeight="1" s="22"/>
    <row r="511" ht="12.75" customFormat="1" customHeight="1" s="22"/>
    <row r="512" ht="12.75" customFormat="1" customHeight="1" s="22"/>
    <row r="513" ht="12.75" customFormat="1" customHeight="1" s="22"/>
    <row r="514" ht="12.75" customFormat="1" customHeight="1" s="22"/>
    <row r="515" ht="12.75" customFormat="1" customHeight="1" s="22"/>
    <row r="516" ht="12.75" customFormat="1" customHeight="1" s="22"/>
    <row r="517" ht="12.75" customFormat="1" customHeight="1" s="22"/>
    <row r="518" ht="12.75" customFormat="1" customHeight="1" s="22"/>
    <row r="519" ht="12.75" customFormat="1" customHeight="1" s="22"/>
    <row r="520" ht="12.75" customFormat="1" customHeight="1" s="22"/>
    <row r="521" ht="12.75" customFormat="1" customHeight="1" s="22"/>
    <row r="522" ht="12.75" customFormat="1" customHeight="1" s="22"/>
    <row r="523" ht="12.75" customFormat="1" customHeight="1" s="22"/>
    <row r="524" ht="12.75" customFormat="1" customHeight="1" s="22"/>
    <row r="525" ht="12.75" customFormat="1" customHeight="1" s="22"/>
    <row r="526" ht="12.75" customFormat="1" customHeight="1" s="22"/>
    <row r="527" ht="12.75" customFormat="1" customHeight="1" s="22"/>
    <row r="528" ht="12.75" customFormat="1" customHeight="1" s="22"/>
    <row r="529" ht="12.75" customFormat="1" customHeight="1" s="22"/>
    <row r="530" ht="12.75" customFormat="1" customHeight="1" s="22"/>
    <row r="531" ht="12.75" customFormat="1" customHeight="1" s="22"/>
    <row r="532" ht="12.75" customFormat="1" customHeight="1" s="22"/>
    <row r="533" ht="12.75" customFormat="1" customHeight="1" s="22"/>
    <row r="534" ht="12.75" customFormat="1" customHeight="1" s="22"/>
    <row r="535" ht="12.75" customFormat="1" customHeight="1" s="22"/>
    <row r="536" ht="12.75" customFormat="1" customHeight="1" s="22"/>
    <row r="537" ht="12.75" customFormat="1" customHeight="1" s="22"/>
    <row r="538" ht="12.75" customFormat="1" customHeight="1" s="22"/>
    <row r="539" ht="12.75" customFormat="1" customHeight="1" s="22"/>
    <row r="540" ht="12.75" customFormat="1" customHeight="1" s="22"/>
    <row r="541" ht="12.75" customFormat="1" customHeight="1" s="22"/>
    <row r="542" ht="12.75" customFormat="1" customHeight="1" s="22"/>
    <row r="543" ht="12.75" customFormat="1" customHeight="1" s="22"/>
    <row r="544" ht="12.75" customFormat="1" customHeight="1" s="22"/>
    <row r="545" ht="12.75" customFormat="1" customHeight="1" s="22"/>
    <row r="546" ht="12.75" customFormat="1" customHeight="1" s="22"/>
    <row r="547" ht="12.75" customFormat="1" customHeight="1" s="22"/>
    <row r="548" ht="12.75" customFormat="1" customHeight="1" s="22"/>
    <row r="549" ht="12.75" customFormat="1" customHeight="1" s="22"/>
    <row r="550" ht="12.75" customFormat="1" customHeight="1" s="22"/>
    <row r="551" ht="12.75" customFormat="1" customHeight="1" s="22"/>
    <row r="552" ht="12.75" customFormat="1" customHeight="1" s="22"/>
    <row r="553" ht="12.75" customFormat="1" customHeight="1" s="22"/>
    <row r="554" ht="12.75" customFormat="1" customHeight="1" s="22"/>
    <row r="555" ht="12.75" customFormat="1" customHeight="1" s="22"/>
    <row r="556" ht="12.75" customFormat="1" customHeight="1" s="22"/>
    <row r="557" ht="12.75" customFormat="1" customHeight="1" s="22"/>
    <row r="558" ht="12.75" customFormat="1" customHeight="1" s="22"/>
    <row r="559" ht="12.75" customFormat="1" customHeight="1" s="22"/>
    <row r="560" ht="12.75" customFormat="1" customHeight="1" s="22"/>
    <row r="561" ht="12.75" customFormat="1" customHeight="1" s="22"/>
    <row r="562" ht="12.75" customFormat="1" customHeight="1" s="22"/>
    <row r="563" ht="12.75" customFormat="1" customHeight="1" s="22"/>
    <row r="564" ht="12.75" customFormat="1" customHeight="1" s="22"/>
    <row r="565" ht="12.75" customFormat="1" customHeight="1" s="22"/>
    <row r="566" ht="12.75" customFormat="1" customHeight="1" s="22"/>
    <row r="567" ht="12.75" customFormat="1" customHeight="1" s="22"/>
    <row r="568" ht="12.75" customFormat="1" customHeight="1" s="22"/>
    <row r="569" ht="12.75" customFormat="1" customHeight="1" s="22"/>
    <row r="570" ht="12.75" customFormat="1" customHeight="1" s="22"/>
    <row r="571" ht="12.75" customFormat="1" customHeight="1" s="22"/>
    <row r="572" ht="12.75" customFormat="1" customHeight="1" s="22"/>
    <row r="573" ht="12.75" customFormat="1" customHeight="1" s="22"/>
    <row r="574" ht="12.75" customFormat="1" customHeight="1" s="22"/>
    <row r="575" ht="12.75" customFormat="1" customHeight="1" s="22"/>
    <row r="576" ht="12.75" customFormat="1" customHeight="1" s="22"/>
    <row r="577" ht="12.75" customFormat="1" customHeight="1" s="22"/>
    <row r="578" ht="12.75" customFormat="1" customHeight="1" s="22"/>
    <row r="579" ht="12.75" customFormat="1" customHeight="1" s="22"/>
    <row r="580" ht="12.75" customFormat="1" customHeight="1" s="22"/>
    <row r="581" ht="12.75" customFormat="1" customHeight="1" s="22"/>
    <row r="582" ht="12.75" customFormat="1" customHeight="1" s="22"/>
    <row r="583" ht="12.75" customFormat="1" customHeight="1" s="22"/>
    <row r="584" ht="12.75" customFormat="1" customHeight="1" s="22"/>
    <row r="585" ht="12.75" customFormat="1" customHeight="1" s="22"/>
    <row r="586" ht="12.75" customFormat="1" customHeight="1" s="22"/>
    <row r="587" ht="12.75" customFormat="1" customHeight="1" s="22"/>
    <row r="588" ht="12.75" customFormat="1" customHeight="1" s="22"/>
    <row r="589" ht="12.75" customFormat="1" customHeight="1" s="22"/>
    <row r="590" ht="12.75" customFormat="1" customHeight="1" s="22"/>
    <row r="591" ht="12.75" customFormat="1" customHeight="1" s="22"/>
    <row r="592" ht="12.75" customFormat="1" customHeight="1" s="22"/>
    <row r="593" ht="12.75" customFormat="1" customHeight="1" s="22"/>
    <row r="594" ht="12.75" customFormat="1" customHeight="1" s="22"/>
    <row r="595" ht="12.75" customFormat="1" customHeight="1" s="22"/>
    <row r="596" ht="12.75" customFormat="1" customHeight="1" s="22"/>
    <row r="597" ht="12.75" customFormat="1" customHeight="1" s="22"/>
    <row r="598" ht="12.75" customFormat="1" customHeight="1" s="22"/>
    <row r="599" ht="12.75" customFormat="1" customHeight="1" s="22"/>
    <row r="600" ht="12.75" customFormat="1" customHeight="1" s="22"/>
    <row r="601" ht="12.75" customFormat="1" customHeight="1" s="22"/>
    <row r="602" ht="12.75" customFormat="1" customHeight="1" s="22"/>
    <row r="603" ht="12.75" customFormat="1" customHeight="1" s="22"/>
    <row r="604" ht="12.75" customFormat="1" customHeight="1" s="22"/>
    <row r="605" ht="12.75" customFormat="1" customHeight="1" s="22"/>
    <row r="606" ht="12.75" customFormat="1" customHeight="1" s="22"/>
    <row r="607" ht="12.75" customFormat="1" customHeight="1" s="22"/>
    <row r="608" ht="12.75" customFormat="1" customHeight="1" s="22"/>
    <row r="609" ht="12.75" customFormat="1" customHeight="1" s="22"/>
    <row r="610" ht="12.75" customFormat="1" customHeight="1" s="22"/>
    <row r="611" ht="12.75" customFormat="1" customHeight="1" s="22"/>
    <row r="612" ht="12.75" customFormat="1" customHeight="1" s="22"/>
    <row r="613" ht="12.75" customFormat="1" customHeight="1" s="22"/>
    <row r="614" ht="12.75" customFormat="1" customHeight="1" s="22"/>
    <row r="615" ht="12.75" customFormat="1" customHeight="1" s="22"/>
    <row r="616" ht="12.75" customFormat="1" customHeight="1" s="22"/>
    <row r="617" ht="12.75" customFormat="1" customHeight="1" s="22"/>
    <row r="618" ht="12.75" customFormat="1" customHeight="1" s="22"/>
    <row r="619" ht="12.75" customFormat="1" customHeight="1" s="22"/>
    <row r="620" ht="12.75" customFormat="1" customHeight="1" s="22"/>
    <row r="621" ht="12.75" customFormat="1" customHeight="1" s="22"/>
    <row r="622" ht="12.75" customFormat="1" customHeight="1" s="22"/>
    <row r="623" ht="12.75" customFormat="1" customHeight="1" s="22"/>
    <row r="624" ht="12.75" customFormat="1" customHeight="1" s="22"/>
    <row r="625" ht="12.75" customFormat="1" customHeight="1" s="22"/>
    <row r="626" ht="12.75" customFormat="1" customHeight="1" s="22"/>
    <row r="627" ht="12.75" customFormat="1" customHeight="1" s="22"/>
    <row r="628" ht="12.75" customFormat="1" customHeight="1" s="22"/>
    <row r="629" ht="12.75" customFormat="1" customHeight="1" s="22"/>
    <row r="630" ht="12.75" customFormat="1" customHeight="1" s="22"/>
    <row r="631" ht="12.75" customFormat="1" customHeight="1" s="22"/>
    <row r="632" ht="12.75" customFormat="1" customHeight="1" s="22"/>
    <row r="633" ht="12.75" customFormat="1" customHeight="1" s="22"/>
    <row r="634" ht="12.75" customFormat="1" customHeight="1" s="22"/>
    <row r="635" ht="12.75" customFormat="1" customHeight="1" s="22"/>
    <row r="636" ht="12.75" customFormat="1" customHeight="1" s="22"/>
    <row r="637" ht="12.75" customFormat="1" customHeight="1" s="22"/>
    <row r="638" ht="12.75" customFormat="1" customHeight="1" s="22"/>
    <row r="639" ht="12.75" customFormat="1" customHeight="1" s="22"/>
    <row r="640" ht="12.75" customFormat="1" customHeight="1" s="22"/>
    <row r="641" ht="12.75" customFormat="1" customHeight="1" s="22"/>
    <row r="642" ht="12.75" customFormat="1" customHeight="1" s="22"/>
    <row r="643" ht="12.75" customFormat="1" customHeight="1" s="22"/>
    <row r="644" ht="12.75" customFormat="1" customHeight="1" s="22"/>
    <row r="645" ht="12.75" customFormat="1" customHeight="1" s="22"/>
    <row r="646" ht="12.75" customFormat="1" customHeight="1" s="22"/>
    <row r="647" ht="12.75" customFormat="1" customHeight="1" s="22"/>
    <row r="648" ht="12.75" customFormat="1" customHeight="1" s="22"/>
    <row r="649" ht="12.75" customFormat="1" customHeight="1" s="22"/>
    <row r="650" ht="12.75" customFormat="1" customHeight="1" s="22"/>
    <row r="651" ht="12.75" customFormat="1" customHeight="1" s="22"/>
    <row r="652" ht="12.75" customFormat="1" customHeight="1" s="22"/>
    <row r="653" ht="12.75" customFormat="1" customHeight="1" s="22"/>
    <row r="654" ht="12.75" customFormat="1" customHeight="1" s="22"/>
    <row r="655" ht="12.75" customFormat="1" customHeight="1" s="22"/>
    <row r="656" ht="12.75" customFormat="1" customHeight="1" s="22"/>
    <row r="657" ht="12.75" customFormat="1" customHeight="1" s="22"/>
    <row r="658" ht="12.75" customFormat="1" customHeight="1" s="22"/>
    <row r="659" ht="12.75" customFormat="1" customHeight="1" s="22"/>
    <row r="660" ht="12.75" customFormat="1" customHeight="1" s="22"/>
    <row r="661" ht="12.75" customFormat="1" customHeight="1" s="22"/>
    <row r="662" ht="12.75" customFormat="1" customHeight="1" s="22"/>
    <row r="663" ht="12.75" customFormat="1" customHeight="1" s="22"/>
    <row r="664" ht="12.75" customFormat="1" customHeight="1" s="22"/>
    <row r="665" ht="12.75" customFormat="1" customHeight="1" s="22"/>
    <row r="666" ht="12.75" customFormat="1" customHeight="1" s="22"/>
    <row r="667" ht="12.75" customFormat="1" customHeight="1" s="22"/>
    <row r="668" ht="12.75" customFormat="1" customHeight="1" s="22"/>
    <row r="669" ht="12.75" customFormat="1" customHeight="1" s="22"/>
    <row r="670" ht="12.75" customFormat="1" customHeight="1" s="22"/>
    <row r="671" ht="12.75" customFormat="1" customHeight="1" s="22"/>
    <row r="672" ht="12.75" customFormat="1" customHeight="1" s="22"/>
    <row r="673" ht="12.75" customFormat="1" customHeight="1" s="22"/>
    <row r="674" ht="12.75" customFormat="1" customHeight="1" s="22"/>
    <row r="675" ht="12.75" customFormat="1" customHeight="1" s="22"/>
    <row r="676" ht="12.75" customFormat="1" customHeight="1" s="22"/>
    <row r="677" ht="12.75" customFormat="1" customHeight="1" s="22"/>
    <row r="678" ht="12.75" customFormat="1" customHeight="1" s="22"/>
    <row r="679" ht="12.75" customFormat="1" customHeight="1" s="22"/>
    <row r="680" ht="12.75" customFormat="1" customHeight="1" s="22"/>
    <row r="681" ht="12.75" customFormat="1" customHeight="1" s="22"/>
    <row r="682" ht="12.75" customFormat="1" customHeight="1" s="22"/>
    <row r="683" ht="12.75" customFormat="1" customHeight="1" s="22"/>
    <row r="684" ht="12.75" customFormat="1" customHeight="1" s="22"/>
    <row r="685" ht="12.75" customFormat="1" customHeight="1" s="22"/>
    <row r="686" ht="12.75" customFormat="1" customHeight="1" s="22"/>
    <row r="687" ht="12.75" customFormat="1" customHeight="1" s="22"/>
    <row r="688" ht="12.75" customFormat="1" customHeight="1" s="22"/>
    <row r="689" ht="12.75" customFormat="1" customHeight="1" s="22"/>
    <row r="690" ht="12.75" customFormat="1" customHeight="1" s="22"/>
    <row r="691" ht="12.75" customFormat="1" customHeight="1" s="22"/>
    <row r="692" ht="12.75" customFormat="1" customHeight="1" s="22"/>
    <row r="693" ht="12.75" customFormat="1" customHeight="1" s="22"/>
    <row r="694" ht="12.75" customFormat="1" customHeight="1" s="22"/>
    <row r="695" ht="12.75" customFormat="1" customHeight="1" s="22"/>
    <row r="696" ht="12.75" customFormat="1" customHeight="1" s="22"/>
    <row r="697" ht="12.75" customFormat="1" customHeight="1" s="22"/>
    <row r="698" ht="12.75" customFormat="1" customHeight="1" s="22"/>
    <row r="699" ht="12.75" customFormat="1" customHeight="1" s="22"/>
    <row r="700" ht="12.75" customFormat="1" customHeight="1" s="22"/>
    <row r="701" ht="12.75" customFormat="1" customHeight="1" s="22"/>
    <row r="702" ht="12.75" customFormat="1" customHeight="1" s="22"/>
    <row r="703" ht="12.75" customFormat="1" customHeight="1" s="22"/>
    <row r="704" ht="12.75" customFormat="1" customHeight="1" s="22"/>
    <row r="705" ht="12.75" customFormat="1" customHeight="1" s="22"/>
    <row r="706" ht="12.75" customFormat="1" customHeight="1" s="22"/>
    <row r="707" ht="12.75" customFormat="1" customHeight="1" s="22"/>
    <row r="708" ht="12.75" customFormat="1" customHeight="1" s="22"/>
    <row r="709" ht="12.75" customFormat="1" customHeight="1" s="22"/>
    <row r="710" ht="12.75" customFormat="1" customHeight="1" s="22"/>
    <row r="711" ht="12.75" customFormat="1" customHeight="1" s="22"/>
    <row r="712" ht="12.75" customFormat="1" customHeight="1" s="22"/>
    <row r="713" ht="12.75" customFormat="1" customHeight="1" s="22"/>
    <row r="714" ht="12.75" customFormat="1" customHeight="1" s="22"/>
    <row r="715" ht="12.75" customFormat="1" customHeight="1" s="22"/>
    <row r="716" ht="12.75" customFormat="1" customHeight="1" s="22"/>
    <row r="717" ht="12.75" customFormat="1" customHeight="1" s="22"/>
    <row r="718" ht="12.75" customFormat="1" customHeight="1" s="22"/>
    <row r="719" ht="12.75" customFormat="1" customHeight="1" s="22"/>
    <row r="720" ht="12.75" customFormat="1" customHeight="1" s="22"/>
    <row r="721" ht="12.75" customFormat="1" customHeight="1" s="22"/>
    <row r="722" ht="12.75" customFormat="1" customHeight="1" s="22"/>
    <row r="723" ht="12.75" customFormat="1" customHeight="1" s="22"/>
    <row r="724" ht="12.75" customFormat="1" customHeight="1" s="22"/>
    <row r="725" ht="12.75" customFormat="1" customHeight="1" s="22"/>
    <row r="726" ht="12.75" customFormat="1" customHeight="1" s="22"/>
    <row r="727" ht="12.75" customFormat="1" customHeight="1" s="22"/>
    <row r="728" ht="12.75" customFormat="1" customHeight="1" s="22"/>
    <row r="729" ht="12.75" customFormat="1" customHeight="1" s="22"/>
    <row r="730" ht="12.75" customFormat="1" customHeight="1" s="22"/>
    <row r="731" ht="12.75" customFormat="1" customHeight="1" s="22"/>
    <row r="732" ht="12.75" customFormat="1" customHeight="1" s="22"/>
    <row r="733" ht="12.75" customFormat="1" customHeight="1" s="22"/>
    <row r="734" ht="12.75" customFormat="1" customHeight="1" s="22"/>
    <row r="735" ht="12.75" customFormat="1" customHeight="1" s="22"/>
    <row r="736" ht="12.75" customFormat="1" customHeight="1" s="22"/>
    <row r="737" ht="12.75" customFormat="1" customHeight="1" s="22"/>
    <row r="738" ht="12.75" customFormat="1" customHeight="1" s="22"/>
    <row r="739" ht="12.75" customFormat="1" customHeight="1" s="22"/>
    <row r="740" ht="12.75" customFormat="1" customHeight="1" s="22"/>
    <row r="741" ht="12.75" customFormat="1" customHeight="1" s="22"/>
    <row r="742" ht="12.75" customFormat="1" customHeight="1" s="22"/>
    <row r="743" ht="12.75" customFormat="1" customHeight="1" s="22"/>
    <row r="744" ht="12.75" customFormat="1" customHeight="1" s="22"/>
    <row r="745" ht="12.75" customFormat="1" customHeight="1" s="22"/>
    <row r="746" ht="12.75" customFormat="1" customHeight="1" s="22"/>
    <row r="747" ht="12.75" customFormat="1" customHeight="1" s="22"/>
    <row r="748" ht="12.75" customFormat="1" customHeight="1" s="22"/>
    <row r="749" ht="12.75" customFormat="1" customHeight="1" s="22"/>
    <row r="750" ht="12.75" customFormat="1" customHeight="1" s="22"/>
    <row r="751" ht="12.75" customFormat="1" customHeight="1" s="22"/>
    <row r="752" ht="12.75" customFormat="1" customHeight="1" s="22"/>
    <row r="753" ht="12.75" customFormat="1" customHeight="1" s="22"/>
    <row r="754" ht="12.75" customFormat="1" customHeight="1" s="22"/>
    <row r="755" ht="12.75" customFormat="1" customHeight="1" s="22"/>
    <row r="756" ht="12.75" customFormat="1" customHeight="1" s="22"/>
    <row r="757" ht="12.75" customFormat="1" customHeight="1" s="22"/>
    <row r="758" ht="12.75" customFormat="1" customHeight="1" s="22"/>
    <row r="759" ht="12.75" customFormat="1" customHeight="1" s="22"/>
    <row r="760" ht="12.75" customFormat="1" customHeight="1" s="22"/>
    <row r="761" ht="12.75" customFormat="1" customHeight="1" s="22"/>
    <row r="762" ht="12.75" customFormat="1" customHeight="1" s="22"/>
    <row r="763" ht="12.75" customFormat="1" customHeight="1" s="22"/>
    <row r="764" ht="12.75" customFormat="1" customHeight="1" s="22"/>
    <row r="765" ht="12.75" customFormat="1" customHeight="1" s="22"/>
    <row r="766" ht="12.75" customFormat="1" customHeight="1" s="22"/>
    <row r="767" ht="12.75" customFormat="1" customHeight="1" s="22"/>
    <row r="768" ht="12.75" customFormat="1" customHeight="1" s="22"/>
    <row r="769" ht="12.75" customFormat="1" customHeight="1" s="22"/>
    <row r="770" ht="12.75" customFormat="1" customHeight="1" s="22"/>
    <row r="771" ht="12.75" customFormat="1" customHeight="1" s="22"/>
    <row r="772" ht="12.75" customFormat="1" customHeight="1" s="22"/>
    <row r="773" ht="12.75" customFormat="1" customHeight="1" s="22"/>
    <row r="774" ht="12.75" customFormat="1" customHeight="1" s="22"/>
    <row r="775" ht="12.75" customFormat="1" customHeight="1" s="22"/>
    <row r="776" ht="12.75" customFormat="1" customHeight="1" s="22"/>
    <row r="777" ht="12.75" customFormat="1" customHeight="1" s="22"/>
    <row r="778" ht="12.75" customFormat="1" customHeight="1" s="22"/>
    <row r="779" ht="12.75" customFormat="1" customHeight="1" s="22"/>
    <row r="780" ht="12.75" customFormat="1" customHeight="1" s="22"/>
    <row r="781" ht="12.75" customFormat="1" customHeight="1" s="22"/>
    <row r="782" ht="12.75" customFormat="1" customHeight="1" s="22"/>
    <row r="783" ht="12.75" customFormat="1" customHeight="1" s="22"/>
    <row r="784" ht="12.75" customFormat="1" customHeight="1" s="22"/>
    <row r="785" ht="12.75" customFormat="1" customHeight="1" s="22"/>
    <row r="786" ht="12.75" customFormat="1" customHeight="1" s="22"/>
    <row r="787" ht="12.75" customFormat="1" customHeight="1" s="22"/>
    <row r="788" ht="12.75" customFormat="1" customHeight="1" s="22"/>
    <row r="789" ht="12.75" customFormat="1" customHeight="1" s="22"/>
    <row r="790" ht="12.75" customFormat="1" customHeight="1" s="22"/>
    <row r="791" ht="12.75" customFormat="1" customHeight="1" s="22"/>
    <row r="792" ht="12.75" customFormat="1" customHeight="1" s="22"/>
    <row r="793" ht="12.75" customFormat="1" customHeight="1" s="22"/>
    <row r="794" ht="12.75" customFormat="1" customHeight="1" s="22"/>
    <row r="795" ht="12.75" customFormat="1" customHeight="1" s="22"/>
    <row r="796" ht="12.75" customFormat="1" customHeight="1" s="22"/>
    <row r="797" ht="12.75" customFormat="1" customHeight="1" s="22"/>
    <row r="798" ht="12.75" customFormat="1" customHeight="1" s="22"/>
    <row r="799" ht="12.75" customFormat="1" customHeight="1" s="22"/>
    <row r="800" ht="12.75" customFormat="1" customHeight="1" s="22"/>
    <row r="801" ht="12.75" customFormat="1" customHeight="1" s="22"/>
    <row r="802" ht="12.75" customFormat="1" customHeight="1" s="22"/>
    <row r="803" ht="12.75" customFormat="1" customHeight="1" s="22"/>
    <row r="804" ht="12.75" customFormat="1" customHeight="1" s="22"/>
    <row r="805" ht="12.75" customFormat="1" customHeight="1" s="22"/>
    <row r="806" ht="12.75" customFormat="1" customHeight="1" s="22"/>
    <row r="807" ht="12.75" customFormat="1" customHeight="1" s="22"/>
    <row r="808" ht="12.75" customFormat="1" customHeight="1" s="22"/>
    <row r="809" ht="12.75" customFormat="1" customHeight="1" s="22"/>
    <row r="810" ht="12.75" customFormat="1" customHeight="1" s="22"/>
    <row r="811" ht="12.75" customFormat="1" customHeight="1" s="22"/>
    <row r="812" ht="12.75" customFormat="1" customHeight="1" s="22"/>
    <row r="813" ht="12.75" customFormat="1" customHeight="1" s="22"/>
    <row r="814" ht="12.75" customFormat="1" customHeight="1" s="22"/>
    <row r="815" ht="12.75" customFormat="1" customHeight="1" s="22"/>
    <row r="816" ht="12.75" customFormat="1" customHeight="1" s="22"/>
    <row r="817" ht="12.75" customFormat="1" customHeight="1" s="22"/>
    <row r="818" ht="12.75" customFormat="1" customHeight="1" s="22"/>
    <row r="819" ht="12.75" customFormat="1" customHeight="1" s="22"/>
    <row r="820" ht="12.75" customFormat="1" customHeight="1" s="22"/>
    <row r="821" ht="12.75" customFormat="1" customHeight="1" s="22"/>
    <row r="822" ht="12.75" customFormat="1" customHeight="1" s="22"/>
    <row r="823" ht="12.75" customFormat="1" customHeight="1" s="22"/>
    <row r="824" ht="12.75" customFormat="1" customHeight="1" s="22"/>
    <row r="825" ht="12.75" customFormat="1" customHeight="1" s="22"/>
    <row r="826" ht="12.75" customFormat="1" customHeight="1" s="22"/>
    <row r="827" ht="12.75" customFormat="1" customHeight="1" s="22"/>
    <row r="828" ht="12.75" customFormat="1" customHeight="1" s="22"/>
    <row r="829" ht="12.75" customFormat="1" customHeight="1" s="22"/>
    <row r="830" ht="12.75" customFormat="1" customHeight="1" s="22"/>
    <row r="831" ht="12.75" customFormat="1" customHeight="1" s="22"/>
    <row r="832" ht="12.75" customFormat="1" customHeight="1" s="22"/>
    <row r="833" ht="12.75" customFormat="1" customHeight="1" s="22"/>
    <row r="834" ht="12.75" customFormat="1" customHeight="1" s="22"/>
    <row r="835" ht="12.75" customFormat="1" customHeight="1" s="22"/>
    <row r="836" ht="12.75" customFormat="1" customHeight="1" s="22"/>
    <row r="837" ht="12.75" customFormat="1" customHeight="1" s="22"/>
    <row r="838" ht="12.75" customFormat="1" customHeight="1" s="22"/>
    <row r="839" ht="12.75" customFormat="1" customHeight="1" s="22"/>
    <row r="840" ht="12.75" customFormat="1" customHeight="1" s="22"/>
    <row r="841" ht="12.75" customFormat="1" customHeight="1" s="22"/>
    <row r="842" ht="12.75" customFormat="1" customHeight="1" s="22"/>
    <row r="843" ht="12.75" customFormat="1" customHeight="1" s="22"/>
    <row r="844" ht="12.75" customFormat="1" customHeight="1" s="22"/>
    <row r="845" ht="12.75" customFormat="1" customHeight="1" s="22"/>
    <row r="846" ht="12.75" customFormat="1" customHeight="1" s="22"/>
    <row r="847" ht="12.75" customFormat="1" customHeight="1" s="22"/>
    <row r="848" ht="12.75" customFormat="1" customHeight="1" s="22"/>
    <row r="849" ht="12.75" customFormat="1" customHeight="1" s="22"/>
    <row r="850" ht="12.75" customFormat="1" customHeight="1" s="22"/>
    <row r="851" ht="12.75" customFormat="1" customHeight="1" s="22"/>
    <row r="852" ht="12.75" customFormat="1" customHeight="1" s="22"/>
    <row r="853" ht="12.75" customFormat="1" customHeight="1" s="22"/>
    <row r="854" ht="12.75" customFormat="1" customHeight="1" s="22"/>
    <row r="855" ht="12.75" customFormat="1" customHeight="1" s="22"/>
    <row r="856" ht="12.75" customFormat="1" customHeight="1" s="22"/>
    <row r="857" ht="12.75" customFormat="1" customHeight="1" s="22"/>
    <row r="858" ht="12.75" customFormat="1" customHeight="1" s="22"/>
    <row r="859" ht="12.75" customFormat="1" customHeight="1" s="22"/>
    <row r="860" ht="12.75" customFormat="1" customHeight="1" s="22"/>
    <row r="861" ht="12.75" customFormat="1" customHeight="1" s="22"/>
    <row r="862" ht="12.75" customFormat="1" customHeight="1" s="22"/>
    <row r="863" ht="12.75" customFormat="1" customHeight="1" s="22"/>
    <row r="864" ht="12.75" customFormat="1" customHeight="1" s="22"/>
    <row r="865" ht="12.75" customFormat="1" customHeight="1" s="22"/>
    <row r="866" ht="12.75" customFormat="1" customHeight="1" s="22"/>
    <row r="867" ht="12.75" customFormat="1" customHeight="1" s="22"/>
    <row r="868" ht="12.75" customFormat="1" customHeight="1" s="22"/>
    <row r="869" ht="12.75" customFormat="1" customHeight="1" s="22"/>
    <row r="870" ht="12.75" customFormat="1" customHeight="1" s="22"/>
    <row r="871" ht="12.75" customFormat="1" customHeight="1" s="22"/>
    <row r="872" ht="12.75" customFormat="1" customHeight="1" s="22"/>
    <row r="873" ht="12.75" customFormat="1" customHeight="1" s="22"/>
    <row r="874" ht="12.75" customFormat="1" customHeight="1" s="22"/>
    <row r="875" ht="12.75" customFormat="1" customHeight="1" s="22"/>
    <row r="876" ht="12.75" customFormat="1" customHeight="1" s="22"/>
    <row r="877" ht="12.75" customFormat="1" customHeight="1" s="22"/>
    <row r="878" ht="12.75" customFormat="1" customHeight="1" s="22"/>
    <row r="879" ht="12.75" customFormat="1" customHeight="1" s="22"/>
    <row r="880" ht="12.75" customFormat="1" customHeight="1" s="22"/>
    <row r="881" ht="12.75" customFormat="1" customHeight="1" s="22"/>
    <row r="882" ht="12.75" customFormat="1" customHeight="1" s="22"/>
    <row r="883" ht="12.75" customFormat="1" customHeight="1" s="22"/>
    <row r="884" ht="12.75" customFormat="1" customHeight="1" s="22"/>
    <row r="885" ht="12.75" customFormat="1" customHeight="1" s="22"/>
    <row r="886" ht="12.75" customFormat="1" customHeight="1" s="22"/>
    <row r="887" ht="12.75" customFormat="1" customHeight="1" s="22"/>
    <row r="888" ht="12.75" customFormat="1" customHeight="1" s="22"/>
    <row r="889" ht="12.75" customFormat="1" customHeight="1" s="22"/>
    <row r="890" ht="12.75" customFormat="1" customHeight="1" s="22"/>
    <row r="891" ht="12.75" customFormat="1" customHeight="1" s="22"/>
    <row r="892" ht="12.75" customFormat="1" customHeight="1" s="22"/>
    <row r="893" ht="12.75" customFormat="1" customHeight="1" s="22"/>
    <row r="894" ht="12.75" customFormat="1" customHeight="1" s="22"/>
    <row r="895" ht="12.75" customFormat="1" customHeight="1" s="22"/>
    <row r="896" ht="12.75" customFormat="1" customHeight="1" s="22"/>
    <row r="897" ht="12.75" customFormat="1" customHeight="1" s="22"/>
    <row r="898" ht="12.75" customFormat="1" customHeight="1" s="22"/>
    <row r="899" ht="12.75" customFormat="1" customHeight="1" s="22"/>
    <row r="900" ht="12.75" customFormat="1" customHeight="1" s="22"/>
    <row r="901" ht="12.75" customFormat="1" customHeight="1" s="22"/>
    <row r="902" ht="12.75" customFormat="1" customHeight="1" s="22"/>
    <row r="903" ht="12.75" customFormat="1" customHeight="1" s="22"/>
    <row r="904" ht="12.75" customFormat="1" customHeight="1" s="22"/>
    <row r="905" ht="12.75" customFormat="1" customHeight="1" s="22"/>
    <row r="906" ht="12.75" customFormat="1" customHeight="1" s="22"/>
    <row r="907" ht="12.75" customFormat="1" customHeight="1" s="22"/>
    <row r="908" ht="12.75" customFormat="1" customHeight="1" s="22"/>
    <row r="909" ht="12.75" customFormat="1" customHeight="1" s="22"/>
    <row r="910" ht="12.75" customFormat="1" customHeight="1" s="22"/>
    <row r="911" ht="12.75" customFormat="1" customHeight="1" s="22"/>
    <row r="912" ht="12.75" customFormat="1" customHeight="1" s="22"/>
    <row r="913" ht="12.75" customFormat="1" customHeight="1" s="22"/>
    <row r="914" ht="12.75" customFormat="1" customHeight="1" s="22"/>
    <row r="915" ht="12.75" customFormat="1" customHeight="1" s="22"/>
    <row r="916" ht="12.75" customFormat="1" customHeight="1" s="22"/>
    <row r="917" ht="12.75" customFormat="1" customHeight="1" s="22"/>
    <row r="918" ht="12.75" customFormat="1" customHeight="1" s="22"/>
    <row r="919" ht="12.75" customFormat="1" customHeight="1" s="22"/>
    <row r="920" ht="12.75" customFormat="1" customHeight="1" s="22"/>
    <row r="921" ht="12.75" customFormat="1" customHeight="1" s="22"/>
    <row r="922" ht="12.75" customFormat="1" customHeight="1" s="22"/>
    <row r="923" ht="12.75" customFormat="1" customHeight="1" s="22"/>
    <row r="924" ht="12.75" customFormat="1" customHeight="1" s="22"/>
    <row r="925" ht="12.75" customFormat="1" customHeight="1" s="22"/>
    <row r="926" ht="12.75" customFormat="1" customHeight="1" s="22"/>
    <row r="927" ht="12.75" customFormat="1" customHeight="1" s="22"/>
    <row r="928" ht="12.75" customFormat="1" customHeight="1" s="22"/>
    <row r="929" ht="12.75" customFormat="1" customHeight="1" s="22"/>
    <row r="930" ht="12.75" customFormat="1" customHeight="1" s="22"/>
    <row r="931" ht="12.75" customFormat="1" customHeight="1" s="22"/>
    <row r="932" ht="12.75" customFormat="1" customHeight="1" s="22"/>
    <row r="933" ht="12.75" customFormat="1" customHeight="1" s="22"/>
    <row r="934" ht="12.75" customFormat="1" customHeight="1" s="22"/>
    <row r="935" ht="12.75" customFormat="1" customHeight="1" s="22"/>
    <row r="936" ht="12.75" customFormat="1" customHeight="1" s="22"/>
  </sheetData>
  <mergeCells count="38">
    <mergeCell ref="H17:H19"/>
    <mergeCell ref="G14:G16"/>
    <mergeCell ref="BI4:BI19"/>
    <mergeCell ref="BI20:BL22"/>
    <mergeCell ref="BI1:BR1"/>
    <mergeCell ref="BO14:BO16"/>
    <mergeCell ref="BO8:BO10"/>
    <mergeCell ref="B20:E22"/>
    <mergeCell ref="D17:E19"/>
    <mergeCell ref="BO20:BO22"/>
    <mergeCell ref="B4:B19"/>
    <mergeCell ref="BN17:BN19"/>
    <mergeCell ref="H14:H16"/>
    <mergeCell ref="BN11:BN13"/>
    <mergeCell ref="BN8:BN10"/>
    <mergeCell ref="G8:G10"/>
    <mergeCell ref="H8:H10"/>
    <mergeCell ref="D11:E13"/>
    <mergeCell ref="D7:E7"/>
    <mergeCell ref="BK4:BP5"/>
    <mergeCell ref="G17:G19"/>
    <mergeCell ref="G11:G13"/>
    <mergeCell ref="H20:H22"/>
    <mergeCell ref="BJ4:BJ19"/>
    <mergeCell ref="BO11:BO13"/>
    <mergeCell ref="D4:I5"/>
    <mergeCell ref="BK14:BL16"/>
    <mergeCell ref="C4:C19"/>
    <mergeCell ref="BK8:BL10"/>
    <mergeCell ref="B1:K1"/>
    <mergeCell ref="D8:E10"/>
    <mergeCell ref="H11:H13"/>
    <mergeCell ref="BO17:BO19"/>
    <mergeCell ref="BK11:BL13"/>
    <mergeCell ref="BK7:BL7"/>
    <mergeCell ref="D14:E16"/>
    <mergeCell ref="BN14:BN16"/>
    <mergeCell ref="BK17:BL19"/>
  </mergeCells>
  <pageMargins left="0.7" right="0.7" top="0.75" bottom="0.75" header="0.3" footer="0.3"/>
  <pageSetup orientation="portrait" paperSize="9"/>
  <drawing xmlns:r="http://schemas.openxmlformats.org/officeDocument/2006/relationships" r:id="rId1"/>
</worksheet>
</file>

<file path=xl/worksheets/sheet26.xml><?xml version="1.0" encoding="utf-8"?>
<worksheet xmlns="http://schemas.openxmlformats.org/spreadsheetml/2006/main">
  <sheetPr codeName="Feuil12">
    <outlinePr summaryBelow="0"/>
    <pageSetUpPr/>
  </sheetPr>
  <dimension ref="A2:J2049"/>
  <sheetViews>
    <sheetView showGridLines="0" zoomScaleNormal="100" workbookViewId="0">
      <pane ySplit="1" topLeftCell="A2014" activePane="bottomLeft" state="frozen"/>
      <selection pane="bottomLeft" activeCell="B2033" sqref="B2033:D2037"/>
    </sheetView>
  </sheetViews>
  <sheetFormatPr baseColWidth="10" defaultColWidth="11.42578125" defaultRowHeight="15" outlineLevelRow="2"/>
  <cols>
    <col width="11.42578125" customWidth="1" style="81" min="1" max="1"/>
    <col width="35.28515625" bestFit="1" customWidth="1" style="237" min="2" max="2"/>
    <col width="31.7109375" customWidth="1" style="242" min="3" max="3"/>
    <col width="35.28515625" bestFit="1" customWidth="1" style="237" min="4" max="4"/>
    <col width="26.42578125" customWidth="1" style="357" min="5" max="5"/>
    <col width="27.28515625" customWidth="1" style="242" min="6" max="6"/>
    <col width="32.28515625" customWidth="1" style="237" min="7" max="7"/>
    <col width="11.42578125" customWidth="1" style="237" min="8" max="16384"/>
  </cols>
  <sheetData>
    <row r="1" ht="31.5" customHeight="1"/>
    <row r="2" collapsed="1">
      <c r="A2" s="1363" t="inlineStr">
        <is>
          <t>Coast - brake-on downshift</t>
        </is>
      </c>
      <c r="B2" s="1364" t="n"/>
      <c r="D2" s="242" t="n"/>
      <c r="F2" s="237" t="n"/>
    </row>
    <row r="3" hidden="1" outlineLevel="1" ht="21.75" customHeight="1" thickBot="1">
      <c r="A3" s="1202" t="n"/>
      <c r="B3" s="1365" t="inlineStr">
        <is>
          <t>Graphique 1</t>
        </is>
      </c>
      <c r="C3" s="1243" t="n"/>
      <c r="D3" s="243" t="inlineStr">
        <is>
          <t>Activè</t>
        </is>
      </c>
      <c r="F3" s="237" t="n"/>
      <c r="J3" s="237" t="n">
        <v>0</v>
      </c>
    </row>
    <row r="4" hidden="1" outlineLevel="2" ht="15" customFormat="1" customHeight="1" s="242">
      <c r="A4" s="1301" t="n"/>
      <c r="B4" s="238" t="inlineStr">
        <is>
          <t>Abscisse</t>
        </is>
      </c>
      <c r="C4" s="239" t="inlineStr">
        <is>
          <t>Ordonnée</t>
        </is>
      </c>
      <c r="D4" s="239" t="inlineStr">
        <is>
          <t>Emplacement Cellule</t>
        </is>
      </c>
      <c r="E4" s="357" t="n"/>
      <c r="G4" s="237" t="n"/>
    </row>
    <row r="5" hidden="1" outlineLevel="2" ht="15" customHeight="1">
      <c r="A5" s="1301" t="n"/>
      <c r="B5" s="616" t="inlineStr">
        <is>
          <t>Vehicle Speed</t>
        </is>
      </c>
      <c r="C5" s="616" t="inlineStr">
        <is>
          <t>AccelerationChassis</t>
        </is>
      </c>
      <c r="D5" s="617" t="inlineStr">
        <is>
          <t>B24</t>
        </is>
      </c>
      <c r="F5" s="237" t="n"/>
    </row>
    <row r="6" hidden="1" outlineLevel="2" ht="15" customHeight="1">
      <c r="A6" s="1301" t="n"/>
      <c r="B6" s="240" t="inlineStr">
        <is>
          <t>Valeur  Min Ordonnée</t>
        </is>
      </c>
      <c r="C6" s="538" t="inlineStr">
        <is>
          <t>Valeur Max Ordonnée</t>
        </is>
      </c>
      <c r="D6" s="241" t="inlineStr">
        <is>
          <t>Intervalle Ordonnée</t>
        </is>
      </c>
      <c r="F6" s="237" t="n"/>
    </row>
    <row r="7" hidden="1" outlineLevel="2" ht="15" customHeight="1">
      <c r="A7" s="1301" t="n"/>
      <c r="B7" s="616" t="n">
        <v>-3.5</v>
      </c>
      <c r="C7" s="618" t="n">
        <v>0</v>
      </c>
      <c r="D7" s="619" t="n">
        <v>0.5</v>
      </c>
      <c r="F7" s="237" t="n"/>
    </row>
    <row r="8" hidden="1" outlineLevel="2" ht="15" customHeight="1">
      <c r="A8" s="1301" t="n"/>
      <c r="B8" s="240" t="inlineStr">
        <is>
          <t>Valeur  Min Abscisse</t>
        </is>
      </c>
      <c r="C8" s="538" t="inlineStr">
        <is>
          <t>Valeur Max Abscisse</t>
        </is>
      </c>
      <c r="D8" s="241" t="inlineStr">
        <is>
          <t>Intervalle Abscisse</t>
        </is>
      </c>
      <c r="F8" s="237" t="n"/>
    </row>
    <row r="9" hidden="1" outlineLevel="2" ht="15.75" customHeight="1" thickBot="1">
      <c r="A9" s="1301" t="n"/>
      <c r="B9" s="616" t="n">
        <v>0</v>
      </c>
      <c r="C9" s="618" t="n">
        <v>140</v>
      </c>
      <c r="D9" s="619" t="n">
        <v>10</v>
      </c>
      <c r="F9" s="237" t="n"/>
    </row>
    <row r="10" hidden="1" outlineLevel="1" ht="21.75" customHeight="1" thickBot="1">
      <c r="A10" s="1301" t="n"/>
      <c r="B10" s="1365" t="inlineStr">
        <is>
          <t>Graphique 2</t>
        </is>
      </c>
      <c r="C10" s="1243" t="n"/>
      <c r="D10" s="243" t="inlineStr">
        <is>
          <t>Activè</t>
        </is>
      </c>
      <c r="F10" s="237" t="n"/>
    </row>
    <row r="11" hidden="1" outlineLevel="2" ht="15" customFormat="1" customHeight="1" s="242">
      <c r="A11" s="1301" t="n"/>
      <c r="B11" s="238" t="inlineStr">
        <is>
          <t>Abscisse</t>
        </is>
      </c>
      <c r="C11" s="239" t="inlineStr">
        <is>
          <t>Ordonnée</t>
        </is>
      </c>
      <c r="D11" s="239" t="inlineStr">
        <is>
          <t>Emplacement Cellule</t>
        </is>
      </c>
      <c r="E11" s="357" t="n"/>
      <c r="G11" s="237" t="n"/>
    </row>
    <row r="12" hidden="1" outlineLevel="2" ht="15" customHeight="1">
      <c r="A12" s="1301" t="n"/>
      <c r="B12" s="616" t="inlineStr">
        <is>
          <t>Vehicle Speed</t>
        </is>
      </c>
      <c r="C12" s="616" t="inlineStr">
        <is>
          <t>Engine Torque</t>
        </is>
      </c>
      <c r="D12" s="617" t="inlineStr">
        <is>
          <t>B70</t>
        </is>
      </c>
      <c r="F12" s="237" t="n"/>
    </row>
    <row r="13" hidden="1" outlineLevel="2" ht="15" customHeight="1">
      <c r="A13" s="1301" t="n"/>
      <c r="B13" s="240" t="inlineStr">
        <is>
          <t>Valeur  Min Ordonnée</t>
        </is>
      </c>
      <c r="C13" s="538" t="inlineStr">
        <is>
          <t>Valeur Max Ordonnée</t>
        </is>
      </c>
      <c r="D13" s="241" t="inlineStr">
        <is>
          <t>Intervalle Ordonnée</t>
        </is>
      </c>
      <c r="F13" s="237" t="n"/>
    </row>
    <row r="14" hidden="1" outlineLevel="2" ht="15" customHeight="1">
      <c r="A14" s="1301" t="n"/>
      <c r="B14" s="616" t="inlineStr">
        <is>
          <t>Automatique</t>
        </is>
      </c>
      <c r="C14" s="618" t="inlineStr">
        <is>
          <t>Automatique</t>
        </is>
      </c>
      <c r="D14" s="619" t="inlineStr">
        <is>
          <t>Automatique</t>
        </is>
      </c>
      <c r="F14" s="237" t="n"/>
    </row>
    <row r="15" hidden="1" outlineLevel="2" ht="15" customHeight="1">
      <c r="A15" s="1301" t="n"/>
      <c r="B15" s="244" t="inlineStr">
        <is>
          <t>Valeur  Min Abscisse</t>
        </is>
      </c>
      <c r="C15" s="245" t="inlineStr">
        <is>
          <t>Valeur Max Abscisse</t>
        </is>
      </c>
      <c r="D15" s="246" t="inlineStr">
        <is>
          <t>Intervalle Abscisse</t>
        </is>
      </c>
      <c r="F15" s="237" t="n"/>
    </row>
    <row r="16" hidden="1" outlineLevel="2" ht="15" customHeight="1" thickBot="1">
      <c r="A16" s="1301" t="n"/>
      <c r="B16" s="616" t="n">
        <v>0</v>
      </c>
      <c r="C16" s="618" t="n">
        <v>140</v>
      </c>
      <c r="D16" s="619" t="n">
        <v>10</v>
      </c>
      <c r="F16" s="237" t="n"/>
    </row>
    <row r="17" hidden="1" outlineLevel="1" ht="15.75" customHeight="1" thickBot="1">
      <c r="A17" s="1301" t="n"/>
      <c r="B17" s="1365" t="inlineStr">
        <is>
          <t>Tableau Cold+Hot</t>
        </is>
      </c>
      <c r="C17" s="1243" t="n"/>
      <c r="D17" s="243" t="inlineStr">
        <is>
          <t>Désactivè</t>
        </is>
      </c>
      <c r="F17" s="237" t="n"/>
    </row>
    <row r="18" hidden="1" outlineLevel="2" ht="15.75" customHeight="1" thickBot="1">
      <c r="A18" s="1301" t="n"/>
      <c r="B18" s="1366" t="inlineStr">
        <is>
          <t>Emplacement Cellule</t>
        </is>
      </c>
      <c r="C18" s="1249" t="n"/>
      <c r="D18" s="1250" t="n"/>
      <c r="F18" s="237" t="n"/>
    </row>
    <row r="19" hidden="1" outlineLevel="2" ht="15.75" customHeight="1" thickBot="1">
      <c r="A19" s="1301" t="n"/>
      <c r="B19" s="1367" t="n"/>
      <c r="C19" s="1242" t="n"/>
      <c r="D19" s="1243" t="n"/>
      <c r="F19" s="237" t="n"/>
    </row>
    <row r="20" hidden="1" outlineLevel="2">
      <c r="A20" s="1301" t="n"/>
      <c r="B20" s="238" t="inlineStr">
        <is>
          <t>Temperature</t>
        </is>
      </c>
      <c r="C20" s="239" t="inlineStr">
        <is>
          <t>Shift Old</t>
        </is>
      </c>
      <c r="D20" s="239" t="inlineStr">
        <is>
          <t>Shift New</t>
        </is>
      </c>
      <c r="F20" s="237" t="n"/>
    </row>
    <row r="21" hidden="1" outlineLevel="2" ht="15" customFormat="1" customHeight="1" s="242" thickBot="1">
      <c r="A21" s="1301" t="n"/>
      <c r="B21" s="620" t="n"/>
      <c r="C21" s="621" t="n"/>
      <c r="D21" s="621" t="n"/>
      <c r="E21" s="357" t="n"/>
      <c r="G21" s="237" t="n"/>
    </row>
    <row r="22" hidden="1" outlineLevel="1" ht="15" customHeight="1" thickBot="1">
      <c r="A22" s="1301" t="n"/>
      <c r="B22" s="1365" t="inlineStr">
        <is>
          <t>Tableau Frein/FSE</t>
        </is>
      </c>
      <c r="C22" s="1243" t="n"/>
      <c r="D22" s="243" t="inlineStr">
        <is>
          <t>Désactivè</t>
        </is>
      </c>
      <c r="F22" s="237" t="n"/>
    </row>
    <row r="23" hidden="1" outlineLevel="2" ht="15" customHeight="1">
      <c r="A23" s="1301" t="n"/>
      <c r="B23" s="1366" t="inlineStr">
        <is>
          <t>Emplacement Cellule</t>
        </is>
      </c>
      <c r="C23" s="1249" t="n"/>
      <c r="D23" s="1250" t="n"/>
      <c r="F23" s="237" t="n"/>
    </row>
    <row r="24" hidden="1" outlineLevel="2" ht="15" customHeight="1">
      <c r="A24" s="1301" t="n"/>
      <c r="B24" s="1368" t="n"/>
      <c r="C24" s="1238" t="n"/>
      <c r="D24" s="1369" t="n"/>
      <c r="F24" s="237" t="n"/>
    </row>
    <row r="25" hidden="1" outlineLevel="2">
      <c r="A25" s="1301" t="n"/>
      <c r="B25" s="240" t="inlineStr">
        <is>
          <t>Clim</t>
        </is>
      </c>
      <c r="C25" s="538" t="inlineStr">
        <is>
          <t>Frein</t>
        </is>
      </c>
      <c r="D25" s="356" t="inlineStr">
        <is>
          <t>FSE</t>
        </is>
      </c>
      <c r="F25" s="237" t="n"/>
    </row>
    <row r="26" hidden="1" outlineLevel="2" ht="15" customFormat="1" customHeight="1" s="242" thickBot="1">
      <c r="A26" s="1301" t="n"/>
      <c r="B26" s="622" t="n"/>
      <c r="C26" s="623" t="n"/>
      <c r="D26" s="624" t="n"/>
      <c r="E26" s="357" t="n"/>
      <c r="G26" s="237" t="n"/>
    </row>
    <row r="27" hidden="1" outlineLevel="1" ht="15" customHeight="1" thickBot="1">
      <c r="A27" s="1301" t="n"/>
      <c r="B27" s="1365" t="inlineStr">
        <is>
          <t>Tableau Décél/Arret</t>
        </is>
      </c>
      <c r="C27" s="1243" t="n"/>
      <c r="D27" s="243" t="inlineStr">
        <is>
          <t>Désactivè</t>
        </is>
      </c>
      <c r="F27" s="237" t="n"/>
    </row>
    <row r="28" hidden="1" outlineLevel="2">
      <c r="A28" s="1301" t="n"/>
      <c r="B28" s="1366" t="inlineStr">
        <is>
          <t>Emplacement Cellule</t>
        </is>
      </c>
      <c r="C28" s="1249" t="n"/>
      <c r="D28" s="1250" t="n"/>
      <c r="F28" s="237" t="n"/>
    </row>
    <row r="29" hidden="1" outlineLevel="2">
      <c r="A29" s="1301" t="n"/>
      <c r="B29" s="1368" t="n"/>
      <c r="C29" s="1238" t="n"/>
      <c r="D29" s="1369" t="n"/>
      <c r="F29" s="237" t="n"/>
    </row>
    <row r="30" hidden="1" outlineLevel="2">
      <c r="A30" s="1301" t="n"/>
      <c r="B30" s="240" t="inlineStr">
        <is>
          <t>Shift Old</t>
        </is>
      </c>
      <c r="C30" s="240" t="inlineStr">
        <is>
          <t>Shift New</t>
        </is>
      </c>
      <c r="D30" s="356" t="inlineStr">
        <is>
          <t>Vitesse</t>
        </is>
      </c>
      <c r="F30" s="237" t="n"/>
    </row>
    <row r="31" hidden="1" outlineLevel="2" ht="15.75" customHeight="1" thickBot="1">
      <c r="A31" s="1301" t="n"/>
      <c r="B31" s="625" t="n"/>
      <c r="C31" s="626" t="n"/>
      <c r="D31" s="1215" t="n"/>
      <c r="F31" s="237" t="n"/>
    </row>
    <row r="32" hidden="1" outlineLevel="2">
      <c r="A32" s="1301" t="n"/>
      <c r="B32" s="240" t="inlineStr">
        <is>
          <t>Clim</t>
        </is>
      </c>
      <c r="C32" s="538" t="inlineStr">
        <is>
          <t>Frein</t>
        </is>
      </c>
      <c r="D32" s="1349" t="n"/>
      <c r="F32" s="237" t="n"/>
    </row>
    <row r="33" hidden="1" outlineLevel="2" ht="15.75" customHeight="1" thickBot="1">
      <c r="A33" s="1301" t="n"/>
      <c r="B33" s="625" t="n"/>
      <c r="C33" s="626" t="n"/>
      <c r="D33" s="1351" t="n"/>
      <c r="F33" s="237" t="n"/>
    </row>
    <row r="34" collapsed="1">
      <c r="A34" s="1363" t="inlineStr">
        <is>
          <t>Coast-brake-on downshift Cold</t>
        </is>
      </c>
      <c r="B34" s="1364" t="n"/>
      <c r="D34" s="242" t="n"/>
      <c r="F34" s="237" t="n"/>
    </row>
    <row r="35" hidden="1" outlineLevel="1" ht="21.75" customHeight="1" thickBot="1">
      <c r="A35" s="1202" t="n"/>
      <c r="B35" s="1365" t="inlineStr">
        <is>
          <t>Graphique 1</t>
        </is>
      </c>
      <c r="C35" s="1243" t="n"/>
      <c r="D35" s="243" t="inlineStr">
        <is>
          <t>Activè</t>
        </is>
      </c>
      <c r="F35" s="237" t="n"/>
    </row>
    <row r="36" hidden="1" outlineLevel="2" ht="15" customFormat="1" customHeight="1" s="242">
      <c r="A36" s="1301" t="n"/>
      <c r="B36" s="238" t="inlineStr">
        <is>
          <t>Abscisse</t>
        </is>
      </c>
      <c r="C36" s="239" t="inlineStr">
        <is>
          <t>Ordonnée</t>
        </is>
      </c>
      <c r="D36" s="239" t="inlineStr">
        <is>
          <t>Emplacement Cellule</t>
        </is>
      </c>
      <c r="E36" s="357" t="n"/>
      <c r="G36" s="237" t="n"/>
    </row>
    <row r="37" hidden="1" outlineLevel="2" ht="15" customHeight="1">
      <c r="A37" s="1301" t="n"/>
      <c r="B37" s="616" t="inlineStr">
        <is>
          <t>Vehicle Speed</t>
        </is>
      </c>
      <c r="C37" s="616" t="inlineStr">
        <is>
          <t>AccelerationChassis</t>
        </is>
      </c>
      <c r="D37" s="617" t="inlineStr">
        <is>
          <t>B24</t>
        </is>
      </c>
      <c r="F37" s="237" t="n"/>
    </row>
    <row r="38" hidden="1" outlineLevel="2" ht="15" customHeight="1">
      <c r="A38" s="1301" t="n"/>
      <c r="B38" s="240" t="inlineStr">
        <is>
          <t>Valeur  Min Ordonnée</t>
        </is>
      </c>
      <c r="C38" s="538" t="inlineStr">
        <is>
          <t>Valeur Max Ordonnée</t>
        </is>
      </c>
      <c r="D38" s="241" t="inlineStr">
        <is>
          <t>Intervalle Ordonnée</t>
        </is>
      </c>
      <c r="F38" s="237" t="n"/>
    </row>
    <row r="39" hidden="1" outlineLevel="2" ht="15" customHeight="1">
      <c r="A39" s="1301" t="n"/>
      <c r="B39" s="616" t="n">
        <v>-3.5</v>
      </c>
      <c r="C39" s="618" t="n">
        <v>0</v>
      </c>
      <c r="D39" s="619" t="n">
        <v>0.5</v>
      </c>
      <c r="F39" s="237" t="n"/>
    </row>
    <row r="40" hidden="1" outlineLevel="2" ht="15" customHeight="1">
      <c r="A40" s="1301" t="n"/>
      <c r="B40" s="240" t="inlineStr">
        <is>
          <t>Valeur  Min Abscisse</t>
        </is>
      </c>
      <c r="C40" s="538" t="inlineStr">
        <is>
          <t>Valeur Max Abscisse</t>
        </is>
      </c>
      <c r="D40" s="241" t="inlineStr">
        <is>
          <t>Intervalle Abscisse</t>
        </is>
      </c>
      <c r="F40" s="237" t="n"/>
    </row>
    <row r="41" hidden="1" outlineLevel="2" ht="15.75" customHeight="1" thickBot="1">
      <c r="A41" s="1301" t="n"/>
      <c r="B41" s="616" t="n">
        <v>0</v>
      </c>
      <c r="C41" s="618" t="n">
        <v>140</v>
      </c>
      <c r="D41" s="619" t="n">
        <v>10</v>
      </c>
      <c r="F41" s="237" t="n"/>
    </row>
    <row r="42" hidden="1" outlineLevel="1" ht="21.75" customHeight="1" thickBot="1">
      <c r="A42" s="1301" t="n"/>
      <c r="B42" s="1365" t="inlineStr">
        <is>
          <t>Graphique 2</t>
        </is>
      </c>
      <c r="C42" s="1243" t="n"/>
      <c r="D42" s="243" t="inlineStr">
        <is>
          <t>Activè</t>
        </is>
      </c>
      <c r="F42" s="237" t="n"/>
    </row>
    <row r="43" hidden="1" outlineLevel="2" ht="15" customFormat="1" customHeight="1" s="242">
      <c r="A43" s="1301" t="n"/>
      <c r="B43" s="238" t="inlineStr">
        <is>
          <t>Abscisse</t>
        </is>
      </c>
      <c r="C43" s="239" t="inlineStr">
        <is>
          <t>Ordonnée</t>
        </is>
      </c>
      <c r="D43" s="239" t="inlineStr">
        <is>
          <t>Emplacement Cellule</t>
        </is>
      </c>
      <c r="E43" s="357" t="n"/>
      <c r="G43" s="237" t="n"/>
    </row>
    <row r="44" hidden="1" outlineLevel="2" ht="15" customHeight="1">
      <c r="A44" s="1301" t="n"/>
      <c r="B44" s="616" t="inlineStr">
        <is>
          <t>Vehicle Speed</t>
        </is>
      </c>
      <c r="C44" s="616" t="inlineStr">
        <is>
          <t>Engine Torque</t>
        </is>
      </c>
      <c r="D44" s="617" t="inlineStr">
        <is>
          <t>B70</t>
        </is>
      </c>
      <c r="F44" s="237" t="n"/>
    </row>
    <row r="45" hidden="1" outlineLevel="2" ht="15" customHeight="1">
      <c r="A45" s="1301" t="n"/>
      <c r="B45" s="240" t="inlineStr">
        <is>
          <t>Valeur  Min Ordonnée</t>
        </is>
      </c>
      <c r="C45" s="538" t="inlineStr">
        <is>
          <t>Valeur Max Ordonnée</t>
        </is>
      </c>
      <c r="D45" s="241" t="inlineStr">
        <is>
          <t>Intervalle Ordonnée</t>
        </is>
      </c>
      <c r="F45" s="237" t="n"/>
    </row>
    <row r="46" hidden="1" outlineLevel="2" ht="15" customHeight="1">
      <c r="A46" s="1301" t="n"/>
      <c r="B46" s="616" t="n">
        <v>-50</v>
      </c>
      <c r="C46" s="618" t="n">
        <v>50</v>
      </c>
      <c r="D46" s="619" t="n">
        <v>10</v>
      </c>
      <c r="F46" s="237" t="n"/>
    </row>
    <row r="47" hidden="1" outlineLevel="2" ht="15" customHeight="1">
      <c r="A47" s="1301" t="n"/>
      <c r="B47" s="240" t="inlineStr">
        <is>
          <t>Valeur  Min Abscisse</t>
        </is>
      </c>
      <c r="C47" s="538" t="inlineStr">
        <is>
          <t>Valeur Max Abscisse</t>
        </is>
      </c>
      <c r="D47" s="241" t="inlineStr">
        <is>
          <t>Intervalle Abscisse</t>
        </is>
      </c>
      <c r="F47" s="237" t="n"/>
    </row>
    <row r="48" hidden="1" outlineLevel="2" ht="15.75" customHeight="1" thickBot="1">
      <c r="A48" s="1301" t="n"/>
      <c r="B48" s="616" t="n">
        <v>0</v>
      </c>
      <c r="C48" s="618" t="n">
        <v>140</v>
      </c>
      <c r="D48" s="619" t="n">
        <v>10</v>
      </c>
      <c r="F48" s="237" t="n"/>
    </row>
    <row r="49" hidden="1" outlineLevel="1" ht="15.75" customHeight="1" thickBot="1">
      <c r="A49" s="1216" t="n"/>
      <c r="B49" s="1365" t="inlineStr">
        <is>
          <t>Tableau Cold+Hot</t>
        </is>
      </c>
      <c r="C49" s="1243" t="n"/>
      <c r="D49" s="243" t="inlineStr">
        <is>
          <t>Désactivè</t>
        </is>
      </c>
      <c r="F49" s="237" t="n"/>
    </row>
    <row r="50" hidden="1" outlineLevel="2" ht="15.75" customHeight="1" thickBot="1">
      <c r="A50" s="1216" t="n"/>
      <c r="B50" s="1366" t="inlineStr">
        <is>
          <t>Emplacement Cellule</t>
        </is>
      </c>
      <c r="C50" s="1249" t="n"/>
      <c r="D50" s="1250" t="n"/>
      <c r="F50" s="237" t="n"/>
    </row>
    <row r="51" hidden="1" outlineLevel="2" ht="15.75" customHeight="1" thickBot="1">
      <c r="A51" s="1216" t="n"/>
      <c r="B51" s="1367" t="n"/>
      <c r="C51" s="1242" t="n"/>
      <c r="D51" s="1243" t="n"/>
      <c r="F51" s="237" t="n"/>
    </row>
    <row r="52" hidden="1" outlineLevel="2">
      <c r="A52" s="1216" t="n"/>
      <c r="B52" s="238" t="inlineStr">
        <is>
          <t>Temperature</t>
        </is>
      </c>
      <c r="C52" s="239" t="inlineStr">
        <is>
          <t>Shift Old</t>
        </is>
      </c>
      <c r="D52" s="239" t="inlineStr">
        <is>
          <t>Shift New</t>
        </is>
      </c>
      <c r="F52" s="237" t="n"/>
    </row>
    <row r="53" hidden="1" outlineLevel="2" ht="15" customFormat="1" customHeight="1" s="242" thickBot="1">
      <c r="A53" s="1216" t="n"/>
      <c r="B53" s="620" t="n"/>
      <c r="C53" s="621" t="n"/>
      <c r="D53" s="621" t="n"/>
      <c r="E53" s="357" t="n"/>
      <c r="G53" s="237" t="n"/>
    </row>
    <row r="54" hidden="1" outlineLevel="1" ht="15" customHeight="1" thickBot="1">
      <c r="A54" s="1216" t="n"/>
      <c r="B54" s="1365" t="inlineStr">
        <is>
          <t>Tableau Frein/FSE</t>
        </is>
      </c>
      <c r="C54" s="1243" t="n"/>
      <c r="D54" s="243" t="inlineStr">
        <is>
          <t>Désactivè</t>
        </is>
      </c>
      <c r="F54" s="237" t="n"/>
    </row>
    <row r="55" hidden="1" outlineLevel="2" ht="15" customHeight="1">
      <c r="A55" s="1216" t="n"/>
      <c r="B55" s="1366" t="inlineStr">
        <is>
          <t>Emplacement Cellule</t>
        </is>
      </c>
      <c r="C55" s="1249" t="n"/>
      <c r="D55" s="1250" t="n"/>
      <c r="F55" s="237" t="n"/>
    </row>
    <row r="56" hidden="1" outlineLevel="2" ht="15" customHeight="1">
      <c r="A56" s="1216" t="n"/>
      <c r="B56" s="1368" t="n"/>
      <c r="C56" s="1238" t="n"/>
      <c r="D56" s="1369" t="n"/>
      <c r="F56" s="237" t="n"/>
    </row>
    <row r="57" hidden="1" outlineLevel="2">
      <c r="A57" s="1216" t="n"/>
      <c r="B57" s="240" t="inlineStr">
        <is>
          <t>Clim</t>
        </is>
      </c>
      <c r="C57" s="538" t="inlineStr">
        <is>
          <t>Frein</t>
        </is>
      </c>
      <c r="D57" s="356" t="inlineStr">
        <is>
          <t>FSE</t>
        </is>
      </c>
      <c r="F57" s="237" t="n"/>
    </row>
    <row r="58" hidden="1" outlineLevel="2" ht="15" customFormat="1" customHeight="1" s="242" thickBot="1">
      <c r="A58" s="1216" t="n"/>
      <c r="B58" s="622" t="n"/>
      <c r="C58" s="623" t="n"/>
      <c r="D58" s="624" t="n"/>
      <c r="E58" s="357" t="n"/>
      <c r="G58" s="237" t="n"/>
    </row>
    <row r="59" hidden="1" outlineLevel="1" ht="15" customHeight="1" thickBot="1">
      <c r="A59" s="1216" t="n"/>
      <c r="B59" s="1365" t="inlineStr">
        <is>
          <t>Tableau Décél/Arret</t>
        </is>
      </c>
      <c r="C59" s="1243" t="n"/>
      <c r="D59" s="243" t="inlineStr">
        <is>
          <t>Désactivè</t>
        </is>
      </c>
      <c r="F59" s="237" t="n"/>
    </row>
    <row r="60" hidden="1" outlineLevel="2">
      <c r="A60" s="1216" t="n"/>
      <c r="B60" s="1366" t="inlineStr">
        <is>
          <t>Emplacement Cellule</t>
        </is>
      </c>
      <c r="C60" s="1249" t="n"/>
      <c r="D60" s="1250" t="n"/>
      <c r="F60" s="237" t="n"/>
    </row>
    <row r="61" hidden="1" outlineLevel="2">
      <c r="A61" s="1216" t="n"/>
      <c r="B61" s="1368" t="n"/>
      <c r="C61" s="1238" t="n"/>
      <c r="D61" s="1369" t="n"/>
      <c r="F61" s="237" t="n"/>
    </row>
    <row r="62" hidden="1" outlineLevel="2">
      <c r="A62" s="1216" t="n"/>
      <c r="B62" s="240" t="inlineStr">
        <is>
          <t>Shift Old</t>
        </is>
      </c>
      <c r="C62" s="240" t="inlineStr">
        <is>
          <t>Shift New</t>
        </is>
      </c>
      <c r="D62" s="356" t="inlineStr">
        <is>
          <t>Vitesse</t>
        </is>
      </c>
      <c r="F62" s="237" t="n"/>
    </row>
    <row r="63" hidden="1" outlineLevel="2" ht="15.75" customHeight="1" thickBot="1">
      <c r="A63" s="1216" t="n"/>
      <c r="B63" s="625" t="n"/>
      <c r="C63" s="626" t="n"/>
      <c r="D63" s="1215" t="n"/>
      <c r="F63" s="237" t="n"/>
    </row>
    <row r="64" hidden="1" outlineLevel="2">
      <c r="A64" s="1216" t="n"/>
      <c r="B64" s="240" t="inlineStr">
        <is>
          <t>Clim</t>
        </is>
      </c>
      <c r="C64" s="538" t="inlineStr">
        <is>
          <t>Frein</t>
        </is>
      </c>
      <c r="D64" s="1349" t="n"/>
      <c r="F64" s="237" t="n"/>
    </row>
    <row r="65" hidden="1" outlineLevel="2" ht="15.75" customHeight="1" thickBot="1">
      <c r="A65" s="1216" t="n"/>
      <c r="B65" s="625" t="n"/>
      <c r="C65" s="626" t="n"/>
      <c r="D65" s="1351" t="n"/>
      <c r="F65" s="237" t="n"/>
    </row>
    <row r="66" collapsed="1">
      <c r="A66" s="1363" t="inlineStr">
        <is>
          <t>Coast - brake-on upshift</t>
        </is>
      </c>
      <c r="B66" s="1364" t="n"/>
      <c r="D66" s="242" t="n"/>
      <c r="F66" s="237" t="n"/>
    </row>
    <row r="67" hidden="1" outlineLevel="1" ht="21.75" customHeight="1" thickBot="1">
      <c r="A67" s="1202" t="n"/>
      <c r="B67" s="1365" t="inlineStr">
        <is>
          <t>Graphique 1</t>
        </is>
      </c>
      <c r="C67" s="1243" t="n"/>
      <c r="D67" s="243" t="inlineStr">
        <is>
          <t>Activè</t>
        </is>
      </c>
      <c r="F67" s="237" t="n"/>
    </row>
    <row r="68" hidden="1" outlineLevel="2" ht="15" customFormat="1" customHeight="1" s="242">
      <c r="A68" s="1301" t="n"/>
      <c r="B68" s="238" t="inlineStr">
        <is>
          <t>Abscisse</t>
        </is>
      </c>
      <c r="C68" s="239" t="inlineStr">
        <is>
          <t>Ordonnée</t>
        </is>
      </c>
      <c r="D68" s="239" t="inlineStr">
        <is>
          <t>Emplacement Cellule</t>
        </is>
      </c>
      <c r="E68" s="357" t="n"/>
      <c r="G68" s="237" t="n"/>
    </row>
    <row r="69" hidden="1" outlineLevel="2" ht="15" customHeight="1">
      <c r="A69" s="1301" t="n"/>
      <c r="B69" s="616" t="inlineStr">
        <is>
          <t>Vehicle Speed</t>
        </is>
      </c>
      <c r="C69" s="616" t="inlineStr">
        <is>
          <t>AccelerationChassis</t>
        </is>
      </c>
      <c r="D69" s="617" t="inlineStr">
        <is>
          <t>B24</t>
        </is>
      </c>
      <c r="F69" s="237" t="n"/>
    </row>
    <row r="70" hidden="1" outlineLevel="2" ht="15" customHeight="1">
      <c r="A70" s="1301" t="n"/>
      <c r="B70" s="240" t="inlineStr">
        <is>
          <t>Valeur  Min Ordonnée</t>
        </is>
      </c>
      <c r="C70" s="538" t="inlineStr">
        <is>
          <t>Valeur Max Ordonnée</t>
        </is>
      </c>
      <c r="D70" s="241" t="inlineStr">
        <is>
          <t>Intervalle Ordonnée</t>
        </is>
      </c>
      <c r="F70" s="237" t="n"/>
    </row>
    <row r="71" hidden="1" outlineLevel="2" ht="15" customHeight="1">
      <c r="A71" s="1301" t="n"/>
      <c r="B71" s="616" t="n">
        <v>-2.5</v>
      </c>
      <c r="C71" s="618" t="n">
        <v>1</v>
      </c>
      <c r="D71" s="619" t="n">
        <v>0.5</v>
      </c>
      <c r="F71" s="237" t="n"/>
    </row>
    <row r="72" hidden="1" outlineLevel="2" ht="15" customHeight="1">
      <c r="A72" s="1301" t="n"/>
      <c r="B72" s="240" t="inlineStr">
        <is>
          <t>Valeur  Min Abscisse</t>
        </is>
      </c>
      <c r="C72" s="538" t="inlineStr">
        <is>
          <t>Valeur Max Abscisse</t>
        </is>
      </c>
      <c r="D72" s="241" t="inlineStr">
        <is>
          <t>Intervalle Abscisse</t>
        </is>
      </c>
      <c r="F72" s="237" t="n"/>
    </row>
    <row r="73" hidden="1" outlineLevel="2" ht="15.75" customHeight="1" thickBot="1">
      <c r="A73" s="1301" t="n"/>
      <c r="B73" s="616" t="n">
        <v>0</v>
      </c>
      <c r="C73" s="618" t="n">
        <v>140</v>
      </c>
      <c r="D73" s="619" t="n">
        <v>10</v>
      </c>
      <c r="F73" s="237" t="n"/>
    </row>
    <row r="74" hidden="1" outlineLevel="1" ht="21.75" customHeight="1" thickBot="1">
      <c r="A74" s="1301" t="n"/>
      <c r="B74" s="1365" t="inlineStr">
        <is>
          <t>Graphique 2</t>
        </is>
      </c>
      <c r="C74" s="1243" t="n"/>
      <c r="D74" s="243" t="inlineStr">
        <is>
          <t>Activè</t>
        </is>
      </c>
      <c r="F74" s="237" t="n"/>
    </row>
    <row r="75" hidden="1" outlineLevel="2" ht="15" customFormat="1" customHeight="1" s="242">
      <c r="A75" s="1301" t="n"/>
      <c r="B75" s="238" t="inlineStr">
        <is>
          <t>Abscisse</t>
        </is>
      </c>
      <c r="C75" s="239" t="inlineStr">
        <is>
          <t>Ordonnée</t>
        </is>
      </c>
      <c r="D75" s="239" t="inlineStr">
        <is>
          <t>Emplacement Cellule</t>
        </is>
      </c>
      <c r="E75" s="357" t="n"/>
      <c r="G75" s="237" t="n"/>
    </row>
    <row r="76" hidden="1" outlineLevel="2" ht="15" customHeight="1">
      <c r="A76" s="1301" t="n"/>
      <c r="B76" s="616" t="inlineStr">
        <is>
          <t>gear old</t>
        </is>
      </c>
      <c r="C76" s="616" t="inlineStr">
        <is>
          <t>Front shaft Torque</t>
        </is>
      </c>
      <c r="D76" s="617" t="inlineStr">
        <is>
          <t>B70</t>
        </is>
      </c>
      <c r="F76" s="237" t="n"/>
    </row>
    <row r="77" hidden="1" outlineLevel="2" ht="15" customHeight="1">
      <c r="A77" s="1301" t="n"/>
      <c r="B77" s="240" t="inlineStr">
        <is>
          <t>Valeur  Min Ordonnée</t>
        </is>
      </c>
      <c r="C77" s="538" t="inlineStr">
        <is>
          <t>Valeur Max Ordonnée</t>
        </is>
      </c>
      <c r="D77" s="241" t="inlineStr">
        <is>
          <t>Intervalle Ordonnée</t>
        </is>
      </c>
      <c r="F77" s="237" t="n"/>
    </row>
    <row r="78" hidden="1" outlineLevel="2" ht="15" customHeight="1">
      <c r="A78" s="1301" t="n"/>
      <c r="B78" s="616" t="n">
        <v>-50</v>
      </c>
      <c r="C78" s="618" t="n">
        <v>50</v>
      </c>
      <c r="D78" s="619" t="n">
        <v>10</v>
      </c>
      <c r="F78" s="237" t="n"/>
    </row>
    <row r="79" hidden="1" outlineLevel="2" ht="15" customHeight="1">
      <c r="A79" s="1301" t="n"/>
      <c r="B79" s="240" t="inlineStr">
        <is>
          <t>Valeur  Min Abscisse</t>
        </is>
      </c>
      <c r="C79" s="538" t="inlineStr">
        <is>
          <t>Valeur Max Abscisse</t>
        </is>
      </c>
      <c r="D79" s="241" t="inlineStr">
        <is>
          <t>Intervalle Abscisse</t>
        </is>
      </c>
      <c r="F79" s="237" t="n"/>
    </row>
    <row r="80" hidden="1" outlineLevel="2" ht="15.75" customHeight="1" thickBot="1">
      <c r="A80" s="1301" t="n"/>
      <c r="B80" s="627" t="n">
        <v>0</v>
      </c>
      <c r="C80" s="628" t="n">
        <v>10</v>
      </c>
      <c r="D80" s="629" t="n">
        <v>1</v>
      </c>
      <c r="F80" s="237" t="n"/>
    </row>
    <row r="81" hidden="1" outlineLevel="1" ht="15.75" customHeight="1" thickBot="1">
      <c r="A81" s="1216" t="n"/>
      <c r="B81" s="1365" t="inlineStr">
        <is>
          <t>Tableau Cold+Hot</t>
        </is>
      </c>
      <c r="C81" s="1243" t="n"/>
      <c r="D81" s="243" t="inlineStr">
        <is>
          <t>Désactivè</t>
        </is>
      </c>
      <c r="F81" s="237" t="n"/>
    </row>
    <row r="82" hidden="1" outlineLevel="2" ht="15.75" customHeight="1" thickBot="1">
      <c r="A82" s="1216" t="n"/>
      <c r="B82" s="1366" t="inlineStr">
        <is>
          <t>Emplacement Cellule</t>
        </is>
      </c>
      <c r="C82" s="1249" t="n"/>
      <c r="D82" s="1250" t="n"/>
      <c r="F82" s="237" t="n"/>
    </row>
    <row r="83" hidden="1" outlineLevel="2" ht="15.75" customHeight="1" thickBot="1">
      <c r="A83" s="1216" t="n"/>
      <c r="B83" s="1367" t="n"/>
      <c r="C83" s="1242" t="n"/>
      <c r="D83" s="1243" t="n"/>
      <c r="F83" s="237" t="n"/>
    </row>
    <row r="84" hidden="1" outlineLevel="2">
      <c r="A84" s="1216" t="n"/>
      <c r="B84" s="238" t="inlineStr">
        <is>
          <t>Temperature</t>
        </is>
      </c>
      <c r="C84" s="239" t="inlineStr">
        <is>
          <t>Shift Old</t>
        </is>
      </c>
      <c r="D84" s="239" t="inlineStr">
        <is>
          <t>Shift New</t>
        </is>
      </c>
      <c r="F84" s="237" t="n"/>
    </row>
    <row r="85" hidden="1" outlineLevel="2" ht="15" customFormat="1" customHeight="1" s="242" thickBot="1">
      <c r="A85" s="1216" t="n"/>
      <c r="B85" s="620" t="n"/>
      <c r="C85" s="621" t="n"/>
      <c r="D85" s="621" t="n"/>
      <c r="E85" s="357" t="n"/>
      <c r="G85" s="237" t="n"/>
    </row>
    <row r="86" hidden="1" outlineLevel="1" ht="15" customHeight="1" thickBot="1">
      <c r="A86" s="1216" t="n"/>
      <c r="B86" s="1365" t="inlineStr">
        <is>
          <t>Tableau Frein/FSE</t>
        </is>
      </c>
      <c r="C86" s="1243" t="n"/>
      <c r="D86" s="243" t="inlineStr">
        <is>
          <t>Désactivè</t>
        </is>
      </c>
      <c r="F86" s="237" t="n"/>
    </row>
    <row r="87" hidden="1" outlineLevel="2" ht="15" customHeight="1">
      <c r="A87" s="1216" t="n"/>
      <c r="B87" s="1366" t="inlineStr">
        <is>
          <t>Emplacement Cellule</t>
        </is>
      </c>
      <c r="C87" s="1249" t="n"/>
      <c r="D87" s="1250" t="n"/>
      <c r="F87" s="237" t="n"/>
    </row>
    <row r="88" hidden="1" outlineLevel="2" ht="15" customHeight="1">
      <c r="A88" s="1216" t="n"/>
      <c r="B88" s="1368" t="n"/>
      <c r="C88" s="1238" t="n"/>
      <c r="D88" s="1369" t="n"/>
      <c r="F88" s="237" t="n"/>
    </row>
    <row r="89" hidden="1" outlineLevel="2">
      <c r="A89" s="1216" t="n"/>
      <c r="B89" s="240" t="inlineStr">
        <is>
          <t>Clim</t>
        </is>
      </c>
      <c r="C89" s="538" t="inlineStr">
        <is>
          <t>Frein</t>
        </is>
      </c>
      <c r="D89" s="356" t="inlineStr">
        <is>
          <t>FSE</t>
        </is>
      </c>
      <c r="F89" s="237" t="n"/>
    </row>
    <row r="90" hidden="1" outlineLevel="2" ht="15" customFormat="1" customHeight="1" s="242" thickBot="1">
      <c r="A90" s="1216" t="n"/>
      <c r="B90" s="622" t="n"/>
      <c r="C90" s="623" t="n"/>
      <c r="D90" s="624" t="n"/>
      <c r="E90" s="357" t="n"/>
      <c r="G90" s="237" t="n"/>
    </row>
    <row r="91" hidden="1" outlineLevel="1" ht="15" customHeight="1" thickBot="1">
      <c r="A91" s="1216" t="n"/>
      <c r="B91" s="1365" t="inlineStr">
        <is>
          <t>Tableau Décél/Arret</t>
        </is>
      </c>
      <c r="C91" s="1243" t="n"/>
      <c r="D91" s="243" t="inlineStr">
        <is>
          <t>Désactivè</t>
        </is>
      </c>
      <c r="F91" s="237" t="n"/>
    </row>
    <row r="92" hidden="1" outlineLevel="2">
      <c r="A92" s="1216" t="n"/>
      <c r="B92" s="1366" t="inlineStr">
        <is>
          <t>Emplacement Cellule</t>
        </is>
      </c>
      <c r="C92" s="1249" t="n"/>
      <c r="D92" s="1250" t="n"/>
      <c r="F92" s="237" t="n"/>
    </row>
    <row r="93" hidden="1" outlineLevel="2">
      <c r="A93" s="1216" t="n"/>
      <c r="B93" s="1368" t="n"/>
      <c r="C93" s="1238" t="n"/>
      <c r="D93" s="1369" t="n"/>
      <c r="F93" s="237" t="n"/>
    </row>
    <row r="94" hidden="1" outlineLevel="2">
      <c r="A94" s="1216" t="n"/>
      <c r="B94" s="240" t="inlineStr">
        <is>
          <t>Shift Old</t>
        </is>
      </c>
      <c r="C94" s="240" t="inlineStr">
        <is>
          <t>Shift New</t>
        </is>
      </c>
      <c r="D94" s="356" t="inlineStr">
        <is>
          <t>Vitesse</t>
        </is>
      </c>
      <c r="F94" s="237" t="n"/>
    </row>
    <row r="95" hidden="1" outlineLevel="2" ht="15.75" customHeight="1" thickBot="1">
      <c r="A95" s="1216" t="n"/>
      <c r="B95" s="625" t="n"/>
      <c r="C95" s="626" t="n"/>
      <c r="D95" s="1215" t="n"/>
      <c r="F95" s="237" t="n"/>
    </row>
    <row r="96" hidden="1" outlineLevel="2">
      <c r="A96" s="1216" t="n"/>
      <c r="B96" s="240" t="inlineStr">
        <is>
          <t>Clim</t>
        </is>
      </c>
      <c r="C96" s="538" t="inlineStr">
        <is>
          <t>Frein</t>
        </is>
      </c>
      <c r="D96" s="1349" t="n"/>
      <c r="F96" s="237" t="n"/>
    </row>
    <row r="97" hidden="1" outlineLevel="2" ht="15.75" customHeight="1" thickBot="1">
      <c r="A97" s="1216" t="n"/>
      <c r="B97" s="625" t="n"/>
      <c r="C97" s="626" t="n"/>
      <c r="D97" s="1351" t="n"/>
      <c r="F97" s="237" t="n"/>
    </row>
    <row r="98" collapsed="1">
      <c r="A98" s="1363" t="inlineStr">
        <is>
          <t>(PT) KD - tip in downshift</t>
        </is>
      </c>
      <c r="B98" s="1364" t="n"/>
      <c r="D98" s="242" t="n"/>
      <c r="F98" s="237" t="n"/>
    </row>
    <row r="99" hidden="1" outlineLevel="1" ht="21.75" customHeight="1" thickBot="1">
      <c r="A99" s="1202" t="n"/>
      <c r="B99" s="1365" t="inlineStr">
        <is>
          <t>Graphique 1</t>
        </is>
      </c>
      <c r="C99" s="1243" t="n"/>
      <c r="D99" s="243" t="inlineStr">
        <is>
          <t>Activè</t>
        </is>
      </c>
      <c r="F99" s="237" t="n"/>
    </row>
    <row r="100" hidden="1" outlineLevel="2" ht="15" customFormat="1" customHeight="1" s="242">
      <c r="A100" s="1301" t="n"/>
      <c r="B100" s="238" t="inlineStr">
        <is>
          <t>Abscisse</t>
        </is>
      </c>
      <c r="C100" s="239" t="inlineStr">
        <is>
          <t>Ordonnée</t>
        </is>
      </c>
      <c r="D100" s="239" t="inlineStr">
        <is>
          <t>Emplacement Cellule</t>
        </is>
      </c>
      <c r="E100" s="357" t="n"/>
      <c r="G100" s="237" t="n"/>
    </row>
    <row r="101" hidden="1" outlineLevel="2" ht="15" customHeight="1">
      <c r="A101" s="1301" t="n"/>
      <c r="B101" s="616" t="inlineStr">
        <is>
          <t>Vehicle Speed</t>
        </is>
      </c>
      <c r="C101" s="616" t="inlineStr">
        <is>
          <t>Max Throttle Position</t>
        </is>
      </c>
      <c r="D101" s="617" t="inlineStr">
        <is>
          <t>B24</t>
        </is>
      </c>
      <c r="F101" s="237" t="n"/>
    </row>
    <row r="102" hidden="1" outlineLevel="2" ht="15" customHeight="1">
      <c r="A102" s="1301" t="n"/>
      <c r="B102" s="240" t="inlineStr">
        <is>
          <t>Valeur  Min Ordonnée</t>
        </is>
      </c>
      <c r="C102" s="538" t="inlineStr">
        <is>
          <t>Valeur Max Ordonnée</t>
        </is>
      </c>
      <c r="D102" s="241" t="inlineStr">
        <is>
          <t>Intervalle Ordonnée</t>
        </is>
      </c>
      <c r="F102" s="237" t="n"/>
    </row>
    <row r="103" hidden="1" outlineLevel="2" ht="15" customHeight="1">
      <c r="A103" s="1301" t="n"/>
      <c r="B103" s="616" t="n">
        <v>0</v>
      </c>
      <c r="C103" s="618" t="n">
        <v>120</v>
      </c>
      <c r="D103" s="619" t="n">
        <v>10</v>
      </c>
      <c r="F103" s="237" t="n"/>
    </row>
    <row r="104" hidden="1" outlineLevel="2" ht="15" customHeight="1">
      <c r="A104" s="1301" t="n"/>
      <c r="B104" s="240" t="inlineStr">
        <is>
          <t>Valeur  Min Abscisse</t>
        </is>
      </c>
      <c r="C104" s="538" t="inlineStr">
        <is>
          <t>Valeur Max Abscisse</t>
        </is>
      </c>
      <c r="D104" s="241" t="inlineStr">
        <is>
          <t>Intervalle Abscisse</t>
        </is>
      </c>
      <c r="F104" s="237" t="n"/>
    </row>
    <row r="105" hidden="1" outlineLevel="2" ht="15.75" customHeight="1" thickBot="1">
      <c r="A105" s="1301" t="n"/>
      <c r="B105" s="616" t="n">
        <v>0</v>
      </c>
      <c r="C105" s="618" t="n">
        <v>140</v>
      </c>
      <c r="D105" s="619" t="n">
        <v>10</v>
      </c>
      <c r="F105" s="237" t="n"/>
    </row>
    <row r="106" hidden="1" outlineLevel="1" ht="21.75" customHeight="1" thickBot="1">
      <c r="A106" s="1301" t="n"/>
      <c r="B106" s="1365" t="inlineStr">
        <is>
          <t>Graphique 2</t>
        </is>
      </c>
      <c r="C106" s="1243" t="n"/>
      <c r="D106" s="243" t="inlineStr">
        <is>
          <t>Activè</t>
        </is>
      </c>
      <c r="F106" s="237" t="n"/>
    </row>
    <row r="107" hidden="1" outlineLevel="2" ht="15" customFormat="1" customHeight="1" s="242">
      <c r="A107" s="1301" t="n"/>
      <c r="B107" s="238" t="inlineStr">
        <is>
          <t>Abscisse</t>
        </is>
      </c>
      <c r="C107" s="239" t="inlineStr">
        <is>
          <t>Ordonnée</t>
        </is>
      </c>
      <c r="D107" s="239" t="inlineStr">
        <is>
          <t>Emplacement Cellule</t>
        </is>
      </c>
      <c r="E107" s="357" t="n"/>
      <c r="G107" s="237" t="n"/>
    </row>
    <row r="108" hidden="1" outlineLevel="2" ht="15" customHeight="1">
      <c r="A108" s="1301" t="n"/>
      <c r="B108" s="616" t="inlineStr">
        <is>
          <t>Vehicle Speed</t>
        </is>
      </c>
      <c r="C108" s="616" t="inlineStr">
        <is>
          <t>Front shaft Torque</t>
        </is>
      </c>
      <c r="D108" s="617" t="inlineStr">
        <is>
          <t>B70</t>
        </is>
      </c>
      <c r="F108" s="237" t="n"/>
    </row>
    <row r="109" hidden="1" outlineLevel="2" ht="15" customHeight="1">
      <c r="A109" s="1301" t="n"/>
      <c r="B109" s="240" t="inlineStr">
        <is>
          <t>Valeur  Min Ordonnée</t>
        </is>
      </c>
      <c r="C109" s="538" t="inlineStr">
        <is>
          <t>Valeur Max Ordonnée</t>
        </is>
      </c>
      <c r="D109" s="241" t="inlineStr">
        <is>
          <t>Intervalle Ordonnée</t>
        </is>
      </c>
      <c r="F109" s="237" t="n"/>
    </row>
    <row r="110" hidden="1" outlineLevel="2" ht="15" customHeight="1">
      <c r="A110" s="1301" t="n"/>
      <c r="B110" s="618" t="inlineStr">
        <is>
          <t>Automatique</t>
        </is>
      </c>
      <c r="C110" s="618" t="inlineStr">
        <is>
          <t>Automatique</t>
        </is>
      </c>
      <c r="D110" s="618" t="inlineStr">
        <is>
          <t>Automatique</t>
        </is>
      </c>
      <c r="F110" s="237" t="n"/>
    </row>
    <row r="111" hidden="1" outlineLevel="2" ht="15" customHeight="1">
      <c r="A111" s="1301" t="n"/>
      <c r="B111" s="240" t="inlineStr">
        <is>
          <t>Valeur  Min Abscisse</t>
        </is>
      </c>
      <c r="C111" s="538" t="inlineStr">
        <is>
          <t>Valeur Max Abscisse</t>
        </is>
      </c>
      <c r="D111" s="241" t="inlineStr">
        <is>
          <t>Intervalle Abscisse</t>
        </is>
      </c>
      <c r="F111" s="237" t="n"/>
    </row>
    <row r="112" hidden="1" outlineLevel="2" ht="15.75" customHeight="1" thickBot="1">
      <c r="A112" s="1301" t="n"/>
      <c r="B112" s="616" t="n">
        <v>0</v>
      </c>
      <c r="C112" s="618" t="n">
        <v>140</v>
      </c>
      <c r="D112" s="619" t="n">
        <v>10</v>
      </c>
      <c r="F112" s="237" t="n"/>
    </row>
    <row r="113" hidden="1" outlineLevel="1" ht="15.75" customHeight="1" thickBot="1">
      <c r="A113" s="1216" t="n"/>
      <c r="B113" s="1365" t="inlineStr">
        <is>
          <t>Tableau Cold+Hot</t>
        </is>
      </c>
      <c r="C113" s="1243" t="n"/>
      <c r="D113" s="243" t="inlineStr">
        <is>
          <t>Désactivè</t>
        </is>
      </c>
      <c r="F113" s="237" t="n"/>
    </row>
    <row r="114" hidden="1" outlineLevel="2" ht="15.75" customHeight="1" thickBot="1">
      <c r="A114" s="1216" t="n"/>
      <c r="B114" s="1366" t="inlineStr">
        <is>
          <t>Emplacement Cellule</t>
        </is>
      </c>
      <c r="C114" s="1249" t="n"/>
      <c r="D114" s="1250" t="n"/>
      <c r="F114" s="237" t="n"/>
    </row>
    <row r="115" hidden="1" outlineLevel="2" ht="15.75" customHeight="1" thickBot="1">
      <c r="A115" s="1216" t="n"/>
      <c r="B115" s="1367" t="n"/>
      <c r="C115" s="1242" t="n"/>
      <c r="D115" s="1243" t="n"/>
      <c r="F115" s="237" t="n"/>
    </row>
    <row r="116" hidden="1" outlineLevel="2">
      <c r="A116" s="1216" t="n"/>
      <c r="B116" s="238" t="inlineStr">
        <is>
          <t>Temperature</t>
        </is>
      </c>
      <c r="C116" s="239" t="inlineStr">
        <is>
          <t>Shift Old</t>
        </is>
      </c>
      <c r="D116" s="239" t="inlineStr">
        <is>
          <t>Shift New</t>
        </is>
      </c>
      <c r="F116" s="237" t="n"/>
    </row>
    <row r="117" hidden="1" outlineLevel="2" ht="15" customFormat="1" customHeight="1" s="242" thickBot="1">
      <c r="A117" s="1216" t="n"/>
      <c r="B117" s="620" t="n"/>
      <c r="C117" s="621" t="n"/>
      <c r="D117" s="621" t="n"/>
      <c r="E117" s="357" t="n"/>
      <c r="G117" s="237" t="n"/>
    </row>
    <row r="118" hidden="1" outlineLevel="1" ht="15" customHeight="1" thickBot="1">
      <c r="A118" s="1216" t="n"/>
      <c r="B118" s="1365" t="inlineStr">
        <is>
          <t>Tableau Frein/FSE</t>
        </is>
      </c>
      <c r="C118" s="1243" t="n"/>
      <c r="D118" s="243" t="inlineStr">
        <is>
          <t>Désactivè</t>
        </is>
      </c>
      <c r="F118" s="237" t="n"/>
    </row>
    <row r="119" hidden="1" outlineLevel="2" ht="15" customHeight="1">
      <c r="A119" s="1216" t="n"/>
      <c r="B119" s="1366" t="inlineStr">
        <is>
          <t>Emplacement Cellule</t>
        </is>
      </c>
      <c r="C119" s="1249" t="n"/>
      <c r="D119" s="1250" t="n"/>
      <c r="F119" s="237" t="n"/>
    </row>
    <row r="120" hidden="1" outlineLevel="2" ht="15" customHeight="1">
      <c r="A120" s="1216" t="n"/>
      <c r="B120" s="1368" t="n"/>
      <c r="C120" s="1238" t="n"/>
      <c r="D120" s="1369" t="n"/>
      <c r="F120" s="237" t="n"/>
    </row>
    <row r="121" hidden="1" outlineLevel="2">
      <c r="A121" s="1216" t="n"/>
      <c r="B121" s="240" t="inlineStr">
        <is>
          <t>Clim</t>
        </is>
      </c>
      <c r="C121" s="538" t="inlineStr">
        <is>
          <t>Frein</t>
        </is>
      </c>
      <c r="D121" s="356" t="inlineStr">
        <is>
          <t>FSE</t>
        </is>
      </c>
      <c r="F121" s="237" t="n"/>
    </row>
    <row r="122" hidden="1" outlineLevel="2" ht="15" customFormat="1" customHeight="1" s="242" thickBot="1">
      <c r="A122" s="1216" t="n"/>
      <c r="B122" s="622" t="n"/>
      <c r="C122" s="623" t="n"/>
      <c r="D122" s="624" t="n"/>
      <c r="E122" s="357" t="n"/>
      <c r="G122" s="237" t="n"/>
    </row>
    <row r="123" hidden="1" outlineLevel="1" ht="15" customHeight="1" thickBot="1">
      <c r="A123" s="1216" t="n"/>
      <c r="B123" s="1365" t="inlineStr">
        <is>
          <t>Tableau Décél/Arret</t>
        </is>
      </c>
      <c r="C123" s="1243" t="n"/>
      <c r="D123" s="243" t="inlineStr">
        <is>
          <t>Désactivè</t>
        </is>
      </c>
      <c r="F123" s="237" t="n"/>
    </row>
    <row r="124" hidden="1" outlineLevel="2">
      <c r="A124" s="1216" t="n"/>
      <c r="B124" s="1366" t="inlineStr">
        <is>
          <t>Emplacement Cellule</t>
        </is>
      </c>
      <c r="C124" s="1249" t="n"/>
      <c r="D124" s="1250" t="n"/>
      <c r="F124" s="237" t="n"/>
    </row>
    <row r="125" hidden="1" outlineLevel="2">
      <c r="A125" s="1216" t="n"/>
      <c r="B125" s="1368" t="n"/>
      <c r="C125" s="1238" t="n"/>
      <c r="D125" s="1369" t="n"/>
      <c r="F125" s="237" t="n"/>
    </row>
    <row r="126" hidden="1" outlineLevel="2">
      <c r="A126" s="1216" t="n"/>
      <c r="B126" s="240" t="inlineStr">
        <is>
          <t>Shift Old</t>
        </is>
      </c>
      <c r="C126" s="240" t="inlineStr">
        <is>
          <t>Shift New</t>
        </is>
      </c>
      <c r="D126" s="356" t="inlineStr">
        <is>
          <t>Vitesse</t>
        </is>
      </c>
      <c r="F126" s="237" t="n"/>
    </row>
    <row r="127" hidden="1" outlineLevel="2" ht="15.75" customHeight="1" thickBot="1">
      <c r="A127" s="1216" t="n"/>
      <c r="B127" s="625" t="n"/>
      <c r="C127" s="626" t="n"/>
      <c r="D127" s="1215" t="n"/>
      <c r="F127" s="237" t="n"/>
    </row>
    <row r="128" hidden="1" outlineLevel="2">
      <c r="A128" s="1216" t="n"/>
      <c r="B128" s="240" t="inlineStr">
        <is>
          <t>Clim</t>
        </is>
      </c>
      <c r="C128" s="538" t="inlineStr">
        <is>
          <t>Frein</t>
        </is>
      </c>
      <c r="D128" s="1349" t="n"/>
      <c r="F128" s="237" t="n"/>
    </row>
    <row r="129" hidden="1" outlineLevel="2" ht="15.75" customHeight="1" thickBot="1">
      <c r="A129" s="1216" t="n"/>
      <c r="B129" s="625" t="n"/>
      <c r="C129" s="626" t="n"/>
      <c r="D129" s="1351" t="n"/>
      <c r="F129" s="237" t="n"/>
    </row>
    <row r="130" collapsed="1">
      <c r="A130" s="1363" t="inlineStr">
        <is>
          <t>(TO) KD - tip in downshift</t>
        </is>
      </c>
      <c r="B130" s="1364" t="n"/>
      <c r="D130" s="242" t="n"/>
      <c r="F130" s="237" t="n"/>
    </row>
    <row r="131" hidden="1" outlineLevel="1" ht="21.75" customHeight="1" thickBot="1">
      <c r="A131" s="1202" t="n"/>
      <c r="B131" s="1365" t="inlineStr">
        <is>
          <t>Graphique 1</t>
        </is>
      </c>
      <c r="C131" s="1243" t="n"/>
      <c r="D131" s="243" t="inlineStr">
        <is>
          <t>Activè</t>
        </is>
      </c>
      <c r="F131" s="237" t="n"/>
    </row>
    <row r="132" hidden="1" outlineLevel="2" ht="15" customFormat="1" customHeight="1" s="242">
      <c r="A132" s="1301" t="n"/>
      <c r="B132" s="238" t="inlineStr">
        <is>
          <t>Abscisse</t>
        </is>
      </c>
      <c r="C132" s="239" t="inlineStr">
        <is>
          <t>Ordonnée</t>
        </is>
      </c>
      <c r="D132" s="239" t="inlineStr">
        <is>
          <t>Emplacement Cellule</t>
        </is>
      </c>
      <c r="E132" s="357" t="n"/>
      <c r="G132" s="237" t="n"/>
    </row>
    <row r="133" hidden="1" outlineLevel="2" ht="15" customHeight="1">
      <c r="A133" s="1301" t="n"/>
      <c r="B133" s="616" t="inlineStr">
        <is>
          <t>Vehicle Speed</t>
        </is>
      </c>
      <c r="C133" s="616" t="inlineStr">
        <is>
          <t>Max Throttle Position</t>
        </is>
      </c>
      <c r="D133" s="617" t="inlineStr">
        <is>
          <t>B24</t>
        </is>
      </c>
      <c r="F133" s="237" t="n"/>
    </row>
    <row r="134" hidden="1" outlineLevel="2" ht="15" customHeight="1">
      <c r="A134" s="1301" t="n"/>
      <c r="B134" s="240" t="inlineStr">
        <is>
          <t>Valeur  Min Ordonnée</t>
        </is>
      </c>
      <c r="C134" s="538" t="inlineStr">
        <is>
          <t>Valeur Max Ordonnée</t>
        </is>
      </c>
      <c r="D134" s="241" t="inlineStr">
        <is>
          <t>Intervalle Ordonnée</t>
        </is>
      </c>
      <c r="F134" s="237" t="n"/>
    </row>
    <row r="135" hidden="1" outlineLevel="2" ht="15" customHeight="1">
      <c r="A135" s="1301" t="n"/>
      <c r="B135" s="616" t="n">
        <v>0</v>
      </c>
      <c r="C135" s="618" t="n">
        <v>120</v>
      </c>
      <c r="D135" s="619" t="n">
        <v>10</v>
      </c>
      <c r="F135" s="237" t="n"/>
    </row>
    <row r="136" hidden="1" outlineLevel="2" ht="15" customHeight="1">
      <c r="A136" s="1301" t="n"/>
      <c r="B136" s="240" t="inlineStr">
        <is>
          <t>Valeur  Min Abscisse</t>
        </is>
      </c>
      <c r="C136" s="538" t="inlineStr">
        <is>
          <t>Valeur Max Abscisse</t>
        </is>
      </c>
      <c r="D136" s="241" t="inlineStr">
        <is>
          <t>Intervalle Abscisse</t>
        </is>
      </c>
      <c r="F136" s="237" t="n"/>
    </row>
    <row r="137" hidden="1" outlineLevel="2" ht="15.75" customHeight="1" thickBot="1">
      <c r="A137" s="1301" t="n"/>
      <c r="B137" s="616" t="n">
        <v>0</v>
      </c>
      <c r="C137" s="618" t="n">
        <v>140</v>
      </c>
      <c r="D137" s="619" t="n">
        <v>10</v>
      </c>
      <c r="F137" s="237" t="n"/>
    </row>
    <row r="138" hidden="1" outlineLevel="1" ht="21.75" customHeight="1" thickBot="1">
      <c r="A138" s="1301" t="n"/>
      <c r="B138" s="1365" t="inlineStr">
        <is>
          <t>Graphique 2</t>
        </is>
      </c>
      <c r="C138" s="1243" t="n"/>
      <c r="D138" s="243" t="inlineStr">
        <is>
          <t>Activè</t>
        </is>
      </c>
      <c r="F138" s="237" t="n"/>
    </row>
    <row r="139" hidden="1" outlineLevel="2" ht="15" customFormat="1" customHeight="1" s="242">
      <c r="A139" s="1301" t="n"/>
      <c r="B139" s="238" t="inlineStr">
        <is>
          <t>Abscisse</t>
        </is>
      </c>
      <c r="C139" s="239" t="inlineStr">
        <is>
          <t>Ordonnée</t>
        </is>
      </c>
      <c r="D139" s="239" t="inlineStr">
        <is>
          <t>Emplacement Cellule</t>
        </is>
      </c>
      <c r="E139" s="357" t="n"/>
      <c r="G139" s="237" t="n"/>
    </row>
    <row r="140" hidden="1" outlineLevel="2" ht="15" customHeight="1">
      <c r="A140" s="1301" t="n"/>
      <c r="B140" s="616" t="inlineStr">
        <is>
          <t>Vehicle Speed</t>
        </is>
      </c>
      <c r="C140" s="616" t="inlineStr">
        <is>
          <t>Front shaft Torque</t>
        </is>
      </c>
      <c r="D140" s="617" t="inlineStr">
        <is>
          <t>B70</t>
        </is>
      </c>
      <c r="F140" s="237" t="n"/>
    </row>
    <row r="141" hidden="1" outlineLevel="2" ht="15" customHeight="1">
      <c r="A141" s="1301" t="n"/>
      <c r="B141" s="240" t="inlineStr">
        <is>
          <t>Valeur  Min Ordonnée</t>
        </is>
      </c>
      <c r="C141" s="538" t="inlineStr">
        <is>
          <t>Valeur Max Ordonnée</t>
        </is>
      </c>
      <c r="D141" s="241" t="inlineStr">
        <is>
          <t>Intervalle Ordonnée</t>
        </is>
      </c>
      <c r="F141" s="237" t="n"/>
    </row>
    <row r="142" hidden="1" outlineLevel="2" ht="15" customHeight="1">
      <c r="A142" s="1301" t="n"/>
      <c r="B142" s="618" t="inlineStr">
        <is>
          <t>Automatique</t>
        </is>
      </c>
      <c r="C142" s="618" t="inlineStr">
        <is>
          <t>Automatique</t>
        </is>
      </c>
      <c r="D142" s="618" t="inlineStr">
        <is>
          <t>Automatique</t>
        </is>
      </c>
      <c r="F142" s="237" t="n"/>
    </row>
    <row r="143" hidden="1" outlineLevel="2" ht="15" customHeight="1">
      <c r="A143" s="1301" t="n"/>
      <c r="B143" s="240" t="inlineStr">
        <is>
          <t>Valeur  Min Abscisse</t>
        </is>
      </c>
      <c r="C143" s="538" t="inlineStr">
        <is>
          <t>Valeur Max Abscisse</t>
        </is>
      </c>
      <c r="D143" s="241" t="inlineStr">
        <is>
          <t>Intervalle Abscisse</t>
        </is>
      </c>
      <c r="F143" s="237" t="n"/>
    </row>
    <row r="144" hidden="1" outlineLevel="2" ht="15.75" customHeight="1" thickBot="1">
      <c r="A144" s="1301" t="n"/>
      <c r="B144" s="616" t="n">
        <v>0</v>
      </c>
      <c r="C144" s="618" t="n">
        <v>140</v>
      </c>
      <c r="D144" s="619" t="n">
        <v>10</v>
      </c>
      <c r="F144" s="237" t="n"/>
    </row>
    <row r="145" hidden="1" outlineLevel="1" ht="15.75" customHeight="1" thickBot="1">
      <c r="A145" s="1216" t="n"/>
      <c r="B145" s="1365" t="inlineStr">
        <is>
          <t>Tableau Cold+Hot</t>
        </is>
      </c>
      <c r="C145" s="1243" t="n"/>
      <c r="D145" s="243" t="inlineStr">
        <is>
          <t>Désactivè</t>
        </is>
      </c>
      <c r="F145" s="237" t="n"/>
    </row>
    <row r="146" hidden="1" outlineLevel="2" ht="15.75" customHeight="1" thickBot="1">
      <c r="A146" s="1216" t="n"/>
      <c r="B146" s="1366" t="inlineStr">
        <is>
          <t>Emplacement Cellule</t>
        </is>
      </c>
      <c r="C146" s="1249" t="n"/>
      <c r="D146" s="1250" t="n"/>
      <c r="F146" s="237" t="n"/>
    </row>
    <row r="147" hidden="1" outlineLevel="2" ht="15.75" customHeight="1" thickBot="1">
      <c r="A147" s="1216" t="n"/>
      <c r="B147" s="1367" t="n"/>
      <c r="C147" s="1242" t="n"/>
      <c r="D147" s="1243" t="n"/>
      <c r="F147" s="237" t="n"/>
    </row>
    <row r="148" hidden="1" outlineLevel="2">
      <c r="A148" s="1216" t="n"/>
      <c r="B148" s="238" t="inlineStr">
        <is>
          <t>Temperature</t>
        </is>
      </c>
      <c r="C148" s="239" t="inlineStr">
        <is>
          <t>Shift Old</t>
        </is>
      </c>
      <c r="D148" s="239" t="inlineStr">
        <is>
          <t>Shift New</t>
        </is>
      </c>
      <c r="F148" s="237" t="n"/>
    </row>
    <row r="149" hidden="1" outlineLevel="2" ht="15" customFormat="1" customHeight="1" s="242" thickBot="1">
      <c r="A149" s="1216" t="n"/>
      <c r="B149" s="620" t="n"/>
      <c r="C149" s="621" t="n"/>
      <c r="D149" s="621" t="n"/>
      <c r="E149" s="357" t="n"/>
      <c r="G149" s="237" t="n"/>
    </row>
    <row r="150" hidden="1" outlineLevel="1" ht="15" customHeight="1" thickBot="1">
      <c r="A150" s="1216" t="n"/>
      <c r="B150" s="1365" t="inlineStr">
        <is>
          <t>Tableau Frein/FSE</t>
        </is>
      </c>
      <c r="C150" s="1243" t="n"/>
      <c r="D150" s="243" t="inlineStr">
        <is>
          <t>Désactivè</t>
        </is>
      </c>
      <c r="F150" s="237" t="n"/>
    </row>
    <row r="151" hidden="1" outlineLevel="2" ht="15" customHeight="1">
      <c r="A151" s="1216" t="n"/>
      <c r="B151" s="1366" t="inlineStr">
        <is>
          <t>Emplacement Cellule</t>
        </is>
      </c>
      <c r="C151" s="1249" t="n"/>
      <c r="D151" s="1250" t="n"/>
      <c r="F151" s="237" t="n"/>
    </row>
    <row r="152" hidden="1" outlineLevel="2" ht="15" customHeight="1">
      <c r="A152" s="1216" t="n"/>
      <c r="B152" s="1368" t="n"/>
      <c r="C152" s="1238" t="n"/>
      <c r="D152" s="1369" t="n"/>
      <c r="F152" s="237" t="n"/>
    </row>
    <row r="153" hidden="1" outlineLevel="2">
      <c r="A153" s="1216" t="n"/>
      <c r="B153" s="240" t="inlineStr">
        <is>
          <t>Clim</t>
        </is>
      </c>
      <c r="C153" s="538" t="inlineStr">
        <is>
          <t>Frein</t>
        </is>
      </c>
      <c r="D153" s="356" t="inlineStr">
        <is>
          <t>FSE</t>
        </is>
      </c>
      <c r="F153" s="237" t="n"/>
    </row>
    <row r="154" hidden="1" outlineLevel="2" ht="15" customFormat="1" customHeight="1" s="242" thickBot="1">
      <c r="A154" s="1216" t="n"/>
      <c r="B154" s="622" t="n"/>
      <c r="C154" s="623" t="n"/>
      <c r="D154" s="624" t="n"/>
      <c r="E154" s="357" t="n"/>
      <c r="G154" s="237" t="n"/>
    </row>
    <row r="155" hidden="1" outlineLevel="1" ht="15" customHeight="1" thickBot="1">
      <c r="A155" s="1216" t="n"/>
      <c r="B155" s="1365" t="inlineStr">
        <is>
          <t>Tableau Décél/Arret</t>
        </is>
      </c>
      <c r="C155" s="1243" t="n"/>
      <c r="D155" s="243" t="inlineStr">
        <is>
          <t>Désactivè</t>
        </is>
      </c>
      <c r="F155" s="237" t="n"/>
    </row>
    <row r="156" hidden="1" outlineLevel="2">
      <c r="A156" s="1216" t="n"/>
      <c r="B156" s="1366" t="inlineStr">
        <is>
          <t>Emplacement Cellule</t>
        </is>
      </c>
      <c r="C156" s="1249" t="n"/>
      <c r="D156" s="1250" t="n"/>
      <c r="F156" s="237" t="n"/>
    </row>
    <row r="157" hidden="1" outlineLevel="2">
      <c r="A157" s="1216" t="n"/>
      <c r="B157" s="1368" t="n"/>
      <c r="C157" s="1238" t="n"/>
      <c r="D157" s="1369" t="n"/>
      <c r="F157" s="237" t="n"/>
    </row>
    <row r="158" hidden="1" outlineLevel="2">
      <c r="A158" s="1216" t="n"/>
      <c r="B158" s="240" t="inlineStr">
        <is>
          <t>Shift Old</t>
        </is>
      </c>
      <c r="C158" s="240" t="inlineStr">
        <is>
          <t>Shift New</t>
        </is>
      </c>
      <c r="D158" s="356" t="inlineStr">
        <is>
          <t>Vitesse</t>
        </is>
      </c>
      <c r="F158" s="237" t="n"/>
    </row>
    <row r="159" hidden="1" outlineLevel="2" ht="15.75" customHeight="1" thickBot="1">
      <c r="A159" s="1216" t="n"/>
      <c r="B159" s="625" t="n"/>
      <c r="C159" s="626" t="n"/>
      <c r="D159" s="1215" t="n"/>
      <c r="F159" s="237" t="n"/>
    </row>
    <row r="160" hidden="1" outlineLevel="2">
      <c r="A160" s="1216" t="n"/>
      <c r="B160" s="240" t="inlineStr">
        <is>
          <t>Clim</t>
        </is>
      </c>
      <c r="C160" s="538" t="inlineStr">
        <is>
          <t>Frein</t>
        </is>
      </c>
      <c r="D160" s="1349" t="n"/>
      <c r="F160" s="237" t="n"/>
    </row>
    <row r="161" hidden="1" outlineLevel="2" ht="15.75" customHeight="1" thickBot="1">
      <c r="A161" s="1216" t="n"/>
      <c r="B161" s="625" t="n"/>
      <c r="C161" s="626" t="n"/>
      <c r="D161" s="1351" t="n"/>
      <c r="F161" s="237" t="n"/>
    </row>
    <row r="162" collapsed="1">
      <c r="A162" s="1363" t="inlineStr">
        <is>
          <t>Load reversal downshift</t>
        </is>
      </c>
      <c r="B162" s="1364" t="n"/>
      <c r="D162" s="242" t="n"/>
      <c r="F162" s="237" t="n"/>
    </row>
    <row r="163" hidden="1" outlineLevel="1" ht="21.75" customHeight="1" thickBot="1">
      <c r="A163" s="1202" t="n"/>
      <c r="B163" s="1365" t="inlineStr">
        <is>
          <t>Graphique 1</t>
        </is>
      </c>
      <c r="C163" s="1243" t="n"/>
      <c r="D163" s="243" t="inlineStr">
        <is>
          <t>Activè</t>
        </is>
      </c>
      <c r="F163" s="237" t="n"/>
    </row>
    <row r="164" hidden="1" outlineLevel="2" ht="15" customFormat="1" customHeight="1" s="242">
      <c r="A164" s="1301" t="n"/>
      <c r="B164" s="238" t="inlineStr">
        <is>
          <t>Abscisse</t>
        </is>
      </c>
      <c r="C164" s="239" t="inlineStr">
        <is>
          <t>Ordonnée</t>
        </is>
      </c>
      <c r="D164" s="239" t="inlineStr">
        <is>
          <t>Emplacement Cellule</t>
        </is>
      </c>
      <c r="E164" s="357" t="n"/>
      <c r="G164" s="237" t="n"/>
    </row>
    <row r="165" hidden="1" outlineLevel="2" ht="15" customHeight="1">
      <c r="A165" s="1301" t="n"/>
      <c r="B165" s="616" t="inlineStr">
        <is>
          <t>Vehicle Speed</t>
        </is>
      </c>
      <c r="C165" s="616" t="inlineStr">
        <is>
          <t>Throttle Position</t>
        </is>
      </c>
      <c r="D165" s="617" t="inlineStr">
        <is>
          <t>B24</t>
        </is>
      </c>
      <c r="F165" s="237" t="n"/>
    </row>
    <row r="166" hidden="1" outlineLevel="2" ht="15" customHeight="1">
      <c r="A166" s="1301" t="n"/>
      <c r="B166" s="240" t="inlineStr">
        <is>
          <t>Valeur  Min Ordonnée</t>
        </is>
      </c>
      <c r="C166" s="538" t="inlineStr">
        <is>
          <t>Valeur Max Ordonnée</t>
        </is>
      </c>
      <c r="D166" s="241" t="inlineStr">
        <is>
          <t>Intervalle Ordonnée</t>
        </is>
      </c>
      <c r="F166" s="237" t="n"/>
    </row>
    <row r="167" hidden="1" outlineLevel="2" ht="15" customHeight="1">
      <c r="A167" s="1301" t="n"/>
      <c r="B167" s="616" t="n">
        <v>0</v>
      </c>
      <c r="C167" s="618" t="n">
        <v>120</v>
      </c>
      <c r="D167" s="619" t="n">
        <v>10</v>
      </c>
      <c r="F167" s="237" t="n"/>
    </row>
    <row r="168" hidden="1" outlineLevel="2" ht="15" customHeight="1">
      <c r="A168" s="1301" t="n"/>
      <c r="B168" s="240" t="inlineStr">
        <is>
          <t>Valeur  Min Abscisse</t>
        </is>
      </c>
      <c r="C168" s="538" t="inlineStr">
        <is>
          <t>Valeur Max Abscisse</t>
        </is>
      </c>
      <c r="D168" s="241" t="inlineStr">
        <is>
          <t>Intervalle Abscisse</t>
        </is>
      </c>
      <c r="F168" s="237" t="n"/>
    </row>
    <row r="169" hidden="1" outlineLevel="2" ht="15.75" customHeight="1" thickBot="1">
      <c r="A169" s="1301" t="n"/>
      <c r="B169" s="616" t="n">
        <v>0</v>
      </c>
      <c r="C169" s="618" t="n">
        <v>140</v>
      </c>
      <c r="D169" s="619" t="n">
        <v>10</v>
      </c>
      <c r="F169" s="237" t="n"/>
    </row>
    <row r="170" hidden="1" outlineLevel="1" ht="21.75" customHeight="1" thickBot="1">
      <c r="A170" s="1301" t="n"/>
      <c r="B170" s="1365" t="inlineStr">
        <is>
          <t>Graphique 2</t>
        </is>
      </c>
      <c r="C170" s="1243" t="n"/>
      <c r="D170" s="243" t="inlineStr">
        <is>
          <t>Activè</t>
        </is>
      </c>
      <c r="F170" s="237" t="n"/>
    </row>
    <row r="171" hidden="1" outlineLevel="2" ht="15" customFormat="1" customHeight="1" s="242">
      <c r="A171" s="1301" t="n"/>
      <c r="B171" s="238" t="inlineStr">
        <is>
          <t>Abscisse</t>
        </is>
      </c>
      <c r="C171" s="239" t="inlineStr">
        <is>
          <t>Ordonnée</t>
        </is>
      </c>
      <c r="D171" s="239" t="inlineStr">
        <is>
          <t>Emplacement Cellule</t>
        </is>
      </c>
      <c r="E171" s="357" t="n"/>
      <c r="G171" s="237" t="n"/>
    </row>
    <row r="172" hidden="1" outlineLevel="2" ht="15" customHeight="1">
      <c r="A172" s="1301" t="n"/>
      <c r="B172" s="616" t="inlineStr">
        <is>
          <t>Vehicle Speed</t>
        </is>
      </c>
      <c r="C172" s="616" t="inlineStr">
        <is>
          <t>Front shaft Torque</t>
        </is>
      </c>
      <c r="D172" s="617" t="inlineStr">
        <is>
          <t>B70</t>
        </is>
      </c>
      <c r="F172" s="237" t="n"/>
    </row>
    <row r="173" hidden="1" outlineLevel="2" ht="15" customHeight="1">
      <c r="A173" s="1301" t="n"/>
      <c r="B173" s="240" t="inlineStr">
        <is>
          <t>Valeur  Min Ordonnée</t>
        </is>
      </c>
      <c r="C173" s="538" t="inlineStr">
        <is>
          <t>Valeur Max Ordonnée</t>
        </is>
      </c>
      <c r="D173" s="241" t="inlineStr">
        <is>
          <t>Intervalle Ordonnée</t>
        </is>
      </c>
      <c r="F173" s="237" t="n"/>
    </row>
    <row r="174" hidden="1" outlineLevel="2" ht="15" customHeight="1">
      <c r="A174" s="1301" t="n"/>
      <c r="B174" s="616" t="n">
        <v>-50</v>
      </c>
      <c r="C174" s="618" t="n">
        <v>350</v>
      </c>
      <c r="D174" s="619" t="n">
        <v>50</v>
      </c>
      <c r="F174" s="237" t="n"/>
    </row>
    <row r="175" hidden="1" outlineLevel="2" ht="15" customHeight="1">
      <c r="A175" s="1301" t="n"/>
      <c r="B175" s="240" t="inlineStr">
        <is>
          <t>Valeur  Min Abscisse</t>
        </is>
      </c>
      <c r="C175" s="538" t="inlineStr">
        <is>
          <t>Valeur Max Abscisse</t>
        </is>
      </c>
      <c r="D175" s="241" t="inlineStr">
        <is>
          <t>Intervalle Abscisse</t>
        </is>
      </c>
      <c r="F175" s="237" t="n"/>
    </row>
    <row r="176" hidden="1" outlineLevel="2" ht="15.75" customHeight="1" thickBot="1">
      <c r="A176" s="1301" t="n"/>
      <c r="B176" s="616" t="n">
        <v>0</v>
      </c>
      <c r="C176" s="618" t="n">
        <v>140</v>
      </c>
      <c r="D176" s="619" t="n">
        <v>10</v>
      </c>
      <c r="F176" s="237" t="n"/>
    </row>
    <row r="177" hidden="1" outlineLevel="1" ht="15.75" customHeight="1" thickBot="1">
      <c r="A177" s="1216" t="n"/>
      <c r="B177" s="1365" t="inlineStr">
        <is>
          <t>Tableau Cold+Hot</t>
        </is>
      </c>
      <c r="C177" s="1243" t="n"/>
      <c r="D177" s="243" t="inlineStr">
        <is>
          <t>Désactivè</t>
        </is>
      </c>
      <c r="F177" s="237" t="n"/>
    </row>
    <row r="178" hidden="1" outlineLevel="2" ht="15.75" customHeight="1" thickBot="1">
      <c r="A178" s="1216" t="n"/>
      <c r="B178" s="1366" t="inlineStr">
        <is>
          <t>Emplacement Cellule</t>
        </is>
      </c>
      <c r="C178" s="1249" t="n"/>
      <c r="D178" s="1250" t="n"/>
      <c r="F178" s="237" t="n"/>
    </row>
    <row r="179" hidden="1" outlineLevel="2" ht="15.75" customHeight="1" thickBot="1">
      <c r="A179" s="1216" t="n"/>
      <c r="B179" s="1367" t="n"/>
      <c r="C179" s="1242" t="n"/>
      <c r="D179" s="1243" t="n"/>
      <c r="F179" s="237" t="n"/>
    </row>
    <row r="180" hidden="1" outlineLevel="2">
      <c r="A180" s="1216" t="n"/>
      <c r="B180" s="238" t="inlineStr">
        <is>
          <t>Temperature</t>
        </is>
      </c>
      <c r="C180" s="239" t="inlineStr">
        <is>
          <t>Shift Old</t>
        </is>
      </c>
      <c r="D180" s="239" t="inlineStr">
        <is>
          <t>Shift New</t>
        </is>
      </c>
      <c r="F180" s="237" t="n"/>
    </row>
    <row r="181" hidden="1" outlineLevel="2" ht="15" customFormat="1" customHeight="1" s="242" thickBot="1">
      <c r="A181" s="1216" t="n"/>
      <c r="B181" s="620" t="n"/>
      <c r="C181" s="621" t="n"/>
      <c r="D181" s="621" t="n"/>
      <c r="E181" s="357" t="n"/>
      <c r="G181" s="237" t="n"/>
    </row>
    <row r="182" hidden="1" outlineLevel="1" ht="15" customHeight="1" thickBot="1">
      <c r="A182" s="1216" t="n"/>
      <c r="B182" s="1365" t="inlineStr">
        <is>
          <t>Tableau Frein/FSE</t>
        </is>
      </c>
      <c r="C182" s="1243" t="n"/>
      <c r="D182" s="243" t="inlineStr">
        <is>
          <t>Désactivè</t>
        </is>
      </c>
      <c r="F182" s="237" t="n"/>
    </row>
    <row r="183" hidden="1" outlineLevel="2" ht="15" customHeight="1">
      <c r="A183" s="1216" t="n"/>
      <c r="B183" s="1366" t="inlineStr">
        <is>
          <t>Emplacement Cellule</t>
        </is>
      </c>
      <c r="C183" s="1249" t="n"/>
      <c r="D183" s="1250" t="n"/>
      <c r="F183" s="237" t="n"/>
    </row>
    <row r="184" hidden="1" outlineLevel="2" ht="15" customHeight="1">
      <c r="A184" s="1216" t="n"/>
      <c r="B184" s="1368" t="n"/>
      <c r="C184" s="1238" t="n"/>
      <c r="D184" s="1369" t="n"/>
      <c r="F184" s="237" t="n"/>
    </row>
    <row r="185" hidden="1" outlineLevel="2">
      <c r="A185" s="1216" t="n"/>
      <c r="B185" s="240" t="inlineStr">
        <is>
          <t>Clim</t>
        </is>
      </c>
      <c r="C185" s="538" t="inlineStr">
        <is>
          <t>Frein</t>
        </is>
      </c>
      <c r="D185" s="356" t="inlineStr">
        <is>
          <t>FSE</t>
        </is>
      </c>
      <c r="F185" s="237" t="n"/>
    </row>
    <row r="186" hidden="1" outlineLevel="2" ht="15" customFormat="1" customHeight="1" s="242" thickBot="1">
      <c r="A186" s="1216" t="n"/>
      <c r="B186" s="622" t="n"/>
      <c r="C186" s="623" t="n"/>
      <c r="D186" s="624" t="n"/>
      <c r="E186" s="357" t="n"/>
      <c r="G186" s="237" t="n"/>
    </row>
    <row r="187" hidden="1" outlineLevel="1" ht="15" customHeight="1" thickBot="1">
      <c r="A187" s="1216" t="n"/>
      <c r="B187" s="1365" t="inlineStr">
        <is>
          <t>Tableau Décél/Arret</t>
        </is>
      </c>
      <c r="C187" s="1243" t="n"/>
      <c r="D187" s="243" t="inlineStr">
        <is>
          <t>Désactivè</t>
        </is>
      </c>
      <c r="F187" s="237" t="n"/>
    </row>
    <row r="188" hidden="1" outlineLevel="2">
      <c r="A188" s="1216" t="n"/>
      <c r="B188" s="1366" t="inlineStr">
        <is>
          <t>Emplacement Cellule</t>
        </is>
      </c>
      <c r="C188" s="1249" t="n"/>
      <c r="D188" s="1250" t="n"/>
      <c r="F188" s="237" t="n"/>
    </row>
    <row r="189" hidden="1" outlineLevel="2">
      <c r="A189" s="1216" t="n"/>
      <c r="B189" s="1368" t="n"/>
      <c r="C189" s="1238" t="n"/>
      <c r="D189" s="1369" t="n"/>
      <c r="F189" s="237" t="n"/>
    </row>
    <row r="190" hidden="1" outlineLevel="2">
      <c r="A190" s="1216" t="n"/>
      <c r="B190" s="240" t="inlineStr">
        <is>
          <t>Shift Old</t>
        </is>
      </c>
      <c r="C190" s="240" t="inlineStr">
        <is>
          <t>Shift New</t>
        </is>
      </c>
      <c r="D190" s="356" t="inlineStr">
        <is>
          <t>Vitesse</t>
        </is>
      </c>
      <c r="F190" s="237" t="n"/>
    </row>
    <row r="191" hidden="1" outlineLevel="2" ht="15.75" customHeight="1" thickBot="1">
      <c r="A191" s="1216" t="n"/>
      <c r="B191" s="625" t="n"/>
      <c r="C191" s="626" t="n"/>
      <c r="D191" s="1215" t="n"/>
      <c r="F191" s="237" t="n"/>
    </row>
    <row r="192" hidden="1" outlineLevel="2">
      <c r="A192" s="1216" t="n"/>
      <c r="B192" s="240" t="inlineStr">
        <is>
          <t>Clim</t>
        </is>
      </c>
      <c r="C192" s="538" t="inlineStr">
        <is>
          <t>Frein</t>
        </is>
      </c>
      <c r="D192" s="1349" t="n"/>
      <c r="F192" s="237" t="n"/>
    </row>
    <row r="193" hidden="1" outlineLevel="2" ht="15.75" customHeight="1" thickBot="1">
      <c r="A193" s="1216" t="n"/>
      <c r="B193" s="625" t="n"/>
      <c r="C193" s="626" t="n"/>
      <c r="D193" s="1351" t="n"/>
      <c r="F193" s="237" t="n"/>
    </row>
    <row r="194" collapsed="1">
      <c r="A194" s="1363" t="inlineStr">
        <is>
          <t>Load reversal upshift</t>
        </is>
      </c>
      <c r="B194" s="1364" t="n"/>
      <c r="D194" s="242" t="n"/>
      <c r="F194" s="237" t="n"/>
    </row>
    <row r="195" hidden="1" outlineLevel="1" ht="21.75" customHeight="1" thickBot="1">
      <c r="A195" s="1202" t="n"/>
      <c r="B195" s="1365" t="inlineStr">
        <is>
          <t>Graphique 1</t>
        </is>
      </c>
      <c r="C195" s="1243" t="n"/>
      <c r="D195" s="243" t="inlineStr">
        <is>
          <t>Activè</t>
        </is>
      </c>
      <c r="F195" s="237" t="n"/>
    </row>
    <row r="196" hidden="1" outlineLevel="2" ht="15" customFormat="1" customHeight="1" s="242">
      <c r="A196" s="1301" t="n"/>
      <c r="B196" s="238" t="inlineStr">
        <is>
          <t>Abscisse</t>
        </is>
      </c>
      <c r="C196" s="239" t="inlineStr">
        <is>
          <t>Ordonnée</t>
        </is>
      </c>
      <c r="D196" s="239" t="inlineStr">
        <is>
          <t>Emplacement Cellule</t>
        </is>
      </c>
      <c r="E196" s="357" t="n"/>
      <c r="G196" s="237" t="n"/>
    </row>
    <row r="197" hidden="1" outlineLevel="2" ht="15" customHeight="1">
      <c r="A197" s="1301" t="n"/>
      <c r="B197" s="616" t="inlineStr">
        <is>
          <t>Vehicle Speed</t>
        </is>
      </c>
      <c r="C197" s="616" t="inlineStr">
        <is>
          <t>Throttle Position</t>
        </is>
      </c>
      <c r="D197" s="617" t="inlineStr">
        <is>
          <t>B24</t>
        </is>
      </c>
      <c r="F197" s="237" t="n"/>
    </row>
    <row r="198" hidden="1" outlineLevel="2" ht="15" customHeight="1">
      <c r="A198" s="1301" t="n"/>
      <c r="B198" s="240" t="inlineStr">
        <is>
          <t>Valeur  Min Ordonnée</t>
        </is>
      </c>
      <c r="C198" s="538" t="inlineStr">
        <is>
          <t>Valeur Max Ordonnée</t>
        </is>
      </c>
      <c r="D198" s="241" t="inlineStr">
        <is>
          <t>Intervalle Ordonnée</t>
        </is>
      </c>
      <c r="F198" s="237" t="n"/>
    </row>
    <row r="199" hidden="1" outlineLevel="2" ht="15" customHeight="1">
      <c r="A199" s="1301" t="n"/>
      <c r="B199" s="616" t="n">
        <v>0</v>
      </c>
      <c r="C199" s="618" t="n">
        <v>120</v>
      </c>
      <c r="D199" s="619" t="n">
        <v>10</v>
      </c>
      <c r="F199" s="237" t="n"/>
    </row>
    <row r="200" hidden="1" outlineLevel="2" ht="15" customHeight="1">
      <c r="A200" s="1301" t="n"/>
      <c r="B200" s="240" t="inlineStr">
        <is>
          <t>Valeur  Min Abscisse</t>
        </is>
      </c>
      <c r="C200" s="538" t="inlineStr">
        <is>
          <t>Valeur Max Abscisse</t>
        </is>
      </c>
      <c r="D200" s="241" t="inlineStr">
        <is>
          <t>Intervalle Abscisse</t>
        </is>
      </c>
      <c r="F200" s="237" t="n"/>
    </row>
    <row r="201" hidden="1" outlineLevel="2" ht="15.75" customHeight="1" thickBot="1">
      <c r="A201" s="1301" t="n"/>
      <c r="B201" s="616" t="n">
        <v>0</v>
      </c>
      <c r="C201" s="618" t="n">
        <v>140</v>
      </c>
      <c r="D201" s="619" t="n">
        <v>10</v>
      </c>
      <c r="F201" s="237" t="n"/>
    </row>
    <row r="202" hidden="1" outlineLevel="1" ht="21.75" customHeight="1" thickBot="1">
      <c r="A202" s="1301" t="n"/>
      <c r="B202" s="1365" t="inlineStr">
        <is>
          <t>Graphique 2</t>
        </is>
      </c>
      <c r="C202" s="1243" t="n"/>
      <c r="D202" s="243" t="inlineStr">
        <is>
          <t>Activè</t>
        </is>
      </c>
      <c r="F202" s="237" t="n"/>
    </row>
    <row r="203" hidden="1" outlineLevel="2" ht="15" customFormat="1" customHeight="1" s="242">
      <c r="A203" s="1301" t="n"/>
      <c r="B203" s="238" t="inlineStr">
        <is>
          <t>Abscisse</t>
        </is>
      </c>
      <c r="C203" s="239" t="inlineStr">
        <is>
          <t>Ordonnée</t>
        </is>
      </c>
      <c r="D203" s="239" t="inlineStr">
        <is>
          <t>Emplacement Cellule</t>
        </is>
      </c>
      <c r="E203" s="357" t="n"/>
      <c r="G203" s="237" t="n"/>
    </row>
    <row r="204" hidden="1" outlineLevel="2" ht="15" customHeight="1">
      <c r="A204" s="1301" t="n"/>
      <c r="B204" s="616" t="inlineStr">
        <is>
          <t>gear old</t>
        </is>
      </c>
      <c r="C204" s="616" t="inlineStr">
        <is>
          <t>Front shaft Torque</t>
        </is>
      </c>
      <c r="D204" s="617" t="inlineStr">
        <is>
          <t>B70</t>
        </is>
      </c>
      <c r="F204" s="237" t="n"/>
    </row>
    <row r="205" hidden="1" outlineLevel="2" ht="15" customHeight="1">
      <c r="A205" s="1301" t="n"/>
      <c r="B205" s="240" t="inlineStr">
        <is>
          <t>Valeur  Min Ordonnée</t>
        </is>
      </c>
      <c r="C205" s="538" t="inlineStr">
        <is>
          <t>Valeur Max Ordonnée</t>
        </is>
      </c>
      <c r="D205" s="241" t="inlineStr">
        <is>
          <t>Intervalle Ordonnée</t>
        </is>
      </c>
      <c r="F205" s="237" t="n"/>
    </row>
    <row r="206" hidden="1" outlineLevel="2" ht="15" customHeight="1">
      <c r="A206" s="1301" t="n"/>
      <c r="B206" s="616" t="n">
        <v>-50</v>
      </c>
      <c r="C206" s="618" t="n">
        <v>350</v>
      </c>
      <c r="D206" s="619" t="n">
        <v>50</v>
      </c>
      <c r="F206" s="237" t="n"/>
    </row>
    <row r="207" hidden="1" outlineLevel="2" ht="15" customHeight="1">
      <c r="A207" s="1301" t="n"/>
      <c r="B207" s="240" t="inlineStr">
        <is>
          <t>Valeur  Min Abscisse</t>
        </is>
      </c>
      <c r="C207" s="538" t="inlineStr">
        <is>
          <t>Valeur Max Abscisse</t>
        </is>
      </c>
      <c r="D207" s="241" t="inlineStr">
        <is>
          <t>Intervalle Abscisse</t>
        </is>
      </c>
      <c r="F207" s="237" t="n"/>
    </row>
    <row r="208" hidden="1" outlineLevel="2" ht="15.75" customHeight="1" thickBot="1">
      <c r="A208" s="1301" t="n"/>
      <c r="B208" s="627" t="n">
        <v>0</v>
      </c>
      <c r="C208" s="628" t="n">
        <v>10</v>
      </c>
      <c r="D208" s="629" t="n">
        <v>1</v>
      </c>
      <c r="F208" s="237" t="n"/>
    </row>
    <row r="209" hidden="1" outlineLevel="1" ht="15.75" customHeight="1" thickBot="1">
      <c r="A209" s="1216" t="n"/>
      <c r="B209" s="1365" t="inlineStr">
        <is>
          <t>Tableau Cold+Hot</t>
        </is>
      </c>
      <c r="C209" s="1243" t="n"/>
      <c r="D209" s="243" t="inlineStr">
        <is>
          <t>Désactivè</t>
        </is>
      </c>
      <c r="F209" s="237" t="n"/>
    </row>
    <row r="210" hidden="1" outlineLevel="2" ht="15.75" customHeight="1" thickBot="1">
      <c r="A210" s="1216" t="n"/>
      <c r="B210" s="1366" t="inlineStr">
        <is>
          <t>Emplacement Cellule</t>
        </is>
      </c>
      <c r="C210" s="1249" t="n"/>
      <c r="D210" s="1250" t="n"/>
      <c r="F210" s="237" t="n"/>
    </row>
    <row r="211" hidden="1" outlineLevel="2" ht="15.75" customHeight="1" thickBot="1">
      <c r="A211" s="1216" t="n"/>
      <c r="B211" s="1367" t="n"/>
      <c r="C211" s="1242" t="n"/>
      <c r="D211" s="1243" t="n"/>
      <c r="F211" s="237" t="n"/>
    </row>
    <row r="212" hidden="1" outlineLevel="2">
      <c r="A212" s="1216" t="n"/>
      <c r="B212" s="238" t="inlineStr">
        <is>
          <t>Temperature</t>
        </is>
      </c>
      <c r="C212" s="239" t="inlineStr">
        <is>
          <t>Shift Old</t>
        </is>
      </c>
      <c r="D212" s="239" t="inlineStr">
        <is>
          <t>Shift New</t>
        </is>
      </c>
      <c r="F212" s="237" t="n"/>
    </row>
    <row r="213" hidden="1" outlineLevel="2" ht="15" customFormat="1" customHeight="1" s="242" thickBot="1">
      <c r="A213" s="1216" t="n"/>
      <c r="B213" s="620" t="n"/>
      <c r="C213" s="621" t="n"/>
      <c r="D213" s="621" t="n"/>
      <c r="E213" s="357" t="n"/>
      <c r="G213" s="237" t="n"/>
    </row>
    <row r="214" hidden="1" outlineLevel="1" ht="15" customHeight="1" thickBot="1">
      <c r="A214" s="1216" t="n"/>
      <c r="B214" s="1365" t="inlineStr">
        <is>
          <t>Tableau Frein/FSE</t>
        </is>
      </c>
      <c r="C214" s="1243" t="n"/>
      <c r="D214" s="243" t="inlineStr">
        <is>
          <t>Désactivè</t>
        </is>
      </c>
      <c r="F214" s="237" t="n"/>
    </row>
    <row r="215" hidden="1" outlineLevel="2" ht="15" customHeight="1">
      <c r="A215" s="1216" t="n"/>
      <c r="B215" s="1366" t="inlineStr">
        <is>
          <t>Emplacement Cellule</t>
        </is>
      </c>
      <c r="C215" s="1249" t="n"/>
      <c r="D215" s="1250" t="n"/>
      <c r="F215" s="237" t="n"/>
    </row>
    <row r="216" hidden="1" outlineLevel="2" ht="15" customHeight="1">
      <c r="A216" s="1216" t="n"/>
      <c r="B216" s="1368" t="n"/>
      <c r="C216" s="1238" t="n"/>
      <c r="D216" s="1369" t="n"/>
      <c r="F216" s="237" t="n"/>
    </row>
    <row r="217" hidden="1" outlineLevel="2">
      <c r="A217" s="1216" t="n"/>
      <c r="B217" s="240" t="inlineStr">
        <is>
          <t>Clim</t>
        </is>
      </c>
      <c r="C217" s="538" t="inlineStr">
        <is>
          <t>Frein</t>
        </is>
      </c>
      <c r="D217" s="356" t="inlineStr">
        <is>
          <t>FSE</t>
        </is>
      </c>
      <c r="F217" s="237" t="n"/>
    </row>
    <row r="218" hidden="1" outlineLevel="2" ht="15" customFormat="1" customHeight="1" s="242" thickBot="1">
      <c r="A218" s="1216" t="n"/>
      <c r="B218" s="622" t="n"/>
      <c r="C218" s="623" t="n"/>
      <c r="D218" s="624" t="n"/>
      <c r="E218" s="357" t="n"/>
      <c r="G218" s="237" t="n"/>
    </row>
    <row r="219" hidden="1" outlineLevel="1" ht="15" customHeight="1" thickBot="1">
      <c r="A219" s="1216" t="n"/>
      <c r="B219" s="1365" t="inlineStr">
        <is>
          <t>Tableau Décél/Arret</t>
        </is>
      </c>
      <c r="C219" s="1243" t="n"/>
      <c r="D219" s="243" t="inlineStr">
        <is>
          <t>Désactivè</t>
        </is>
      </c>
      <c r="F219" s="237" t="n"/>
    </row>
    <row r="220" hidden="1" outlineLevel="2">
      <c r="A220" s="1216" t="n"/>
      <c r="B220" s="1366" t="inlineStr">
        <is>
          <t>Emplacement Cellule</t>
        </is>
      </c>
      <c r="C220" s="1249" t="n"/>
      <c r="D220" s="1250" t="n"/>
      <c r="F220" s="237" t="n"/>
    </row>
    <row r="221" hidden="1" outlineLevel="2">
      <c r="A221" s="1216" t="n"/>
      <c r="B221" s="1368" t="n"/>
      <c r="C221" s="1238" t="n"/>
      <c r="D221" s="1369" t="n"/>
      <c r="F221" s="237" t="n"/>
    </row>
    <row r="222" hidden="1" outlineLevel="2">
      <c r="A222" s="1216" t="n"/>
      <c r="B222" s="240" t="inlineStr">
        <is>
          <t>Shift Old</t>
        </is>
      </c>
      <c r="C222" s="240" t="inlineStr">
        <is>
          <t>Shift New</t>
        </is>
      </c>
      <c r="D222" s="356" t="inlineStr">
        <is>
          <t>Vitesse</t>
        </is>
      </c>
      <c r="F222" s="237" t="n"/>
    </row>
    <row r="223" hidden="1" outlineLevel="2" ht="15.75" customHeight="1" thickBot="1">
      <c r="A223" s="1216" t="n"/>
      <c r="B223" s="625" t="n"/>
      <c r="C223" s="626" t="n"/>
      <c r="D223" s="1215" t="n"/>
      <c r="F223" s="237" t="n"/>
    </row>
    <row r="224" hidden="1" outlineLevel="2">
      <c r="A224" s="1216" t="n"/>
      <c r="B224" s="240" t="inlineStr">
        <is>
          <t>Clim</t>
        </is>
      </c>
      <c r="C224" s="538" t="inlineStr">
        <is>
          <t>Frein</t>
        </is>
      </c>
      <c r="D224" s="1349" t="n"/>
      <c r="F224" s="237" t="n"/>
    </row>
    <row r="225" hidden="1" outlineLevel="2" ht="15.75" customHeight="1" thickBot="1">
      <c r="A225" s="1216" t="n"/>
      <c r="B225" s="625" t="n"/>
      <c r="C225" s="626" t="n"/>
      <c r="D225" s="1351" t="n"/>
      <c r="F225" s="237" t="n"/>
    </row>
    <row r="226" collapsed="1">
      <c r="A226" s="1363" t="inlineStr">
        <is>
          <t>Maneuvering</t>
        </is>
      </c>
      <c r="B226" s="1364" t="n"/>
      <c r="D226" s="242" t="n"/>
      <c r="F226" s="237" t="n"/>
    </row>
    <row r="227" hidden="1" outlineLevel="1" ht="21.75" customHeight="1" thickBot="1">
      <c r="A227" s="1202" t="n"/>
      <c r="B227" s="1365" t="inlineStr">
        <is>
          <t>Graphique 1</t>
        </is>
      </c>
      <c r="C227" s="1243" t="n"/>
      <c r="D227" s="243" t="inlineStr">
        <is>
          <t>Désactivè</t>
        </is>
      </c>
      <c r="F227" s="237" t="n"/>
    </row>
    <row r="228" hidden="1" outlineLevel="2" ht="15" customFormat="1" customHeight="1" s="242">
      <c r="A228" s="1301" t="n"/>
      <c r="B228" s="238" t="inlineStr">
        <is>
          <t>Abscisse</t>
        </is>
      </c>
      <c r="C228" s="239" t="inlineStr">
        <is>
          <t>Ordonnée</t>
        </is>
      </c>
      <c r="D228" s="239" t="inlineStr">
        <is>
          <t>Emplacement Cellule</t>
        </is>
      </c>
      <c r="E228" s="357" t="n"/>
      <c r="G228" s="237" t="n"/>
    </row>
    <row r="229" hidden="1" outlineLevel="2" ht="15" customHeight="1">
      <c r="A229" s="1301" t="n"/>
      <c r="B229" s="616" t="n"/>
      <c r="C229" s="618" t="n"/>
      <c r="D229" s="617" t="inlineStr">
        <is>
          <t>B24</t>
        </is>
      </c>
      <c r="F229" s="237" t="n"/>
    </row>
    <row r="230" hidden="1" outlineLevel="2" ht="15" customHeight="1">
      <c r="A230" s="1301" t="n"/>
      <c r="B230" s="240" t="inlineStr">
        <is>
          <t>Valeur  Min Ordonnée</t>
        </is>
      </c>
      <c r="C230" s="538" t="inlineStr">
        <is>
          <t>Valeur Max Ordonnée</t>
        </is>
      </c>
      <c r="D230" s="241" t="inlineStr">
        <is>
          <t>Intervalle Ordonnée</t>
        </is>
      </c>
      <c r="F230" s="237" t="n"/>
    </row>
    <row r="231" hidden="1" outlineLevel="2" ht="15" customHeight="1">
      <c r="A231" s="1301" t="n"/>
      <c r="B231" s="616" t="inlineStr">
        <is>
          <t>Automatique</t>
        </is>
      </c>
      <c r="C231" s="618" t="inlineStr">
        <is>
          <t>Automatique</t>
        </is>
      </c>
      <c r="D231" s="619" t="inlineStr">
        <is>
          <t>Automatique</t>
        </is>
      </c>
      <c r="F231" s="237" t="n"/>
    </row>
    <row r="232" hidden="1" outlineLevel="2" ht="15" customHeight="1">
      <c r="A232" s="1301" t="n"/>
      <c r="B232" s="240" t="inlineStr">
        <is>
          <t>Valeur  Min Abscisse</t>
        </is>
      </c>
      <c r="C232" s="538" t="inlineStr">
        <is>
          <t>Valeur Max Abscisse</t>
        </is>
      </c>
      <c r="D232" s="241" t="inlineStr">
        <is>
          <t>Intervalle Abscisse</t>
        </is>
      </c>
      <c r="F232" s="237" t="n"/>
    </row>
    <row r="233" hidden="1" outlineLevel="2" ht="15.75" customHeight="1" thickBot="1">
      <c r="A233" s="1301" t="n"/>
      <c r="B233" s="627" t="inlineStr">
        <is>
          <t>Automatique</t>
        </is>
      </c>
      <c r="C233" s="628" t="inlineStr">
        <is>
          <t>Automatique</t>
        </is>
      </c>
      <c r="D233" s="629" t="inlineStr">
        <is>
          <t>Automatique</t>
        </is>
      </c>
      <c r="F233" s="237" t="n"/>
    </row>
    <row r="234" hidden="1" outlineLevel="1" ht="21.75" customHeight="1" thickBot="1">
      <c r="A234" s="1301" t="n"/>
      <c r="B234" s="1365" t="inlineStr">
        <is>
          <t>Graphique 2</t>
        </is>
      </c>
      <c r="C234" s="1243" t="n"/>
      <c r="D234" s="243" t="inlineStr">
        <is>
          <t>Désactivè</t>
        </is>
      </c>
      <c r="F234" s="237" t="n"/>
    </row>
    <row r="235" hidden="1" outlineLevel="2" ht="15" customFormat="1" customHeight="1" s="242">
      <c r="A235" s="1301" t="n"/>
      <c r="B235" s="238" t="inlineStr">
        <is>
          <t>Abscisse</t>
        </is>
      </c>
      <c r="C235" s="239" t="inlineStr">
        <is>
          <t>Ordonnée</t>
        </is>
      </c>
      <c r="D235" s="239" t="inlineStr">
        <is>
          <t>Emplacement Cellule</t>
        </is>
      </c>
      <c r="E235" s="357" t="n"/>
      <c r="G235" s="237" t="n"/>
    </row>
    <row r="236" hidden="1" outlineLevel="2" ht="15" customHeight="1">
      <c r="A236" s="1301" t="n"/>
      <c r="B236" s="616" t="n"/>
      <c r="C236" s="618" t="n"/>
      <c r="D236" s="617" t="inlineStr">
        <is>
          <t>B70</t>
        </is>
      </c>
      <c r="F236" s="237" t="n"/>
    </row>
    <row r="237" hidden="1" outlineLevel="2" ht="15" customHeight="1">
      <c r="A237" s="1301" t="n"/>
      <c r="B237" s="240" t="inlineStr">
        <is>
          <t>Valeur  Min Ordonnée</t>
        </is>
      </c>
      <c r="C237" s="538" t="inlineStr">
        <is>
          <t>Valeur Max Ordonnée</t>
        </is>
      </c>
      <c r="D237" s="241" t="inlineStr">
        <is>
          <t>Intervalle Ordonnée</t>
        </is>
      </c>
      <c r="F237" s="237" t="n"/>
    </row>
    <row r="238" hidden="1" outlineLevel="2" ht="15" customHeight="1">
      <c r="A238" s="1301" t="n"/>
      <c r="B238" s="616" t="inlineStr">
        <is>
          <t>Automatique</t>
        </is>
      </c>
      <c r="C238" s="618" t="inlineStr">
        <is>
          <t>Automatique</t>
        </is>
      </c>
      <c r="D238" s="619" t="inlineStr">
        <is>
          <t>Automatique</t>
        </is>
      </c>
      <c r="F238" s="237" t="n"/>
    </row>
    <row r="239" hidden="1" outlineLevel="2" ht="15" customHeight="1">
      <c r="A239" s="1301" t="n"/>
      <c r="B239" s="240" t="inlineStr">
        <is>
          <t>Valeur  Min Abscisse</t>
        </is>
      </c>
      <c r="C239" s="538" t="inlineStr">
        <is>
          <t>Valeur Max Abscisse</t>
        </is>
      </c>
      <c r="D239" s="241" t="inlineStr">
        <is>
          <t>Intervalle Abscisse</t>
        </is>
      </c>
      <c r="F239" s="237" t="n"/>
    </row>
    <row r="240" hidden="1" outlineLevel="2" ht="15.75" customHeight="1" thickBot="1">
      <c r="A240" s="1301" t="n"/>
      <c r="B240" s="627" t="inlineStr">
        <is>
          <t>Automatique</t>
        </is>
      </c>
      <c r="C240" s="628" t="inlineStr">
        <is>
          <t>Automatique</t>
        </is>
      </c>
      <c r="D240" s="629" t="inlineStr">
        <is>
          <t>Automatique</t>
        </is>
      </c>
      <c r="F240" s="237" t="n"/>
    </row>
    <row r="241" hidden="1" outlineLevel="1" ht="15.75" customHeight="1" thickBot="1">
      <c r="A241" s="1216" t="n"/>
      <c r="B241" s="1365" t="inlineStr">
        <is>
          <t>Tableau Cold+Hot</t>
        </is>
      </c>
      <c r="C241" s="1243" t="n"/>
      <c r="D241" s="243" t="inlineStr">
        <is>
          <t>Activè</t>
        </is>
      </c>
      <c r="F241" s="237" t="n"/>
    </row>
    <row r="242" hidden="1" outlineLevel="2" ht="15.75" customHeight="1" thickBot="1">
      <c r="A242" s="1216" t="n"/>
      <c r="B242" s="1366" t="inlineStr">
        <is>
          <t>Emplacement Cellule</t>
        </is>
      </c>
      <c r="C242" s="1249" t="n"/>
      <c r="D242" s="1250" t="n"/>
      <c r="F242" s="237" t="n"/>
    </row>
    <row r="243" hidden="1" outlineLevel="2" ht="15.75" customHeight="1" thickBot="1">
      <c r="A243" s="1216" t="n"/>
      <c r="B243" s="1367" t="inlineStr">
        <is>
          <t>B24</t>
        </is>
      </c>
      <c r="C243" s="1242" t="n"/>
      <c r="D243" s="1243" t="n"/>
      <c r="F243" s="237" t="n"/>
    </row>
    <row r="244" hidden="1" outlineLevel="2">
      <c r="A244" s="1216" t="n"/>
      <c r="B244" s="238" t="inlineStr">
        <is>
          <t>Temperature</t>
        </is>
      </c>
      <c r="C244" s="239" t="inlineStr">
        <is>
          <t>Shift Old</t>
        </is>
      </c>
      <c r="D244" s="239" t="inlineStr">
        <is>
          <t>Shift New</t>
        </is>
      </c>
      <c r="F244" s="237" t="n"/>
    </row>
    <row r="245" hidden="1" outlineLevel="2" ht="18.75" customFormat="1" customHeight="1" s="242" thickBot="1">
      <c r="A245" s="1216" t="n"/>
      <c r="B245" s="620" t="inlineStr">
        <is>
          <t>Gearbox temperature</t>
        </is>
      </c>
      <c r="C245" s="621" t="inlineStr">
        <is>
          <t>Old Selector_Lever_Position</t>
        </is>
      </c>
      <c r="D245" s="621" t="inlineStr">
        <is>
          <t>New Selector_Lever_Position</t>
        </is>
      </c>
      <c r="E245" s="357" t="n"/>
      <c r="G245" s="237" t="n"/>
    </row>
    <row r="246" hidden="1" outlineLevel="1" ht="15" customHeight="1" thickBot="1">
      <c r="A246" s="1216" t="n"/>
      <c r="B246" s="1365" t="inlineStr">
        <is>
          <t>Tableau Frein/FSE</t>
        </is>
      </c>
      <c r="C246" s="1243" t="n"/>
      <c r="D246" s="243" t="inlineStr">
        <is>
          <t>Désactivè</t>
        </is>
      </c>
      <c r="F246" s="237" t="n"/>
    </row>
    <row r="247" hidden="1" outlineLevel="2" ht="15" customHeight="1">
      <c r="A247" s="1216" t="n"/>
      <c r="B247" s="1366" t="inlineStr">
        <is>
          <t>Emplacement Cellule</t>
        </is>
      </c>
      <c r="C247" s="1249" t="n"/>
      <c r="D247" s="1250" t="n"/>
      <c r="F247" s="237" t="n"/>
    </row>
    <row r="248" hidden="1" outlineLevel="2" ht="15" customHeight="1">
      <c r="A248" s="1216" t="n"/>
      <c r="B248" s="1368" t="n"/>
      <c r="C248" s="1238" t="n"/>
      <c r="D248" s="1369" t="n"/>
      <c r="F248" s="237" t="n"/>
    </row>
    <row r="249" hidden="1" outlineLevel="2">
      <c r="A249" s="1216" t="n"/>
      <c r="B249" s="240" t="inlineStr">
        <is>
          <t>Clim</t>
        </is>
      </c>
      <c r="C249" s="538" t="inlineStr">
        <is>
          <t>Frein</t>
        </is>
      </c>
      <c r="D249" s="356" t="inlineStr">
        <is>
          <t>FSE</t>
        </is>
      </c>
      <c r="F249" s="237" t="n"/>
    </row>
    <row r="250" hidden="1" outlineLevel="2" ht="15" customFormat="1" customHeight="1" s="242" thickBot="1">
      <c r="A250" s="1216" t="n"/>
      <c r="B250" s="622" t="n"/>
      <c r="C250" s="623" t="n"/>
      <c r="D250" s="624" t="n"/>
      <c r="E250" s="357" t="n"/>
      <c r="G250" s="237" t="n"/>
    </row>
    <row r="251" hidden="1" outlineLevel="1" ht="15" customHeight="1" thickBot="1">
      <c r="A251" s="1216" t="n"/>
      <c r="B251" s="1365" t="inlineStr">
        <is>
          <t>Tableau Décél/Arret</t>
        </is>
      </c>
      <c r="C251" s="1243" t="n"/>
      <c r="D251" s="243" t="inlineStr">
        <is>
          <t>Désactivè</t>
        </is>
      </c>
      <c r="F251" s="237" t="n"/>
    </row>
    <row r="252" hidden="1" outlineLevel="2">
      <c r="A252" s="1216" t="n"/>
      <c r="B252" s="1366" t="inlineStr">
        <is>
          <t>Emplacement Cellule</t>
        </is>
      </c>
      <c r="C252" s="1249" t="n"/>
      <c r="D252" s="1250" t="n"/>
      <c r="F252" s="237" t="n"/>
    </row>
    <row r="253" hidden="1" outlineLevel="2">
      <c r="A253" s="1216" t="n"/>
      <c r="B253" s="1368" t="n"/>
      <c r="C253" s="1238" t="n"/>
      <c r="D253" s="1369" t="n"/>
      <c r="F253" s="237" t="n"/>
    </row>
    <row r="254" hidden="1" outlineLevel="2">
      <c r="A254" s="1216" t="n"/>
      <c r="B254" s="240" t="inlineStr">
        <is>
          <t>Shift Old</t>
        </is>
      </c>
      <c r="C254" s="240" t="inlineStr">
        <is>
          <t>Shift New</t>
        </is>
      </c>
      <c r="D254" s="356" t="inlineStr">
        <is>
          <t>Vitesse</t>
        </is>
      </c>
      <c r="F254" s="237" t="n"/>
    </row>
    <row r="255" hidden="1" outlineLevel="2" ht="15.75" customHeight="1" thickBot="1">
      <c r="A255" s="1216" t="n"/>
      <c r="B255" s="625" t="n"/>
      <c r="C255" s="626" t="n"/>
      <c r="D255" s="1215" t="n"/>
      <c r="F255" s="237" t="n"/>
    </row>
    <row r="256" hidden="1" outlineLevel="2">
      <c r="A256" s="1216" t="n"/>
      <c r="B256" s="240" t="inlineStr">
        <is>
          <t>Clim</t>
        </is>
      </c>
      <c r="C256" s="538" t="inlineStr">
        <is>
          <t>Frein</t>
        </is>
      </c>
      <c r="D256" s="1349" t="n"/>
      <c r="F256" s="237" t="n"/>
    </row>
    <row r="257" hidden="1" outlineLevel="2" ht="15.75" customHeight="1" thickBot="1">
      <c r="A257" s="1216" t="n"/>
      <c r="B257" s="625" t="n"/>
      <c r="C257" s="626" t="n"/>
      <c r="D257" s="1351" t="n"/>
      <c r="F257" s="237" t="n"/>
    </row>
    <row r="258" collapsed="1">
      <c r="A258" s="1363" t="inlineStr">
        <is>
          <t>Power-on downshift</t>
        </is>
      </c>
      <c r="B258" s="1364" t="n"/>
      <c r="D258" s="242" t="n"/>
      <c r="F258" s="237" t="n"/>
    </row>
    <row r="259" hidden="1" outlineLevel="1" ht="21.75" customHeight="1" thickBot="1">
      <c r="A259" s="1202" t="n"/>
      <c r="B259" s="1365" t="inlineStr">
        <is>
          <t>Graphique 1</t>
        </is>
      </c>
      <c r="C259" s="1243" t="n"/>
      <c r="D259" s="243" t="inlineStr">
        <is>
          <t>Activè</t>
        </is>
      </c>
      <c r="F259" s="237" t="n"/>
    </row>
    <row r="260" hidden="1" outlineLevel="2" ht="15" customFormat="1" customHeight="1" s="242">
      <c r="A260" s="1301" t="n"/>
      <c r="B260" s="238" t="inlineStr">
        <is>
          <t>Abscisse</t>
        </is>
      </c>
      <c r="C260" s="239" t="inlineStr">
        <is>
          <t>Ordonnée</t>
        </is>
      </c>
      <c r="D260" s="239" t="inlineStr">
        <is>
          <t>Emplacement Cellule</t>
        </is>
      </c>
      <c r="E260" s="357" t="n"/>
      <c r="G260" s="237" t="n"/>
    </row>
    <row r="261" hidden="1" outlineLevel="2" ht="15" customHeight="1">
      <c r="A261" s="1301" t="n"/>
      <c r="B261" s="616" t="inlineStr">
        <is>
          <t>Vehicle Speed</t>
        </is>
      </c>
      <c r="C261" s="616" t="inlineStr">
        <is>
          <t>Throttle Position</t>
        </is>
      </c>
      <c r="D261" s="617" t="inlineStr">
        <is>
          <t>B24</t>
        </is>
      </c>
      <c r="F261" s="237" t="n"/>
    </row>
    <row r="262" hidden="1" outlineLevel="2" ht="15" customHeight="1">
      <c r="A262" s="1301" t="n"/>
      <c r="B262" s="240" t="inlineStr">
        <is>
          <t>Valeur  Min Ordonnée</t>
        </is>
      </c>
      <c r="C262" s="538" t="inlineStr">
        <is>
          <t>Valeur Max Ordonnée</t>
        </is>
      </c>
      <c r="D262" s="241" t="inlineStr">
        <is>
          <t>Intervalle Ordonnée</t>
        </is>
      </c>
      <c r="F262" s="237" t="n"/>
    </row>
    <row r="263" hidden="1" outlineLevel="2" ht="15" customHeight="1">
      <c r="A263" s="1301" t="n"/>
      <c r="B263" s="616" t="n">
        <v>0</v>
      </c>
      <c r="C263" s="618" t="n">
        <v>120</v>
      </c>
      <c r="D263" s="619" t="n">
        <v>10</v>
      </c>
      <c r="F263" s="237" t="n"/>
    </row>
    <row r="264" hidden="1" outlineLevel="2" ht="15" customHeight="1">
      <c r="A264" s="1301" t="n"/>
      <c r="B264" s="240" t="inlineStr">
        <is>
          <t>Valeur  Min Abscisse</t>
        </is>
      </c>
      <c r="C264" s="538" t="inlineStr">
        <is>
          <t>Valeur Max Abscisse</t>
        </is>
      </c>
      <c r="D264" s="241" t="inlineStr">
        <is>
          <t>Intervalle Abscisse</t>
        </is>
      </c>
      <c r="F264" s="237" t="n"/>
    </row>
    <row r="265" hidden="1" outlineLevel="2" ht="15.75" customHeight="1" thickBot="1">
      <c r="A265" s="1301" t="n"/>
      <c r="B265" s="616" t="n">
        <v>0</v>
      </c>
      <c r="C265" s="618" t="n">
        <v>140</v>
      </c>
      <c r="D265" s="619" t="n">
        <v>10</v>
      </c>
      <c r="F265" s="237" t="n"/>
    </row>
    <row r="266" hidden="1" outlineLevel="1" ht="21.75" customHeight="1" thickBot="1">
      <c r="A266" s="1301" t="n"/>
      <c r="B266" s="1365" t="inlineStr">
        <is>
          <t>Graphique 2</t>
        </is>
      </c>
      <c r="C266" s="1243" t="n"/>
      <c r="D266" s="243" t="inlineStr">
        <is>
          <t>Activè</t>
        </is>
      </c>
      <c r="F266" s="237" t="n"/>
    </row>
    <row r="267" hidden="1" outlineLevel="2" ht="15" customFormat="1" customHeight="1" s="242">
      <c r="A267" s="1301" t="n"/>
      <c r="B267" s="238" t="inlineStr">
        <is>
          <t>Abscisse</t>
        </is>
      </c>
      <c r="C267" s="239" t="inlineStr">
        <is>
          <t>Ordonnée</t>
        </is>
      </c>
      <c r="D267" s="239" t="inlineStr">
        <is>
          <t>Emplacement Cellule</t>
        </is>
      </c>
      <c r="E267" s="357" t="n"/>
      <c r="G267" s="237" t="n"/>
    </row>
    <row r="268" hidden="1" outlineLevel="2" ht="15" customHeight="1">
      <c r="A268" s="1301" t="n"/>
      <c r="B268" s="616" t="inlineStr">
        <is>
          <t>Vehicle Speed</t>
        </is>
      </c>
      <c r="C268" s="616" t="inlineStr">
        <is>
          <t>Front shaft Torque</t>
        </is>
      </c>
      <c r="D268" s="617" t="inlineStr">
        <is>
          <t>B70</t>
        </is>
      </c>
      <c r="F268" s="237" t="n"/>
    </row>
    <row r="269" hidden="1" outlineLevel="2" ht="15" customHeight="1">
      <c r="A269" s="1301" t="n"/>
      <c r="B269" s="240" t="inlineStr">
        <is>
          <t>Valeur  Min Ordonnée</t>
        </is>
      </c>
      <c r="C269" s="538" t="inlineStr">
        <is>
          <t>Valeur Max Ordonnée</t>
        </is>
      </c>
      <c r="D269" s="241" t="inlineStr">
        <is>
          <t>Intervalle Ordonnée</t>
        </is>
      </c>
      <c r="F269" s="237" t="n"/>
    </row>
    <row r="270" hidden="1" outlineLevel="2" ht="15" customHeight="1">
      <c r="A270" s="1301" t="n"/>
      <c r="B270" s="616" t="n">
        <v>-50</v>
      </c>
      <c r="C270" s="618" t="n">
        <v>350</v>
      </c>
      <c r="D270" s="619" t="n">
        <v>50</v>
      </c>
      <c r="F270" s="237" t="n"/>
    </row>
    <row r="271" hidden="1" outlineLevel="2" ht="15" customHeight="1">
      <c r="A271" s="1301" t="n"/>
      <c r="B271" s="240" t="inlineStr">
        <is>
          <t>Valeur  Min Abscisse</t>
        </is>
      </c>
      <c r="C271" s="538" t="inlineStr">
        <is>
          <t>Valeur Max Abscisse</t>
        </is>
      </c>
      <c r="D271" s="241" t="inlineStr">
        <is>
          <t>Intervalle Abscisse</t>
        </is>
      </c>
      <c r="F271" s="237" t="n"/>
    </row>
    <row r="272" hidden="1" outlineLevel="2" ht="15.75" customHeight="1" thickBot="1">
      <c r="A272" s="1301" t="n"/>
      <c r="B272" s="616" t="n">
        <v>0</v>
      </c>
      <c r="C272" s="618" t="n">
        <v>140</v>
      </c>
      <c r="D272" s="619" t="n">
        <v>10</v>
      </c>
      <c r="F272" s="237" t="n"/>
    </row>
    <row r="273" hidden="1" outlineLevel="1" ht="15.75" customHeight="1" thickBot="1">
      <c r="A273" s="1216" t="n"/>
      <c r="B273" s="1365" t="inlineStr">
        <is>
          <t>Tableau Cold+Hot</t>
        </is>
      </c>
      <c r="C273" s="1243" t="n"/>
      <c r="D273" s="243" t="inlineStr">
        <is>
          <t>Désactivè</t>
        </is>
      </c>
      <c r="F273" s="237" t="n"/>
    </row>
    <row r="274" hidden="1" outlineLevel="2" ht="15.75" customHeight="1" thickBot="1">
      <c r="A274" s="1216" t="n"/>
      <c r="B274" s="1366" t="inlineStr">
        <is>
          <t>Emplacement Cellule</t>
        </is>
      </c>
      <c r="C274" s="1249" t="n"/>
      <c r="D274" s="1250" t="n"/>
      <c r="F274" s="237" t="n"/>
    </row>
    <row r="275" hidden="1" outlineLevel="2" ht="15.75" customHeight="1" thickBot="1">
      <c r="A275" s="1216" t="n"/>
      <c r="B275" s="1367" t="n"/>
      <c r="C275" s="1242" t="n"/>
      <c r="D275" s="1243" t="n"/>
      <c r="F275" s="237" t="n"/>
    </row>
    <row r="276" hidden="1" outlineLevel="2">
      <c r="A276" s="1216" t="n"/>
      <c r="B276" s="238" t="inlineStr">
        <is>
          <t>Temperature</t>
        </is>
      </c>
      <c r="C276" s="239" t="inlineStr">
        <is>
          <t>Shift Old</t>
        </is>
      </c>
      <c r="D276" s="239" t="inlineStr">
        <is>
          <t>Shift New</t>
        </is>
      </c>
      <c r="F276" s="237" t="n"/>
    </row>
    <row r="277" hidden="1" outlineLevel="2" ht="12.75" customFormat="1" customHeight="1" s="242" thickBot="1">
      <c r="A277" s="1216" t="n"/>
      <c r="B277" s="620" t="n"/>
      <c r="C277" s="621" t="n"/>
      <c r="D277" s="621" t="n"/>
      <c r="E277" s="357" t="n"/>
      <c r="G277" s="237" t="n"/>
    </row>
    <row r="278" hidden="1" outlineLevel="1" ht="15" customHeight="1" thickBot="1">
      <c r="A278" s="1216" t="n"/>
      <c r="B278" s="1365" t="inlineStr">
        <is>
          <t>Tableau Frein/FSE</t>
        </is>
      </c>
      <c r="C278" s="1243" t="n"/>
      <c r="D278" s="243" t="inlineStr">
        <is>
          <t>Désactivè</t>
        </is>
      </c>
      <c r="F278" s="237" t="n"/>
    </row>
    <row r="279" hidden="1" outlineLevel="2" ht="15" customHeight="1">
      <c r="A279" s="1216" t="n"/>
      <c r="B279" s="1366" t="inlineStr">
        <is>
          <t>Emplacement Cellule</t>
        </is>
      </c>
      <c r="C279" s="1249" t="n"/>
      <c r="D279" s="1250" t="n"/>
      <c r="F279" s="237" t="n"/>
    </row>
    <row r="280" hidden="1" outlineLevel="2" ht="15" customHeight="1">
      <c r="A280" s="1216" t="n"/>
      <c r="B280" s="1368" t="n"/>
      <c r="C280" s="1238" t="n"/>
      <c r="D280" s="1369" t="n"/>
      <c r="F280" s="237" t="n"/>
    </row>
    <row r="281" hidden="1" outlineLevel="2">
      <c r="A281" s="1216" t="n"/>
      <c r="B281" s="240" t="inlineStr">
        <is>
          <t>Clim</t>
        </is>
      </c>
      <c r="C281" s="538" t="inlineStr">
        <is>
          <t>Frein</t>
        </is>
      </c>
      <c r="D281" s="356" t="inlineStr">
        <is>
          <t>FSE</t>
        </is>
      </c>
      <c r="F281" s="237" t="n"/>
    </row>
    <row r="282" hidden="1" outlineLevel="2" ht="15" customFormat="1" customHeight="1" s="242" thickBot="1">
      <c r="A282" s="1216" t="n"/>
      <c r="B282" s="622" t="n"/>
      <c r="C282" s="623" t="n"/>
      <c r="D282" s="624" t="n"/>
      <c r="E282" s="357" t="n"/>
      <c r="G282" s="237" t="n"/>
    </row>
    <row r="283" hidden="1" outlineLevel="1" ht="15" customHeight="1" thickBot="1">
      <c r="A283" s="1216" t="n"/>
      <c r="B283" s="1365" t="inlineStr">
        <is>
          <t>Tableau Décél/Arret</t>
        </is>
      </c>
      <c r="C283" s="1243" t="n"/>
      <c r="D283" s="243" t="inlineStr">
        <is>
          <t>Désactivè</t>
        </is>
      </c>
      <c r="F283" s="237" t="n"/>
    </row>
    <row r="284" hidden="1" outlineLevel="2">
      <c r="A284" s="1216" t="n"/>
      <c r="B284" s="1366" t="inlineStr">
        <is>
          <t>Emplacement Cellule</t>
        </is>
      </c>
      <c r="C284" s="1249" t="n"/>
      <c r="D284" s="1250" t="n"/>
      <c r="F284" s="237" t="n"/>
    </row>
    <row r="285" hidden="1" outlineLevel="2">
      <c r="A285" s="1216" t="n"/>
      <c r="B285" s="1368" t="n"/>
      <c r="C285" s="1238" t="n"/>
      <c r="D285" s="1369" t="n"/>
      <c r="F285" s="237" t="n"/>
    </row>
    <row r="286" hidden="1" outlineLevel="2">
      <c r="A286" s="1216" t="n"/>
      <c r="B286" s="240" t="inlineStr">
        <is>
          <t>Shift Old</t>
        </is>
      </c>
      <c r="C286" s="240" t="inlineStr">
        <is>
          <t>Shift New</t>
        </is>
      </c>
      <c r="D286" s="356" t="inlineStr">
        <is>
          <t>Vitesse</t>
        </is>
      </c>
      <c r="F286" s="237" t="n"/>
    </row>
    <row r="287" hidden="1" outlineLevel="2" ht="15.75" customHeight="1" thickBot="1">
      <c r="A287" s="1216" t="n"/>
      <c r="B287" s="625" t="n"/>
      <c r="C287" s="626" t="n"/>
      <c r="D287" s="1215" t="n"/>
      <c r="F287" s="237" t="n"/>
    </row>
    <row r="288" hidden="1" outlineLevel="2">
      <c r="A288" s="1216" t="n"/>
      <c r="B288" s="240" t="inlineStr">
        <is>
          <t>Clim</t>
        </is>
      </c>
      <c r="C288" s="538" t="inlineStr">
        <is>
          <t>Frein</t>
        </is>
      </c>
      <c r="D288" s="1349" t="n"/>
      <c r="F288" s="237" t="n"/>
    </row>
    <row r="289" hidden="1" outlineLevel="2" ht="15.75" customHeight="1" thickBot="1">
      <c r="A289" s="1216" t="n"/>
      <c r="B289" s="625" t="n"/>
      <c r="C289" s="626" t="n"/>
      <c r="D289" s="1351" t="n"/>
      <c r="F289" s="237" t="n"/>
    </row>
    <row r="290" collapsed="1">
      <c r="A290" s="1363" t="inlineStr">
        <is>
          <t>Power-on upshift</t>
        </is>
      </c>
      <c r="B290" s="1364" t="n"/>
      <c r="D290" s="242" t="n"/>
      <c r="F290" s="237" t="n"/>
    </row>
    <row r="291" hidden="1" outlineLevel="1" ht="21.75" customHeight="1" thickBot="1">
      <c r="A291" s="1202" t="n"/>
      <c r="B291" s="1365" t="inlineStr">
        <is>
          <t>Graphique 1</t>
        </is>
      </c>
      <c r="C291" s="1243" t="n"/>
      <c r="D291" s="243" t="inlineStr">
        <is>
          <t>Activè</t>
        </is>
      </c>
      <c r="F291" s="237" t="n"/>
    </row>
    <row r="292" hidden="1" outlineLevel="2" ht="15" customFormat="1" customHeight="1" s="242">
      <c r="A292" s="1301" t="n"/>
      <c r="B292" s="238" t="inlineStr">
        <is>
          <t>Abscisse</t>
        </is>
      </c>
      <c r="C292" s="239" t="inlineStr">
        <is>
          <t>Ordonnée</t>
        </is>
      </c>
      <c r="D292" s="239" t="inlineStr">
        <is>
          <t>Emplacement Cellule</t>
        </is>
      </c>
      <c r="E292" s="357" t="n"/>
      <c r="G292" s="237" t="n"/>
    </row>
    <row r="293" hidden="1" outlineLevel="2" ht="15" customHeight="1">
      <c r="A293" s="1301" t="n"/>
      <c r="B293" s="618" t="inlineStr">
        <is>
          <t>Vehicle Speed</t>
        </is>
      </c>
      <c r="C293" s="616" t="inlineStr">
        <is>
          <t>Throttle Position</t>
        </is>
      </c>
      <c r="D293" s="617" t="inlineStr">
        <is>
          <t>B24</t>
        </is>
      </c>
      <c r="F293" s="237" t="n"/>
    </row>
    <row r="294" hidden="1" outlineLevel="2" ht="15" customHeight="1">
      <c r="A294" s="1301" t="n"/>
      <c r="B294" s="240" t="inlineStr">
        <is>
          <t>Valeur  Min Ordonnée</t>
        </is>
      </c>
      <c r="C294" s="538" t="inlineStr">
        <is>
          <t>Valeur Max Ordonnée</t>
        </is>
      </c>
      <c r="D294" s="241" t="inlineStr">
        <is>
          <t>Intervalle Ordonnée</t>
        </is>
      </c>
      <c r="F294" s="237" t="n"/>
    </row>
    <row r="295" hidden="1" outlineLevel="2" ht="15" customHeight="1">
      <c r="A295" s="1301" t="n"/>
      <c r="B295" s="616" t="n">
        <v>0</v>
      </c>
      <c r="C295" s="618" t="n">
        <v>120</v>
      </c>
      <c r="D295" s="619" t="n">
        <v>10</v>
      </c>
      <c r="F295" s="237" t="n"/>
    </row>
    <row r="296" hidden="1" outlineLevel="2" ht="15" customHeight="1">
      <c r="A296" s="1301" t="n"/>
      <c r="B296" s="240" t="inlineStr">
        <is>
          <t>Valeur  Min Abscisse</t>
        </is>
      </c>
      <c r="C296" s="538" t="inlineStr">
        <is>
          <t>Valeur Max Abscisse</t>
        </is>
      </c>
      <c r="D296" s="241" t="inlineStr">
        <is>
          <t>Intervalle Abscisse</t>
        </is>
      </c>
      <c r="F296" s="237" t="n"/>
    </row>
    <row r="297" hidden="1" outlineLevel="2" ht="15.75" customHeight="1" thickBot="1">
      <c r="A297" s="1301" t="n"/>
      <c r="B297" s="616" t="n">
        <v>0</v>
      </c>
      <c r="C297" s="618" t="n">
        <v>140</v>
      </c>
      <c r="D297" s="619" t="n">
        <v>10</v>
      </c>
      <c r="F297" s="237" t="n"/>
    </row>
    <row r="298" hidden="1" outlineLevel="1" ht="21.75" customHeight="1" thickBot="1">
      <c r="A298" s="1301" t="n"/>
      <c r="B298" s="1365" t="inlineStr">
        <is>
          <t>Graphique 2</t>
        </is>
      </c>
      <c r="C298" s="1243" t="n"/>
      <c r="D298" s="243" t="inlineStr">
        <is>
          <t>Activè</t>
        </is>
      </c>
      <c r="F298" s="237" t="n"/>
    </row>
    <row r="299" hidden="1" outlineLevel="2" ht="15" customFormat="1" customHeight="1" s="242">
      <c r="A299" s="1301" t="n"/>
      <c r="B299" s="238" t="inlineStr">
        <is>
          <t>Abscisse</t>
        </is>
      </c>
      <c r="C299" s="239" t="inlineStr">
        <is>
          <t>Ordonnée</t>
        </is>
      </c>
      <c r="D299" s="239" t="inlineStr">
        <is>
          <t>Emplacement Cellule</t>
        </is>
      </c>
      <c r="E299" s="357" t="n"/>
      <c r="G299" s="237" t="n"/>
    </row>
    <row r="300" hidden="1" outlineLevel="2" ht="15" customHeight="1">
      <c r="A300" s="1301" t="n"/>
      <c r="B300" s="616" t="inlineStr">
        <is>
          <t>Vehicle Speed</t>
        </is>
      </c>
      <c r="C300" s="616" t="inlineStr">
        <is>
          <t>Front shaft Torque</t>
        </is>
      </c>
      <c r="D300" s="617" t="inlineStr">
        <is>
          <t>B70</t>
        </is>
      </c>
      <c r="F300" s="237" t="n"/>
    </row>
    <row r="301" hidden="1" outlineLevel="2" ht="15" customHeight="1">
      <c r="A301" s="1301" t="n"/>
      <c r="B301" s="240" t="inlineStr">
        <is>
          <t>Valeur  Min Ordonnée</t>
        </is>
      </c>
      <c r="C301" s="538" t="inlineStr">
        <is>
          <t>Valeur Max Ordonnée</t>
        </is>
      </c>
      <c r="D301" s="241" t="inlineStr">
        <is>
          <t>Intervalle Ordonnée</t>
        </is>
      </c>
      <c r="F301" s="237" t="n"/>
    </row>
    <row r="302" hidden="1" outlineLevel="2" ht="15" customHeight="1">
      <c r="A302" s="1301" t="n"/>
      <c r="B302" s="616" t="n">
        <v>-50</v>
      </c>
      <c r="C302" s="618" t="n">
        <v>350</v>
      </c>
      <c r="D302" s="619" t="n">
        <v>50</v>
      </c>
      <c r="F302" s="237" t="n"/>
    </row>
    <row r="303" hidden="1" outlineLevel="2" ht="15" customHeight="1">
      <c r="A303" s="1301" t="n"/>
      <c r="B303" s="240" t="inlineStr">
        <is>
          <t>Valeur  Min Abscisse</t>
        </is>
      </c>
      <c r="C303" s="538" t="inlineStr">
        <is>
          <t>Valeur Max Abscisse</t>
        </is>
      </c>
      <c r="D303" s="241" t="inlineStr">
        <is>
          <t>Intervalle Abscisse</t>
        </is>
      </c>
      <c r="F303" s="237" t="n"/>
    </row>
    <row r="304" hidden="1" outlineLevel="2" ht="15.75" customHeight="1" thickBot="1">
      <c r="A304" s="1301" t="n"/>
      <c r="B304" s="616" t="n">
        <v>0</v>
      </c>
      <c r="C304" s="618" t="n">
        <v>140</v>
      </c>
      <c r="D304" s="619" t="n">
        <v>10</v>
      </c>
      <c r="F304" s="237" t="n"/>
    </row>
    <row r="305" hidden="1" outlineLevel="1" ht="15.75" customHeight="1" thickBot="1">
      <c r="A305" s="1216" t="n"/>
      <c r="B305" s="1365" t="inlineStr">
        <is>
          <t>Tableau Cold+Hot</t>
        </is>
      </c>
      <c r="C305" s="1243" t="n"/>
      <c r="D305" s="243" t="inlineStr">
        <is>
          <t>Désactivè</t>
        </is>
      </c>
      <c r="F305" s="237" t="n"/>
    </row>
    <row r="306" hidden="1" outlineLevel="2" ht="15.75" customHeight="1" thickBot="1">
      <c r="A306" s="1216" t="n"/>
      <c r="B306" s="1366" t="inlineStr">
        <is>
          <t>Emplacement Cellule</t>
        </is>
      </c>
      <c r="C306" s="1249" t="n"/>
      <c r="D306" s="1250" t="n"/>
      <c r="F306" s="237" t="n"/>
    </row>
    <row r="307" hidden="1" outlineLevel="2" ht="15.75" customHeight="1" thickBot="1">
      <c r="A307" s="1216" t="n"/>
      <c r="B307" s="1367" t="n"/>
      <c r="C307" s="1242" t="n"/>
      <c r="D307" s="1243" t="n"/>
      <c r="F307" s="237" t="n"/>
    </row>
    <row r="308" hidden="1" outlineLevel="2">
      <c r="A308" s="1216" t="n"/>
      <c r="B308" s="238" t="inlineStr">
        <is>
          <t>Temperature</t>
        </is>
      </c>
      <c r="C308" s="239" t="inlineStr">
        <is>
          <t>Shift Old</t>
        </is>
      </c>
      <c r="D308" s="239" t="inlineStr">
        <is>
          <t>Shift New</t>
        </is>
      </c>
      <c r="F308" s="237" t="n"/>
    </row>
    <row r="309" hidden="1" outlineLevel="2" ht="12.75" customFormat="1" customHeight="1" s="242" thickBot="1">
      <c r="A309" s="1216" t="n"/>
      <c r="B309" s="620" t="n"/>
      <c r="C309" s="621" t="n"/>
      <c r="D309" s="621" t="n"/>
      <c r="E309" s="357" t="n"/>
      <c r="G309" s="237" t="n"/>
    </row>
    <row r="310" hidden="1" outlineLevel="1" ht="15" customHeight="1" thickBot="1">
      <c r="A310" s="1216" t="n"/>
      <c r="B310" s="1365" t="inlineStr">
        <is>
          <t>Tableau Frein/FSE</t>
        </is>
      </c>
      <c r="C310" s="1243" t="n"/>
      <c r="D310" s="243" t="inlineStr">
        <is>
          <t>Désactivè</t>
        </is>
      </c>
      <c r="F310" s="237" t="n"/>
    </row>
    <row r="311" hidden="1" outlineLevel="2" ht="15" customHeight="1">
      <c r="A311" s="1216" t="n"/>
      <c r="B311" s="1366" t="inlineStr">
        <is>
          <t>Emplacement Cellule</t>
        </is>
      </c>
      <c r="C311" s="1249" t="n"/>
      <c r="D311" s="1250" t="n"/>
      <c r="F311" s="237" t="n"/>
    </row>
    <row r="312" hidden="1" outlineLevel="2" ht="15" customHeight="1">
      <c r="A312" s="1216" t="n"/>
      <c r="B312" s="1368" t="n"/>
      <c r="C312" s="1238" t="n"/>
      <c r="D312" s="1369" t="n"/>
      <c r="F312" s="237" t="n"/>
    </row>
    <row r="313" hidden="1" outlineLevel="2">
      <c r="A313" s="1216" t="n"/>
      <c r="B313" s="240" t="inlineStr">
        <is>
          <t>Clim</t>
        </is>
      </c>
      <c r="C313" s="538" t="inlineStr">
        <is>
          <t>Frein</t>
        </is>
      </c>
      <c r="D313" s="356" t="inlineStr">
        <is>
          <t>FSE</t>
        </is>
      </c>
      <c r="F313" s="237" t="n"/>
    </row>
    <row r="314" hidden="1" outlineLevel="2" ht="15" customFormat="1" customHeight="1" s="242" thickBot="1">
      <c r="A314" s="1216" t="n"/>
      <c r="B314" s="622" t="n"/>
      <c r="C314" s="623" t="n"/>
      <c r="D314" s="624" t="n"/>
      <c r="E314" s="357" t="n"/>
      <c r="G314" s="237" t="n"/>
    </row>
    <row r="315" hidden="1" outlineLevel="1" ht="15" customHeight="1" thickBot="1">
      <c r="A315" s="1216" t="n"/>
      <c r="B315" s="1365" t="inlineStr">
        <is>
          <t>Tableau Décél/Arret</t>
        </is>
      </c>
      <c r="C315" s="1243" t="n"/>
      <c r="D315" s="243" t="inlineStr">
        <is>
          <t>Désactivè</t>
        </is>
      </c>
      <c r="F315" s="237" t="n"/>
    </row>
    <row r="316" hidden="1" outlineLevel="2">
      <c r="A316" s="1216" t="n"/>
      <c r="B316" s="1366" t="inlineStr">
        <is>
          <t>Emplacement Cellule</t>
        </is>
      </c>
      <c r="C316" s="1249" t="n"/>
      <c r="D316" s="1250" t="n"/>
      <c r="F316" s="237" t="n"/>
    </row>
    <row r="317" hidden="1" outlineLevel="2">
      <c r="A317" s="1216" t="n"/>
      <c r="B317" s="1368" t="n"/>
      <c r="C317" s="1238" t="n"/>
      <c r="D317" s="1369" t="n"/>
      <c r="F317" s="237" t="n"/>
    </row>
    <row r="318" hidden="1" outlineLevel="2">
      <c r="A318" s="1216" t="n"/>
      <c r="B318" s="240" t="inlineStr">
        <is>
          <t>Shift Old</t>
        </is>
      </c>
      <c r="C318" s="240" t="inlineStr">
        <is>
          <t>Shift New</t>
        </is>
      </c>
      <c r="D318" s="356" t="inlineStr">
        <is>
          <t>Vitesse</t>
        </is>
      </c>
      <c r="F318" s="237" t="n"/>
    </row>
    <row r="319" hidden="1" outlineLevel="2" ht="15.75" customHeight="1" thickBot="1">
      <c r="A319" s="1216" t="n"/>
      <c r="B319" s="625" t="n"/>
      <c r="C319" s="626" t="n"/>
      <c r="D319" s="1215" t="n"/>
      <c r="F319" s="237" t="n"/>
    </row>
    <row r="320" hidden="1" outlineLevel="2">
      <c r="A320" s="1216" t="n"/>
      <c r="B320" s="240" t="inlineStr">
        <is>
          <t>Clim</t>
        </is>
      </c>
      <c r="C320" s="538" t="inlineStr">
        <is>
          <t>Frein</t>
        </is>
      </c>
      <c r="D320" s="1349" t="n"/>
      <c r="F320" s="237" t="n"/>
    </row>
    <row r="321" hidden="1" outlineLevel="2" ht="15.75" customHeight="1" thickBot="1">
      <c r="A321" s="1216" t="n"/>
      <c r="B321" s="625" t="n"/>
      <c r="C321" s="626" t="n"/>
      <c r="D321" s="1351" t="n"/>
      <c r="F321" s="237" t="n"/>
    </row>
    <row r="322" collapsed="1">
      <c r="A322" s="1363" t="inlineStr">
        <is>
          <t>Power-on upshift Cold</t>
        </is>
      </c>
      <c r="B322" s="1364" t="n"/>
      <c r="D322" s="242" t="n"/>
      <c r="F322" s="237" t="n"/>
    </row>
    <row r="323" hidden="1" outlineLevel="1" ht="21.75" customHeight="1" thickBot="1">
      <c r="A323" s="1202" t="n"/>
      <c r="B323" s="1365" t="inlineStr">
        <is>
          <t>Graphique 1</t>
        </is>
      </c>
      <c r="C323" s="1243" t="n"/>
      <c r="D323" s="243" t="inlineStr">
        <is>
          <t>Activè</t>
        </is>
      </c>
      <c r="F323" s="237" t="n"/>
    </row>
    <row r="324" hidden="1" outlineLevel="2" ht="15" customFormat="1" customHeight="1" s="242">
      <c r="A324" s="1301" t="n"/>
      <c r="B324" s="238" t="inlineStr">
        <is>
          <t>Abscisse</t>
        </is>
      </c>
      <c r="C324" s="239" t="inlineStr">
        <is>
          <t>Ordonnée</t>
        </is>
      </c>
      <c r="D324" s="239" t="inlineStr">
        <is>
          <t>Emplacement Cellule</t>
        </is>
      </c>
      <c r="E324" s="357" t="n"/>
      <c r="G324" s="237" t="n"/>
    </row>
    <row r="325" hidden="1" outlineLevel="2" ht="15" customHeight="1">
      <c r="A325" s="1301" t="n"/>
      <c r="B325" s="616" t="inlineStr">
        <is>
          <t>Vehicle Speed</t>
        </is>
      </c>
      <c r="C325" s="616" t="inlineStr">
        <is>
          <t>Throttle Position</t>
        </is>
      </c>
      <c r="D325" s="617" t="inlineStr">
        <is>
          <t>B24</t>
        </is>
      </c>
      <c r="F325" s="237" t="n"/>
    </row>
    <row r="326" hidden="1" outlineLevel="2" ht="15" customHeight="1">
      <c r="A326" s="1301" t="n"/>
      <c r="B326" s="240" t="inlineStr">
        <is>
          <t>Valeur  Min Ordonnée</t>
        </is>
      </c>
      <c r="C326" s="538" t="inlineStr">
        <is>
          <t>Valeur Max Ordonnée</t>
        </is>
      </c>
      <c r="D326" s="241" t="inlineStr">
        <is>
          <t>Intervalle Ordonnée</t>
        </is>
      </c>
      <c r="F326" s="237" t="n"/>
    </row>
    <row r="327" hidden="1" outlineLevel="2" ht="15" customHeight="1">
      <c r="A327" s="1301" t="n"/>
      <c r="B327" s="616" t="n">
        <v>0</v>
      </c>
      <c r="C327" s="618" t="n">
        <v>120</v>
      </c>
      <c r="D327" s="619" t="n">
        <v>10</v>
      </c>
      <c r="F327" s="237" t="n"/>
    </row>
    <row r="328" hidden="1" outlineLevel="2" ht="15" customHeight="1">
      <c r="A328" s="1301" t="n"/>
      <c r="B328" s="240" t="inlineStr">
        <is>
          <t>Valeur  Min Abscisse</t>
        </is>
      </c>
      <c r="C328" s="538" t="inlineStr">
        <is>
          <t>Valeur Max Abscisse</t>
        </is>
      </c>
      <c r="D328" s="241" t="inlineStr">
        <is>
          <t>Intervalle Abscisse</t>
        </is>
      </c>
      <c r="F328" s="237" t="n"/>
    </row>
    <row r="329" hidden="1" outlineLevel="2" ht="15.75" customHeight="1" thickBot="1">
      <c r="A329" s="1301" t="n"/>
      <c r="B329" s="616" t="n">
        <v>0</v>
      </c>
      <c r="C329" s="618" t="n">
        <v>140</v>
      </c>
      <c r="D329" s="619" t="n">
        <v>10</v>
      </c>
      <c r="F329" s="237" t="n"/>
    </row>
    <row r="330" hidden="1" outlineLevel="1" ht="21.75" customHeight="1" thickBot="1">
      <c r="A330" s="1301" t="n"/>
      <c r="B330" s="1365" t="inlineStr">
        <is>
          <t>Graphique 2</t>
        </is>
      </c>
      <c r="C330" s="1243" t="n"/>
      <c r="D330" s="243" t="inlineStr">
        <is>
          <t>Activè</t>
        </is>
      </c>
      <c r="F330" s="237" t="n"/>
    </row>
    <row r="331" hidden="1" outlineLevel="2" ht="15" customFormat="1" customHeight="1" s="242">
      <c r="A331" s="1301" t="n"/>
      <c r="B331" s="238" t="inlineStr">
        <is>
          <t>Abscisse</t>
        </is>
      </c>
      <c r="C331" s="239" t="inlineStr">
        <is>
          <t>Ordonnée</t>
        </is>
      </c>
      <c r="D331" s="239" t="inlineStr">
        <is>
          <t>Emplacement Cellule</t>
        </is>
      </c>
      <c r="E331" s="357" t="n"/>
      <c r="G331" s="237" t="n"/>
    </row>
    <row r="332" hidden="1" outlineLevel="2" ht="15" customHeight="1">
      <c r="A332" s="1301" t="n"/>
      <c r="B332" s="616" t="inlineStr">
        <is>
          <t>Vehicle Speed</t>
        </is>
      </c>
      <c r="C332" s="616" t="inlineStr">
        <is>
          <t>Front shaft Torque</t>
        </is>
      </c>
      <c r="D332" s="617" t="inlineStr">
        <is>
          <t>B70</t>
        </is>
      </c>
      <c r="F332" s="237" t="n"/>
    </row>
    <row r="333" hidden="1" outlineLevel="2" ht="15" customHeight="1">
      <c r="A333" s="1301" t="n"/>
      <c r="B333" s="240" t="inlineStr">
        <is>
          <t>Valeur  Min Ordonnée</t>
        </is>
      </c>
      <c r="C333" s="538" t="inlineStr">
        <is>
          <t>Valeur Max Ordonnée</t>
        </is>
      </c>
      <c r="D333" s="241" t="inlineStr">
        <is>
          <t>Intervalle Ordonnée</t>
        </is>
      </c>
      <c r="F333" s="237" t="n"/>
    </row>
    <row r="334" hidden="1" outlineLevel="2" ht="15" customHeight="1">
      <c r="A334" s="1301" t="n"/>
      <c r="B334" s="616" t="n">
        <v>-50</v>
      </c>
      <c r="C334" s="618" t="n">
        <v>350</v>
      </c>
      <c r="D334" s="619" t="n">
        <v>50</v>
      </c>
      <c r="F334" s="237" t="n"/>
    </row>
    <row r="335" hidden="1" outlineLevel="2" ht="15" customHeight="1">
      <c r="A335" s="1301" t="n"/>
      <c r="B335" s="240" t="inlineStr">
        <is>
          <t>Valeur  Min Abscisse</t>
        </is>
      </c>
      <c r="C335" s="538" t="inlineStr">
        <is>
          <t>Valeur Max Abscisse</t>
        </is>
      </c>
      <c r="D335" s="241" t="inlineStr">
        <is>
          <t>Intervalle Abscisse</t>
        </is>
      </c>
      <c r="F335" s="237" t="n"/>
    </row>
    <row r="336" hidden="1" outlineLevel="2" ht="15.75" customHeight="1" thickBot="1">
      <c r="A336" s="1301" t="n"/>
      <c r="B336" s="616" t="n">
        <v>0</v>
      </c>
      <c r="C336" s="618" t="n">
        <v>140</v>
      </c>
      <c r="D336" s="619" t="n">
        <v>10</v>
      </c>
      <c r="F336" s="237" t="n"/>
    </row>
    <row r="337" hidden="1" outlineLevel="1" ht="15.75" customHeight="1" thickBot="1">
      <c r="A337" s="1216" t="n"/>
      <c r="B337" s="1365" t="inlineStr">
        <is>
          <t>Tableau Cold+Hot</t>
        </is>
      </c>
      <c r="C337" s="1243" t="n"/>
      <c r="D337" s="243" t="inlineStr">
        <is>
          <t>Désactivè</t>
        </is>
      </c>
      <c r="F337" s="237" t="n"/>
    </row>
    <row r="338" hidden="1" outlineLevel="2" ht="15.75" customHeight="1" thickBot="1">
      <c r="A338" s="1216" t="n"/>
      <c r="B338" s="1366" t="inlineStr">
        <is>
          <t>Emplacement Cellule</t>
        </is>
      </c>
      <c r="C338" s="1249" t="n"/>
      <c r="D338" s="1250" t="n"/>
      <c r="F338" s="237" t="n"/>
    </row>
    <row r="339" hidden="1" outlineLevel="2" ht="15.75" customHeight="1" thickBot="1">
      <c r="A339" s="1216" t="n"/>
      <c r="B339" s="1367" t="n"/>
      <c r="C339" s="1242" t="n"/>
      <c r="D339" s="1243" t="n"/>
      <c r="F339" s="237" t="n"/>
    </row>
    <row r="340" hidden="1" outlineLevel="2">
      <c r="A340" s="1216" t="n"/>
      <c r="B340" s="238" t="inlineStr">
        <is>
          <t>Temperature</t>
        </is>
      </c>
      <c r="C340" s="239" t="inlineStr">
        <is>
          <t>Shift Old</t>
        </is>
      </c>
      <c r="D340" s="239" t="inlineStr">
        <is>
          <t>Shift New</t>
        </is>
      </c>
      <c r="F340" s="237" t="n"/>
    </row>
    <row r="341" hidden="1" outlineLevel="2" ht="12.75" customFormat="1" customHeight="1" s="242" thickBot="1">
      <c r="A341" s="1216" t="n"/>
      <c r="B341" s="620" t="n"/>
      <c r="C341" s="621" t="n"/>
      <c r="D341" s="621" t="n"/>
      <c r="E341" s="357" t="n"/>
      <c r="G341" s="237" t="n"/>
    </row>
    <row r="342" hidden="1" outlineLevel="1" ht="15" customHeight="1" thickBot="1">
      <c r="A342" s="1216" t="n"/>
      <c r="B342" s="1365" t="inlineStr">
        <is>
          <t>Tableau Frein/FSE</t>
        </is>
      </c>
      <c r="C342" s="1243" t="n"/>
      <c r="D342" s="243" t="inlineStr">
        <is>
          <t>Désactivè</t>
        </is>
      </c>
      <c r="F342" s="237" t="n"/>
    </row>
    <row r="343" hidden="1" outlineLevel="2" ht="15" customHeight="1">
      <c r="A343" s="1216" t="n"/>
      <c r="B343" s="1366" t="inlineStr">
        <is>
          <t>Emplacement Cellule</t>
        </is>
      </c>
      <c r="C343" s="1249" t="n"/>
      <c r="D343" s="1250" t="n"/>
      <c r="F343" s="237" t="n"/>
    </row>
    <row r="344" hidden="1" outlineLevel="2" ht="15" customHeight="1">
      <c r="A344" s="1216" t="n"/>
      <c r="B344" s="1368" t="n"/>
      <c r="C344" s="1238" t="n"/>
      <c r="D344" s="1369" t="n"/>
      <c r="F344" s="237" t="n"/>
    </row>
    <row r="345" hidden="1" outlineLevel="2">
      <c r="A345" s="1216" t="n"/>
      <c r="B345" s="240" t="inlineStr">
        <is>
          <t>Clim</t>
        </is>
      </c>
      <c r="C345" s="538" t="inlineStr">
        <is>
          <t>Frein</t>
        </is>
      </c>
      <c r="D345" s="356" t="inlineStr">
        <is>
          <t>FSE</t>
        </is>
      </c>
      <c r="F345" s="237" t="n"/>
    </row>
    <row r="346" hidden="1" outlineLevel="2" ht="15" customFormat="1" customHeight="1" s="242" thickBot="1">
      <c r="A346" s="1216" t="n"/>
      <c r="B346" s="622" t="n"/>
      <c r="C346" s="623" t="n"/>
      <c r="D346" s="624" t="n"/>
      <c r="E346" s="357" t="n"/>
      <c r="G346" s="237" t="n"/>
    </row>
    <row r="347" hidden="1" outlineLevel="1" ht="15" customHeight="1" thickBot="1">
      <c r="A347" s="1216" t="n"/>
      <c r="B347" s="1365" t="inlineStr">
        <is>
          <t>Tableau Décél/Arret</t>
        </is>
      </c>
      <c r="C347" s="1243" t="n"/>
      <c r="D347" s="243" t="inlineStr">
        <is>
          <t>Désactivè</t>
        </is>
      </c>
      <c r="F347" s="237" t="n"/>
    </row>
    <row r="348" hidden="1" outlineLevel="2">
      <c r="A348" s="1216" t="n"/>
      <c r="B348" s="1366" t="inlineStr">
        <is>
          <t>Emplacement Cellule</t>
        </is>
      </c>
      <c r="C348" s="1249" t="n"/>
      <c r="D348" s="1250" t="n"/>
      <c r="F348" s="237" t="n"/>
    </row>
    <row r="349" hidden="1" outlineLevel="2">
      <c r="A349" s="1216" t="n"/>
      <c r="B349" s="1368" t="n"/>
      <c r="C349" s="1238" t="n"/>
      <c r="D349" s="1369" t="n"/>
      <c r="F349" s="237" t="n"/>
    </row>
    <row r="350" hidden="1" outlineLevel="2">
      <c r="A350" s="1216" t="n"/>
      <c r="B350" s="240" t="inlineStr">
        <is>
          <t>Shift Old</t>
        </is>
      </c>
      <c r="C350" s="240" t="inlineStr">
        <is>
          <t>Shift New</t>
        </is>
      </c>
      <c r="D350" s="356" t="inlineStr">
        <is>
          <t>Vitesse</t>
        </is>
      </c>
      <c r="F350" s="237" t="n"/>
    </row>
    <row r="351" hidden="1" outlineLevel="2" ht="15.75" customHeight="1" thickBot="1">
      <c r="A351" s="1216" t="n"/>
      <c r="B351" s="625" t="n"/>
      <c r="C351" s="626" t="n"/>
      <c r="D351" s="1215" t="n"/>
      <c r="F351" s="237" t="n"/>
    </row>
    <row r="352" hidden="1" outlineLevel="2">
      <c r="A352" s="1216" t="n"/>
      <c r="B352" s="240" t="inlineStr">
        <is>
          <t>Clim</t>
        </is>
      </c>
      <c r="C352" s="538" t="inlineStr">
        <is>
          <t>Frein</t>
        </is>
      </c>
      <c r="D352" s="1349" t="n"/>
      <c r="F352" s="237" t="n"/>
    </row>
    <row r="353" hidden="1" outlineLevel="2" ht="15.75" customHeight="1" thickBot="1">
      <c r="A353" s="1216" t="n"/>
      <c r="B353" s="625" t="n"/>
      <c r="C353" s="626" t="n"/>
      <c r="D353" s="1351" t="n"/>
      <c r="F353" s="237" t="n"/>
    </row>
    <row r="354" collapsed="1">
      <c r="A354" s="1363" t="inlineStr">
        <is>
          <t>Lever change</t>
        </is>
      </c>
      <c r="B354" s="1364" t="n"/>
      <c r="D354" s="242" t="n"/>
      <c r="F354" s="237" t="n"/>
    </row>
    <row r="355" hidden="1" outlineLevel="1" ht="21.75" customHeight="1" thickBot="1">
      <c r="A355" s="1202" t="n"/>
      <c r="B355" s="1365" t="inlineStr">
        <is>
          <t>Graphique 1</t>
        </is>
      </c>
      <c r="C355" s="1243" t="n"/>
      <c r="D355" s="243" t="inlineStr">
        <is>
          <t>Désactivè</t>
        </is>
      </c>
      <c r="F355" s="237" t="n"/>
    </row>
    <row r="356" hidden="1" outlineLevel="2" ht="15" customFormat="1" customHeight="1" s="242">
      <c r="A356" s="1301" t="n"/>
      <c r="B356" s="238" t="inlineStr">
        <is>
          <t>Abscisse</t>
        </is>
      </c>
      <c r="C356" s="239" t="inlineStr">
        <is>
          <t>Ordonnée</t>
        </is>
      </c>
      <c r="D356" s="239" t="inlineStr">
        <is>
          <t>Emplacement Cellule</t>
        </is>
      </c>
      <c r="E356" s="357" t="n"/>
      <c r="G356" s="237" t="n"/>
    </row>
    <row r="357" hidden="1" outlineLevel="2" ht="15" customHeight="1">
      <c r="A357" s="1301" t="n"/>
      <c r="B357" s="616" t="n"/>
      <c r="C357" s="618" t="n"/>
      <c r="D357" s="617" t="n"/>
      <c r="F357" s="237" t="n"/>
    </row>
    <row r="358" hidden="1" outlineLevel="2" ht="15" customHeight="1">
      <c r="A358" s="1301" t="n"/>
      <c r="B358" s="240" t="inlineStr">
        <is>
          <t>Valeur  Min Ordonnée</t>
        </is>
      </c>
      <c r="C358" s="538" t="inlineStr">
        <is>
          <t>Valeur Max Ordonnée</t>
        </is>
      </c>
      <c r="D358" s="241" t="inlineStr">
        <is>
          <t>Intervalle Ordonnée</t>
        </is>
      </c>
      <c r="F358" s="237" t="n"/>
    </row>
    <row r="359" hidden="1" outlineLevel="2" ht="15" customHeight="1">
      <c r="A359" s="1301" t="n"/>
      <c r="B359" s="616" t="inlineStr">
        <is>
          <t>Automatique</t>
        </is>
      </c>
      <c r="C359" s="618" t="inlineStr">
        <is>
          <t>Automatique</t>
        </is>
      </c>
      <c r="D359" s="619" t="inlineStr">
        <is>
          <t>Automatique</t>
        </is>
      </c>
      <c r="F359" s="237" t="n"/>
    </row>
    <row r="360" hidden="1" outlineLevel="2" ht="15" customHeight="1">
      <c r="A360" s="1301" t="n"/>
      <c r="B360" s="240" t="inlineStr">
        <is>
          <t>Valeur  Min Abscisse</t>
        </is>
      </c>
      <c r="C360" s="538" t="inlineStr">
        <is>
          <t>Valeur Max Abscisse</t>
        </is>
      </c>
      <c r="D360" s="241" t="inlineStr">
        <is>
          <t>Intervalle Abscisse</t>
        </is>
      </c>
      <c r="F360" s="237" t="n"/>
    </row>
    <row r="361" hidden="1" outlineLevel="2" ht="15.75" customHeight="1" thickBot="1">
      <c r="A361" s="1301" t="n"/>
      <c r="B361" s="627" t="inlineStr">
        <is>
          <t>Automatique</t>
        </is>
      </c>
      <c r="C361" s="628" t="inlineStr">
        <is>
          <t>Automatique</t>
        </is>
      </c>
      <c r="D361" s="629" t="inlineStr">
        <is>
          <t>Automatique</t>
        </is>
      </c>
      <c r="F361" s="237" t="n"/>
    </row>
    <row r="362" hidden="1" outlineLevel="1" ht="21.75" customHeight="1" thickBot="1">
      <c r="A362" s="1301" t="n"/>
      <c r="B362" s="1365" t="inlineStr">
        <is>
          <t>Graphique 2</t>
        </is>
      </c>
      <c r="C362" s="1243" t="n"/>
      <c r="D362" s="243" t="inlineStr">
        <is>
          <t>Désactivè</t>
        </is>
      </c>
      <c r="F362" s="237" t="n"/>
    </row>
    <row r="363" hidden="1" outlineLevel="2" ht="15" customFormat="1" customHeight="1" s="242">
      <c r="A363" s="1301" t="n"/>
      <c r="B363" s="238" t="inlineStr">
        <is>
          <t>Abscisse</t>
        </is>
      </c>
      <c r="C363" s="239" t="inlineStr">
        <is>
          <t>Ordonnée</t>
        </is>
      </c>
      <c r="D363" s="239" t="inlineStr">
        <is>
          <t>Emplacement Cellule</t>
        </is>
      </c>
      <c r="E363" s="357" t="n"/>
      <c r="G363" s="237" t="n"/>
    </row>
    <row r="364" hidden="1" outlineLevel="2" ht="15" customHeight="1">
      <c r="A364" s="1301" t="n"/>
      <c r="B364" s="616" t="n"/>
      <c r="C364" s="618" t="n"/>
      <c r="D364" s="617" t="n"/>
      <c r="F364" s="237" t="n"/>
    </row>
    <row r="365" hidden="1" outlineLevel="2" ht="15" customHeight="1">
      <c r="A365" s="1301" t="n"/>
      <c r="B365" s="240" t="inlineStr">
        <is>
          <t>Valeur  Min Ordonnée</t>
        </is>
      </c>
      <c r="C365" s="538" t="inlineStr">
        <is>
          <t>Valeur Max Ordonnée</t>
        </is>
      </c>
      <c r="D365" s="241" t="inlineStr">
        <is>
          <t>Intervalle Ordonnée</t>
        </is>
      </c>
      <c r="F365" s="237" t="n"/>
    </row>
    <row r="366" hidden="1" outlineLevel="2" ht="15" customHeight="1">
      <c r="A366" s="1301" t="n"/>
      <c r="B366" s="616" t="inlineStr">
        <is>
          <t>Automatique</t>
        </is>
      </c>
      <c r="C366" s="618" t="inlineStr">
        <is>
          <t>Automatique</t>
        </is>
      </c>
      <c r="D366" s="619" t="inlineStr">
        <is>
          <t>Automatique</t>
        </is>
      </c>
      <c r="F366" s="237" t="n"/>
    </row>
    <row r="367" hidden="1" outlineLevel="2" ht="15" customHeight="1">
      <c r="A367" s="1301" t="n"/>
      <c r="B367" s="240" t="inlineStr">
        <is>
          <t>Valeur  Min Abscisse</t>
        </is>
      </c>
      <c r="C367" s="538" t="inlineStr">
        <is>
          <t>Valeur Max Abscisse</t>
        </is>
      </c>
      <c r="D367" s="241" t="inlineStr">
        <is>
          <t>Intervalle Abscisse</t>
        </is>
      </c>
      <c r="F367" s="237" t="n"/>
    </row>
    <row r="368" hidden="1" outlineLevel="2" ht="15.75" customHeight="1" thickBot="1">
      <c r="A368" s="1301" t="n"/>
      <c r="B368" s="627" t="inlineStr">
        <is>
          <t>Automatique</t>
        </is>
      </c>
      <c r="C368" s="628" t="inlineStr">
        <is>
          <t>Automatique</t>
        </is>
      </c>
      <c r="D368" s="629" t="inlineStr">
        <is>
          <t>Automatique</t>
        </is>
      </c>
      <c r="F368" s="237" t="n"/>
    </row>
    <row r="369" hidden="1" outlineLevel="1" ht="15.75" customHeight="1" thickBot="1">
      <c r="A369" s="1216" t="n"/>
      <c r="B369" s="1365" t="inlineStr">
        <is>
          <t>Tableau Cold+Hot</t>
        </is>
      </c>
      <c r="C369" s="1243" t="n"/>
      <c r="D369" s="243" t="inlineStr">
        <is>
          <t>Activè</t>
        </is>
      </c>
      <c r="F369" s="237" t="n"/>
    </row>
    <row r="370" hidden="1" outlineLevel="2" ht="15.75" customHeight="1" thickBot="1">
      <c r="A370" s="1216" t="n"/>
      <c r="B370" s="1366" t="inlineStr">
        <is>
          <t>Emplacement Cellule</t>
        </is>
      </c>
      <c r="C370" s="1249" t="n"/>
      <c r="D370" s="1250" t="n"/>
      <c r="F370" s="237" t="n"/>
    </row>
    <row r="371" hidden="1" outlineLevel="2" ht="15.75" customHeight="1" thickBot="1">
      <c r="A371" s="1216" t="n"/>
      <c r="B371" s="1367" t="inlineStr">
        <is>
          <t>B24</t>
        </is>
      </c>
      <c r="C371" s="1242" t="n"/>
      <c r="D371" s="1243" t="n"/>
      <c r="F371" s="237" t="n"/>
    </row>
    <row r="372" hidden="1" outlineLevel="2">
      <c r="A372" s="1216" t="n"/>
      <c r="B372" s="238" t="inlineStr">
        <is>
          <t>Temperature</t>
        </is>
      </c>
      <c r="C372" s="239" t="inlineStr">
        <is>
          <t>Shift Old</t>
        </is>
      </c>
      <c r="D372" s="239" t="inlineStr">
        <is>
          <t>Shift New</t>
        </is>
      </c>
      <c r="F372" s="237" t="n"/>
    </row>
    <row r="373" hidden="1" outlineLevel="2" ht="19.5" customFormat="1" customHeight="1" s="242" thickBot="1">
      <c r="A373" s="1216" t="n"/>
      <c r="B373" s="620" t="inlineStr">
        <is>
          <t>Gearbox temperature</t>
        </is>
      </c>
      <c r="C373" s="621" t="inlineStr">
        <is>
          <t>Old Selector_Lever_Position</t>
        </is>
      </c>
      <c r="D373" s="621" t="inlineStr">
        <is>
          <t>New Selector_Lever_Position</t>
        </is>
      </c>
      <c r="E373" s="357" t="n"/>
      <c r="G373" s="237" t="n"/>
    </row>
    <row r="374" hidden="1" outlineLevel="1" ht="15" customHeight="1" thickBot="1">
      <c r="A374" s="1216" t="n"/>
      <c r="B374" s="1365" t="inlineStr">
        <is>
          <t>Tableau Frein/FSE</t>
        </is>
      </c>
      <c r="C374" s="1243" t="n"/>
      <c r="D374" s="243" t="inlineStr">
        <is>
          <t>Désactivè</t>
        </is>
      </c>
      <c r="F374" s="237" t="n"/>
    </row>
    <row r="375" hidden="1" outlineLevel="2" ht="15" customHeight="1">
      <c r="A375" s="1216" t="n"/>
      <c r="B375" s="1366" t="inlineStr">
        <is>
          <t>Emplacement Cellule</t>
        </is>
      </c>
      <c r="C375" s="1249" t="n"/>
      <c r="D375" s="1250" t="n"/>
      <c r="F375" s="237" t="n"/>
    </row>
    <row r="376" hidden="1" outlineLevel="2" ht="15" customHeight="1">
      <c r="A376" s="1216" t="n"/>
      <c r="B376" s="1368" t="n"/>
      <c r="C376" s="1238" t="n"/>
      <c r="D376" s="1369" t="n"/>
      <c r="F376" s="237" t="n"/>
    </row>
    <row r="377" hidden="1" outlineLevel="2">
      <c r="A377" s="1216" t="n"/>
      <c r="B377" s="240" t="inlineStr">
        <is>
          <t>Clim</t>
        </is>
      </c>
      <c r="C377" s="538" t="inlineStr">
        <is>
          <t>Frein</t>
        </is>
      </c>
      <c r="D377" s="356" t="inlineStr">
        <is>
          <t>FSE</t>
        </is>
      </c>
      <c r="F377" s="237" t="n"/>
    </row>
    <row r="378" hidden="1" outlineLevel="2" ht="15" customFormat="1" customHeight="1" s="242" thickBot="1">
      <c r="A378" s="1216" t="n"/>
      <c r="B378" s="622" t="n"/>
      <c r="C378" s="623" t="n"/>
      <c r="D378" s="624" t="n"/>
      <c r="E378" s="357" t="n"/>
      <c r="G378" s="237" t="n"/>
    </row>
    <row r="379" hidden="1" outlineLevel="1" ht="15" customHeight="1" thickBot="1">
      <c r="A379" s="1216" t="n"/>
      <c r="B379" s="1365" t="inlineStr">
        <is>
          <t>Tableau Décél/Arret</t>
        </is>
      </c>
      <c r="C379" s="1243" t="n"/>
      <c r="D379" s="243" t="inlineStr">
        <is>
          <t>Désactivè</t>
        </is>
      </c>
      <c r="F379" s="237" t="n"/>
    </row>
    <row r="380" hidden="1" outlineLevel="2">
      <c r="A380" s="1216" t="n"/>
      <c r="B380" s="1366" t="inlineStr">
        <is>
          <t>Emplacement Cellule</t>
        </is>
      </c>
      <c r="C380" s="1249" t="n"/>
      <c r="D380" s="1250" t="n"/>
      <c r="F380" s="237" t="n"/>
    </row>
    <row r="381" hidden="1" outlineLevel="2">
      <c r="A381" s="1216" t="n"/>
      <c r="B381" s="1368" t="n"/>
      <c r="C381" s="1238" t="n"/>
      <c r="D381" s="1369" t="n"/>
      <c r="F381" s="237" t="n"/>
    </row>
    <row r="382" hidden="1" outlineLevel="2">
      <c r="A382" s="1216" t="n"/>
      <c r="B382" s="240" t="inlineStr">
        <is>
          <t>Shift Old</t>
        </is>
      </c>
      <c r="C382" s="240" t="inlineStr">
        <is>
          <t>Shift New</t>
        </is>
      </c>
      <c r="D382" s="356" t="inlineStr">
        <is>
          <t>Vitesse</t>
        </is>
      </c>
      <c r="F382" s="237" t="n"/>
    </row>
    <row r="383" hidden="1" outlineLevel="2" ht="15.75" customHeight="1" thickBot="1">
      <c r="A383" s="1216" t="n"/>
      <c r="B383" s="625" t="n"/>
      <c r="C383" s="626" t="n"/>
      <c r="D383" s="1215" t="n"/>
      <c r="F383" s="237" t="n"/>
    </row>
    <row r="384" hidden="1" outlineLevel="2">
      <c r="A384" s="1216" t="n"/>
      <c r="B384" s="240" t="inlineStr">
        <is>
          <t>Clim</t>
        </is>
      </c>
      <c r="C384" s="538" t="inlineStr">
        <is>
          <t>Frein</t>
        </is>
      </c>
      <c r="D384" s="1349" t="n"/>
      <c r="F384" s="237" t="n"/>
    </row>
    <row r="385" hidden="1" outlineLevel="2" ht="15.75" customHeight="1" thickBot="1">
      <c r="A385" s="1216" t="n"/>
      <c r="B385" s="625" t="n"/>
      <c r="C385" s="626" t="n"/>
      <c r="D385" s="1351" t="n"/>
      <c r="F385" s="237" t="n"/>
    </row>
    <row r="386" collapsed="1">
      <c r="A386" s="1363" t="inlineStr">
        <is>
          <t>Tip out upshift</t>
        </is>
      </c>
      <c r="B386" s="1364" t="n"/>
      <c r="D386" s="242" t="n"/>
      <c r="F386" s="237" t="n"/>
    </row>
    <row r="387" hidden="1" outlineLevel="1" ht="21.75" customHeight="1" thickBot="1">
      <c r="A387" s="1202" t="n"/>
      <c r="B387" s="1365" t="inlineStr">
        <is>
          <t>Graphique 1</t>
        </is>
      </c>
      <c r="C387" s="1243" t="n"/>
      <c r="D387" s="243" t="inlineStr">
        <is>
          <t>Activè</t>
        </is>
      </c>
      <c r="F387" s="237" t="n"/>
    </row>
    <row r="388" hidden="1" outlineLevel="2" ht="15" customFormat="1" customHeight="1" s="242">
      <c r="A388" s="1301" t="n"/>
      <c r="B388" s="238" t="inlineStr">
        <is>
          <t>Abscisse</t>
        </is>
      </c>
      <c r="C388" s="239" t="inlineStr">
        <is>
          <t>Ordonnée</t>
        </is>
      </c>
      <c r="D388" s="239" t="inlineStr">
        <is>
          <t>Emplacement Cellule</t>
        </is>
      </c>
      <c r="E388" s="357" t="n"/>
      <c r="G388" s="237" t="n"/>
    </row>
    <row r="389" hidden="1" outlineLevel="2" ht="15" customHeight="1">
      <c r="A389" s="1301" t="n"/>
      <c r="B389" s="616" t="inlineStr">
        <is>
          <t>Vehicle Speed</t>
        </is>
      </c>
      <c r="C389" s="616" t="inlineStr">
        <is>
          <t>Throttle Position</t>
        </is>
      </c>
      <c r="D389" s="617" t="inlineStr">
        <is>
          <t>B24</t>
        </is>
      </c>
      <c r="F389" s="237" t="n"/>
    </row>
    <row r="390" hidden="1" outlineLevel="2" ht="15" customHeight="1">
      <c r="A390" s="1301" t="n"/>
      <c r="B390" s="240" t="inlineStr">
        <is>
          <t>Valeur  Min Ordonnée</t>
        </is>
      </c>
      <c r="C390" s="538" t="inlineStr">
        <is>
          <t>Valeur Max Ordonnée</t>
        </is>
      </c>
      <c r="D390" s="241" t="inlineStr">
        <is>
          <t>Intervalle Ordonnée</t>
        </is>
      </c>
      <c r="F390" s="237" t="n"/>
    </row>
    <row r="391" hidden="1" outlineLevel="2" ht="15" customHeight="1">
      <c r="A391" s="1301" t="n"/>
      <c r="B391" s="616" t="n">
        <v>0</v>
      </c>
      <c r="C391" s="618" t="n">
        <v>120</v>
      </c>
      <c r="D391" s="619" t="n">
        <v>10</v>
      </c>
      <c r="F391" s="237" t="n"/>
    </row>
    <row r="392" hidden="1" outlineLevel="2" ht="15" customHeight="1">
      <c r="A392" s="1301" t="n"/>
      <c r="B392" s="240" t="inlineStr">
        <is>
          <t>Valeur  Min Abscisse</t>
        </is>
      </c>
      <c r="C392" s="538" t="inlineStr">
        <is>
          <t>Valeur Max Abscisse</t>
        </is>
      </c>
      <c r="D392" s="241" t="inlineStr">
        <is>
          <t>Intervalle Abscisse</t>
        </is>
      </c>
      <c r="F392" s="237" t="n"/>
    </row>
    <row r="393" hidden="1" outlineLevel="2" ht="15.75" customHeight="1" thickBot="1">
      <c r="A393" s="1301" t="n"/>
      <c r="B393" s="616" t="n">
        <v>0</v>
      </c>
      <c r="C393" s="618" t="n">
        <v>140</v>
      </c>
      <c r="D393" s="619" t="n">
        <v>10</v>
      </c>
      <c r="F393" s="237" t="n"/>
    </row>
    <row r="394" hidden="1" outlineLevel="1" ht="21.75" customHeight="1" thickBot="1">
      <c r="A394" s="1301" t="n"/>
      <c r="B394" s="1365" t="inlineStr">
        <is>
          <t>Graphique 2</t>
        </is>
      </c>
      <c r="C394" s="1243" t="n"/>
      <c r="D394" s="243" t="inlineStr">
        <is>
          <t>Activè</t>
        </is>
      </c>
      <c r="F394" s="237" t="n"/>
    </row>
    <row r="395" hidden="1" outlineLevel="2" ht="15" customFormat="1" customHeight="1" s="242">
      <c r="A395" s="1301" t="n"/>
      <c r="B395" s="238" t="inlineStr">
        <is>
          <t>Abscisse</t>
        </is>
      </c>
      <c r="C395" s="239" t="inlineStr">
        <is>
          <t>Ordonnée</t>
        </is>
      </c>
      <c r="D395" s="239" t="inlineStr">
        <is>
          <t>Emplacement Cellule</t>
        </is>
      </c>
      <c r="E395" s="357" t="n"/>
      <c r="G395" s="237" t="n"/>
    </row>
    <row r="396" hidden="1" outlineLevel="2" ht="15" customHeight="1">
      <c r="A396" s="1301" t="n"/>
      <c r="B396" s="616" t="inlineStr">
        <is>
          <t>gear old</t>
        </is>
      </c>
      <c r="C396" s="616" t="inlineStr">
        <is>
          <t>Front shaft Torque</t>
        </is>
      </c>
      <c r="D396" s="617" t="inlineStr">
        <is>
          <t>B70</t>
        </is>
      </c>
      <c r="F396" s="237" t="n"/>
    </row>
    <row r="397" hidden="1" outlineLevel="2" ht="15" customHeight="1">
      <c r="A397" s="1301" t="n"/>
      <c r="B397" s="240" t="inlineStr">
        <is>
          <t>Valeur  Min Ordonnée</t>
        </is>
      </c>
      <c r="C397" s="538" t="inlineStr">
        <is>
          <t>Valeur Max Ordonnée</t>
        </is>
      </c>
      <c r="D397" s="241" t="inlineStr">
        <is>
          <t>Intervalle Ordonnée</t>
        </is>
      </c>
      <c r="F397" s="237" t="n"/>
    </row>
    <row r="398" hidden="1" outlineLevel="2" ht="15" customHeight="1">
      <c r="A398" s="1301" t="n"/>
      <c r="B398" s="616" t="n">
        <v>-50</v>
      </c>
      <c r="C398" s="618" t="n">
        <v>350</v>
      </c>
      <c r="D398" s="619" t="n">
        <v>50</v>
      </c>
      <c r="F398" s="237" t="n"/>
    </row>
    <row r="399" hidden="1" outlineLevel="2" ht="15" customHeight="1">
      <c r="A399" s="1301" t="n"/>
      <c r="B399" s="240" t="inlineStr">
        <is>
          <t>Valeur  Min Abscisse</t>
        </is>
      </c>
      <c r="C399" s="538" t="inlineStr">
        <is>
          <t>Valeur Max Abscisse</t>
        </is>
      </c>
      <c r="D399" s="241" t="inlineStr">
        <is>
          <t>Intervalle Abscisse</t>
        </is>
      </c>
      <c r="F399" s="237" t="n"/>
    </row>
    <row r="400" hidden="1" outlineLevel="2" ht="15.75" customHeight="1" thickBot="1">
      <c r="A400" s="1301" t="n"/>
      <c r="B400" s="627" t="n">
        <v>0</v>
      </c>
      <c r="C400" s="628" t="n">
        <v>10</v>
      </c>
      <c r="D400" s="629" t="n">
        <v>1</v>
      </c>
      <c r="F400" s="237" t="n"/>
    </row>
    <row r="401" hidden="1" outlineLevel="1" ht="15.75" customHeight="1" thickBot="1">
      <c r="A401" s="1216" t="n"/>
      <c r="B401" s="1365" t="inlineStr">
        <is>
          <t>Tableau Cold+Hot</t>
        </is>
      </c>
      <c r="C401" s="1243" t="n"/>
      <c r="D401" s="243" t="inlineStr">
        <is>
          <t>Désactivè</t>
        </is>
      </c>
      <c r="F401" s="237" t="n"/>
    </row>
    <row r="402" hidden="1" outlineLevel="2" ht="15.75" customHeight="1" thickBot="1">
      <c r="A402" s="1216" t="n"/>
      <c r="B402" s="1366" t="inlineStr">
        <is>
          <t>Emplacement Cellule</t>
        </is>
      </c>
      <c r="C402" s="1249" t="n"/>
      <c r="D402" s="1250" t="n"/>
      <c r="F402" s="237" t="n"/>
    </row>
    <row r="403" hidden="1" outlineLevel="2" ht="15.75" customHeight="1" thickBot="1">
      <c r="A403" s="1216" t="n"/>
      <c r="B403" s="1367" t="n"/>
      <c r="C403" s="1242" t="n"/>
      <c r="D403" s="1243" t="n"/>
      <c r="F403" s="237" t="n"/>
    </row>
    <row r="404" hidden="1" outlineLevel="2">
      <c r="A404" s="1216" t="n"/>
      <c r="B404" s="238" t="inlineStr">
        <is>
          <t>Temperature</t>
        </is>
      </c>
      <c r="C404" s="239" t="inlineStr">
        <is>
          <t>Shift Old</t>
        </is>
      </c>
      <c r="D404" s="239" t="inlineStr">
        <is>
          <t>Shift New</t>
        </is>
      </c>
      <c r="F404" s="237" t="n"/>
    </row>
    <row r="405" hidden="1" outlineLevel="2" ht="17.25" customFormat="1" customHeight="1" s="242" thickBot="1">
      <c r="A405" s="1216" t="n"/>
      <c r="B405" s="620" t="n"/>
      <c r="C405" s="621" t="n"/>
      <c r="D405" s="621" t="n"/>
      <c r="E405" s="357" t="n"/>
      <c r="G405" s="237" t="n"/>
    </row>
    <row r="406" hidden="1" outlineLevel="1" ht="15" customHeight="1" thickBot="1">
      <c r="A406" s="1216" t="n"/>
      <c r="B406" s="1365" t="inlineStr">
        <is>
          <t>Tableau Frein/FSE</t>
        </is>
      </c>
      <c r="C406" s="1243" t="n"/>
      <c r="D406" s="243" t="inlineStr">
        <is>
          <t>Désactivè</t>
        </is>
      </c>
      <c r="F406" s="237" t="n"/>
    </row>
    <row r="407" hidden="1" outlineLevel="2" ht="15" customHeight="1">
      <c r="A407" s="1216" t="n"/>
      <c r="B407" s="1366" t="inlineStr">
        <is>
          <t>Emplacement Cellule</t>
        </is>
      </c>
      <c r="C407" s="1249" t="n"/>
      <c r="D407" s="1250" t="n"/>
      <c r="F407" s="237" t="n"/>
    </row>
    <row r="408" hidden="1" outlineLevel="2" ht="15" customHeight="1">
      <c r="A408" s="1216" t="n"/>
      <c r="B408" s="1368" t="n"/>
      <c r="C408" s="1238" t="n"/>
      <c r="D408" s="1369" t="n"/>
      <c r="F408" s="237" t="n"/>
    </row>
    <row r="409" hidden="1" outlineLevel="2">
      <c r="A409" s="1216" t="n"/>
      <c r="B409" s="240" t="inlineStr">
        <is>
          <t>Clim</t>
        </is>
      </c>
      <c r="C409" s="538" t="inlineStr">
        <is>
          <t>Frein</t>
        </is>
      </c>
      <c r="D409" s="356" t="inlineStr">
        <is>
          <t>FSE</t>
        </is>
      </c>
      <c r="F409" s="237" t="n"/>
    </row>
    <row r="410" hidden="1" outlineLevel="2" ht="15" customFormat="1" customHeight="1" s="242" thickBot="1">
      <c r="A410" s="1216" t="n"/>
      <c r="B410" s="622" t="n"/>
      <c r="C410" s="623" t="n"/>
      <c r="D410" s="624" t="n"/>
      <c r="E410" s="357" t="n"/>
      <c r="G410" s="237" t="n"/>
    </row>
    <row r="411" hidden="1" outlineLevel="1" ht="15" customHeight="1" thickBot="1">
      <c r="A411" s="1216" t="n"/>
      <c r="B411" s="1365" t="inlineStr">
        <is>
          <t>Tableau Décél/Arret</t>
        </is>
      </c>
      <c r="C411" s="1243" t="n"/>
      <c r="D411" s="243" t="inlineStr">
        <is>
          <t>Désactivè</t>
        </is>
      </c>
      <c r="F411" s="237" t="n"/>
    </row>
    <row r="412" hidden="1" outlineLevel="2">
      <c r="A412" s="1216" t="n"/>
      <c r="B412" s="1366" t="inlineStr">
        <is>
          <t>Emplacement Cellule</t>
        </is>
      </c>
      <c r="C412" s="1249" t="n"/>
      <c r="D412" s="1250" t="n"/>
      <c r="F412" s="237" t="n"/>
    </row>
    <row r="413" hidden="1" outlineLevel="2">
      <c r="A413" s="1216" t="n"/>
      <c r="B413" s="1368" t="n"/>
      <c r="C413" s="1238" t="n"/>
      <c r="D413" s="1369" t="n"/>
      <c r="F413" s="237" t="n"/>
    </row>
    <row r="414" hidden="1" outlineLevel="2">
      <c r="A414" s="1216" t="n"/>
      <c r="B414" s="240" t="inlineStr">
        <is>
          <t>Shift Old</t>
        </is>
      </c>
      <c r="C414" s="240" t="inlineStr">
        <is>
          <t>Shift New</t>
        </is>
      </c>
      <c r="D414" s="356" t="inlineStr">
        <is>
          <t>Vitesse</t>
        </is>
      </c>
      <c r="F414" s="237" t="n"/>
    </row>
    <row r="415" hidden="1" outlineLevel="2" ht="15.75" customHeight="1" thickBot="1">
      <c r="A415" s="1216" t="n"/>
      <c r="B415" s="625" t="n"/>
      <c r="C415" s="626" t="n"/>
      <c r="D415" s="1215" t="n"/>
      <c r="F415" s="237" t="n"/>
    </row>
    <row r="416" hidden="1" outlineLevel="2">
      <c r="A416" s="1216" t="n"/>
      <c r="B416" s="240" t="inlineStr">
        <is>
          <t>Clim</t>
        </is>
      </c>
      <c r="C416" s="538" t="inlineStr">
        <is>
          <t>Frein</t>
        </is>
      </c>
      <c r="D416" s="1349" t="n"/>
      <c r="F416" s="237" t="n"/>
    </row>
    <row r="417" hidden="1" outlineLevel="2" ht="15.75" customHeight="1" thickBot="1">
      <c r="A417" s="1216" t="n"/>
      <c r="B417" s="625" t="n"/>
      <c r="C417" s="626" t="n"/>
      <c r="D417" s="1351" t="n"/>
      <c r="F417" s="237" t="n"/>
    </row>
    <row r="418" collapsed="1">
      <c r="A418" s="1363" t="inlineStr">
        <is>
          <t>Tip in At deceleration</t>
        </is>
      </c>
      <c r="B418" s="1364" t="n"/>
      <c r="D418" s="242" t="n"/>
      <c r="F418" s="237" t="n"/>
    </row>
    <row r="419" hidden="1" outlineLevel="1" ht="21.75" customHeight="1" thickBot="1">
      <c r="A419" s="1202" t="n"/>
      <c r="B419" s="1365" t="inlineStr">
        <is>
          <t>Graphique 1</t>
        </is>
      </c>
      <c r="C419" s="1243" t="n"/>
      <c r="D419" s="243" t="inlineStr">
        <is>
          <t>Activè</t>
        </is>
      </c>
      <c r="F419" s="237" t="n"/>
    </row>
    <row r="420" hidden="1" outlineLevel="2" ht="15" customFormat="1" customHeight="1" s="242">
      <c r="A420" s="1301" t="n"/>
      <c r="B420" s="238" t="inlineStr">
        <is>
          <t>Abscisse</t>
        </is>
      </c>
      <c r="C420" s="239" t="inlineStr">
        <is>
          <t>Ordonnée</t>
        </is>
      </c>
      <c r="D420" s="239" t="inlineStr">
        <is>
          <t>Emplacement Cellule</t>
        </is>
      </c>
      <c r="E420" s="357" t="n"/>
      <c r="G420" s="237" t="n"/>
    </row>
    <row r="421" hidden="1" outlineLevel="2" ht="15" customHeight="1">
      <c r="A421" s="1301" t="n"/>
      <c r="B421" s="616" t="inlineStr">
        <is>
          <t>Vehicle Speed</t>
        </is>
      </c>
      <c r="C421" s="616" t="inlineStr">
        <is>
          <t>Throttle Position</t>
        </is>
      </c>
      <c r="D421" s="617" t="inlineStr">
        <is>
          <t>B24</t>
        </is>
      </c>
      <c r="F421" s="237" t="n"/>
    </row>
    <row r="422" hidden="1" outlineLevel="2" ht="15" customHeight="1">
      <c r="A422" s="1301" t="n"/>
      <c r="B422" s="240" t="inlineStr">
        <is>
          <t>Valeur  Min Ordonnée</t>
        </is>
      </c>
      <c r="C422" s="538" t="inlineStr">
        <is>
          <t>Valeur Max Ordonnée</t>
        </is>
      </c>
      <c r="D422" s="241" t="inlineStr">
        <is>
          <t>Intervalle Ordonnée</t>
        </is>
      </c>
      <c r="F422" s="237" t="n"/>
    </row>
    <row r="423" hidden="1" outlineLevel="2" ht="15" customHeight="1">
      <c r="A423" s="1301" t="n"/>
      <c r="B423" s="616" t="n">
        <v>0</v>
      </c>
      <c r="C423" s="618" t="n">
        <v>120</v>
      </c>
      <c r="D423" s="619" t="n">
        <v>10</v>
      </c>
      <c r="F423" s="237" t="n"/>
    </row>
    <row r="424" hidden="1" outlineLevel="2" ht="15" customHeight="1">
      <c r="A424" s="1301" t="n"/>
      <c r="B424" s="240" t="inlineStr">
        <is>
          <t>Valeur  Min Abscisse</t>
        </is>
      </c>
      <c r="C424" s="538" t="inlineStr">
        <is>
          <t>Valeur Max Abscisse</t>
        </is>
      </c>
      <c r="D424" s="241" t="inlineStr">
        <is>
          <t>Intervalle Abscisse</t>
        </is>
      </c>
      <c r="F424" s="237" t="n"/>
    </row>
    <row r="425" hidden="1" outlineLevel="2" ht="15.75" customHeight="1" thickBot="1">
      <c r="A425" s="1301" t="n"/>
      <c r="B425" s="616" t="n">
        <v>0</v>
      </c>
      <c r="C425" s="618" t="n">
        <v>140</v>
      </c>
      <c r="D425" s="619" t="n">
        <v>10</v>
      </c>
      <c r="F425" s="237" t="n"/>
    </row>
    <row r="426" hidden="1" outlineLevel="1" ht="21.75" customHeight="1" thickBot="1">
      <c r="A426" s="1301" t="n"/>
      <c r="B426" s="1365" t="inlineStr">
        <is>
          <t>Graphique 2</t>
        </is>
      </c>
      <c r="C426" s="1243" t="n"/>
      <c r="D426" s="243" t="inlineStr">
        <is>
          <t>Activè</t>
        </is>
      </c>
      <c r="F426" s="237" t="n"/>
    </row>
    <row r="427" hidden="1" outlineLevel="2" ht="15" customFormat="1" customHeight="1" s="242">
      <c r="A427" s="1301" t="n"/>
      <c r="B427" s="238" t="inlineStr">
        <is>
          <t>Abscisse</t>
        </is>
      </c>
      <c r="C427" s="239" t="inlineStr">
        <is>
          <t>Ordonnée</t>
        </is>
      </c>
      <c r="D427" s="239" t="inlineStr">
        <is>
          <t>Emplacement Cellule</t>
        </is>
      </c>
      <c r="E427" s="357" t="n"/>
      <c r="G427" s="237" t="n"/>
    </row>
    <row r="428" hidden="1" outlineLevel="2" ht="15" customHeight="1">
      <c r="A428" s="1301" t="n"/>
      <c r="B428" s="616" t="inlineStr">
        <is>
          <t>Vehicle Speed</t>
        </is>
      </c>
      <c r="C428" s="616" t="inlineStr">
        <is>
          <t>Gear</t>
        </is>
      </c>
      <c r="D428" s="617" t="inlineStr">
        <is>
          <t>B70</t>
        </is>
      </c>
      <c r="F428" s="237" t="n"/>
    </row>
    <row r="429" hidden="1" outlineLevel="2" ht="15" customHeight="1">
      <c r="A429" s="1301" t="n"/>
      <c r="B429" s="240" t="inlineStr">
        <is>
          <t>Valeur  Min Ordonnée</t>
        </is>
      </c>
      <c r="C429" s="538" t="inlineStr">
        <is>
          <t>Valeur Max Ordonnée</t>
        </is>
      </c>
      <c r="D429" s="241" t="inlineStr">
        <is>
          <t>Intervalle Ordonnée</t>
        </is>
      </c>
      <c r="F429" s="237" t="n"/>
    </row>
    <row r="430" hidden="1" outlineLevel="2" ht="15" customHeight="1" thickBot="1">
      <c r="A430" s="1301" t="n"/>
      <c r="B430" s="627" t="n">
        <v>0</v>
      </c>
      <c r="C430" s="628" t="n">
        <v>10</v>
      </c>
      <c r="D430" s="629" t="n">
        <v>1</v>
      </c>
      <c r="F430" s="237" t="n"/>
    </row>
    <row r="431" hidden="1" outlineLevel="2" ht="15" customHeight="1">
      <c r="A431" s="1301" t="n"/>
      <c r="B431" s="240" t="inlineStr">
        <is>
          <t>Valeur  Min Abscisse</t>
        </is>
      </c>
      <c r="C431" s="538" t="inlineStr">
        <is>
          <t>Valeur Max Abscisse</t>
        </is>
      </c>
      <c r="D431" s="241" t="inlineStr">
        <is>
          <t>Intervalle Abscisse</t>
        </is>
      </c>
      <c r="F431" s="237" t="n"/>
    </row>
    <row r="432" hidden="1" outlineLevel="2" ht="15.75" customHeight="1" thickBot="1">
      <c r="A432" s="1301" t="n"/>
      <c r="B432" s="616" t="n">
        <v>0</v>
      </c>
      <c r="C432" s="618" t="n">
        <v>140</v>
      </c>
      <c r="D432" s="619" t="n">
        <v>10</v>
      </c>
      <c r="F432" s="237" t="n"/>
    </row>
    <row r="433" hidden="1" outlineLevel="1" ht="15.75" customHeight="1" thickBot="1">
      <c r="A433" s="1216" t="n"/>
      <c r="B433" s="1365" t="inlineStr">
        <is>
          <t>Tableau Cold+Hot</t>
        </is>
      </c>
      <c r="C433" s="1243" t="n"/>
      <c r="D433" s="243" t="inlineStr">
        <is>
          <t>Désactivè</t>
        </is>
      </c>
      <c r="F433" s="237" t="n"/>
    </row>
    <row r="434" hidden="1" outlineLevel="2" ht="15.75" customHeight="1" thickBot="1">
      <c r="A434" s="1216" t="n"/>
      <c r="B434" s="1366" t="inlineStr">
        <is>
          <t>Emplacement Cellule</t>
        </is>
      </c>
      <c r="C434" s="1249" t="n"/>
      <c r="D434" s="1250" t="n"/>
      <c r="F434" s="237" t="n"/>
    </row>
    <row r="435" hidden="1" outlineLevel="2" ht="15.75" customHeight="1" thickBot="1">
      <c r="A435" s="1216" t="n"/>
      <c r="B435" s="1367" t="n"/>
      <c r="C435" s="1242" t="n"/>
      <c r="D435" s="1243" t="n"/>
      <c r="F435" s="237" t="n"/>
    </row>
    <row r="436" hidden="1" outlineLevel="2">
      <c r="A436" s="1216" t="n"/>
      <c r="B436" s="238" t="inlineStr">
        <is>
          <t>Temperature</t>
        </is>
      </c>
      <c r="C436" s="239" t="inlineStr">
        <is>
          <t>Shift Old</t>
        </is>
      </c>
      <c r="D436" s="239" t="inlineStr">
        <is>
          <t>Shift New</t>
        </is>
      </c>
      <c r="F436" s="237" t="n"/>
    </row>
    <row r="437" hidden="1" outlineLevel="2" ht="17.25" customFormat="1" customHeight="1" s="242" thickBot="1">
      <c r="A437" s="1216" t="n"/>
      <c r="B437" s="620" t="n"/>
      <c r="C437" s="621" t="n"/>
      <c r="D437" s="621" t="n"/>
      <c r="E437" s="357" t="n"/>
      <c r="G437" s="237" t="n"/>
    </row>
    <row r="438" hidden="1" outlineLevel="1" ht="15" customHeight="1" thickBot="1">
      <c r="A438" s="1216" t="n"/>
      <c r="B438" s="1365" t="inlineStr">
        <is>
          <t>Tableau Frein/FSE</t>
        </is>
      </c>
      <c r="C438" s="1243" t="n"/>
      <c r="D438" s="243" t="inlineStr">
        <is>
          <t>Désactivè</t>
        </is>
      </c>
      <c r="F438" s="237" t="n"/>
    </row>
    <row r="439" hidden="1" outlineLevel="2" ht="15" customHeight="1">
      <c r="A439" s="1216" t="n"/>
      <c r="B439" s="1366" t="inlineStr">
        <is>
          <t>Emplacement Cellule</t>
        </is>
      </c>
      <c r="C439" s="1249" t="n"/>
      <c r="D439" s="1250" t="n"/>
      <c r="F439" s="237" t="n"/>
    </row>
    <row r="440" hidden="1" outlineLevel="2" ht="15" customHeight="1">
      <c r="A440" s="1216" t="n"/>
      <c r="B440" s="1368" t="n"/>
      <c r="C440" s="1238" t="n"/>
      <c r="D440" s="1369" t="n"/>
      <c r="F440" s="237" t="n"/>
    </row>
    <row r="441" hidden="1" outlineLevel="2">
      <c r="A441" s="1216" t="n"/>
      <c r="B441" s="240" t="inlineStr">
        <is>
          <t>Clim</t>
        </is>
      </c>
      <c r="C441" s="538" t="inlineStr">
        <is>
          <t>Frein</t>
        </is>
      </c>
      <c r="D441" s="356" t="inlineStr">
        <is>
          <t>FSE</t>
        </is>
      </c>
      <c r="F441" s="237" t="n"/>
    </row>
    <row r="442" hidden="1" outlineLevel="2" ht="15" customFormat="1" customHeight="1" s="242" thickBot="1">
      <c r="A442" s="1216" t="n"/>
      <c r="B442" s="622" t="n"/>
      <c r="C442" s="623" t="n"/>
      <c r="D442" s="624" t="n"/>
      <c r="E442" s="357" t="n"/>
      <c r="G442" s="237" t="n"/>
    </row>
    <row r="443" hidden="1" outlineLevel="1" ht="15" customHeight="1" thickBot="1">
      <c r="A443" s="1216" t="n"/>
      <c r="B443" s="1365" t="inlineStr">
        <is>
          <t>Tableau Décél/Arret</t>
        </is>
      </c>
      <c r="C443" s="1243" t="n"/>
      <c r="D443" s="243" t="inlineStr">
        <is>
          <t>Désactivè</t>
        </is>
      </c>
      <c r="F443" s="237" t="n"/>
    </row>
    <row r="444" hidden="1" outlineLevel="2">
      <c r="A444" s="1216" t="n"/>
      <c r="B444" s="1366" t="inlineStr">
        <is>
          <t>Emplacement Cellule</t>
        </is>
      </c>
      <c r="C444" s="1249" t="n"/>
      <c r="D444" s="1250" t="n"/>
      <c r="F444" s="237" t="n"/>
    </row>
    <row r="445" hidden="1" outlineLevel="2">
      <c r="A445" s="1216" t="n"/>
      <c r="B445" s="1368" t="n"/>
      <c r="C445" s="1238" t="n"/>
      <c r="D445" s="1369" t="n"/>
      <c r="F445" s="237" t="n"/>
    </row>
    <row r="446" hidden="1" outlineLevel="2">
      <c r="A446" s="1216" t="n"/>
      <c r="B446" s="240" t="inlineStr">
        <is>
          <t>Shift Old</t>
        </is>
      </c>
      <c r="C446" s="240" t="inlineStr">
        <is>
          <t>Shift New</t>
        </is>
      </c>
      <c r="D446" s="356" t="inlineStr">
        <is>
          <t>Vitesse</t>
        </is>
      </c>
      <c r="F446" s="237" t="n"/>
    </row>
    <row r="447" hidden="1" outlineLevel="2" ht="15.75" customHeight="1" thickBot="1">
      <c r="A447" s="1216" t="n"/>
      <c r="B447" s="625" t="n"/>
      <c r="C447" s="626" t="n"/>
      <c r="D447" s="1215" t="n"/>
      <c r="F447" s="237" t="n"/>
    </row>
    <row r="448" hidden="1" outlineLevel="2">
      <c r="A448" s="1216" t="n"/>
      <c r="B448" s="240" t="inlineStr">
        <is>
          <t>Clim</t>
        </is>
      </c>
      <c r="C448" s="538" t="inlineStr">
        <is>
          <t>Frein</t>
        </is>
      </c>
      <c r="D448" s="1349" t="n"/>
      <c r="F448" s="237" t="n"/>
    </row>
    <row r="449" hidden="1" outlineLevel="2" ht="15.75" customHeight="1" thickBot="1">
      <c r="A449" s="1216" t="n"/>
      <c r="B449" s="625" t="n"/>
      <c r="C449" s="626" t="n"/>
      <c r="D449" s="1351" t="n"/>
      <c r="F449" s="237" t="n"/>
    </row>
    <row r="450" collapsed="1">
      <c r="A450" s="1363" t="inlineStr">
        <is>
          <t>Tip in At constant speed</t>
        </is>
      </c>
      <c r="B450" s="1364" t="n"/>
      <c r="D450" s="242" t="n"/>
      <c r="F450" s="237" t="n"/>
    </row>
    <row r="451" hidden="1" outlineLevel="1" ht="21.75" customHeight="1" thickBot="1">
      <c r="A451" s="1202" t="n"/>
      <c r="B451" s="1365" t="inlineStr">
        <is>
          <t>Graphique 1</t>
        </is>
      </c>
      <c r="C451" s="1243" t="n"/>
      <c r="D451" s="243" t="inlineStr">
        <is>
          <t>Activè</t>
        </is>
      </c>
      <c r="F451" s="237" t="n"/>
    </row>
    <row r="452" hidden="1" outlineLevel="2" ht="15" customFormat="1" customHeight="1" s="242">
      <c r="A452" s="1301" t="n"/>
      <c r="B452" s="238" t="inlineStr">
        <is>
          <t>Abscisse</t>
        </is>
      </c>
      <c r="C452" s="239" t="inlineStr">
        <is>
          <t>Ordonnée</t>
        </is>
      </c>
      <c r="D452" s="239" t="inlineStr">
        <is>
          <t>Emplacement Cellule</t>
        </is>
      </c>
      <c r="E452" s="357" t="n"/>
      <c r="G452" s="237" t="n"/>
    </row>
    <row r="453" hidden="1" outlineLevel="2" ht="15" customHeight="1">
      <c r="A453" s="1301" t="n"/>
      <c r="B453" s="616" t="inlineStr">
        <is>
          <t>Vehicle Speed</t>
        </is>
      </c>
      <c r="C453" s="616" t="inlineStr">
        <is>
          <t>Throttle Position</t>
        </is>
      </c>
      <c r="D453" s="617" t="inlineStr">
        <is>
          <t>B24</t>
        </is>
      </c>
      <c r="F453" s="237" t="n"/>
    </row>
    <row r="454" hidden="1" outlineLevel="2" ht="15" customHeight="1">
      <c r="A454" s="1301" t="n"/>
      <c r="B454" s="240" t="inlineStr">
        <is>
          <t>Valeur  Min Ordonnée</t>
        </is>
      </c>
      <c r="C454" s="538" t="inlineStr">
        <is>
          <t>Valeur Max Ordonnée</t>
        </is>
      </c>
      <c r="D454" s="241" t="inlineStr">
        <is>
          <t>Intervalle Ordonnée</t>
        </is>
      </c>
      <c r="F454" s="237" t="n"/>
    </row>
    <row r="455" hidden="1" outlineLevel="2" ht="15" customHeight="1">
      <c r="A455" s="1301" t="n"/>
      <c r="B455" s="616" t="n">
        <v>0</v>
      </c>
      <c r="C455" s="618" t="n">
        <v>120</v>
      </c>
      <c r="D455" s="619" t="n">
        <v>10</v>
      </c>
      <c r="F455" s="237" t="n"/>
    </row>
    <row r="456" hidden="1" outlineLevel="2" ht="15" customHeight="1">
      <c r="A456" s="1301" t="n"/>
      <c r="B456" s="240" t="inlineStr">
        <is>
          <t>Valeur  Min Abscisse</t>
        </is>
      </c>
      <c r="C456" s="538" t="inlineStr">
        <is>
          <t>Valeur Max Abscisse</t>
        </is>
      </c>
      <c r="D456" s="241" t="inlineStr">
        <is>
          <t>Intervalle Abscisse</t>
        </is>
      </c>
      <c r="F456" s="237" t="n"/>
    </row>
    <row r="457" hidden="1" outlineLevel="2" ht="15.75" customHeight="1" thickBot="1">
      <c r="A457" s="1301" t="n"/>
      <c r="B457" s="616" t="n">
        <v>0</v>
      </c>
      <c r="C457" s="618" t="n">
        <v>140</v>
      </c>
      <c r="D457" s="619" t="n">
        <v>10</v>
      </c>
      <c r="F457" s="237" t="n"/>
    </row>
    <row r="458" hidden="1" outlineLevel="1" ht="21.75" customHeight="1" thickBot="1">
      <c r="A458" s="1301" t="n"/>
      <c r="B458" s="1365" t="inlineStr">
        <is>
          <t>Graphique 2</t>
        </is>
      </c>
      <c r="C458" s="1243" t="n"/>
      <c r="D458" s="243" t="inlineStr">
        <is>
          <t>Activè</t>
        </is>
      </c>
      <c r="F458" s="237" t="n"/>
    </row>
    <row r="459" hidden="1" outlineLevel="2" ht="15" customFormat="1" customHeight="1" s="242">
      <c r="A459" s="1301" t="n"/>
      <c r="B459" s="238" t="inlineStr">
        <is>
          <t>Abscisse</t>
        </is>
      </c>
      <c r="C459" s="239" t="inlineStr">
        <is>
          <t>Ordonnée</t>
        </is>
      </c>
      <c r="D459" s="239" t="inlineStr">
        <is>
          <t>Emplacement Cellule</t>
        </is>
      </c>
      <c r="E459" s="357" t="n"/>
      <c r="G459" s="237" t="n"/>
    </row>
    <row r="460" hidden="1" outlineLevel="2" ht="15" customHeight="1">
      <c r="A460" s="1301" t="n"/>
      <c r="B460" s="616" t="inlineStr">
        <is>
          <t>Vehicle Speed</t>
        </is>
      </c>
      <c r="C460" s="616" t="inlineStr">
        <is>
          <t>Gear</t>
        </is>
      </c>
      <c r="D460" s="617" t="inlineStr">
        <is>
          <t>B70</t>
        </is>
      </c>
      <c r="F460" s="237" t="n"/>
    </row>
    <row r="461" hidden="1" outlineLevel="2" ht="15" customHeight="1">
      <c r="A461" s="1301" t="n"/>
      <c r="B461" s="240" t="inlineStr">
        <is>
          <t>Valeur  Min Ordonnée</t>
        </is>
      </c>
      <c r="C461" s="538" t="inlineStr">
        <is>
          <t>Valeur Max Ordonnée</t>
        </is>
      </c>
      <c r="D461" s="241" t="inlineStr">
        <is>
          <t>Intervalle Ordonnée</t>
        </is>
      </c>
      <c r="F461" s="237" t="n"/>
    </row>
    <row r="462" hidden="1" outlineLevel="2" ht="15" customHeight="1">
      <c r="A462" s="1301" t="n"/>
      <c r="B462" s="616" t="n">
        <v>0</v>
      </c>
      <c r="C462" s="618" t="n">
        <v>10</v>
      </c>
      <c r="D462" s="619" t="n">
        <v>1</v>
      </c>
      <c r="F462" s="237" t="n"/>
    </row>
    <row r="463" hidden="1" outlineLevel="2" ht="15" customHeight="1">
      <c r="A463" s="1301" t="n"/>
      <c r="B463" s="240" t="inlineStr">
        <is>
          <t>Valeur  Min Abscisse</t>
        </is>
      </c>
      <c r="C463" s="538" t="inlineStr">
        <is>
          <t>Valeur Max Abscisse</t>
        </is>
      </c>
      <c r="D463" s="241" t="inlineStr">
        <is>
          <t>Intervalle Abscisse</t>
        </is>
      </c>
      <c r="F463" s="237" t="n"/>
    </row>
    <row r="464" hidden="1" outlineLevel="2" ht="15.75" customHeight="1" thickBot="1">
      <c r="A464" s="1301" t="n"/>
      <c r="B464" s="616" t="n">
        <v>0</v>
      </c>
      <c r="C464" s="618" t="n">
        <v>140</v>
      </c>
      <c r="D464" s="619" t="n">
        <v>10</v>
      </c>
      <c r="F464" s="237" t="n"/>
    </row>
    <row r="465" hidden="1" outlineLevel="1" ht="15.75" customHeight="1" thickBot="1">
      <c r="A465" s="1216" t="n"/>
      <c r="B465" s="1365" t="inlineStr">
        <is>
          <t>Tableau Cold+Hot</t>
        </is>
      </c>
      <c r="C465" s="1243" t="n"/>
      <c r="D465" s="243" t="inlineStr">
        <is>
          <t>Désactivè</t>
        </is>
      </c>
      <c r="F465" s="237" t="n"/>
    </row>
    <row r="466" hidden="1" outlineLevel="2" ht="15.75" customHeight="1" thickBot="1">
      <c r="A466" s="1216" t="n"/>
      <c r="B466" s="1366" t="inlineStr">
        <is>
          <t>Emplacement Cellule</t>
        </is>
      </c>
      <c r="C466" s="1249" t="n"/>
      <c r="D466" s="1250" t="n"/>
      <c r="F466" s="237" t="n"/>
    </row>
    <row r="467" hidden="1" outlineLevel="2" ht="15.75" customHeight="1" thickBot="1">
      <c r="A467" s="1216" t="n"/>
      <c r="B467" s="1367" t="n"/>
      <c r="C467" s="1242" t="n"/>
      <c r="D467" s="1243" t="n"/>
      <c r="F467" s="237" t="n"/>
    </row>
    <row r="468" hidden="1" outlineLevel="2">
      <c r="A468" s="1216" t="n"/>
      <c r="B468" s="238" t="inlineStr">
        <is>
          <t>Temperature</t>
        </is>
      </c>
      <c r="C468" s="239" t="inlineStr">
        <is>
          <t>Shift Old</t>
        </is>
      </c>
      <c r="D468" s="239" t="inlineStr">
        <is>
          <t>Shift New</t>
        </is>
      </c>
      <c r="F468" s="237" t="n"/>
    </row>
    <row r="469" hidden="1" outlineLevel="2" ht="17.25" customFormat="1" customHeight="1" s="242" thickBot="1">
      <c r="A469" s="1216" t="n"/>
      <c r="B469" s="620" t="n"/>
      <c r="C469" s="621" t="n"/>
      <c r="D469" s="621" t="n"/>
      <c r="E469" s="357" t="n"/>
      <c r="G469" s="237" t="n"/>
    </row>
    <row r="470" hidden="1" outlineLevel="1" ht="15" customHeight="1" thickBot="1">
      <c r="A470" s="1216" t="n"/>
      <c r="B470" s="1365" t="inlineStr">
        <is>
          <t>Tableau Frein/FSE</t>
        </is>
      </c>
      <c r="C470" s="1243" t="n"/>
      <c r="D470" s="243" t="inlineStr">
        <is>
          <t>Désactivè</t>
        </is>
      </c>
      <c r="F470" s="237" t="n"/>
    </row>
    <row r="471" hidden="1" outlineLevel="2" ht="15" customHeight="1">
      <c r="A471" s="1216" t="n"/>
      <c r="B471" s="1366" t="inlineStr">
        <is>
          <t>Emplacement Cellule</t>
        </is>
      </c>
      <c r="C471" s="1249" t="n"/>
      <c r="D471" s="1250" t="n"/>
      <c r="F471" s="237" t="n"/>
    </row>
    <row r="472" hidden="1" outlineLevel="2" ht="15" customHeight="1">
      <c r="A472" s="1216" t="n"/>
      <c r="B472" s="1368" t="n"/>
      <c r="C472" s="1238" t="n"/>
      <c r="D472" s="1369" t="n"/>
      <c r="F472" s="237" t="n"/>
    </row>
    <row r="473" hidden="1" outlineLevel="2">
      <c r="A473" s="1216" t="n"/>
      <c r="B473" s="240" t="inlineStr">
        <is>
          <t>Clim</t>
        </is>
      </c>
      <c r="C473" s="538" t="inlineStr">
        <is>
          <t>Frein</t>
        </is>
      </c>
      <c r="D473" s="356" t="inlineStr">
        <is>
          <t>FSE</t>
        </is>
      </c>
      <c r="F473" s="237" t="n"/>
    </row>
    <row r="474" hidden="1" outlineLevel="2" ht="15" customFormat="1" customHeight="1" s="242" thickBot="1">
      <c r="A474" s="1216" t="n"/>
      <c r="B474" s="622" t="n"/>
      <c r="C474" s="623" t="n"/>
      <c r="D474" s="624" t="n"/>
      <c r="E474" s="357" t="n"/>
      <c r="G474" s="237" t="n"/>
    </row>
    <row r="475" hidden="1" outlineLevel="1" ht="15" customHeight="1" thickBot="1">
      <c r="A475" s="1216" t="n"/>
      <c r="B475" s="1365" t="inlineStr">
        <is>
          <t>Tableau Décél/Arret</t>
        </is>
      </c>
      <c r="C475" s="1243" t="n"/>
      <c r="D475" s="243" t="inlineStr">
        <is>
          <t>Désactivè</t>
        </is>
      </c>
      <c r="F475" s="237" t="n"/>
    </row>
    <row r="476" hidden="1" outlineLevel="2">
      <c r="A476" s="1216" t="n"/>
      <c r="B476" s="1366" t="inlineStr">
        <is>
          <t>Emplacement Cellule</t>
        </is>
      </c>
      <c r="C476" s="1249" t="n"/>
      <c r="D476" s="1250" t="n"/>
      <c r="F476" s="237" t="n"/>
    </row>
    <row r="477" hidden="1" outlineLevel="2">
      <c r="A477" s="1216" t="n"/>
      <c r="B477" s="1368" t="n"/>
      <c r="C477" s="1238" t="n"/>
      <c r="D477" s="1369" t="n"/>
      <c r="F477" s="237" t="n"/>
    </row>
    <row r="478" hidden="1" outlineLevel="2">
      <c r="A478" s="1216" t="n"/>
      <c r="B478" s="240" t="inlineStr">
        <is>
          <t>Shift Old</t>
        </is>
      </c>
      <c r="C478" s="240" t="inlineStr">
        <is>
          <t>Shift New</t>
        </is>
      </c>
      <c r="D478" s="356" t="inlineStr">
        <is>
          <t>Vitesse</t>
        </is>
      </c>
      <c r="F478" s="237" t="n"/>
    </row>
    <row r="479" hidden="1" outlineLevel="2" ht="15.75" customHeight="1" thickBot="1">
      <c r="A479" s="1216" t="n"/>
      <c r="B479" s="625" t="n"/>
      <c r="C479" s="626" t="n"/>
      <c r="D479" s="1215" t="n"/>
      <c r="F479" s="237" t="n"/>
    </row>
    <row r="480" hidden="1" outlineLevel="2">
      <c r="A480" s="1216" t="n"/>
      <c r="B480" s="240" t="inlineStr">
        <is>
          <t>Clim</t>
        </is>
      </c>
      <c r="C480" s="538" t="inlineStr">
        <is>
          <t>Frein</t>
        </is>
      </c>
      <c r="D480" s="1349" t="n"/>
      <c r="F480" s="237" t="n"/>
    </row>
    <row r="481" hidden="1" outlineLevel="2" ht="15.75" customHeight="1" thickBot="1">
      <c r="A481" s="1216" t="n"/>
      <c r="B481" s="625" t="n"/>
      <c r="C481" s="626" t="n"/>
      <c r="D481" s="1351" t="n"/>
      <c r="F481" s="237" t="n"/>
    </row>
    <row r="482" collapsed="1">
      <c r="A482" s="1363" t="inlineStr">
        <is>
          <t>Tip out After acceleration</t>
        </is>
      </c>
      <c r="B482" s="1364" t="n"/>
      <c r="D482" s="242" t="n"/>
      <c r="F482" s="237" t="n"/>
    </row>
    <row r="483" hidden="1" outlineLevel="1" ht="21.75" customHeight="1" thickBot="1">
      <c r="A483" s="1202" t="n"/>
      <c r="B483" s="1365" t="inlineStr">
        <is>
          <t>Graphique 1</t>
        </is>
      </c>
      <c r="C483" s="1243" t="n"/>
      <c r="D483" s="243" t="inlineStr">
        <is>
          <t>Activè</t>
        </is>
      </c>
      <c r="F483" s="237" t="n"/>
    </row>
    <row r="484" hidden="1" outlineLevel="2" ht="15" customFormat="1" customHeight="1" s="242">
      <c r="A484" s="1301" t="n"/>
      <c r="B484" s="238" t="inlineStr">
        <is>
          <t>Abscisse</t>
        </is>
      </c>
      <c r="C484" s="239" t="inlineStr">
        <is>
          <t>Ordonnée</t>
        </is>
      </c>
      <c r="D484" s="239" t="inlineStr">
        <is>
          <t>Emplacement Cellule</t>
        </is>
      </c>
      <c r="E484" s="357" t="n"/>
      <c r="G484" s="237" t="n"/>
    </row>
    <row r="485" hidden="1" outlineLevel="2" ht="15" customHeight="1">
      <c r="A485" s="1301" t="n"/>
      <c r="B485" s="616" t="inlineStr">
        <is>
          <t>Vehicle Speed</t>
        </is>
      </c>
      <c r="C485" s="616" t="inlineStr">
        <is>
          <t>Throttle Position</t>
        </is>
      </c>
      <c r="D485" s="617" t="inlineStr">
        <is>
          <t>B24</t>
        </is>
      </c>
      <c r="F485" s="237" t="n"/>
    </row>
    <row r="486" hidden="1" outlineLevel="2" ht="15" customHeight="1">
      <c r="A486" s="1301" t="n"/>
      <c r="B486" s="240" t="inlineStr">
        <is>
          <t>Valeur  Min Ordonnée</t>
        </is>
      </c>
      <c r="C486" s="538" t="inlineStr">
        <is>
          <t>Valeur Max Ordonnée</t>
        </is>
      </c>
      <c r="D486" s="241" t="inlineStr">
        <is>
          <t>Intervalle Ordonnée</t>
        </is>
      </c>
      <c r="F486" s="237" t="n"/>
    </row>
    <row r="487" hidden="1" outlineLevel="2" ht="15" customHeight="1">
      <c r="A487" s="1301" t="n"/>
      <c r="B487" s="616" t="n">
        <v>0</v>
      </c>
      <c r="C487" s="618" t="n">
        <v>120</v>
      </c>
      <c r="D487" s="619" t="n">
        <v>10</v>
      </c>
      <c r="F487" s="237" t="n"/>
    </row>
    <row r="488" hidden="1" outlineLevel="2" ht="15" customHeight="1">
      <c r="A488" s="1301" t="n"/>
      <c r="B488" s="240" t="inlineStr">
        <is>
          <t>Valeur  Min Abscisse</t>
        </is>
      </c>
      <c r="C488" s="538" t="inlineStr">
        <is>
          <t>Valeur Max Abscisse</t>
        </is>
      </c>
      <c r="D488" s="241" t="inlineStr">
        <is>
          <t>Intervalle Abscisse</t>
        </is>
      </c>
      <c r="F488" s="237" t="n"/>
    </row>
    <row r="489" hidden="1" outlineLevel="2" ht="15.75" customHeight="1" thickBot="1">
      <c r="A489" s="1301" t="n"/>
      <c r="B489" s="616" t="n">
        <v>0</v>
      </c>
      <c r="C489" s="618" t="n">
        <v>140</v>
      </c>
      <c r="D489" s="619" t="n">
        <v>10</v>
      </c>
      <c r="F489" s="237" t="n"/>
    </row>
    <row r="490" hidden="1" outlineLevel="1" ht="21.75" customHeight="1" thickBot="1">
      <c r="A490" s="1301" t="n"/>
      <c r="B490" s="1365" t="inlineStr">
        <is>
          <t>Graphique 2</t>
        </is>
      </c>
      <c r="C490" s="1243" t="n"/>
      <c r="D490" s="243" t="inlineStr">
        <is>
          <t>Activè</t>
        </is>
      </c>
      <c r="F490" s="237" t="n"/>
    </row>
    <row r="491" hidden="1" outlineLevel="2" ht="15" customFormat="1" customHeight="1" s="242">
      <c r="A491" s="1301" t="n"/>
      <c r="B491" s="238" t="inlineStr">
        <is>
          <t>Abscisse</t>
        </is>
      </c>
      <c r="C491" s="239" t="inlineStr">
        <is>
          <t>Ordonnée</t>
        </is>
      </c>
      <c r="D491" s="239" t="inlineStr">
        <is>
          <t>Emplacement Cellule</t>
        </is>
      </c>
      <c r="E491" s="357" t="n"/>
      <c r="G491" s="237" t="n"/>
    </row>
    <row r="492" hidden="1" outlineLevel="2" ht="15" customHeight="1">
      <c r="A492" s="1301" t="n"/>
      <c r="B492" s="616" t="inlineStr">
        <is>
          <t>Vehicle Speed</t>
        </is>
      </c>
      <c r="C492" s="616" t="inlineStr">
        <is>
          <t>Gear</t>
        </is>
      </c>
      <c r="D492" s="617" t="inlineStr">
        <is>
          <t>B70</t>
        </is>
      </c>
      <c r="F492" s="237" t="n"/>
    </row>
    <row r="493" hidden="1" outlineLevel="2" ht="15" customHeight="1">
      <c r="A493" s="1301" t="n"/>
      <c r="B493" s="240" t="inlineStr">
        <is>
          <t>Valeur  Min Ordonnée</t>
        </is>
      </c>
      <c r="C493" s="538" t="inlineStr">
        <is>
          <t>Valeur Max Ordonnée</t>
        </is>
      </c>
      <c r="D493" s="241" t="inlineStr">
        <is>
          <t>Intervalle Ordonnée</t>
        </is>
      </c>
      <c r="F493" s="237" t="n"/>
    </row>
    <row r="494" hidden="1" outlineLevel="2" ht="15" customHeight="1" thickBot="1">
      <c r="A494" s="1301" t="n"/>
      <c r="B494" s="627" t="n">
        <v>0</v>
      </c>
      <c r="C494" s="628" t="n">
        <v>10</v>
      </c>
      <c r="D494" s="629" t="n">
        <v>1</v>
      </c>
      <c r="F494" s="237" t="n"/>
    </row>
    <row r="495" hidden="1" outlineLevel="2" ht="15" customHeight="1">
      <c r="A495" s="1301" t="n"/>
      <c r="B495" s="240" t="inlineStr">
        <is>
          <t>Valeur  Min Abscisse</t>
        </is>
      </c>
      <c r="C495" s="538" t="inlineStr">
        <is>
          <t>Valeur Max Abscisse</t>
        </is>
      </c>
      <c r="D495" s="241" t="inlineStr">
        <is>
          <t>Intervalle Abscisse</t>
        </is>
      </c>
      <c r="F495" s="237" t="n"/>
    </row>
    <row r="496" hidden="1" outlineLevel="2" ht="15.75" customHeight="1" thickBot="1">
      <c r="A496" s="1301" t="n"/>
      <c r="B496" s="616" t="n">
        <v>0</v>
      </c>
      <c r="C496" s="618" t="n">
        <v>140</v>
      </c>
      <c r="D496" s="619" t="n">
        <v>10</v>
      </c>
      <c r="F496" s="237" t="n"/>
    </row>
    <row r="497" hidden="1" outlineLevel="1" ht="15.75" customHeight="1" thickBot="1">
      <c r="A497" s="1216" t="n"/>
      <c r="B497" s="1365" t="inlineStr">
        <is>
          <t>Tableau Cold+Hot</t>
        </is>
      </c>
      <c r="C497" s="1243" t="n"/>
      <c r="D497" s="243" t="inlineStr">
        <is>
          <t>Désactivè</t>
        </is>
      </c>
      <c r="F497" s="237" t="n"/>
    </row>
    <row r="498" hidden="1" outlineLevel="2" ht="15.75" customHeight="1" thickBot="1">
      <c r="A498" s="1216" t="n"/>
      <c r="B498" s="1366" t="inlineStr">
        <is>
          <t>Emplacement Cellule</t>
        </is>
      </c>
      <c r="C498" s="1249" t="n"/>
      <c r="D498" s="1250" t="n"/>
      <c r="F498" s="237" t="n"/>
    </row>
    <row r="499" hidden="1" outlineLevel="2" ht="15.75" customHeight="1" thickBot="1">
      <c r="A499" s="1216" t="n"/>
      <c r="B499" s="1367" t="n"/>
      <c r="C499" s="1242" t="n"/>
      <c r="D499" s="1243" t="n"/>
      <c r="F499" s="237" t="n"/>
    </row>
    <row r="500" hidden="1" outlineLevel="2">
      <c r="A500" s="1216" t="n"/>
      <c r="B500" s="238" t="inlineStr">
        <is>
          <t>Temperature</t>
        </is>
      </c>
      <c r="C500" s="239" t="inlineStr">
        <is>
          <t>Shift Old</t>
        </is>
      </c>
      <c r="D500" s="239" t="inlineStr">
        <is>
          <t>Shift New</t>
        </is>
      </c>
      <c r="F500" s="237" t="n"/>
    </row>
    <row r="501" hidden="1" outlineLevel="2" ht="17.25" customFormat="1" customHeight="1" s="242" thickBot="1">
      <c r="A501" s="1216" t="n"/>
      <c r="B501" s="620" t="n"/>
      <c r="C501" s="621" t="n"/>
      <c r="D501" s="621" t="n"/>
      <c r="E501" s="357" t="n"/>
      <c r="G501" s="237" t="n"/>
    </row>
    <row r="502" hidden="1" outlineLevel="1" ht="15" customHeight="1" thickBot="1">
      <c r="A502" s="1216" t="n"/>
      <c r="B502" s="1365" t="inlineStr">
        <is>
          <t>Tableau Frein/FSE</t>
        </is>
      </c>
      <c r="C502" s="1243" t="n"/>
      <c r="D502" s="243" t="inlineStr">
        <is>
          <t>Désactivè</t>
        </is>
      </c>
      <c r="F502" s="237" t="n"/>
    </row>
    <row r="503" hidden="1" outlineLevel="2" ht="15" customHeight="1">
      <c r="A503" s="1216" t="n"/>
      <c r="B503" s="1366" t="inlineStr">
        <is>
          <t>Emplacement Cellule</t>
        </is>
      </c>
      <c r="C503" s="1249" t="n"/>
      <c r="D503" s="1250" t="n"/>
      <c r="F503" s="237" t="n"/>
    </row>
    <row r="504" hidden="1" outlineLevel="2" ht="15" customHeight="1">
      <c r="A504" s="1216" t="n"/>
      <c r="B504" s="1368" t="n"/>
      <c r="C504" s="1238" t="n"/>
      <c r="D504" s="1369" t="n"/>
      <c r="F504" s="237" t="n"/>
    </row>
    <row r="505" hidden="1" outlineLevel="2">
      <c r="A505" s="1216" t="n"/>
      <c r="B505" s="240" t="inlineStr">
        <is>
          <t>Clim</t>
        </is>
      </c>
      <c r="C505" s="538" t="inlineStr">
        <is>
          <t>Frein</t>
        </is>
      </c>
      <c r="D505" s="356" t="inlineStr">
        <is>
          <t>FSE</t>
        </is>
      </c>
      <c r="F505" s="237" t="n"/>
    </row>
    <row r="506" hidden="1" outlineLevel="2" ht="15" customFormat="1" customHeight="1" s="242" thickBot="1">
      <c r="A506" s="1216" t="n"/>
      <c r="B506" s="622" t="n"/>
      <c r="C506" s="623" t="n"/>
      <c r="D506" s="624" t="n"/>
      <c r="E506" s="357" t="n"/>
      <c r="G506" s="237" t="n"/>
    </row>
    <row r="507" hidden="1" outlineLevel="1" ht="15" customHeight="1" thickBot="1">
      <c r="A507" s="1216" t="n"/>
      <c r="B507" s="1365" t="inlineStr">
        <is>
          <t>Tableau Décél/Arret</t>
        </is>
      </c>
      <c r="C507" s="1243" t="n"/>
      <c r="D507" s="243" t="inlineStr">
        <is>
          <t>Désactivè</t>
        </is>
      </c>
      <c r="F507" s="237" t="n"/>
    </row>
    <row r="508" hidden="1" outlineLevel="2">
      <c r="A508" s="1216" t="n"/>
      <c r="B508" s="1366" t="inlineStr">
        <is>
          <t>Emplacement Cellule</t>
        </is>
      </c>
      <c r="C508" s="1249" t="n"/>
      <c r="D508" s="1250" t="n"/>
      <c r="F508" s="237" t="n"/>
    </row>
    <row r="509" hidden="1" outlineLevel="2">
      <c r="A509" s="1216" t="n"/>
      <c r="B509" s="1368" t="n"/>
      <c r="C509" s="1238" t="n"/>
      <c r="D509" s="1369" t="n"/>
      <c r="F509" s="237" t="n"/>
    </row>
    <row r="510" hidden="1" outlineLevel="2">
      <c r="A510" s="1216" t="n"/>
      <c r="B510" s="240" t="inlineStr">
        <is>
          <t>Shift Old</t>
        </is>
      </c>
      <c r="C510" s="240" t="inlineStr">
        <is>
          <t>Shift New</t>
        </is>
      </c>
      <c r="D510" s="356" t="inlineStr">
        <is>
          <t>Vitesse</t>
        </is>
      </c>
      <c r="F510" s="237" t="n"/>
    </row>
    <row r="511" hidden="1" outlineLevel="2" ht="15.75" customHeight="1" thickBot="1">
      <c r="A511" s="1216" t="n"/>
      <c r="B511" s="625" t="n"/>
      <c r="C511" s="626" t="n"/>
      <c r="D511" s="1215" t="n"/>
      <c r="F511" s="237" t="n"/>
    </row>
    <row r="512" hidden="1" outlineLevel="2">
      <c r="A512" s="1216" t="n"/>
      <c r="B512" s="240" t="inlineStr">
        <is>
          <t>Clim</t>
        </is>
      </c>
      <c r="C512" s="538" t="inlineStr">
        <is>
          <t>Frein</t>
        </is>
      </c>
      <c r="D512" s="1349" t="n"/>
      <c r="F512" s="237" t="n"/>
    </row>
    <row r="513" hidden="1" outlineLevel="2" ht="15.75" customHeight="1" thickBot="1">
      <c r="A513" s="1216" t="n"/>
      <c r="B513" s="625" t="n"/>
      <c r="C513" s="626" t="n"/>
      <c r="D513" s="1351" t="n"/>
      <c r="F513" s="237" t="n"/>
    </row>
    <row r="514" collapsed="1">
      <c r="A514" s="1363" t="inlineStr">
        <is>
          <t>Tip out At constant speed</t>
        </is>
      </c>
      <c r="B514" s="1364" t="n"/>
      <c r="D514" s="242" t="n"/>
      <c r="F514" s="237" t="n"/>
    </row>
    <row r="515" hidden="1" outlineLevel="1" ht="21.75" customHeight="1" thickBot="1">
      <c r="A515" s="1202" t="n"/>
      <c r="B515" s="1365" t="inlineStr">
        <is>
          <t>Graphique 1</t>
        </is>
      </c>
      <c r="C515" s="1243" t="n"/>
      <c r="D515" s="243" t="inlineStr">
        <is>
          <t>Activè</t>
        </is>
      </c>
      <c r="F515" s="237" t="n"/>
    </row>
    <row r="516" hidden="1" outlineLevel="2" ht="15" customFormat="1" customHeight="1" s="242">
      <c r="A516" s="1301" t="n"/>
      <c r="B516" s="238" t="inlineStr">
        <is>
          <t>Abscisse</t>
        </is>
      </c>
      <c r="C516" s="239" t="inlineStr">
        <is>
          <t>Ordonnée</t>
        </is>
      </c>
      <c r="D516" s="239" t="inlineStr">
        <is>
          <t>Emplacement Cellule</t>
        </is>
      </c>
      <c r="E516" s="357" t="n"/>
      <c r="G516" s="237" t="n"/>
    </row>
    <row r="517" hidden="1" outlineLevel="2" ht="15" customHeight="1">
      <c r="A517" s="1301" t="n"/>
      <c r="B517" s="616" t="inlineStr">
        <is>
          <t>Vehicle Speed</t>
        </is>
      </c>
      <c r="C517" s="616" t="inlineStr">
        <is>
          <t>Throttle Position</t>
        </is>
      </c>
      <c r="D517" s="617" t="inlineStr">
        <is>
          <t>B24</t>
        </is>
      </c>
      <c r="F517" s="237" t="n"/>
    </row>
    <row r="518" hidden="1" outlineLevel="2" ht="15" customHeight="1">
      <c r="A518" s="1301" t="n"/>
      <c r="B518" s="240" t="inlineStr">
        <is>
          <t>Valeur  Min Ordonnée</t>
        </is>
      </c>
      <c r="C518" s="538" t="inlineStr">
        <is>
          <t>Valeur Max Ordonnée</t>
        </is>
      </c>
      <c r="D518" s="241" t="inlineStr">
        <is>
          <t>Intervalle Ordonnée</t>
        </is>
      </c>
      <c r="F518" s="237" t="n"/>
    </row>
    <row r="519" hidden="1" outlineLevel="2" ht="15" customHeight="1">
      <c r="A519" s="1301" t="n"/>
      <c r="B519" s="616" t="n">
        <v>0</v>
      </c>
      <c r="C519" s="618" t="n">
        <v>120</v>
      </c>
      <c r="D519" s="619" t="n">
        <v>10</v>
      </c>
      <c r="F519" s="237" t="n"/>
    </row>
    <row r="520" hidden="1" outlineLevel="2" ht="15" customHeight="1">
      <c r="A520" s="1301" t="n"/>
      <c r="B520" s="240" t="inlineStr">
        <is>
          <t>Valeur  Min Abscisse</t>
        </is>
      </c>
      <c r="C520" s="538" t="inlineStr">
        <is>
          <t>Valeur Max Abscisse</t>
        </is>
      </c>
      <c r="D520" s="241" t="inlineStr">
        <is>
          <t>Intervalle Abscisse</t>
        </is>
      </c>
      <c r="F520" s="237" t="n"/>
    </row>
    <row r="521" hidden="1" outlineLevel="2" ht="15.75" customHeight="1" thickBot="1">
      <c r="A521" s="1301" t="n"/>
      <c r="B521" s="616" t="n">
        <v>0</v>
      </c>
      <c r="C521" s="618" t="n">
        <v>140</v>
      </c>
      <c r="D521" s="619" t="n">
        <v>10</v>
      </c>
      <c r="F521" s="237" t="n"/>
    </row>
    <row r="522" hidden="1" outlineLevel="1" ht="21.75" customHeight="1" thickBot="1">
      <c r="A522" s="1301" t="n"/>
      <c r="B522" s="1365" t="inlineStr">
        <is>
          <t>Graphique 2</t>
        </is>
      </c>
      <c r="C522" s="1243" t="n"/>
      <c r="D522" s="243" t="inlineStr">
        <is>
          <t>Activè</t>
        </is>
      </c>
      <c r="F522" s="237" t="n"/>
    </row>
    <row r="523" hidden="1" outlineLevel="2" ht="15" customFormat="1" customHeight="1" s="242">
      <c r="A523" s="1301" t="n"/>
      <c r="B523" s="238" t="inlineStr">
        <is>
          <t>Abscisse</t>
        </is>
      </c>
      <c r="C523" s="239" t="inlineStr">
        <is>
          <t>Ordonnée</t>
        </is>
      </c>
      <c r="D523" s="239" t="inlineStr">
        <is>
          <t>Emplacement Cellule</t>
        </is>
      </c>
      <c r="E523" s="357" t="n"/>
      <c r="G523" s="237" t="n"/>
    </row>
    <row r="524" hidden="1" outlineLevel="2" ht="15" customHeight="1">
      <c r="A524" s="1301" t="n"/>
      <c r="B524" s="616" t="inlineStr">
        <is>
          <t>Vehicle Speed</t>
        </is>
      </c>
      <c r="C524" s="616" t="inlineStr">
        <is>
          <t>Gear</t>
        </is>
      </c>
      <c r="D524" s="617" t="inlineStr">
        <is>
          <t>B70</t>
        </is>
      </c>
      <c r="F524" s="237" t="n"/>
    </row>
    <row r="525" hidden="1" outlineLevel="2" ht="15" customHeight="1">
      <c r="A525" s="1301" t="n"/>
      <c r="B525" s="240" t="inlineStr">
        <is>
          <t>Valeur  Min Ordonnée</t>
        </is>
      </c>
      <c r="C525" s="538" t="inlineStr">
        <is>
          <t>Valeur Max Ordonnée</t>
        </is>
      </c>
      <c r="D525" s="241" t="inlineStr">
        <is>
          <t>Intervalle Ordonnée</t>
        </is>
      </c>
      <c r="F525" s="237" t="n"/>
    </row>
    <row r="526" hidden="1" outlineLevel="2" ht="15" customHeight="1" thickBot="1">
      <c r="A526" s="1301" t="n"/>
      <c r="B526" s="627" t="n">
        <v>0</v>
      </c>
      <c r="C526" s="628" t="n">
        <v>10</v>
      </c>
      <c r="D526" s="629" t="n">
        <v>1</v>
      </c>
      <c r="F526" s="237" t="n"/>
    </row>
    <row r="527" hidden="1" outlineLevel="2" ht="15" customHeight="1">
      <c r="A527" s="1301" t="n"/>
      <c r="B527" s="240" t="inlineStr">
        <is>
          <t>Valeur  Min Abscisse</t>
        </is>
      </c>
      <c r="C527" s="538" t="inlineStr">
        <is>
          <t>Valeur Max Abscisse</t>
        </is>
      </c>
      <c r="D527" s="241" t="inlineStr">
        <is>
          <t>Intervalle Abscisse</t>
        </is>
      </c>
      <c r="F527" s="237" t="n"/>
    </row>
    <row r="528" hidden="1" outlineLevel="2" ht="15.75" customHeight="1" thickBot="1">
      <c r="A528" s="1301" t="n"/>
      <c r="B528" s="616" t="n">
        <v>0</v>
      </c>
      <c r="C528" s="618" t="n">
        <v>140</v>
      </c>
      <c r="D528" s="619" t="n">
        <v>10</v>
      </c>
      <c r="F528" s="237" t="n"/>
    </row>
    <row r="529" hidden="1" outlineLevel="1" ht="15.75" customHeight="1" thickBot="1">
      <c r="A529" s="1216" t="n"/>
      <c r="B529" s="1365" t="inlineStr">
        <is>
          <t>Tableau Cold+Hot</t>
        </is>
      </c>
      <c r="C529" s="1243" t="n"/>
      <c r="D529" s="243" t="inlineStr">
        <is>
          <t>Désactivè</t>
        </is>
      </c>
      <c r="F529" s="237" t="n"/>
    </row>
    <row r="530" hidden="1" outlineLevel="2" ht="15.75" customHeight="1" thickBot="1">
      <c r="A530" s="1216" t="n"/>
      <c r="B530" s="1366" t="inlineStr">
        <is>
          <t>Emplacement Cellule</t>
        </is>
      </c>
      <c r="C530" s="1249" t="n"/>
      <c r="D530" s="1250" t="n"/>
      <c r="F530" s="237" t="n"/>
    </row>
    <row r="531" hidden="1" outlineLevel="2" ht="15.75" customHeight="1" thickBot="1">
      <c r="A531" s="1216" t="n"/>
      <c r="B531" s="1367" t="n"/>
      <c r="C531" s="1242" t="n"/>
      <c r="D531" s="1243" t="n"/>
      <c r="F531" s="237" t="n"/>
    </row>
    <row r="532" hidden="1" outlineLevel="2">
      <c r="A532" s="1216" t="n"/>
      <c r="B532" s="238" t="inlineStr">
        <is>
          <t>Temperature</t>
        </is>
      </c>
      <c r="C532" s="239" t="inlineStr">
        <is>
          <t>Shift Old</t>
        </is>
      </c>
      <c r="D532" s="239" t="inlineStr">
        <is>
          <t>Shift New</t>
        </is>
      </c>
      <c r="F532" s="237" t="n"/>
    </row>
    <row r="533" hidden="1" outlineLevel="2" ht="17.25" customFormat="1" customHeight="1" s="242" thickBot="1">
      <c r="A533" s="1216" t="n"/>
      <c r="B533" s="620" t="n"/>
      <c r="C533" s="621" t="n"/>
      <c r="D533" s="621" t="n"/>
      <c r="E533" s="357" t="n"/>
      <c r="G533" s="237" t="n"/>
    </row>
    <row r="534" hidden="1" outlineLevel="1" ht="15" customHeight="1" thickBot="1">
      <c r="A534" s="1216" t="n"/>
      <c r="B534" s="1365" t="inlineStr">
        <is>
          <t>Tableau Frein/FSE</t>
        </is>
      </c>
      <c r="C534" s="1243" t="n"/>
      <c r="D534" s="243" t="inlineStr">
        <is>
          <t>Désactivè</t>
        </is>
      </c>
      <c r="F534" s="237" t="n"/>
    </row>
    <row r="535" hidden="1" outlineLevel="2" ht="15" customHeight="1">
      <c r="A535" s="1216" t="n"/>
      <c r="B535" s="1366" t="inlineStr">
        <is>
          <t>Emplacement Cellule</t>
        </is>
      </c>
      <c r="C535" s="1249" t="n"/>
      <c r="D535" s="1250" t="n"/>
      <c r="F535" s="237" t="n"/>
    </row>
    <row r="536" hidden="1" outlineLevel="2" ht="15" customHeight="1">
      <c r="A536" s="1216" t="n"/>
      <c r="B536" s="1368" t="n"/>
      <c r="C536" s="1238" t="n"/>
      <c r="D536" s="1369" t="n"/>
      <c r="F536" s="237" t="n"/>
    </row>
    <row r="537" hidden="1" outlineLevel="2">
      <c r="A537" s="1216" t="n"/>
      <c r="B537" s="240" t="inlineStr">
        <is>
          <t>Clim</t>
        </is>
      </c>
      <c r="C537" s="538" t="inlineStr">
        <is>
          <t>Frein</t>
        </is>
      </c>
      <c r="D537" s="356" t="inlineStr">
        <is>
          <t>FSE</t>
        </is>
      </c>
      <c r="F537" s="237" t="n"/>
    </row>
    <row r="538" hidden="1" outlineLevel="2" ht="15" customFormat="1" customHeight="1" s="242" thickBot="1">
      <c r="A538" s="1216" t="n"/>
      <c r="B538" s="622" t="n"/>
      <c r="C538" s="623" t="n"/>
      <c r="D538" s="624" t="n"/>
      <c r="E538" s="357" t="n"/>
      <c r="G538" s="237" t="n"/>
    </row>
    <row r="539" hidden="1" outlineLevel="1" ht="15" customHeight="1" thickBot="1">
      <c r="A539" s="1216" t="n"/>
      <c r="B539" s="1365" t="inlineStr">
        <is>
          <t>Tableau Décél/Arret</t>
        </is>
      </c>
      <c r="C539" s="1243" t="n"/>
      <c r="D539" s="243" t="inlineStr">
        <is>
          <t>Désactivè</t>
        </is>
      </c>
      <c r="F539" s="237" t="n"/>
    </row>
    <row r="540" hidden="1" outlineLevel="2">
      <c r="A540" s="1216" t="n"/>
      <c r="B540" s="1366" t="inlineStr">
        <is>
          <t>Emplacement Cellule</t>
        </is>
      </c>
      <c r="C540" s="1249" t="n"/>
      <c r="D540" s="1250" t="n"/>
      <c r="F540" s="237" t="n"/>
    </row>
    <row r="541" hidden="1" outlineLevel="2">
      <c r="A541" s="1216" t="n"/>
      <c r="B541" s="1368" t="n"/>
      <c r="C541" s="1238" t="n"/>
      <c r="D541" s="1369" t="n"/>
      <c r="F541" s="237" t="n"/>
    </row>
    <row r="542" hidden="1" outlineLevel="2">
      <c r="A542" s="1216" t="n"/>
      <c r="B542" s="240" t="inlineStr">
        <is>
          <t>Shift Old</t>
        </is>
      </c>
      <c r="C542" s="240" t="inlineStr">
        <is>
          <t>Shift New</t>
        </is>
      </c>
      <c r="D542" s="356" t="inlineStr">
        <is>
          <t>Vitesse</t>
        </is>
      </c>
      <c r="F542" s="237" t="n"/>
    </row>
    <row r="543" hidden="1" outlineLevel="2" ht="15.75" customHeight="1" thickBot="1">
      <c r="A543" s="1216" t="n"/>
      <c r="B543" s="625" t="n"/>
      <c r="C543" s="626" t="n"/>
      <c r="D543" s="1215" t="n"/>
      <c r="F543" s="237" t="n"/>
    </row>
    <row r="544" hidden="1" outlineLevel="2">
      <c r="A544" s="1216" t="n"/>
      <c r="B544" s="240" t="inlineStr">
        <is>
          <t>Clim</t>
        </is>
      </c>
      <c r="C544" s="538" t="inlineStr">
        <is>
          <t>Frein</t>
        </is>
      </c>
      <c r="D544" s="1349" t="n"/>
      <c r="F544" s="237" t="n"/>
    </row>
    <row r="545" hidden="1" outlineLevel="2" ht="15.75" customHeight="1" thickBot="1">
      <c r="A545" s="1216" t="n"/>
      <c r="B545" s="625" t="n"/>
      <c r="C545" s="626" t="n"/>
      <c r="D545" s="1351" t="n"/>
      <c r="F545" s="237" t="n"/>
    </row>
    <row r="546" collapsed="1">
      <c r="A546" s="1363" t="inlineStr">
        <is>
          <t>Converter controlled slip</t>
        </is>
      </c>
      <c r="B546" s="1364" t="n"/>
      <c r="D546" s="242" t="n"/>
      <c r="F546" s="237" t="n"/>
    </row>
    <row r="547" hidden="1" outlineLevel="1" ht="21.75" customHeight="1" thickBot="1">
      <c r="A547" s="1202" t="n"/>
      <c r="B547" s="1365" t="inlineStr">
        <is>
          <t>Graphique 1</t>
        </is>
      </c>
      <c r="C547" s="1243" t="n"/>
      <c r="D547" s="243" t="inlineStr">
        <is>
          <t>Activè</t>
        </is>
      </c>
      <c r="F547" s="237" t="n"/>
    </row>
    <row r="548" hidden="1" outlineLevel="2" ht="15" customFormat="1" customHeight="1" s="242">
      <c r="A548" s="1301" t="n"/>
      <c r="B548" s="238" t="inlineStr">
        <is>
          <t>Abscisse</t>
        </is>
      </c>
      <c r="C548" s="239" t="inlineStr">
        <is>
          <t>Ordonnée</t>
        </is>
      </c>
      <c r="D548" s="239" t="inlineStr">
        <is>
          <t>Emplacement Cellule</t>
        </is>
      </c>
      <c r="E548" s="357" t="n"/>
      <c r="G548" s="237" t="n"/>
    </row>
    <row r="549" hidden="1" outlineLevel="2" ht="15" customHeight="1">
      <c r="A549" s="1301" t="n"/>
      <c r="B549" s="616" t="inlineStr">
        <is>
          <t>Vehicle Speed</t>
        </is>
      </c>
      <c r="C549" s="616" t="inlineStr">
        <is>
          <t>Gear</t>
        </is>
      </c>
      <c r="D549" s="617" t="inlineStr">
        <is>
          <t>B24</t>
        </is>
      </c>
      <c r="F549" s="237" t="n"/>
    </row>
    <row r="550" hidden="1" outlineLevel="2" ht="15" customHeight="1">
      <c r="A550" s="1301" t="n"/>
      <c r="B550" s="240" t="inlineStr">
        <is>
          <t>Valeur  Min Ordonnée</t>
        </is>
      </c>
      <c r="C550" s="538" t="inlineStr">
        <is>
          <t>Valeur Max Ordonnée</t>
        </is>
      </c>
      <c r="D550" s="241" t="inlineStr">
        <is>
          <t>Intervalle Ordonnée</t>
        </is>
      </c>
      <c r="F550" s="237" t="n"/>
    </row>
    <row r="551" hidden="1" outlineLevel="2" ht="15" customHeight="1" thickBot="1">
      <c r="A551" s="1301" t="n"/>
      <c r="B551" s="627" t="n">
        <v>0</v>
      </c>
      <c r="C551" s="628" t="n">
        <v>10</v>
      </c>
      <c r="D551" s="629" t="n">
        <v>1</v>
      </c>
      <c r="F551" s="237" t="n"/>
    </row>
    <row r="552" hidden="1" outlineLevel="2" ht="15" customHeight="1">
      <c r="A552" s="1301" t="n"/>
      <c r="B552" s="240" t="inlineStr">
        <is>
          <t>Valeur  Min Abscisse</t>
        </is>
      </c>
      <c r="C552" s="538" t="inlineStr">
        <is>
          <t>Valeur Max Abscisse</t>
        </is>
      </c>
      <c r="D552" s="241" t="inlineStr">
        <is>
          <t>Intervalle Abscisse</t>
        </is>
      </c>
      <c r="F552" s="237" t="n"/>
    </row>
    <row r="553" hidden="1" outlineLevel="2" ht="15.75" customHeight="1" thickBot="1">
      <c r="A553" s="1301" t="n"/>
      <c r="B553" s="616" t="n">
        <v>0</v>
      </c>
      <c r="C553" s="618" t="n">
        <v>140</v>
      </c>
      <c r="D553" s="619" t="n">
        <v>10</v>
      </c>
      <c r="F553" s="237" t="n"/>
    </row>
    <row r="554" hidden="1" outlineLevel="1" ht="21.75" customHeight="1" thickBot="1">
      <c r="A554" s="1301" t="n"/>
      <c r="B554" s="1365" t="inlineStr">
        <is>
          <t>Graphique 2</t>
        </is>
      </c>
      <c r="C554" s="1243" t="n"/>
      <c r="D554" s="243" t="inlineStr">
        <is>
          <t>Activè</t>
        </is>
      </c>
      <c r="F554" s="237" t="n"/>
    </row>
    <row r="555" hidden="1" outlineLevel="2" ht="15" customFormat="1" customHeight="1" s="242">
      <c r="A555" s="1301" t="n"/>
      <c r="B555" s="238" t="inlineStr">
        <is>
          <t>Abscisse</t>
        </is>
      </c>
      <c r="C555" s="239" t="inlineStr">
        <is>
          <t>Ordonnée</t>
        </is>
      </c>
      <c r="D555" s="239" t="inlineStr">
        <is>
          <t>Emplacement Cellule</t>
        </is>
      </c>
      <c r="E555" s="357" t="n"/>
      <c r="G555" s="237" t="n"/>
    </row>
    <row r="556" hidden="1" outlineLevel="2" ht="15" customHeight="1">
      <c r="A556" s="1301" t="n"/>
      <c r="B556" s="616" t="inlineStr">
        <is>
          <t>Gearbox Temperature</t>
        </is>
      </c>
      <c r="C556" s="616" t="inlineStr">
        <is>
          <t>Vehicle Speed</t>
        </is>
      </c>
      <c r="D556" s="617" t="inlineStr">
        <is>
          <t>B70</t>
        </is>
      </c>
      <c r="F556" s="237" t="n"/>
    </row>
    <row r="557" hidden="1" outlineLevel="2" ht="15" customHeight="1">
      <c r="A557" s="1301" t="n"/>
      <c r="B557" s="240" t="inlineStr">
        <is>
          <t>Valeur  Min Ordonnée</t>
        </is>
      </c>
      <c r="C557" s="538" t="inlineStr">
        <is>
          <t>Valeur Max Ordonnée</t>
        </is>
      </c>
      <c r="D557" s="241" t="inlineStr">
        <is>
          <t>Intervalle Ordonnée</t>
        </is>
      </c>
      <c r="F557" s="237" t="n"/>
    </row>
    <row r="558" hidden="1" outlineLevel="2" ht="15" customHeight="1">
      <c r="A558" s="1301" t="n"/>
      <c r="B558" s="616" t="n">
        <v>0</v>
      </c>
      <c r="C558" s="618" t="n">
        <v>140</v>
      </c>
      <c r="D558" s="619" t="n">
        <v>10</v>
      </c>
      <c r="F558" s="237" t="n"/>
    </row>
    <row r="559" hidden="1" outlineLevel="2" ht="15" customHeight="1">
      <c r="A559" s="1301" t="n"/>
      <c r="B559" s="240" t="inlineStr">
        <is>
          <t>Valeur  Min Abscisse</t>
        </is>
      </c>
      <c r="C559" s="538" t="inlineStr">
        <is>
          <t>Valeur Max Abscisse</t>
        </is>
      </c>
      <c r="D559" s="241" t="inlineStr">
        <is>
          <t>Intervalle Abscisse</t>
        </is>
      </c>
      <c r="F559" s="237" t="n"/>
    </row>
    <row r="560" hidden="1" outlineLevel="2" ht="15.75" customHeight="1" thickBot="1">
      <c r="A560" s="1301" t="n"/>
      <c r="B560" s="627" t="n">
        <v>-30</v>
      </c>
      <c r="C560" s="628" t="n">
        <v>120</v>
      </c>
      <c r="D560" s="629" t="n">
        <v>10</v>
      </c>
      <c r="F560" s="237" t="n"/>
    </row>
    <row r="561" hidden="1" outlineLevel="1" ht="15.75" customHeight="1" thickBot="1">
      <c r="A561" s="1216" t="n"/>
      <c r="B561" s="1365" t="inlineStr">
        <is>
          <t>Tableau Cold+Hot</t>
        </is>
      </c>
      <c r="C561" s="1243" t="n"/>
      <c r="D561" s="243" t="inlineStr">
        <is>
          <t>Désactivè</t>
        </is>
      </c>
      <c r="F561" s="237" t="n"/>
    </row>
    <row r="562" hidden="1" outlineLevel="2" ht="15.75" customHeight="1" thickBot="1">
      <c r="A562" s="1216" t="n"/>
      <c r="B562" s="1366" t="inlineStr">
        <is>
          <t>Emplacement Cellule</t>
        </is>
      </c>
      <c r="C562" s="1249" t="n"/>
      <c r="D562" s="1250" t="n"/>
      <c r="F562" s="237" t="n"/>
    </row>
    <row r="563" hidden="1" outlineLevel="2" ht="15.75" customHeight="1" thickBot="1">
      <c r="A563" s="1216" t="n"/>
      <c r="B563" s="1367" t="n"/>
      <c r="C563" s="1242" t="n"/>
      <c r="D563" s="1243" t="n"/>
      <c r="F563" s="237" t="n"/>
    </row>
    <row r="564" hidden="1" outlineLevel="2">
      <c r="A564" s="1216" t="n"/>
      <c r="B564" s="238" t="inlineStr">
        <is>
          <t>Temperature</t>
        </is>
      </c>
      <c r="C564" s="239" t="inlineStr">
        <is>
          <t>Shift Old</t>
        </is>
      </c>
      <c r="D564" s="239" t="inlineStr">
        <is>
          <t>Shift New</t>
        </is>
      </c>
      <c r="F564" s="237" t="n"/>
    </row>
    <row r="565" hidden="1" outlineLevel="2" ht="17.25" customFormat="1" customHeight="1" s="242" thickBot="1">
      <c r="A565" s="1216" t="n"/>
      <c r="B565" s="620" t="n"/>
      <c r="C565" s="621" t="n"/>
      <c r="D565" s="621" t="n"/>
      <c r="E565" s="357" t="n"/>
      <c r="G565" s="237" t="n"/>
    </row>
    <row r="566" hidden="1" outlineLevel="1" ht="15" customHeight="1" thickBot="1">
      <c r="A566" s="1216" t="n"/>
      <c r="B566" s="1365" t="inlineStr">
        <is>
          <t>Tableau Frein/FSE</t>
        </is>
      </c>
      <c r="C566" s="1243" t="n"/>
      <c r="D566" s="243" t="inlineStr">
        <is>
          <t>Désactivè</t>
        </is>
      </c>
      <c r="F566" s="237" t="n"/>
    </row>
    <row r="567" hidden="1" outlineLevel="2" ht="15" customHeight="1">
      <c r="A567" s="1216" t="n"/>
      <c r="B567" s="1366" t="inlineStr">
        <is>
          <t>Emplacement Cellule</t>
        </is>
      </c>
      <c r="C567" s="1249" t="n"/>
      <c r="D567" s="1250" t="n"/>
      <c r="F567" s="237" t="n"/>
    </row>
    <row r="568" hidden="1" outlineLevel="2" ht="15" customHeight="1">
      <c r="A568" s="1216" t="n"/>
      <c r="B568" s="1368" t="n"/>
      <c r="C568" s="1238" t="n"/>
      <c r="D568" s="1369" t="n"/>
      <c r="F568" s="237" t="n"/>
    </row>
    <row r="569" hidden="1" outlineLevel="2">
      <c r="A569" s="1216" t="n"/>
      <c r="B569" s="240" t="inlineStr">
        <is>
          <t>Clim</t>
        </is>
      </c>
      <c r="C569" s="538" t="inlineStr">
        <is>
          <t>Frein</t>
        </is>
      </c>
      <c r="D569" s="356" t="inlineStr">
        <is>
          <t>FSE</t>
        </is>
      </c>
      <c r="F569" s="237" t="n"/>
    </row>
    <row r="570" hidden="1" outlineLevel="2" ht="15" customFormat="1" customHeight="1" s="242" thickBot="1">
      <c r="A570" s="1216" t="n"/>
      <c r="B570" s="622" t="n"/>
      <c r="C570" s="623" t="n"/>
      <c r="D570" s="624" t="n"/>
      <c r="E570" s="357" t="n"/>
      <c r="G570" s="237" t="n"/>
    </row>
    <row r="571" hidden="1" outlineLevel="1" ht="15" customHeight="1" thickBot="1">
      <c r="A571" s="1216" t="n"/>
      <c r="B571" s="1365" t="inlineStr">
        <is>
          <t>Tableau Décél/Arret</t>
        </is>
      </c>
      <c r="C571" s="1243" t="n"/>
      <c r="D571" s="243" t="inlineStr">
        <is>
          <t>Désactivè</t>
        </is>
      </c>
      <c r="F571" s="237" t="n"/>
    </row>
    <row r="572" hidden="1" outlineLevel="2">
      <c r="A572" s="1216" t="n"/>
      <c r="B572" s="1366" t="inlineStr">
        <is>
          <t>Emplacement Cellule</t>
        </is>
      </c>
      <c r="C572" s="1249" t="n"/>
      <c r="D572" s="1250" t="n"/>
      <c r="F572" s="237" t="n"/>
    </row>
    <row r="573" hidden="1" outlineLevel="2">
      <c r="A573" s="1216" t="n"/>
      <c r="B573" s="1368" t="n"/>
      <c r="C573" s="1238" t="n"/>
      <c r="D573" s="1369" t="n"/>
      <c r="F573" s="237" t="n"/>
    </row>
    <row r="574" hidden="1" outlineLevel="2">
      <c r="A574" s="1216" t="n"/>
      <c r="B574" s="240" t="inlineStr">
        <is>
          <t>Shift Old</t>
        </is>
      </c>
      <c r="C574" s="240" t="inlineStr">
        <is>
          <t>Shift New</t>
        </is>
      </c>
      <c r="D574" s="356" t="inlineStr">
        <is>
          <t>Vitesse</t>
        </is>
      </c>
      <c r="F574" s="237" t="n"/>
    </row>
    <row r="575" hidden="1" outlineLevel="2" ht="15.75" customHeight="1" thickBot="1">
      <c r="A575" s="1216" t="n"/>
      <c r="B575" s="625" t="n"/>
      <c r="C575" s="626" t="n"/>
      <c r="D575" s="1215" t="n"/>
      <c r="F575" s="237" t="n"/>
    </row>
    <row r="576" hidden="1" outlineLevel="2">
      <c r="A576" s="1216" t="n"/>
      <c r="B576" s="240" t="inlineStr">
        <is>
          <t>Clim</t>
        </is>
      </c>
      <c r="C576" s="538" t="inlineStr">
        <is>
          <t>Frein</t>
        </is>
      </c>
      <c r="D576" s="1349" t="n"/>
      <c r="F576" s="237" t="n"/>
    </row>
    <row r="577" hidden="1" outlineLevel="2" ht="15.75" customHeight="1" thickBot="1">
      <c r="A577" s="1216" t="n"/>
      <c r="B577" s="625" t="n"/>
      <c r="C577" s="626" t="n"/>
      <c r="D577" s="1351" t="n"/>
      <c r="F577" s="237" t="n"/>
    </row>
    <row r="578" collapsed="1">
      <c r="A578" s="1363" t="inlineStr">
        <is>
          <t>Converter lock up</t>
        </is>
      </c>
      <c r="B578" s="1364" t="n"/>
      <c r="D578" s="242" t="n"/>
      <c r="F578" s="237" t="n"/>
    </row>
    <row r="579" hidden="1" outlineLevel="1" ht="21.75" customHeight="1" thickBot="1">
      <c r="A579" s="1202" t="n"/>
      <c r="B579" s="1365" t="inlineStr">
        <is>
          <t>Graphique 1</t>
        </is>
      </c>
      <c r="C579" s="1243" t="n"/>
      <c r="D579" s="243" t="inlineStr">
        <is>
          <t>Activè</t>
        </is>
      </c>
      <c r="F579" s="237" t="n"/>
    </row>
    <row r="580" hidden="1" outlineLevel="2" ht="15" customFormat="1" customHeight="1" s="242">
      <c r="A580" s="1301" t="n"/>
      <c r="B580" s="238" t="inlineStr">
        <is>
          <t>Abscisse</t>
        </is>
      </c>
      <c r="C580" s="239" t="inlineStr">
        <is>
          <t>Ordonnée</t>
        </is>
      </c>
      <c r="D580" s="239" t="inlineStr">
        <is>
          <t>Emplacement Cellule</t>
        </is>
      </c>
      <c r="E580" s="357" t="n"/>
      <c r="G580" s="237" t="n"/>
    </row>
    <row r="581" hidden="1" outlineLevel="2" ht="15" customHeight="1">
      <c r="A581" s="1301" t="n"/>
      <c r="B581" s="616" t="inlineStr">
        <is>
          <t>Vehicle Speed</t>
        </is>
      </c>
      <c r="C581" s="616" t="inlineStr">
        <is>
          <t>Gear</t>
        </is>
      </c>
      <c r="D581" s="617" t="inlineStr">
        <is>
          <t>B24</t>
        </is>
      </c>
      <c r="F581" s="237" t="n"/>
    </row>
    <row r="582" hidden="1" outlineLevel="2" ht="15" customHeight="1">
      <c r="A582" s="1301" t="n"/>
      <c r="B582" s="240" t="inlineStr">
        <is>
          <t>Valeur  Min Ordonnée</t>
        </is>
      </c>
      <c r="C582" s="538" t="inlineStr">
        <is>
          <t>Valeur Max Ordonnée</t>
        </is>
      </c>
      <c r="D582" s="241" t="inlineStr">
        <is>
          <t>Intervalle Ordonnée</t>
        </is>
      </c>
      <c r="F582" s="237" t="n"/>
    </row>
    <row r="583" hidden="1" outlineLevel="2" ht="15" customHeight="1">
      <c r="A583" s="1301" t="n"/>
      <c r="B583" s="616" t="n">
        <v>0</v>
      </c>
      <c r="C583" s="618" t="n">
        <v>10</v>
      </c>
      <c r="D583" s="619" t="n">
        <v>1</v>
      </c>
      <c r="F583" s="237" t="n"/>
    </row>
    <row r="584" hidden="1" outlineLevel="2" ht="15" customHeight="1">
      <c r="A584" s="1301" t="n"/>
      <c r="B584" s="240" t="inlineStr">
        <is>
          <t>Valeur  Min Abscisse</t>
        </is>
      </c>
      <c r="C584" s="538" t="inlineStr">
        <is>
          <t>Valeur Max Abscisse</t>
        </is>
      </c>
      <c r="D584" s="241" t="inlineStr">
        <is>
          <t>Intervalle Abscisse</t>
        </is>
      </c>
      <c r="F584" s="237" t="n"/>
    </row>
    <row r="585" hidden="1" outlineLevel="2" ht="15.75" customHeight="1" thickBot="1">
      <c r="A585" s="1301" t="n"/>
      <c r="B585" s="627" t="n">
        <v>0</v>
      </c>
      <c r="C585" s="628" t="n">
        <v>140</v>
      </c>
      <c r="D585" s="629" t="n">
        <v>10</v>
      </c>
      <c r="F585" s="237" t="n"/>
    </row>
    <row r="586" hidden="1" outlineLevel="1" ht="21.75" customHeight="1" thickBot="1">
      <c r="A586" s="1301" t="n"/>
      <c r="B586" s="1365" t="inlineStr">
        <is>
          <t>Graphique 2</t>
        </is>
      </c>
      <c r="C586" s="1243" t="n"/>
      <c r="D586" s="243" t="inlineStr">
        <is>
          <t>Activè</t>
        </is>
      </c>
      <c r="F586" s="237" t="n"/>
    </row>
    <row r="587" hidden="1" outlineLevel="2" ht="15" customFormat="1" customHeight="1" s="242">
      <c r="A587" s="1301" t="n"/>
      <c r="B587" s="238" t="inlineStr">
        <is>
          <t>Abscisse</t>
        </is>
      </c>
      <c r="C587" s="239" t="inlineStr">
        <is>
          <t>Ordonnée</t>
        </is>
      </c>
      <c r="D587" s="239" t="inlineStr">
        <is>
          <t>Emplacement Cellule</t>
        </is>
      </c>
      <c r="E587" s="357" t="n"/>
      <c r="G587" s="237" t="n"/>
    </row>
    <row r="588" hidden="1" outlineLevel="2" ht="15" customHeight="1">
      <c r="A588" s="1301" t="n"/>
      <c r="B588" s="616" t="inlineStr">
        <is>
          <t>Gearbox Temperature</t>
        </is>
      </c>
      <c r="C588" s="616" t="inlineStr">
        <is>
          <t>Vehicle Speed</t>
        </is>
      </c>
      <c r="D588" s="617" t="inlineStr">
        <is>
          <t>B70</t>
        </is>
      </c>
      <c r="F588" s="237" t="n"/>
    </row>
    <row r="589" hidden="1" outlineLevel="2" ht="15" customHeight="1">
      <c r="A589" s="1301" t="n"/>
      <c r="B589" s="240" t="inlineStr">
        <is>
          <t>Valeur  Min Ordonnée</t>
        </is>
      </c>
      <c r="C589" s="538" t="inlineStr">
        <is>
          <t>Valeur Max Ordonnée</t>
        </is>
      </c>
      <c r="D589" s="241" t="inlineStr">
        <is>
          <t>Intervalle Ordonnée</t>
        </is>
      </c>
      <c r="F589" s="237" t="n"/>
    </row>
    <row r="590" hidden="1" outlineLevel="2" ht="15" customHeight="1">
      <c r="A590" s="1301" t="n"/>
      <c r="B590" s="616" t="n">
        <v>0</v>
      </c>
      <c r="C590" s="618" t="n">
        <v>140</v>
      </c>
      <c r="D590" s="619" t="n">
        <v>10</v>
      </c>
      <c r="F590" s="237" t="n"/>
    </row>
    <row r="591" hidden="1" outlineLevel="2" ht="15" customHeight="1">
      <c r="A591" s="1301" t="n"/>
      <c r="B591" s="240" t="inlineStr">
        <is>
          <t>Valeur  Min Abscisse</t>
        </is>
      </c>
      <c r="C591" s="538" t="inlineStr">
        <is>
          <t>Valeur Max Abscisse</t>
        </is>
      </c>
      <c r="D591" s="241" t="inlineStr">
        <is>
          <t>Intervalle Abscisse</t>
        </is>
      </c>
      <c r="F591" s="237" t="n"/>
    </row>
    <row r="592" hidden="1" outlineLevel="2" ht="15.75" customHeight="1" thickBot="1">
      <c r="A592" s="1301" t="n"/>
      <c r="B592" s="627" t="inlineStr">
        <is>
          <t>automatique</t>
        </is>
      </c>
      <c r="C592" s="628" t="inlineStr">
        <is>
          <t>automatique</t>
        </is>
      </c>
      <c r="D592" s="629" t="inlineStr">
        <is>
          <t>automatique</t>
        </is>
      </c>
      <c r="F592" s="237" t="n"/>
    </row>
    <row r="593" hidden="1" outlineLevel="1" ht="15.75" customHeight="1" thickBot="1">
      <c r="A593" s="1216" t="n"/>
      <c r="B593" s="1365" t="inlineStr">
        <is>
          <t>Tableau Cold+Hot</t>
        </is>
      </c>
      <c r="C593" s="1243" t="n"/>
      <c r="D593" s="243" t="inlineStr">
        <is>
          <t>Désactivè</t>
        </is>
      </c>
      <c r="F593" s="237" t="n"/>
    </row>
    <row r="594" hidden="1" outlineLevel="2" ht="15.75" customHeight="1" thickBot="1">
      <c r="A594" s="1216" t="n"/>
      <c r="B594" s="1366" t="inlineStr">
        <is>
          <t>Emplacement Cellule</t>
        </is>
      </c>
      <c r="C594" s="1249" t="n"/>
      <c r="D594" s="1250" t="n"/>
      <c r="F594" s="237" t="n"/>
    </row>
    <row r="595" hidden="1" outlineLevel="2" ht="15.75" customHeight="1" thickBot="1">
      <c r="A595" s="1216" t="n"/>
      <c r="B595" s="1367" t="n"/>
      <c r="C595" s="1242" t="n"/>
      <c r="D595" s="1243" t="n"/>
      <c r="F595" s="237" t="n"/>
    </row>
    <row r="596" hidden="1" outlineLevel="2">
      <c r="A596" s="1216" t="n"/>
      <c r="B596" s="238" t="inlineStr">
        <is>
          <t>Temperature</t>
        </is>
      </c>
      <c r="C596" s="239" t="inlineStr">
        <is>
          <t>Shift Old</t>
        </is>
      </c>
      <c r="D596" s="239" t="inlineStr">
        <is>
          <t>Shift New</t>
        </is>
      </c>
      <c r="F596" s="237" t="n"/>
    </row>
    <row r="597" hidden="1" outlineLevel="2" ht="17.25" customFormat="1" customHeight="1" s="242" thickBot="1">
      <c r="A597" s="1216" t="n"/>
      <c r="B597" s="620" t="n"/>
      <c r="C597" s="621" t="n"/>
      <c r="D597" s="621" t="n"/>
      <c r="E597" s="357" t="n"/>
      <c r="G597" s="237" t="n"/>
    </row>
    <row r="598" hidden="1" outlineLevel="1" ht="15" customHeight="1" thickBot="1">
      <c r="A598" s="1216" t="n"/>
      <c r="B598" s="1365" t="inlineStr">
        <is>
          <t>Tableau Frein/FSE</t>
        </is>
      </c>
      <c r="C598" s="1243" t="n"/>
      <c r="D598" s="243" t="inlineStr">
        <is>
          <t>Désactivè</t>
        </is>
      </c>
      <c r="F598" s="237" t="n"/>
    </row>
    <row r="599" hidden="1" outlineLevel="2" ht="15" customHeight="1">
      <c r="A599" s="1216" t="n"/>
      <c r="B599" s="1366" t="inlineStr">
        <is>
          <t>Emplacement Cellule</t>
        </is>
      </c>
      <c r="C599" s="1249" t="n"/>
      <c r="D599" s="1250" t="n"/>
      <c r="F599" s="237" t="n"/>
    </row>
    <row r="600" hidden="1" outlineLevel="2" ht="15" customHeight="1">
      <c r="A600" s="1216" t="n"/>
      <c r="B600" s="1368" t="n"/>
      <c r="C600" s="1238" t="n"/>
      <c r="D600" s="1369" t="n"/>
      <c r="F600" s="237" t="n"/>
    </row>
    <row r="601" hidden="1" outlineLevel="2">
      <c r="A601" s="1216" t="n"/>
      <c r="B601" s="240" t="inlineStr">
        <is>
          <t>Clim</t>
        </is>
      </c>
      <c r="C601" s="538" t="inlineStr">
        <is>
          <t>Frein</t>
        </is>
      </c>
      <c r="D601" s="356" t="inlineStr">
        <is>
          <t>FSE</t>
        </is>
      </c>
      <c r="F601" s="237" t="n"/>
    </row>
    <row r="602" hidden="1" outlineLevel="2" ht="15" customFormat="1" customHeight="1" s="242" thickBot="1">
      <c r="A602" s="1216" t="n"/>
      <c r="B602" s="622" t="n"/>
      <c r="C602" s="623" t="n"/>
      <c r="D602" s="624" t="n"/>
      <c r="E602" s="357" t="n"/>
      <c r="G602" s="237" t="n"/>
    </row>
    <row r="603" hidden="1" outlineLevel="1" ht="15" customHeight="1" thickBot="1">
      <c r="A603" s="1216" t="n"/>
      <c r="B603" s="1365" t="inlineStr">
        <is>
          <t>Tableau Décél/Arret</t>
        </is>
      </c>
      <c r="C603" s="1243" t="n"/>
      <c r="D603" s="243" t="inlineStr">
        <is>
          <t>Désactivè</t>
        </is>
      </c>
      <c r="F603" s="237" t="n"/>
    </row>
    <row r="604" hidden="1" outlineLevel="2">
      <c r="A604" s="1216" t="n"/>
      <c r="B604" s="1366" t="inlineStr">
        <is>
          <t>Emplacement Cellule</t>
        </is>
      </c>
      <c r="C604" s="1249" t="n"/>
      <c r="D604" s="1250" t="n"/>
      <c r="F604" s="237" t="n"/>
    </row>
    <row r="605" hidden="1" outlineLevel="2">
      <c r="A605" s="1216" t="n"/>
      <c r="B605" s="1368" t="n"/>
      <c r="C605" s="1238" t="n"/>
      <c r="D605" s="1369" t="n"/>
      <c r="F605" s="237" t="n"/>
    </row>
    <row r="606" hidden="1" outlineLevel="2">
      <c r="A606" s="1216" t="n"/>
      <c r="B606" s="240" t="inlineStr">
        <is>
          <t>Shift Old</t>
        </is>
      </c>
      <c r="C606" s="240" t="inlineStr">
        <is>
          <t>Shift New</t>
        </is>
      </c>
      <c r="D606" s="356" t="inlineStr">
        <is>
          <t>Vitesse</t>
        </is>
      </c>
      <c r="F606" s="237" t="n"/>
    </row>
    <row r="607" hidden="1" outlineLevel="2" ht="15.75" customHeight="1" thickBot="1">
      <c r="A607" s="1216" t="n"/>
      <c r="B607" s="625" t="n"/>
      <c r="C607" s="626" t="n"/>
      <c r="D607" s="1215" t="n"/>
      <c r="F607" s="237" t="n"/>
    </row>
    <row r="608" hidden="1" outlineLevel="2">
      <c r="A608" s="1216" t="n"/>
      <c r="B608" s="240" t="inlineStr">
        <is>
          <t>Clim</t>
        </is>
      </c>
      <c r="C608" s="538" t="inlineStr">
        <is>
          <t>Frein</t>
        </is>
      </c>
      <c r="D608" s="1349" t="n"/>
      <c r="F608" s="237" t="n"/>
    </row>
    <row r="609" hidden="1" outlineLevel="2" ht="15.75" customHeight="1" thickBot="1">
      <c r="A609" s="1216" t="n"/>
      <c r="B609" s="625" t="n"/>
      <c r="C609" s="626" t="n"/>
      <c r="D609" s="1351" t="n"/>
      <c r="F609" s="237" t="n"/>
    </row>
    <row r="610" collapsed="1">
      <c r="A610" s="1363" t="inlineStr">
        <is>
          <t>Converter release</t>
        </is>
      </c>
      <c r="B610" s="1364" t="n"/>
      <c r="D610" s="242" t="n"/>
      <c r="F610" s="237" t="n"/>
    </row>
    <row r="611" hidden="1" outlineLevel="1" ht="21.75" customHeight="1" thickBot="1">
      <c r="A611" s="1202" t="n"/>
      <c r="B611" s="1365" t="inlineStr">
        <is>
          <t>Graphique 1</t>
        </is>
      </c>
      <c r="C611" s="1243" t="n"/>
      <c r="D611" s="243" t="inlineStr">
        <is>
          <t>Activè</t>
        </is>
      </c>
      <c r="F611" s="237" t="n"/>
    </row>
    <row r="612" hidden="1" outlineLevel="2" ht="15" customFormat="1" customHeight="1" s="242">
      <c r="A612" s="1301" t="n"/>
      <c r="B612" s="238" t="inlineStr">
        <is>
          <t>Abscisse</t>
        </is>
      </c>
      <c r="C612" s="239" t="inlineStr">
        <is>
          <t>Ordonnée</t>
        </is>
      </c>
      <c r="D612" s="239" t="inlineStr">
        <is>
          <t>Emplacement Cellule</t>
        </is>
      </c>
      <c r="E612" s="357" t="n"/>
      <c r="G612" s="237" t="n"/>
    </row>
    <row r="613" hidden="1" outlineLevel="2" ht="15" customHeight="1">
      <c r="A613" s="1301" t="n"/>
      <c r="B613" s="618" t="inlineStr">
        <is>
          <t>Vehicle Speed</t>
        </is>
      </c>
      <c r="C613" s="616" t="inlineStr">
        <is>
          <t>Gear</t>
        </is>
      </c>
      <c r="D613" s="617" t="inlineStr">
        <is>
          <t>B24</t>
        </is>
      </c>
      <c r="F613" s="237" t="n"/>
    </row>
    <row r="614" hidden="1" outlineLevel="2" ht="15" customHeight="1">
      <c r="A614" s="1301" t="n"/>
      <c r="B614" s="240" t="inlineStr">
        <is>
          <t>Valeur  Min Ordonnée</t>
        </is>
      </c>
      <c r="C614" s="538" t="inlineStr">
        <is>
          <t>Valeur Max Ordonnée</t>
        </is>
      </c>
      <c r="D614" s="241" t="inlineStr">
        <is>
          <t>Intervalle Ordonnée</t>
        </is>
      </c>
      <c r="F614" s="237" t="n"/>
    </row>
    <row r="615" hidden="1" outlineLevel="2" ht="15" customHeight="1" thickBot="1">
      <c r="A615" s="1301" t="n"/>
      <c r="B615" s="627" t="n">
        <v>0</v>
      </c>
      <c r="C615" s="628" t="n">
        <v>10</v>
      </c>
      <c r="D615" s="629" t="n">
        <v>1</v>
      </c>
      <c r="F615" s="237" t="n"/>
    </row>
    <row r="616" hidden="1" outlineLevel="2" ht="15" customHeight="1">
      <c r="A616" s="1301" t="n"/>
      <c r="B616" s="240" t="inlineStr">
        <is>
          <t>Valeur  Min Abscisse</t>
        </is>
      </c>
      <c r="C616" s="538" t="inlineStr">
        <is>
          <t>Valeur Max Abscisse</t>
        </is>
      </c>
      <c r="D616" s="241" t="inlineStr">
        <is>
          <t>Intervalle Abscisse</t>
        </is>
      </c>
      <c r="F616" s="237" t="n"/>
    </row>
    <row r="617" hidden="1" outlineLevel="2" ht="15.75" customHeight="1" thickBot="1">
      <c r="A617" s="1301" t="n"/>
      <c r="B617" s="616" t="n">
        <v>0</v>
      </c>
      <c r="C617" s="618" t="n">
        <v>140</v>
      </c>
      <c r="D617" s="619" t="n">
        <v>10</v>
      </c>
      <c r="F617" s="237" t="n"/>
    </row>
    <row r="618" hidden="1" outlineLevel="1" ht="21.75" customHeight="1" thickBot="1">
      <c r="A618" s="1301" t="n"/>
      <c r="B618" s="1365" t="inlineStr">
        <is>
          <t>Graphique 2</t>
        </is>
      </c>
      <c r="C618" s="1243" t="n"/>
      <c r="D618" s="243" t="inlineStr">
        <is>
          <t>Activè</t>
        </is>
      </c>
      <c r="F618" s="237" t="n"/>
    </row>
    <row r="619" hidden="1" outlineLevel="2" ht="15" customFormat="1" customHeight="1" s="242">
      <c r="A619" s="1301" t="n"/>
      <c r="B619" s="238" t="inlineStr">
        <is>
          <t>Abscisse</t>
        </is>
      </c>
      <c r="C619" s="239" t="inlineStr">
        <is>
          <t>Ordonnée</t>
        </is>
      </c>
      <c r="D619" s="239" t="inlineStr">
        <is>
          <t>Emplacement Cellule</t>
        </is>
      </c>
      <c r="E619" s="357" t="n"/>
      <c r="G619" s="237" t="n"/>
    </row>
    <row r="620" hidden="1" outlineLevel="2" ht="15" customHeight="1">
      <c r="A620" s="1301" t="n"/>
      <c r="B620" s="618" t="inlineStr">
        <is>
          <t>Gearbox Temperature</t>
        </is>
      </c>
      <c r="C620" s="616" t="inlineStr">
        <is>
          <t>Vehicle Speed</t>
        </is>
      </c>
      <c r="D620" s="617" t="inlineStr">
        <is>
          <t>B70</t>
        </is>
      </c>
      <c r="F620" s="237" t="n"/>
    </row>
    <row r="621" hidden="1" outlineLevel="2" ht="15" customHeight="1">
      <c r="A621" s="1301" t="n"/>
      <c r="B621" s="240" t="inlineStr">
        <is>
          <t>Valeur  Min Ordonnée</t>
        </is>
      </c>
      <c r="C621" s="538" t="inlineStr">
        <is>
          <t>Valeur Max Ordonnée</t>
        </is>
      </c>
      <c r="D621" s="241" t="inlineStr">
        <is>
          <t>Intervalle Ordonnée</t>
        </is>
      </c>
      <c r="F621" s="237" t="n"/>
    </row>
    <row r="622" hidden="1" outlineLevel="2" ht="15" customHeight="1">
      <c r="A622" s="1301" t="n"/>
      <c r="B622" s="616" t="n">
        <v>0</v>
      </c>
      <c r="C622" s="618" t="n">
        <v>140</v>
      </c>
      <c r="D622" s="619" t="n">
        <v>10</v>
      </c>
      <c r="F622" s="237" t="n"/>
    </row>
    <row r="623" hidden="1" outlineLevel="2" ht="15" customHeight="1">
      <c r="A623" s="1301" t="n"/>
      <c r="B623" s="240" t="inlineStr">
        <is>
          <t>Valeur  Min Abscisse</t>
        </is>
      </c>
      <c r="C623" s="538" t="inlineStr">
        <is>
          <t>Valeur Max Abscisse</t>
        </is>
      </c>
      <c r="D623" s="241" t="inlineStr">
        <is>
          <t>Intervalle Abscisse</t>
        </is>
      </c>
      <c r="F623" s="237" t="n"/>
    </row>
    <row r="624" hidden="1" outlineLevel="2" ht="15.75" customHeight="1" thickBot="1">
      <c r="A624" s="1301" t="n"/>
      <c r="B624" s="627" t="n">
        <v>-30</v>
      </c>
      <c r="C624" s="628" t="n">
        <v>120</v>
      </c>
      <c r="D624" s="629" t="n">
        <v>10</v>
      </c>
      <c r="F624" s="237" t="n"/>
    </row>
    <row r="625" hidden="1" outlineLevel="1" ht="15.75" customHeight="1" thickBot="1">
      <c r="A625" s="1216" t="n"/>
      <c r="B625" s="1365" t="inlineStr">
        <is>
          <t>Tableau Cold+Hot</t>
        </is>
      </c>
      <c r="C625" s="1243" t="n"/>
      <c r="D625" s="243" t="inlineStr">
        <is>
          <t>Désactivè</t>
        </is>
      </c>
      <c r="F625" s="237" t="n"/>
    </row>
    <row r="626" hidden="1" outlineLevel="2" ht="15.75" customHeight="1" thickBot="1">
      <c r="A626" s="1216" t="n"/>
      <c r="B626" s="1366" t="inlineStr">
        <is>
          <t>Emplacement Cellule</t>
        </is>
      </c>
      <c r="C626" s="1249" t="n"/>
      <c r="D626" s="1250" t="n"/>
      <c r="F626" s="237" t="n"/>
    </row>
    <row r="627" hidden="1" outlineLevel="2" ht="15.75" customHeight="1" thickBot="1">
      <c r="A627" s="1216" t="n"/>
      <c r="B627" s="1367" t="n"/>
      <c r="C627" s="1242" t="n"/>
      <c r="D627" s="1243" t="n"/>
      <c r="F627" s="237" t="n"/>
    </row>
    <row r="628" hidden="1" outlineLevel="2">
      <c r="A628" s="1216" t="n"/>
      <c r="B628" s="238" t="inlineStr">
        <is>
          <t>Temperature</t>
        </is>
      </c>
      <c r="C628" s="239" t="inlineStr">
        <is>
          <t>Shift Old</t>
        </is>
      </c>
      <c r="D628" s="239" t="inlineStr">
        <is>
          <t>Shift New</t>
        </is>
      </c>
      <c r="F628" s="237" t="n"/>
    </row>
    <row r="629" hidden="1" outlineLevel="2" ht="17.25" customFormat="1" customHeight="1" s="242" thickBot="1">
      <c r="A629" s="1216" t="n"/>
      <c r="B629" s="620" t="n"/>
      <c r="C629" s="621" t="n"/>
      <c r="D629" s="621" t="n"/>
      <c r="E629" s="357" t="n"/>
      <c r="G629" s="237" t="n"/>
    </row>
    <row r="630" hidden="1" outlineLevel="1" ht="15" customHeight="1" thickBot="1">
      <c r="A630" s="1216" t="n"/>
      <c r="B630" s="1365" t="inlineStr">
        <is>
          <t>Tableau Frein/FSE</t>
        </is>
      </c>
      <c r="C630" s="1243" t="n"/>
      <c r="D630" s="243" t="inlineStr">
        <is>
          <t>Désactivè</t>
        </is>
      </c>
      <c r="F630" s="237" t="n"/>
    </row>
    <row r="631" hidden="1" outlineLevel="2" ht="15" customHeight="1">
      <c r="A631" s="1216" t="n"/>
      <c r="B631" s="1366" t="inlineStr">
        <is>
          <t>Emplacement Cellule</t>
        </is>
      </c>
      <c r="C631" s="1249" t="n"/>
      <c r="D631" s="1250" t="n"/>
      <c r="F631" s="237" t="n"/>
    </row>
    <row r="632" hidden="1" outlineLevel="2" ht="15" customHeight="1">
      <c r="A632" s="1216" t="n"/>
      <c r="B632" s="1368" t="n"/>
      <c r="C632" s="1238" t="n"/>
      <c r="D632" s="1369" t="n"/>
      <c r="F632" s="237" t="n"/>
    </row>
    <row r="633" hidden="1" outlineLevel="2">
      <c r="A633" s="1216" t="n"/>
      <c r="B633" s="240" t="inlineStr">
        <is>
          <t>Clim</t>
        </is>
      </c>
      <c r="C633" s="538" t="inlineStr">
        <is>
          <t>Frein</t>
        </is>
      </c>
      <c r="D633" s="356" t="inlineStr">
        <is>
          <t>FSE</t>
        </is>
      </c>
      <c r="F633" s="237" t="n"/>
    </row>
    <row r="634" hidden="1" outlineLevel="2" ht="15" customFormat="1" customHeight="1" s="242" thickBot="1">
      <c r="A634" s="1216" t="n"/>
      <c r="B634" s="622" t="n"/>
      <c r="C634" s="623" t="n"/>
      <c r="D634" s="624" t="n"/>
      <c r="E634" s="357" t="n"/>
      <c r="G634" s="237" t="n"/>
    </row>
    <row r="635" hidden="1" outlineLevel="1" ht="15" customHeight="1" thickBot="1">
      <c r="A635" s="1216" t="n"/>
      <c r="B635" s="1365" t="inlineStr">
        <is>
          <t>Tableau Décél/Arret</t>
        </is>
      </c>
      <c r="C635" s="1243" t="n"/>
      <c r="D635" s="243" t="inlineStr">
        <is>
          <t>Désactivè</t>
        </is>
      </c>
      <c r="F635" s="237" t="n"/>
    </row>
    <row r="636" hidden="1" outlineLevel="2">
      <c r="A636" s="1216" t="n"/>
      <c r="B636" s="1366" t="inlineStr">
        <is>
          <t>Emplacement Cellule</t>
        </is>
      </c>
      <c r="C636" s="1249" t="n"/>
      <c r="D636" s="1250" t="n"/>
      <c r="F636" s="237" t="n"/>
    </row>
    <row r="637" hidden="1" outlineLevel="2">
      <c r="A637" s="1216" t="n"/>
      <c r="B637" s="1368" t="n"/>
      <c r="C637" s="1238" t="n"/>
      <c r="D637" s="1369" t="n"/>
      <c r="F637" s="237" t="n"/>
    </row>
    <row r="638" hidden="1" outlineLevel="2">
      <c r="A638" s="1216" t="n"/>
      <c r="B638" s="240" t="inlineStr">
        <is>
          <t>Shift Old</t>
        </is>
      </c>
      <c r="C638" s="240" t="inlineStr">
        <is>
          <t>Shift New</t>
        </is>
      </c>
      <c r="D638" s="356" t="inlineStr">
        <is>
          <t>Vitesse</t>
        </is>
      </c>
      <c r="F638" s="237" t="n"/>
    </row>
    <row r="639" hidden="1" outlineLevel="2" ht="15.75" customHeight="1" thickBot="1">
      <c r="A639" s="1216" t="n"/>
      <c r="B639" s="625" t="n"/>
      <c r="C639" s="626" t="n"/>
      <c r="D639" s="1215" t="n"/>
      <c r="F639" s="237" t="n"/>
    </row>
    <row r="640" hidden="1" outlineLevel="2">
      <c r="A640" s="1216" t="n"/>
      <c r="B640" s="240" t="inlineStr">
        <is>
          <t>Clim</t>
        </is>
      </c>
      <c r="C640" s="538" t="inlineStr">
        <is>
          <t>Frein</t>
        </is>
      </c>
      <c r="D640" s="1349" t="n"/>
      <c r="F640" s="237" t="n"/>
    </row>
    <row r="641" hidden="1" outlineLevel="2" ht="15.75" customHeight="1" thickBot="1">
      <c r="A641" s="1216" t="n"/>
      <c r="B641" s="625" t="n"/>
      <c r="C641" s="626" t="n"/>
      <c r="D641" s="1351" t="n"/>
      <c r="F641" s="237" t="n"/>
    </row>
    <row r="642" collapsed="1">
      <c r="A642" s="1363" t="inlineStr">
        <is>
          <t>Auto stop</t>
        </is>
      </c>
      <c r="B642" s="1364" t="n"/>
      <c r="D642" s="242" t="n"/>
      <c r="F642" s="237" t="n"/>
    </row>
    <row r="643" hidden="1" outlineLevel="1" ht="21.75" customHeight="1" thickBot="1">
      <c r="A643" s="1202" t="n"/>
      <c r="B643" s="1365" t="inlineStr">
        <is>
          <t>Graphique 1</t>
        </is>
      </c>
      <c r="C643" s="1243" t="n"/>
      <c r="D643" s="243" t="inlineStr">
        <is>
          <t>Désactivè</t>
        </is>
      </c>
      <c r="F643" s="237" t="n"/>
    </row>
    <row r="644" hidden="1" outlineLevel="2" ht="15" customFormat="1" customHeight="1" s="242">
      <c r="A644" s="1301" t="n"/>
      <c r="B644" s="238" t="inlineStr">
        <is>
          <t>Abscisse</t>
        </is>
      </c>
      <c r="C644" s="239" t="inlineStr">
        <is>
          <t>Ordonnée</t>
        </is>
      </c>
      <c r="D644" s="239" t="inlineStr">
        <is>
          <t>Emplacement Cellule</t>
        </is>
      </c>
      <c r="E644" s="357" t="n"/>
      <c r="G644" s="237" t="n"/>
    </row>
    <row r="645" hidden="1" outlineLevel="2" ht="15" customHeight="1">
      <c r="A645" s="1301" t="n"/>
      <c r="B645" s="616" t="n"/>
      <c r="C645" s="618" t="n"/>
      <c r="D645" s="617" t="inlineStr">
        <is>
          <t>B24</t>
        </is>
      </c>
      <c r="F645" s="237" t="n"/>
    </row>
    <row r="646" hidden="1" outlineLevel="2" ht="15" customHeight="1">
      <c r="A646" s="1301" t="n"/>
      <c r="B646" s="240" t="inlineStr">
        <is>
          <t>Valeur  Min Ordonnée</t>
        </is>
      </c>
      <c r="C646" s="538" t="inlineStr">
        <is>
          <t>Valeur Max Ordonnée</t>
        </is>
      </c>
      <c r="D646" s="241" t="inlineStr">
        <is>
          <t>Intervalle Ordonnée</t>
        </is>
      </c>
      <c r="F646" s="237" t="n"/>
    </row>
    <row r="647" hidden="1" outlineLevel="2" ht="15" customHeight="1">
      <c r="A647" s="1301" t="n"/>
      <c r="B647" s="616" t="inlineStr">
        <is>
          <t>Automatique</t>
        </is>
      </c>
      <c r="C647" s="618" t="inlineStr">
        <is>
          <t>Automatique</t>
        </is>
      </c>
      <c r="D647" s="619" t="inlineStr">
        <is>
          <t>Automatique</t>
        </is>
      </c>
      <c r="F647" s="237" t="n"/>
    </row>
    <row r="648" hidden="1" outlineLevel="2" ht="15" customHeight="1">
      <c r="A648" s="1301" t="n"/>
      <c r="B648" s="240" t="inlineStr">
        <is>
          <t>Valeur  Min Abscisse</t>
        </is>
      </c>
      <c r="C648" s="538" t="inlineStr">
        <is>
          <t>Valeur Max Abscisse</t>
        </is>
      </c>
      <c r="D648" s="241" t="inlineStr">
        <is>
          <t>Intervalle Abscisse</t>
        </is>
      </c>
      <c r="F648" s="237" t="n"/>
    </row>
    <row r="649" hidden="1" outlineLevel="2" ht="15.75" customHeight="1" thickBot="1">
      <c r="A649" s="1301" t="n"/>
      <c r="B649" s="627" t="inlineStr">
        <is>
          <t>Automatique</t>
        </is>
      </c>
      <c r="C649" s="628" t="inlineStr">
        <is>
          <t>Automatique</t>
        </is>
      </c>
      <c r="D649" s="629" t="inlineStr">
        <is>
          <t>Automatique</t>
        </is>
      </c>
      <c r="F649" s="237" t="n"/>
    </row>
    <row r="650" hidden="1" outlineLevel="1" ht="21.75" customHeight="1" thickBot="1">
      <c r="A650" s="1301" t="n"/>
      <c r="B650" s="1365" t="inlineStr">
        <is>
          <t>Graphique 2</t>
        </is>
      </c>
      <c r="C650" s="1243" t="n"/>
      <c r="D650" s="243" t="inlineStr">
        <is>
          <t>Désactivè</t>
        </is>
      </c>
      <c r="F650" s="237" t="n"/>
    </row>
    <row r="651" hidden="1" outlineLevel="2" ht="15" customFormat="1" customHeight="1" s="242">
      <c r="A651" s="1301" t="n"/>
      <c r="B651" s="238" t="inlineStr">
        <is>
          <t>Abscisse</t>
        </is>
      </c>
      <c r="C651" s="239" t="inlineStr">
        <is>
          <t>Ordonnée</t>
        </is>
      </c>
      <c r="D651" s="239" t="inlineStr">
        <is>
          <t>Emplacement Cellule</t>
        </is>
      </c>
      <c r="E651" s="357" t="n"/>
      <c r="G651" s="237" t="n"/>
    </row>
    <row r="652" hidden="1" outlineLevel="2" ht="15" customHeight="1">
      <c r="A652" s="1301" t="n"/>
      <c r="B652" s="616" t="n"/>
      <c r="C652" s="618" t="n"/>
      <c r="D652" s="617" t="inlineStr">
        <is>
          <t>B70</t>
        </is>
      </c>
      <c r="F652" s="237" t="n"/>
    </row>
    <row r="653" hidden="1" outlineLevel="2" ht="15" customHeight="1">
      <c r="A653" s="1301" t="n"/>
      <c r="B653" s="240" t="inlineStr">
        <is>
          <t>Valeur  Min Ordonnée</t>
        </is>
      </c>
      <c r="C653" s="538" t="inlineStr">
        <is>
          <t>Valeur Max Ordonnée</t>
        </is>
      </c>
      <c r="D653" s="241" t="inlineStr">
        <is>
          <t>Intervalle Ordonnée</t>
        </is>
      </c>
      <c r="F653" s="237" t="n"/>
    </row>
    <row r="654" hidden="1" outlineLevel="2" ht="15" customHeight="1">
      <c r="A654" s="1301" t="n"/>
      <c r="B654" s="616" t="inlineStr">
        <is>
          <t>Automatique</t>
        </is>
      </c>
      <c r="C654" s="618" t="inlineStr">
        <is>
          <t>Automatique</t>
        </is>
      </c>
      <c r="D654" s="619" t="inlineStr">
        <is>
          <t>Automatique</t>
        </is>
      </c>
      <c r="F654" s="237" t="n"/>
    </row>
    <row r="655" hidden="1" outlineLevel="2" ht="15" customHeight="1">
      <c r="A655" s="1301" t="n"/>
      <c r="B655" s="240" t="inlineStr">
        <is>
          <t>Valeur  Min Abscisse</t>
        </is>
      </c>
      <c r="C655" s="538" t="inlineStr">
        <is>
          <t>Valeur Max Abscisse</t>
        </is>
      </c>
      <c r="D655" s="241" t="inlineStr">
        <is>
          <t>Intervalle Abscisse</t>
        </is>
      </c>
      <c r="F655" s="237" t="n"/>
    </row>
    <row r="656" hidden="1" outlineLevel="2" ht="15.75" customHeight="1" thickBot="1">
      <c r="A656" s="1301" t="n"/>
      <c r="B656" s="627" t="inlineStr">
        <is>
          <t>Automatique</t>
        </is>
      </c>
      <c r="C656" s="628" t="inlineStr">
        <is>
          <t>Automatique</t>
        </is>
      </c>
      <c r="D656" s="629" t="inlineStr">
        <is>
          <t>Automatique</t>
        </is>
      </c>
      <c r="F656" s="237" t="n"/>
    </row>
    <row r="657" hidden="1" outlineLevel="1" ht="15.75" customHeight="1" thickBot="1">
      <c r="A657" s="1216" t="n"/>
      <c r="B657" s="1365" t="inlineStr">
        <is>
          <t>Tableau Cold+Hot</t>
        </is>
      </c>
      <c r="C657" s="1243" t="n"/>
      <c r="D657" s="243" t="inlineStr">
        <is>
          <t>Désactivè</t>
        </is>
      </c>
      <c r="F657" s="237" t="n"/>
    </row>
    <row r="658" hidden="1" outlineLevel="2" ht="15.75" customHeight="1" thickBot="1">
      <c r="A658" s="1216" t="n"/>
      <c r="B658" s="1366" t="inlineStr">
        <is>
          <t>Emplacement Cellule</t>
        </is>
      </c>
      <c r="C658" s="1249" t="n"/>
      <c r="D658" s="1250" t="n"/>
      <c r="F658" s="237" t="n"/>
    </row>
    <row r="659" hidden="1" outlineLevel="2" ht="15.75" customHeight="1" thickBot="1">
      <c r="A659" s="1216" t="n"/>
      <c r="B659" s="1367" t="n"/>
      <c r="C659" s="1242" t="n"/>
      <c r="D659" s="1243" t="n"/>
      <c r="F659" s="237" t="n"/>
    </row>
    <row r="660" hidden="1" outlineLevel="2">
      <c r="A660" s="1216" t="n"/>
      <c r="B660" s="238" t="inlineStr">
        <is>
          <t>Temperature</t>
        </is>
      </c>
      <c r="C660" s="239" t="inlineStr">
        <is>
          <t>Shift Old</t>
        </is>
      </c>
      <c r="D660" s="239" t="inlineStr">
        <is>
          <t>Shift New</t>
        </is>
      </c>
      <c r="F660" s="237" t="n"/>
    </row>
    <row r="661" hidden="1" outlineLevel="2" ht="17.25" customFormat="1" customHeight="1" s="242" thickBot="1">
      <c r="A661" s="1216" t="n"/>
      <c r="B661" s="620" t="n"/>
      <c r="C661" s="621" t="n"/>
      <c r="D661" s="621" t="n"/>
      <c r="E661" s="357" t="n"/>
      <c r="G661" s="237" t="n"/>
    </row>
    <row r="662" hidden="1" outlineLevel="1" ht="15" customHeight="1" thickBot="1">
      <c r="A662" s="1216" t="n"/>
      <c r="B662" s="1365" t="inlineStr">
        <is>
          <t>Tableau Frein/FSE</t>
        </is>
      </c>
      <c r="C662" s="1243" t="n"/>
      <c r="D662" s="243" t="inlineStr">
        <is>
          <t>Désactivè</t>
        </is>
      </c>
      <c r="F662" s="237" t="n"/>
    </row>
    <row r="663" hidden="1" outlineLevel="2" ht="15" customHeight="1">
      <c r="A663" s="1216" t="n"/>
      <c r="B663" s="1366" t="inlineStr">
        <is>
          <t>Emplacement Cellule</t>
        </is>
      </c>
      <c r="C663" s="1249" t="n"/>
      <c r="D663" s="1250" t="n"/>
      <c r="F663" s="237" t="n"/>
    </row>
    <row r="664" hidden="1" outlineLevel="2" ht="15" customHeight="1">
      <c r="A664" s="1216" t="n"/>
      <c r="B664" s="1368" t="n"/>
      <c r="C664" s="1238" t="n"/>
      <c r="D664" s="1369" t="n"/>
      <c r="F664" s="237" t="n"/>
    </row>
    <row r="665" hidden="1" outlineLevel="2">
      <c r="A665" s="1216" t="n"/>
      <c r="B665" s="240" t="inlineStr">
        <is>
          <t>Clim</t>
        </is>
      </c>
      <c r="C665" s="538" t="inlineStr">
        <is>
          <t>Frein</t>
        </is>
      </c>
      <c r="D665" s="356" t="inlineStr">
        <is>
          <t>FSE</t>
        </is>
      </c>
      <c r="F665" s="237" t="n"/>
    </row>
    <row r="666" hidden="1" outlineLevel="2" ht="15" customFormat="1" customHeight="1" s="242" thickBot="1">
      <c r="A666" s="1216" t="n"/>
      <c r="B666" s="627" t="n"/>
      <c r="C666" s="628" t="n"/>
      <c r="D666" s="631" t="n"/>
      <c r="E666" s="357" t="n"/>
      <c r="G666" s="237" t="n"/>
    </row>
    <row r="667" hidden="1" outlineLevel="1" ht="15" customHeight="1" thickBot="1">
      <c r="A667" s="1216" t="n"/>
      <c r="B667" s="1365" t="inlineStr">
        <is>
          <t>Tableau Décél/Arret</t>
        </is>
      </c>
      <c r="C667" s="1243" t="n"/>
      <c r="D667" s="243" t="inlineStr">
        <is>
          <t>Désactivè</t>
        </is>
      </c>
      <c r="F667" s="237" t="n"/>
    </row>
    <row r="668" hidden="1" outlineLevel="2">
      <c r="A668" s="1216" t="n"/>
      <c r="B668" s="1366" t="inlineStr">
        <is>
          <t>Emplacement Cellule</t>
        </is>
      </c>
      <c r="C668" s="1249" t="n"/>
      <c r="D668" s="1250" t="n"/>
      <c r="F668" s="237" t="n"/>
    </row>
    <row r="669" hidden="1" outlineLevel="2" ht="15" customFormat="1" customHeight="1" s="242">
      <c r="A669" s="1216" t="n"/>
      <c r="B669" s="1368" t="inlineStr">
        <is>
          <t>D24</t>
        </is>
      </c>
      <c r="C669" s="1238" t="n"/>
      <c r="D669" s="1369" t="n"/>
      <c r="E669" s="357" t="n"/>
      <c r="G669" s="237" t="n"/>
    </row>
    <row r="670" hidden="1" outlineLevel="2">
      <c r="A670" s="1216" t="n"/>
      <c r="B670" s="240" t="inlineStr">
        <is>
          <t>Shift Old</t>
        </is>
      </c>
      <c r="C670" s="240" t="inlineStr">
        <is>
          <t>Shift New</t>
        </is>
      </c>
      <c r="D670" s="356" t="inlineStr">
        <is>
          <t>Vitesse</t>
        </is>
      </c>
      <c r="F670" s="237" t="n"/>
    </row>
    <row r="671" hidden="1" outlineLevel="2" ht="32.25" customFormat="1" customHeight="1" s="242" thickBot="1">
      <c r="A671" s="1216" t="n"/>
      <c r="B671" s="625" t="inlineStr">
        <is>
          <t>Old Selector_Lever_Position</t>
        </is>
      </c>
      <c r="C671" s="626" t="inlineStr">
        <is>
          <t>New Selector_Lever_Position</t>
        </is>
      </c>
      <c r="D671" s="1215" t="inlineStr">
        <is>
          <t>Vehicle Speed</t>
        </is>
      </c>
      <c r="E671" s="357" t="n"/>
      <c r="G671" s="237" t="n"/>
    </row>
    <row r="672" hidden="1" outlineLevel="2">
      <c r="A672" s="1216" t="n"/>
      <c r="B672" s="240" t="inlineStr">
        <is>
          <t>Clim</t>
        </is>
      </c>
      <c r="C672" s="538" t="inlineStr">
        <is>
          <t>Frein</t>
        </is>
      </c>
      <c r="D672" s="1349" t="n"/>
      <c r="F672" s="237" t="n"/>
    </row>
    <row r="673" hidden="1" outlineLevel="2" ht="32.25" customFormat="1" customHeight="1" s="242" thickBot="1">
      <c r="A673" s="1216" t="n"/>
      <c r="B673" s="625" t="inlineStr">
        <is>
          <t>A/C State</t>
        </is>
      </c>
      <c r="C673" s="626" t="inlineStr">
        <is>
          <t>Brake</t>
        </is>
      </c>
      <c r="D673" s="1351" t="n"/>
      <c r="E673" s="357" t="n"/>
      <c r="G673" s="237" t="n"/>
    </row>
    <row r="674" collapsed="1">
      <c r="A674" s="1363" t="inlineStr">
        <is>
          <t>Sailing Exit</t>
        </is>
      </c>
      <c r="B674" s="1364" t="n"/>
      <c r="D674" s="242" t="n"/>
      <c r="F674" s="237" t="n"/>
    </row>
    <row r="675" hidden="1" outlineLevel="1" ht="21.75" customHeight="1" thickBot="1">
      <c r="A675" s="1202" t="n"/>
      <c r="B675" s="1365" t="inlineStr">
        <is>
          <t>Graphique 1</t>
        </is>
      </c>
      <c r="C675" s="1243" t="n"/>
      <c r="D675" s="243" t="inlineStr">
        <is>
          <t>Activè</t>
        </is>
      </c>
      <c r="F675" s="237" t="n"/>
    </row>
    <row r="676" hidden="1" outlineLevel="2" ht="15" customFormat="1" customHeight="1" s="242">
      <c r="A676" s="1301" t="n"/>
      <c r="B676" s="238" t="inlineStr">
        <is>
          <t>Abscisse</t>
        </is>
      </c>
      <c r="C676" s="239" t="inlineStr">
        <is>
          <t>Ordonnée</t>
        </is>
      </c>
      <c r="D676" s="239" t="inlineStr">
        <is>
          <t>Emplacement Cellule</t>
        </is>
      </c>
      <c r="E676" s="357" t="n"/>
      <c r="G676" s="237" t="n"/>
    </row>
    <row r="677" hidden="1" outlineLevel="2" ht="15" customHeight="1">
      <c r="A677" s="1301" t="n"/>
      <c r="B677" s="616" t="inlineStr">
        <is>
          <t>gear new</t>
        </is>
      </c>
      <c r="C677" s="616" t="inlineStr">
        <is>
          <t>Throttle Position</t>
        </is>
      </c>
      <c r="D677" s="617" t="inlineStr">
        <is>
          <t>B24</t>
        </is>
      </c>
      <c r="F677" s="237" t="n"/>
    </row>
    <row r="678" hidden="1" outlineLevel="2" ht="15" customHeight="1">
      <c r="A678" s="1301" t="n"/>
      <c r="B678" s="240" t="inlineStr">
        <is>
          <t>Valeur  Min Ordonnée</t>
        </is>
      </c>
      <c r="C678" s="538" t="inlineStr">
        <is>
          <t>Valeur Max Ordonnée</t>
        </is>
      </c>
      <c r="D678" s="241" t="inlineStr">
        <is>
          <t>Intervalle Ordonnée</t>
        </is>
      </c>
      <c r="F678" s="237" t="n"/>
    </row>
    <row r="679" hidden="1" outlineLevel="2" ht="15" customHeight="1">
      <c r="A679" s="1301" t="n"/>
      <c r="B679" s="616" t="n">
        <v>0</v>
      </c>
      <c r="C679" s="618" t="n">
        <v>120</v>
      </c>
      <c r="D679" s="619" t="n">
        <v>10</v>
      </c>
      <c r="F679" s="237" t="n"/>
    </row>
    <row r="680" hidden="1" outlineLevel="2" ht="15" customHeight="1">
      <c r="A680" s="1301" t="n"/>
      <c r="B680" s="240" t="inlineStr">
        <is>
          <t>Valeur  Min Abscisse</t>
        </is>
      </c>
      <c r="C680" s="538" t="inlineStr">
        <is>
          <t>Valeur Max Abscisse</t>
        </is>
      </c>
      <c r="D680" s="241" t="inlineStr">
        <is>
          <t>Intervalle Abscisse</t>
        </is>
      </c>
      <c r="F680" s="237" t="n"/>
    </row>
    <row r="681" hidden="1" outlineLevel="2" ht="15.75" customHeight="1" thickBot="1">
      <c r="A681" s="1301" t="n"/>
      <c r="B681" s="627" t="n">
        <v>0</v>
      </c>
      <c r="C681" s="628" t="n">
        <v>10</v>
      </c>
      <c r="D681" s="629" t="n">
        <v>1</v>
      </c>
      <c r="F681" s="237" t="n"/>
    </row>
    <row r="682" hidden="1" outlineLevel="1" ht="21.75" customHeight="1" thickBot="1">
      <c r="A682" s="1301" t="n"/>
      <c r="B682" s="1365" t="inlineStr">
        <is>
          <t>Graphique 2</t>
        </is>
      </c>
      <c r="C682" s="1243" t="n"/>
      <c r="D682" s="243" t="inlineStr">
        <is>
          <t>Activè</t>
        </is>
      </c>
      <c r="F682" s="237" t="n"/>
    </row>
    <row r="683" hidden="1" outlineLevel="2" ht="15" customFormat="1" customHeight="1" s="242">
      <c r="A683" s="1301" t="n"/>
      <c r="B683" s="238" t="inlineStr">
        <is>
          <t>Abscisse</t>
        </is>
      </c>
      <c r="C683" s="239" t="inlineStr">
        <is>
          <t>Ordonnée</t>
        </is>
      </c>
      <c r="D683" s="239" t="inlineStr">
        <is>
          <t>Emplacement Cellule</t>
        </is>
      </c>
      <c r="E683" s="357" t="n"/>
      <c r="G683" s="237" t="n"/>
    </row>
    <row r="684" hidden="1" outlineLevel="2" ht="15" customHeight="1">
      <c r="A684" s="1301" t="n"/>
      <c r="B684" s="616" t="inlineStr">
        <is>
          <t>Vehicle Speed</t>
        </is>
      </c>
      <c r="C684" s="616" t="inlineStr">
        <is>
          <t>gear new</t>
        </is>
      </c>
      <c r="D684" s="617" t="inlineStr">
        <is>
          <t>B70</t>
        </is>
      </c>
      <c r="F684" s="237" t="n"/>
    </row>
    <row r="685" hidden="1" outlineLevel="2" ht="15" customHeight="1">
      <c r="A685" s="1301" t="n"/>
      <c r="B685" s="240" t="inlineStr">
        <is>
          <t>Valeur  Min Ordonnée</t>
        </is>
      </c>
      <c r="C685" s="538" t="inlineStr">
        <is>
          <t>Valeur Max Ordonnée</t>
        </is>
      </c>
      <c r="D685" s="241" t="inlineStr">
        <is>
          <t>Intervalle Ordonnée</t>
        </is>
      </c>
      <c r="F685" s="237" t="n"/>
    </row>
    <row r="686" hidden="1" outlineLevel="2" ht="15" customHeight="1">
      <c r="A686" s="1301" t="n"/>
      <c r="B686" s="636" t="n">
        <v>0</v>
      </c>
      <c r="C686" s="637" t="n">
        <v>10</v>
      </c>
      <c r="D686" s="638" t="n">
        <v>1</v>
      </c>
      <c r="F686" s="237" t="n"/>
    </row>
    <row r="687" hidden="1" outlineLevel="2" ht="15" customHeight="1">
      <c r="A687" s="1301" t="n"/>
      <c r="B687" s="240" t="inlineStr">
        <is>
          <t>Valeur  Min Abscisse</t>
        </is>
      </c>
      <c r="C687" s="538" t="inlineStr">
        <is>
          <t>Valeur Max Abscisse</t>
        </is>
      </c>
      <c r="D687" s="241" t="inlineStr">
        <is>
          <t>Intervalle Abscisse</t>
        </is>
      </c>
      <c r="F687" s="237" t="n"/>
    </row>
    <row r="688" hidden="1" outlineLevel="2" ht="15.75" customHeight="1" thickBot="1">
      <c r="A688" s="1301" t="n"/>
      <c r="B688" s="627" t="n">
        <v>0</v>
      </c>
      <c r="C688" s="628" t="n">
        <v>140</v>
      </c>
      <c r="D688" s="629" t="n">
        <v>10</v>
      </c>
      <c r="F688" s="237" t="n"/>
    </row>
    <row r="689" hidden="1" outlineLevel="1" ht="15.75" customHeight="1" thickBot="1">
      <c r="A689" s="1301" t="n"/>
      <c r="B689" s="1365" t="inlineStr">
        <is>
          <t>Tableau Cold+Hot</t>
        </is>
      </c>
      <c r="C689" s="1243" t="n"/>
      <c r="D689" s="243" t="inlineStr">
        <is>
          <t>Désactivè</t>
        </is>
      </c>
      <c r="F689" s="237" t="n"/>
    </row>
    <row r="690" hidden="1" outlineLevel="2" ht="15.75" customHeight="1" thickBot="1">
      <c r="A690" s="1301" t="n"/>
      <c r="B690" s="1366" t="inlineStr">
        <is>
          <t>Emplacement Cellule</t>
        </is>
      </c>
      <c r="C690" s="1249" t="n"/>
      <c r="D690" s="1250" t="n"/>
      <c r="F690" s="237" t="n"/>
    </row>
    <row r="691" hidden="1" outlineLevel="2" ht="15.75" customHeight="1" thickBot="1">
      <c r="A691" s="1301" t="n"/>
      <c r="B691" s="1367" t="n"/>
      <c r="C691" s="1242" t="n"/>
      <c r="D691" s="1243" t="n"/>
      <c r="F691" s="237" t="n"/>
    </row>
    <row r="692" hidden="1" outlineLevel="2">
      <c r="A692" s="1301" t="n"/>
      <c r="B692" s="238" t="inlineStr">
        <is>
          <t>Temperature</t>
        </is>
      </c>
      <c r="C692" s="239" t="inlineStr">
        <is>
          <t>Shift Old</t>
        </is>
      </c>
      <c r="D692" s="239" t="inlineStr">
        <is>
          <t>Shift New</t>
        </is>
      </c>
      <c r="F692" s="237" t="n"/>
    </row>
    <row r="693" hidden="1" outlineLevel="2" ht="17.25" customFormat="1" customHeight="1" s="242" thickBot="1">
      <c r="A693" s="1301" t="n"/>
      <c r="B693" s="620" t="n"/>
      <c r="C693" s="621" t="n"/>
      <c r="D693" s="621" t="n"/>
      <c r="E693" s="357" t="n"/>
      <c r="G693" s="237" t="n"/>
    </row>
    <row r="694" hidden="1" outlineLevel="1" ht="15" customHeight="1" thickBot="1">
      <c r="A694" s="1301" t="n"/>
      <c r="B694" s="1365" t="inlineStr">
        <is>
          <t>Tableau Frein/FSE</t>
        </is>
      </c>
      <c r="C694" s="1243" t="n"/>
      <c r="D694" s="243" t="inlineStr">
        <is>
          <t>Désactivè</t>
        </is>
      </c>
      <c r="F694" s="237" t="n"/>
    </row>
    <row r="695" hidden="1" outlineLevel="2" ht="15" customHeight="1">
      <c r="A695" s="1301" t="n"/>
      <c r="B695" s="1366" t="inlineStr">
        <is>
          <t>Emplacement Cellule</t>
        </is>
      </c>
      <c r="C695" s="1249" t="n"/>
      <c r="D695" s="1250" t="n"/>
      <c r="F695" s="237" t="n"/>
    </row>
    <row r="696" hidden="1" outlineLevel="2" ht="15" customHeight="1">
      <c r="A696" s="1301" t="n"/>
      <c r="B696" s="1368" t="n"/>
      <c r="C696" s="1238" t="n"/>
      <c r="D696" s="1369" t="n"/>
      <c r="F696" s="237" t="n"/>
    </row>
    <row r="697" hidden="1" outlineLevel="2">
      <c r="A697" s="1301" t="n"/>
      <c r="B697" s="240" t="inlineStr">
        <is>
          <t>Clim</t>
        </is>
      </c>
      <c r="C697" s="538" t="inlineStr">
        <is>
          <t>Frein</t>
        </is>
      </c>
      <c r="D697" s="356" t="inlineStr">
        <is>
          <t>FSE</t>
        </is>
      </c>
      <c r="F697" s="237" t="n"/>
    </row>
    <row r="698" hidden="1" outlineLevel="2" ht="15" customFormat="1" customHeight="1" s="242" thickBot="1">
      <c r="A698" s="1301" t="n"/>
      <c r="B698" s="627" t="n"/>
      <c r="C698" s="628" t="n"/>
      <c r="D698" s="631" t="n"/>
      <c r="E698" s="357" t="n"/>
      <c r="G698" s="237" t="n"/>
    </row>
    <row r="699" hidden="1" outlineLevel="1" ht="15" customHeight="1" thickBot="1">
      <c r="A699" s="1301" t="n"/>
      <c r="B699" s="1365" t="inlineStr">
        <is>
          <t>Tableau Décél/Arret</t>
        </is>
      </c>
      <c r="C699" s="1243" t="n"/>
      <c r="D699" s="243" t="inlineStr">
        <is>
          <t>Désactivè</t>
        </is>
      </c>
      <c r="F699" s="237" t="n"/>
    </row>
    <row r="700" hidden="1" outlineLevel="2">
      <c r="A700" s="1301" t="n"/>
      <c r="B700" s="1366" t="inlineStr">
        <is>
          <t>Emplacement Cellule</t>
        </is>
      </c>
      <c r="C700" s="1249" t="n"/>
      <c r="D700" s="1250" t="n"/>
      <c r="F700" s="237" t="n"/>
    </row>
    <row r="701" hidden="1" outlineLevel="2">
      <c r="A701" s="1301" t="n"/>
      <c r="B701" s="1368" t="n"/>
      <c r="C701" s="1238" t="n"/>
      <c r="D701" s="1369" t="n"/>
      <c r="F701" s="237" t="n"/>
    </row>
    <row r="702" hidden="1" outlineLevel="2">
      <c r="A702" s="1301" t="n"/>
      <c r="B702" s="240" t="inlineStr">
        <is>
          <t>Shift Old</t>
        </is>
      </c>
      <c r="C702" s="240" t="inlineStr">
        <is>
          <t>Shift New</t>
        </is>
      </c>
      <c r="D702" s="356" t="inlineStr">
        <is>
          <t>Vitesse</t>
        </is>
      </c>
      <c r="F702" s="237" t="n"/>
    </row>
    <row r="703" hidden="1" outlineLevel="2" ht="15.75" customHeight="1" thickBot="1">
      <c r="A703" s="1301" t="n"/>
      <c r="B703" s="625" t="n"/>
      <c r="C703" s="626" t="n"/>
      <c r="D703" s="1215" t="n"/>
      <c r="F703" s="237" t="n"/>
    </row>
    <row r="704" hidden="1" outlineLevel="2">
      <c r="A704" s="1301" t="n"/>
      <c r="B704" s="240" t="inlineStr">
        <is>
          <t>Clim</t>
        </is>
      </c>
      <c r="C704" s="538" t="inlineStr">
        <is>
          <t>Frein</t>
        </is>
      </c>
      <c r="D704" s="1349" t="n"/>
      <c r="F704" s="237" t="n"/>
    </row>
    <row r="705" hidden="1" outlineLevel="2" ht="15.75" customHeight="1" thickBot="1">
      <c r="A705" s="1301" t="n"/>
      <c r="B705" s="625" t="n"/>
      <c r="C705" s="626" t="n"/>
      <c r="D705" s="1351" t="n"/>
      <c r="F705" s="237" t="n"/>
    </row>
    <row r="706" collapsed="1">
      <c r="A706" s="1363" t="inlineStr">
        <is>
          <t>DASS Eng On</t>
        </is>
      </c>
      <c r="B706" s="1364" t="n"/>
      <c r="D706" s="242" t="n"/>
      <c r="F706" s="237" t="n"/>
    </row>
    <row r="707" hidden="1" outlineLevel="1" ht="21.75" customHeight="1" thickBot="1">
      <c r="A707" s="1202" t="n"/>
      <c r="B707" s="1365" t="inlineStr">
        <is>
          <t>Graphique 1</t>
        </is>
      </c>
      <c r="C707" s="1243" t="n"/>
      <c r="D707" s="243" t="inlineStr">
        <is>
          <t>Activè</t>
        </is>
      </c>
      <c r="F707" s="237" t="n"/>
    </row>
    <row r="708" hidden="1" outlineLevel="2" ht="15" customFormat="1" customHeight="1" s="242">
      <c r="A708" s="1301" t="n"/>
      <c r="B708" s="238" t="inlineStr">
        <is>
          <t>Abscisse</t>
        </is>
      </c>
      <c r="C708" s="239" t="inlineStr">
        <is>
          <t>Ordonnée</t>
        </is>
      </c>
      <c r="D708" s="239" t="inlineStr">
        <is>
          <t>Emplacement Cellule</t>
        </is>
      </c>
      <c r="E708" s="357" t="n"/>
      <c r="G708" s="237" t="n"/>
    </row>
    <row r="709" hidden="1" outlineLevel="2" ht="15" customHeight="1">
      <c r="A709" s="1301" t="n"/>
      <c r="B709" s="616" t="inlineStr">
        <is>
          <t>Throttle Position</t>
        </is>
      </c>
      <c r="C709" s="630" t="inlineStr">
        <is>
          <t>Ax max 2s</t>
        </is>
      </c>
      <c r="D709" s="617" t="inlineStr">
        <is>
          <t>B24</t>
        </is>
      </c>
      <c r="F709" s="237" t="n"/>
    </row>
    <row r="710" hidden="1" outlineLevel="2" ht="15" customHeight="1">
      <c r="A710" s="1301" t="n"/>
      <c r="B710" s="240" t="inlineStr">
        <is>
          <t>Valeur  Min Ordonnée</t>
        </is>
      </c>
      <c r="C710" s="538" t="inlineStr">
        <is>
          <t>Valeur Max Ordonnée</t>
        </is>
      </c>
      <c r="D710" s="241" t="inlineStr">
        <is>
          <t>Intervalle Ordonnée</t>
        </is>
      </c>
      <c r="F710" s="237" t="n"/>
    </row>
    <row r="711" hidden="1" outlineLevel="2" ht="15" customHeight="1">
      <c r="A711" s="1301" t="n"/>
      <c r="B711" s="616" t="n">
        <v>0</v>
      </c>
      <c r="C711" s="618" t="n">
        <v>10</v>
      </c>
      <c r="D711" s="619" t="n">
        <v>0.5</v>
      </c>
      <c r="F711" s="237" t="n"/>
    </row>
    <row r="712" hidden="1" outlineLevel="2" ht="15" customHeight="1">
      <c r="A712" s="1301" t="n"/>
      <c r="B712" s="240" t="inlineStr">
        <is>
          <t>Valeur  Min Abscisse</t>
        </is>
      </c>
      <c r="C712" s="538" t="inlineStr">
        <is>
          <t>Valeur Max Abscisse</t>
        </is>
      </c>
      <c r="D712" s="241" t="inlineStr">
        <is>
          <t>Intervalle Abscisse</t>
        </is>
      </c>
      <c r="F712" s="237" t="n"/>
    </row>
    <row r="713" hidden="1" outlineLevel="2" ht="15.75" customHeight="1" thickBot="1">
      <c r="A713" s="1301" t="n"/>
      <c r="B713" s="627" t="n">
        <v>0</v>
      </c>
      <c r="C713" s="628" t="n">
        <v>120</v>
      </c>
      <c r="D713" s="629" t="n">
        <v>10</v>
      </c>
      <c r="F713" s="237" t="n"/>
    </row>
    <row r="714" hidden="1" outlineLevel="1" ht="21.75" customHeight="1" thickBot="1">
      <c r="A714" s="1301" t="n"/>
      <c r="B714" s="1365" t="inlineStr">
        <is>
          <t>Graphique 2</t>
        </is>
      </c>
      <c r="C714" s="1243" t="n"/>
      <c r="D714" s="243" t="inlineStr">
        <is>
          <t>Activè</t>
        </is>
      </c>
      <c r="F714" s="237" t="n"/>
    </row>
    <row r="715" hidden="1" outlineLevel="2" ht="15" customFormat="1" customHeight="1" s="242">
      <c r="A715" s="1301" t="n"/>
      <c r="B715" s="238" t="inlineStr">
        <is>
          <t>Abscisse</t>
        </is>
      </c>
      <c r="C715" s="239" t="inlineStr">
        <is>
          <t>Ordonnée</t>
        </is>
      </c>
      <c r="D715" s="239" t="inlineStr">
        <is>
          <t>Emplacement Cellule</t>
        </is>
      </c>
      <c r="E715" s="357" t="n"/>
      <c r="G715" s="237" t="n"/>
    </row>
    <row r="716" hidden="1" outlineLevel="2" ht="15" customHeight="1">
      <c r="A716" s="1301" t="n"/>
      <c r="B716" s="616" t="inlineStr">
        <is>
          <t>Throttle Position</t>
        </is>
      </c>
      <c r="C716" s="616" t="inlineStr">
        <is>
          <t>Pedal change time</t>
        </is>
      </c>
      <c r="D716" s="617" t="inlineStr">
        <is>
          <t>B70</t>
        </is>
      </c>
      <c r="F716" s="237" t="n"/>
    </row>
    <row r="717" hidden="1" outlineLevel="2" ht="15" customHeight="1">
      <c r="A717" s="1301" t="n"/>
      <c r="B717" s="240" t="inlineStr">
        <is>
          <t>Valeur  Min Ordonnée</t>
        </is>
      </c>
      <c r="C717" s="538" t="inlineStr">
        <is>
          <t>Valeur Max Ordonnée</t>
        </is>
      </c>
      <c r="D717" s="241" t="inlineStr">
        <is>
          <t>Intervalle Ordonnée</t>
        </is>
      </c>
      <c r="F717" s="237" t="n"/>
    </row>
    <row r="718" hidden="1" outlineLevel="2" ht="15" customHeight="1">
      <c r="A718" s="1301" t="n"/>
      <c r="B718" s="616" t="n">
        <v>0</v>
      </c>
      <c r="C718" s="618" t="n">
        <v>2</v>
      </c>
      <c r="D718" s="619" t="n">
        <v>0.5</v>
      </c>
      <c r="F718" s="237" t="n"/>
    </row>
    <row r="719" hidden="1" outlineLevel="2" ht="15" customHeight="1">
      <c r="A719" s="1301" t="n"/>
      <c r="B719" s="240" t="inlineStr">
        <is>
          <t>Valeur  Min Abscisse</t>
        </is>
      </c>
      <c r="C719" s="538" t="inlineStr">
        <is>
          <t>Valeur Max Abscisse</t>
        </is>
      </c>
      <c r="D719" s="241" t="inlineStr">
        <is>
          <t>Intervalle Abscisse</t>
        </is>
      </c>
      <c r="F719" s="237" t="n"/>
    </row>
    <row r="720" hidden="1" outlineLevel="2" ht="15.75" customHeight="1" thickBot="1">
      <c r="A720" s="1301" t="n"/>
      <c r="B720" s="627" t="n">
        <v>0</v>
      </c>
      <c r="C720" s="628" t="n">
        <v>120</v>
      </c>
      <c r="D720" s="629" t="n">
        <v>10</v>
      </c>
      <c r="F720" s="237" t="n"/>
    </row>
    <row r="721" hidden="1" outlineLevel="1" ht="15.75" customHeight="1" thickBot="1">
      <c r="A721" s="1301" t="n"/>
      <c r="B721" s="1365" t="inlineStr">
        <is>
          <t>Tableau Cold+Hot</t>
        </is>
      </c>
      <c r="C721" s="1243" t="n"/>
      <c r="D721" s="243" t="inlineStr">
        <is>
          <t>Désactivè</t>
        </is>
      </c>
      <c r="F721" s="237" t="n"/>
    </row>
    <row r="722" hidden="1" outlineLevel="2" ht="15.75" customHeight="1" thickBot="1">
      <c r="A722" s="1301" t="n"/>
      <c r="B722" s="1366" t="inlineStr">
        <is>
          <t>Emplacement Cellule</t>
        </is>
      </c>
      <c r="C722" s="1249" t="n"/>
      <c r="D722" s="1250" t="n"/>
      <c r="F722" s="237" t="n"/>
    </row>
    <row r="723" hidden="1" outlineLevel="2" ht="15.75" customHeight="1" thickBot="1">
      <c r="A723" s="1301" t="n"/>
      <c r="B723" s="1367" t="n"/>
      <c r="C723" s="1242" t="n"/>
      <c r="D723" s="1243" t="n"/>
      <c r="F723" s="237" t="n"/>
    </row>
    <row r="724" hidden="1" outlineLevel="2">
      <c r="A724" s="1301" t="n"/>
      <c r="B724" s="238" t="inlineStr">
        <is>
          <t>Temperature</t>
        </is>
      </c>
      <c r="C724" s="239" t="inlineStr">
        <is>
          <t>Shift Old</t>
        </is>
      </c>
      <c r="D724" s="239" t="inlineStr">
        <is>
          <t>Désactivè</t>
        </is>
      </c>
      <c r="F724" s="237" t="n"/>
    </row>
    <row r="725" hidden="1" outlineLevel="2" ht="17.25" customFormat="1" customHeight="1" s="242" thickBot="1">
      <c r="A725" s="1301" t="n"/>
      <c r="B725" s="620" t="n"/>
      <c r="C725" s="621" t="n"/>
      <c r="D725" s="621" t="n"/>
      <c r="E725" s="357" t="n"/>
      <c r="G725" s="237" t="n"/>
    </row>
    <row r="726" hidden="1" outlineLevel="1" ht="15" customHeight="1" thickBot="1">
      <c r="A726" s="1301" t="n"/>
      <c r="B726" s="1365" t="inlineStr">
        <is>
          <t>Tableau Frein/FSE</t>
        </is>
      </c>
      <c r="C726" s="1243" t="n"/>
      <c r="D726" s="243" t="inlineStr">
        <is>
          <t>Désactivè</t>
        </is>
      </c>
      <c r="F726" s="237" t="n"/>
    </row>
    <row r="727" hidden="1" outlineLevel="2" ht="15" customHeight="1">
      <c r="A727" s="1301" t="n"/>
      <c r="B727" s="1366" t="inlineStr">
        <is>
          <t>Emplacement Cellule</t>
        </is>
      </c>
      <c r="C727" s="1249" t="n"/>
      <c r="D727" s="1250" t="n"/>
      <c r="F727" s="237" t="n"/>
    </row>
    <row r="728" hidden="1" outlineLevel="2" ht="15" customHeight="1">
      <c r="A728" s="1301" t="n"/>
      <c r="B728" s="1368" t="n"/>
      <c r="C728" s="1238" t="n"/>
      <c r="D728" s="1369" t="n"/>
      <c r="F728" s="237" t="n"/>
    </row>
    <row r="729" hidden="1" outlineLevel="2">
      <c r="A729" s="1301" t="n"/>
      <c r="B729" s="240" t="inlineStr">
        <is>
          <t>Clim</t>
        </is>
      </c>
      <c r="C729" s="538" t="inlineStr">
        <is>
          <t>Frein</t>
        </is>
      </c>
      <c r="D729" s="356" t="inlineStr">
        <is>
          <t>FSE</t>
        </is>
      </c>
      <c r="F729" s="237" t="n"/>
    </row>
    <row r="730" hidden="1" outlineLevel="2" ht="15" customFormat="1" customHeight="1" s="242" thickBot="1">
      <c r="A730" s="1301" t="n"/>
      <c r="B730" s="627" t="n"/>
      <c r="C730" s="628" t="n"/>
      <c r="D730" s="631" t="n"/>
      <c r="E730" s="357" t="n"/>
      <c r="G730" s="237" t="n"/>
    </row>
    <row r="731" hidden="1" outlineLevel="1" ht="15" customHeight="1" thickBot="1">
      <c r="A731" s="1301" t="n"/>
      <c r="B731" s="1365" t="inlineStr">
        <is>
          <t>Tableau Décél/Arret</t>
        </is>
      </c>
      <c r="C731" s="1243" t="n"/>
      <c r="D731" s="243" t="inlineStr">
        <is>
          <t>Désactivè</t>
        </is>
      </c>
      <c r="F731" s="237" t="n"/>
    </row>
    <row r="732" hidden="1" outlineLevel="2">
      <c r="A732" s="1301" t="n"/>
      <c r="B732" s="1366" t="inlineStr">
        <is>
          <t>Emplacement Cellule</t>
        </is>
      </c>
      <c r="C732" s="1249" t="n"/>
      <c r="D732" s="1250" t="n"/>
      <c r="F732" s="237" t="n"/>
    </row>
    <row r="733" hidden="1" outlineLevel="2">
      <c r="A733" s="1301" t="n"/>
      <c r="B733" s="1368" t="n"/>
      <c r="C733" s="1238" t="n"/>
      <c r="D733" s="1369" t="n"/>
      <c r="F733" s="237" t="n"/>
    </row>
    <row r="734" hidden="1" outlineLevel="2">
      <c r="A734" s="1301" t="n"/>
      <c r="B734" s="240" t="inlineStr">
        <is>
          <t>Shift Old</t>
        </is>
      </c>
      <c r="C734" s="240" t="inlineStr">
        <is>
          <t>Shift New</t>
        </is>
      </c>
      <c r="D734" s="356" t="inlineStr">
        <is>
          <t>Vitesse</t>
        </is>
      </c>
      <c r="F734" s="237" t="n"/>
    </row>
    <row r="735" hidden="1" outlineLevel="2" ht="15.75" customHeight="1" thickBot="1">
      <c r="A735" s="1301" t="n"/>
      <c r="B735" s="625" t="n"/>
      <c r="C735" s="626" t="n"/>
      <c r="D735" s="1215" t="n"/>
      <c r="F735" s="237" t="n"/>
    </row>
    <row r="736" hidden="1" outlineLevel="2">
      <c r="A736" s="1301" t="n"/>
      <c r="B736" s="240" t="inlineStr">
        <is>
          <t>Clim</t>
        </is>
      </c>
      <c r="C736" s="538" t="inlineStr">
        <is>
          <t>Frein</t>
        </is>
      </c>
      <c r="D736" s="1349" t="n"/>
      <c r="F736" s="237" t="n"/>
    </row>
    <row r="737" hidden="1" outlineLevel="2" ht="15.75" customHeight="1" thickBot="1">
      <c r="A737" s="1301" t="n"/>
      <c r="B737" s="625" t="n"/>
      <c r="C737" s="626" t="n"/>
      <c r="D737" s="1351" t="n"/>
      <c r="F737" s="237" t="n"/>
    </row>
    <row r="738" collapsed="1">
      <c r="A738" s="1363" t="inlineStr">
        <is>
          <t>Drive Away Creep Eng On</t>
        </is>
      </c>
      <c r="B738" s="1364" t="n"/>
      <c r="D738" s="242" t="n"/>
      <c r="F738" s="237" t="n"/>
    </row>
    <row r="739" hidden="1" outlineLevel="1" ht="21.75" customHeight="1" thickBot="1">
      <c r="A739" s="1202" t="n"/>
      <c r="B739" s="1365" t="inlineStr">
        <is>
          <t>Graphique 1</t>
        </is>
      </c>
      <c r="C739" s="1243" t="n"/>
      <c r="D739" s="243" t="inlineStr">
        <is>
          <t>Désactivè</t>
        </is>
      </c>
      <c r="F739" s="237" t="n"/>
    </row>
    <row r="740" hidden="1" outlineLevel="2" ht="15" customFormat="1" customHeight="1" s="242">
      <c r="A740" s="1301" t="n"/>
      <c r="B740" s="238" t="inlineStr">
        <is>
          <t>Abscisse</t>
        </is>
      </c>
      <c r="C740" s="239" t="inlineStr">
        <is>
          <t>Ordonnée</t>
        </is>
      </c>
      <c r="D740" s="239" t="inlineStr">
        <is>
          <t>Emplacement Cellule</t>
        </is>
      </c>
      <c r="E740" s="357" t="n"/>
      <c r="G740" s="237" t="n"/>
    </row>
    <row r="741" hidden="1" outlineLevel="2" ht="15" customHeight="1">
      <c r="A741" s="1301" t="n"/>
      <c r="B741" s="616" t="n"/>
      <c r="C741" s="616" t="n"/>
      <c r="D741" s="617" t="n"/>
      <c r="F741" s="237" t="n"/>
    </row>
    <row r="742" hidden="1" outlineLevel="2" ht="15" customHeight="1">
      <c r="A742" s="1301" t="n"/>
      <c r="B742" s="240" t="inlineStr">
        <is>
          <t>Valeur  Min Ordonnée</t>
        </is>
      </c>
      <c r="C742" s="538" t="inlineStr">
        <is>
          <t>Valeur Max Ordonnée</t>
        </is>
      </c>
      <c r="D742" s="241" t="inlineStr">
        <is>
          <t>Intervalle Ordonnée</t>
        </is>
      </c>
      <c r="F742" s="237" t="n"/>
    </row>
    <row r="743" hidden="1" outlineLevel="2" ht="15" customHeight="1">
      <c r="A743" s="1301" t="n"/>
      <c r="B743" s="616" t="n"/>
      <c r="C743" s="618" t="n"/>
      <c r="D743" s="619" t="n"/>
      <c r="F743" s="237" t="n"/>
    </row>
    <row r="744" hidden="1" outlineLevel="2" ht="15" customHeight="1">
      <c r="A744" s="1301" t="n"/>
      <c r="B744" s="240" t="inlineStr">
        <is>
          <t>Valeur  Min Abscisse</t>
        </is>
      </c>
      <c r="C744" s="538" t="inlineStr">
        <is>
          <t>Valeur Max Abscisse</t>
        </is>
      </c>
      <c r="D744" s="241" t="inlineStr">
        <is>
          <t>Intervalle Abscisse</t>
        </is>
      </c>
      <c r="F744" s="237" t="n"/>
    </row>
    <row r="745" hidden="1" outlineLevel="2" ht="15.75" customHeight="1" thickBot="1">
      <c r="A745" s="1301" t="n"/>
      <c r="B745" s="627" t="n"/>
      <c r="C745" s="628" t="n"/>
      <c r="D745" s="629" t="n"/>
      <c r="F745" s="237" t="n"/>
    </row>
    <row r="746" hidden="1" outlineLevel="1" ht="21.75" customHeight="1" thickBot="1">
      <c r="A746" s="1301" t="n"/>
      <c r="B746" s="1365" t="inlineStr">
        <is>
          <t>Graphique 2</t>
        </is>
      </c>
      <c r="C746" s="1243" t="n"/>
      <c r="D746" s="243" t="inlineStr">
        <is>
          <t>Désactivè</t>
        </is>
      </c>
      <c r="F746" s="237" t="n"/>
    </row>
    <row r="747" hidden="1" outlineLevel="2" ht="15" customFormat="1" customHeight="1" s="242">
      <c r="A747" s="1301" t="n"/>
      <c r="B747" s="238" t="inlineStr">
        <is>
          <t>Abscisse</t>
        </is>
      </c>
      <c r="C747" s="239" t="inlineStr">
        <is>
          <t>Ordonnée</t>
        </is>
      </c>
      <c r="D747" s="239" t="inlineStr">
        <is>
          <t>Emplacement Cellule</t>
        </is>
      </c>
      <c r="E747" s="357" t="n"/>
      <c r="G747" s="237" t="n"/>
    </row>
    <row r="748" hidden="1" outlineLevel="2" ht="15" customHeight="1">
      <c r="A748" s="1301" t="n"/>
      <c r="B748" s="616" t="n"/>
      <c r="C748" s="616" t="n"/>
      <c r="D748" s="617" t="n"/>
      <c r="F748" s="237" t="n"/>
    </row>
    <row r="749" hidden="1" outlineLevel="2" ht="15" customHeight="1">
      <c r="A749" s="1301" t="n"/>
      <c r="B749" s="240" t="inlineStr">
        <is>
          <t>Valeur  Min Ordonnée</t>
        </is>
      </c>
      <c r="C749" s="538" t="inlineStr">
        <is>
          <t>Valeur Max Ordonnée</t>
        </is>
      </c>
      <c r="D749" s="241" t="inlineStr">
        <is>
          <t>Intervalle Ordonnée</t>
        </is>
      </c>
      <c r="F749" s="237" t="n"/>
    </row>
    <row r="750" hidden="1" outlineLevel="2" ht="15" customHeight="1">
      <c r="A750" s="1301" t="n"/>
      <c r="B750" s="616" t="n"/>
      <c r="C750" s="618" t="n"/>
      <c r="D750" s="619" t="n"/>
      <c r="F750" s="237" t="n"/>
    </row>
    <row r="751" hidden="1" outlineLevel="2" ht="15" customHeight="1">
      <c r="A751" s="1301" t="n"/>
      <c r="B751" s="240" t="inlineStr">
        <is>
          <t>Valeur  Min Abscisse</t>
        </is>
      </c>
      <c r="C751" s="538" t="inlineStr">
        <is>
          <t>Valeur Max Abscisse</t>
        </is>
      </c>
      <c r="D751" s="241" t="inlineStr">
        <is>
          <t>Intervalle Abscisse</t>
        </is>
      </c>
      <c r="F751" s="237" t="n"/>
    </row>
    <row r="752" hidden="1" outlineLevel="2" ht="15.75" customHeight="1" thickBot="1">
      <c r="A752" s="1301" t="n"/>
      <c r="B752" s="627" t="n"/>
      <c r="C752" s="628" t="n"/>
      <c r="D752" s="629" t="n"/>
      <c r="F752" s="237" t="n"/>
    </row>
    <row r="753" hidden="1" outlineLevel="1" ht="15.75" customHeight="1" thickBot="1">
      <c r="A753" s="1301" t="n"/>
      <c r="B753" s="1365" t="inlineStr">
        <is>
          <t>Tableau Cold+Hot</t>
        </is>
      </c>
      <c r="C753" s="1243" t="n"/>
      <c r="D753" s="243" t="inlineStr">
        <is>
          <t>Désactivè</t>
        </is>
      </c>
      <c r="F753" s="237" t="n"/>
    </row>
    <row r="754" hidden="1" outlineLevel="2" ht="15.75" customHeight="1" thickBot="1">
      <c r="A754" s="1301" t="n"/>
      <c r="B754" s="1366" t="inlineStr">
        <is>
          <t>Emplacement Cellule</t>
        </is>
      </c>
      <c r="C754" s="1249" t="n"/>
      <c r="D754" s="1250" t="n"/>
      <c r="F754" s="237" t="n"/>
    </row>
    <row r="755" hidden="1" outlineLevel="2" ht="15.75" customHeight="1" thickBot="1">
      <c r="A755" s="1301" t="n"/>
      <c r="B755" s="1367" t="n"/>
      <c r="C755" s="1242" t="n"/>
      <c r="D755" s="1243" t="n"/>
      <c r="F755" s="237" t="n"/>
    </row>
    <row r="756" hidden="1" outlineLevel="2">
      <c r="A756" s="1301" t="n"/>
      <c r="B756" s="238" t="inlineStr">
        <is>
          <t>Temperature</t>
        </is>
      </c>
      <c r="C756" s="239" t="inlineStr">
        <is>
          <t>Shift Old</t>
        </is>
      </c>
      <c r="D756" s="239" t="inlineStr">
        <is>
          <t>Désactivè</t>
        </is>
      </c>
      <c r="F756" s="237" t="n"/>
    </row>
    <row r="757" hidden="1" outlineLevel="2" ht="17.25" customFormat="1" customHeight="1" s="242" thickBot="1">
      <c r="A757" s="1301" t="n"/>
      <c r="B757" s="620" t="n"/>
      <c r="C757" s="621" t="n"/>
      <c r="D757" s="621" t="n"/>
      <c r="E757" s="357" t="n"/>
      <c r="G757" s="237" t="n"/>
    </row>
    <row r="758" hidden="1" outlineLevel="1" ht="15" customHeight="1" thickBot="1">
      <c r="A758" s="1301" t="n"/>
      <c r="B758" s="1365" t="inlineStr">
        <is>
          <t>Tableau Frein/FSE</t>
        </is>
      </c>
      <c r="C758" s="1243" t="n"/>
      <c r="D758" s="243" t="inlineStr">
        <is>
          <t>Désactivè</t>
        </is>
      </c>
      <c r="F758" s="237" t="n"/>
    </row>
    <row r="759" hidden="1" outlineLevel="2" ht="15" customHeight="1">
      <c r="A759" s="1301" t="n"/>
      <c r="B759" s="1366" t="inlineStr">
        <is>
          <t>Emplacement Cellule</t>
        </is>
      </c>
      <c r="C759" s="1249" t="n"/>
      <c r="D759" s="1250" t="n"/>
      <c r="F759" s="237" t="n"/>
    </row>
    <row r="760" hidden="1" outlineLevel="2" ht="15" customHeight="1">
      <c r="A760" s="1301" t="n"/>
      <c r="B760" s="1368" t="n"/>
      <c r="C760" s="1238" t="n"/>
      <c r="D760" s="1369" t="n"/>
      <c r="F760" s="237" t="n"/>
    </row>
    <row r="761" hidden="1" outlineLevel="2">
      <c r="A761" s="1301" t="n"/>
      <c r="B761" s="240" t="inlineStr">
        <is>
          <t>Clim</t>
        </is>
      </c>
      <c r="C761" s="538" t="inlineStr">
        <is>
          <t>Frein</t>
        </is>
      </c>
      <c r="D761" s="356" t="inlineStr">
        <is>
          <t>FSE</t>
        </is>
      </c>
      <c r="F761" s="237" t="n"/>
    </row>
    <row r="762" hidden="1" outlineLevel="2" ht="15" customFormat="1" customHeight="1" s="242" thickBot="1">
      <c r="A762" s="1301" t="n"/>
      <c r="B762" s="627" t="n"/>
      <c r="C762" s="628" t="n"/>
      <c r="D762" s="631" t="n"/>
      <c r="E762" s="357" t="n"/>
      <c r="G762" s="237" t="n"/>
    </row>
    <row r="763" hidden="1" outlineLevel="1" ht="15" customHeight="1" thickBot="1">
      <c r="A763" s="1301" t="n"/>
      <c r="B763" s="1365" t="inlineStr">
        <is>
          <t>Tableau Décél/Arret</t>
        </is>
      </c>
      <c r="C763" s="1243" t="n"/>
      <c r="D763" s="243" t="inlineStr">
        <is>
          <t>Désactivè</t>
        </is>
      </c>
      <c r="F763" s="237" t="n"/>
    </row>
    <row r="764" hidden="1" outlineLevel="2">
      <c r="A764" s="1301" t="n"/>
      <c r="B764" s="1366" t="inlineStr">
        <is>
          <t>Emplacement Cellule</t>
        </is>
      </c>
      <c r="C764" s="1249" t="n"/>
      <c r="D764" s="1250" t="n"/>
      <c r="F764" s="237" t="n"/>
    </row>
    <row r="765" hidden="1" outlineLevel="2">
      <c r="A765" s="1301" t="n"/>
      <c r="B765" s="1368" t="n"/>
      <c r="C765" s="1238" t="n"/>
      <c r="D765" s="1369" t="n"/>
      <c r="F765" s="237" t="n"/>
    </row>
    <row r="766" hidden="1" outlineLevel="2">
      <c r="A766" s="1301" t="n"/>
      <c r="B766" s="240" t="inlineStr">
        <is>
          <t>Shift Old</t>
        </is>
      </c>
      <c r="C766" s="240" t="inlineStr">
        <is>
          <t>Shift New</t>
        </is>
      </c>
      <c r="D766" s="356" t="inlineStr">
        <is>
          <t>Vitesse</t>
        </is>
      </c>
      <c r="F766" s="237" t="n"/>
    </row>
    <row r="767" hidden="1" outlineLevel="2" ht="15.75" customHeight="1" thickBot="1">
      <c r="A767" s="1301" t="n"/>
      <c r="B767" s="625" t="n"/>
      <c r="C767" s="626" t="n"/>
      <c r="D767" s="1215" t="n"/>
      <c r="F767" s="237" t="n"/>
    </row>
    <row r="768" hidden="1" outlineLevel="2">
      <c r="A768" s="1301" t="n"/>
      <c r="B768" s="240" t="inlineStr">
        <is>
          <t>Clim</t>
        </is>
      </c>
      <c r="C768" s="538" t="inlineStr">
        <is>
          <t>Frein</t>
        </is>
      </c>
      <c r="D768" s="1349" t="n"/>
      <c r="F768" s="237" t="n"/>
    </row>
    <row r="769" hidden="1" outlineLevel="2" ht="15.75" customHeight="1" thickBot="1">
      <c r="A769" s="1301" t="n"/>
      <c r="B769" s="625" t="n"/>
      <c r="C769" s="626" t="n"/>
      <c r="D769" s="1351" t="n"/>
      <c r="F769" s="237" t="n"/>
    </row>
    <row r="770" collapsed="1">
      <c r="A770" s="1363" t="inlineStr">
        <is>
          <t>Accel Cst Load</t>
        </is>
      </c>
      <c r="B770" s="1364" t="n"/>
      <c r="D770" s="242" t="n"/>
      <c r="F770" s="237" t="n"/>
    </row>
    <row r="771" hidden="1" outlineLevel="1" ht="21.75" customHeight="1" thickBot="1">
      <c r="A771" s="1202" t="n"/>
      <c r="B771" s="1365" t="inlineStr">
        <is>
          <t>Graphique 1</t>
        </is>
      </c>
      <c r="C771" s="1243" t="n"/>
      <c r="D771" s="243" t="inlineStr">
        <is>
          <t>Activè</t>
        </is>
      </c>
      <c r="F771" s="237" t="n"/>
    </row>
    <row r="772" hidden="1" outlineLevel="2" ht="15" customFormat="1" customHeight="1" s="242">
      <c r="A772" s="1301" t="n"/>
      <c r="B772" s="238" t="inlineStr">
        <is>
          <t>Abscisse</t>
        </is>
      </c>
      <c r="C772" s="239" t="inlineStr">
        <is>
          <t>Ordonnée</t>
        </is>
      </c>
      <c r="D772" s="239" t="inlineStr">
        <is>
          <t>Emplacement Cellule</t>
        </is>
      </c>
      <c r="E772" s="357" t="n"/>
      <c r="G772" s="237" t="n"/>
    </row>
    <row r="773" hidden="1" outlineLevel="2" ht="15" customHeight="1">
      <c r="A773" s="1301" t="n"/>
      <c r="B773" s="618" t="inlineStr">
        <is>
          <t>Vehicle Speed</t>
        </is>
      </c>
      <c r="C773" s="616" t="inlineStr">
        <is>
          <t>Throttle Position</t>
        </is>
      </c>
      <c r="D773" s="617" t="inlineStr">
        <is>
          <t>B24</t>
        </is>
      </c>
      <c r="F773" s="237" t="n"/>
    </row>
    <row r="774" hidden="1" outlineLevel="2" ht="15" customHeight="1">
      <c r="A774" s="1301" t="n"/>
      <c r="B774" s="240" t="inlineStr">
        <is>
          <t>Valeur  Min Ordonnée</t>
        </is>
      </c>
      <c r="C774" s="538" t="inlineStr">
        <is>
          <t>Valeur Max Ordonnée</t>
        </is>
      </c>
      <c r="D774" s="241" t="inlineStr">
        <is>
          <t>Intervalle Ordonnée</t>
        </is>
      </c>
      <c r="F774" s="237" t="n"/>
    </row>
    <row r="775" hidden="1" outlineLevel="2" ht="15" customHeight="1">
      <c r="A775" s="1301" t="n"/>
      <c r="B775" s="616" t="n">
        <v>0</v>
      </c>
      <c r="C775" s="618" t="n">
        <v>120</v>
      </c>
      <c r="D775" s="619" t="n">
        <v>10</v>
      </c>
      <c r="F775" s="237" t="n"/>
    </row>
    <row r="776" hidden="1" outlineLevel="2" ht="15" customHeight="1">
      <c r="A776" s="1301" t="n"/>
      <c r="B776" s="240" t="inlineStr">
        <is>
          <t>Valeur  Min Abscisse</t>
        </is>
      </c>
      <c r="C776" s="538" t="inlineStr">
        <is>
          <t>Valeur Max Abscisse</t>
        </is>
      </c>
      <c r="D776" s="241" t="inlineStr">
        <is>
          <t>Intervalle Abscisse</t>
        </is>
      </c>
      <c r="F776" s="237" t="n"/>
    </row>
    <row r="777" hidden="1" outlineLevel="2" ht="15.75" customHeight="1" thickBot="1">
      <c r="A777" s="1301" t="n"/>
      <c r="B777" s="616" t="n">
        <v>0</v>
      </c>
      <c r="C777" s="618" t="n">
        <v>140</v>
      </c>
      <c r="D777" s="619" t="n">
        <v>10</v>
      </c>
      <c r="F777" s="237" t="n"/>
    </row>
    <row r="778" hidden="1" outlineLevel="1" ht="21.75" customHeight="1" thickBot="1">
      <c r="A778" s="1301" t="n"/>
      <c r="B778" s="1365" t="inlineStr">
        <is>
          <t>Graphique 2</t>
        </is>
      </c>
      <c r="C778" s="1243" t="n"/>
      <c r="D778" s="243" t="inlineStr">
        <is>
          <t>Activè</t>
        </is>
      </c>
      <c r="F778" s="237" t="n"/>
    </row>
    <row r="779" hidden="1" outlineLevel="2" ht="15" customFormat="1" customHeight="1" s="242">
      <c r="A779" s="1301" t="n"/>
      <c r="B779" s="238" t="inlineStr">
        <is>
          <t>Abscisse</t>
        </is>
      </c>
      <c r="C779" s="239" t="inlineStr">
        <is>
          <t>Ordonnée</t>
        </is>
      </c>
      <c r="D779" s="239" t="inlineStr">
        <is>
          <t>Emplacement Cellule</t>
        </is>
      </c>
      <c r="E779" s="357" t="n"/>
      <c r="G779" s="237" t="n"/>
    </row>
    <row r="780" hidden="1" outlineLevel="2" ht="15" customHeight="1">
      <c r="A780" s="1301" t="n"/>
      <c r="B780" s="616" t="inlineStr">
        <is>
          <t>Vehicle Speed</t>
        </is>
      </c>
      <c r="C780" s="616" t="inlineStr">
        <is>
          <t>Front shaft Torque</t>
        </is>
      </c>
      <c r="D780" s="617" t="inlineStr">
        <is>
          <t>B70</t>
        </is>
      </c>
      <c r="F780" s="237" t="n"/>
    </row>
    <row r="781" hidden="1" outlineLevel="2" ht="15" customHeight="1">
      <c r="A781" s="1301" t="n"/>
      <c r="B781" s="240" t="inlineStr">
        <is>
          <t>Valeur  Min Ordonnée</t>
        </is>
      </c>
      <c r="C781" s="538" t="inlineStr">
        <is>
          <t>Valeur Max Ordonnée</t>
        </is>
      </c>
      <c r="D781" s="241" t="inlineStr">
        <is>
          <t>Intervalle Ordonnée</t>
        </is>
      </c>
      <c r="F781" s="237" t="n"/>
    </row>
    <row r="782" hidden="1" outlineLevel="2" ht="15" customHeight="1">
      <c r="A782" s="1301" t="n"/>
      <c r="B782" s="616" t="n">
        <v>-50</v>
      </c>
      <c r="C782" s="618" t="n">
        <v>350</v>
      </c>
      <c r="D782" s="619" t="n">
        <v>50</v>
      </c>
      <c r="F782" s="237" t="n"/>
    </row>
    <row r="783" hidden="1" outlineLevel="2" ht="15" customHeight="1">
      <c r="A783" s="1301" t="n"/>
      <c r="B783" s="240" t="inlineStr">
        <is>
          <t>Valeur  Min Abscisse</t>
        </is>
      </c>
      <c r="C783" s="538" t="inlineStr">
        <is>
          <t>Valeur Max Abscisse</t>
        </is>
      </c>
      <c r="D783" s="241" t="inlineStr">
        <is>
          <t>Intervalle Abscisse</t>
        </is>
      </c>
      <c r="F783" s="237" t="n"/>
    </row>
    <row r="784" hidden="1" outlineLevel="2" ht="15.75" customHeight="1" thickBot="1">
      <c r="A784" s="1301" t="n"/>
      <c r="B784" s="616" t="n">
        <v>0</v>
      </c>
      <c r="C784" s="618" t="n">
        <v>140</v>
      </c>
      <c r="D784" s="619" t="n">
        <v>10</v>
      </c>
      <c r="F784" s="237" t="n"/>
    </row>
    <row r="785" hidden="1" outlineLevel="1" ht="15.75" customHeight="1" thickBot="1">
      <c r="A785" s="1301" t="n"/>
      <c r="B785" s="1365" t="inlineStr">
        <is>
          <t>Tableau Cold+Hot</t>
        </is>
      </c>
      <c r="C785" s="1243" t="n"/>
      <c r="D785" s="243" t="inlineStr">
        <is>
          <t>Désactivè</t>
        </is>
      </c>
      <c r="F785" s="237" t="n"/>
    </row>
    <row r="786" hidden="1" outlineLevel="2" ht="15.75" customHeight="1" thickBot="1">
      <c r="A786" s="1301" t="n"/>
      <c r="B786" s="1366" t="inlineStr">
        <is>
          <t>Emplacement Cellule</t>
        </is>
      </c>
      <c r="C786" s="1249" t="n"/>
      <c r="D786" s="1250" t="n"/>
      <c r="F786" s="237" t="n"/>
    </row>
    <row r="787" hidden="1" outlineLevel="2" ht="15.75" customHeight="1" thickBot="1">
      <c r="A787" s="1301" t="n"/>
      <c r="B787" s="1367" t="n"/>
      <c r="C787" s="1242" t="n"/>
      <c r="D787" s="1243" t="n"/>
      <c r="F787" s="237" t="n"/>
    </row>
    <row r="788" hidden="1" outlineLevel="2">
      <c r="A788" s="1301" t="n"/>
      <c r="B788" s="238" t="inlineStr">
        <is>
          <t>Temperature</t>
        </is>
      </c>
      <c r="C788" s="239" t="inlineStr">
        <is>
          <t>Shift Old</t>
        </is>
      </c>
      <c r="D788" s="239" t="inlineStr">
        <is>
          <t>Désactivè</t>
        </is>
      </c>
      <c r="F788" s="237" t="n"/>
    </row>
    <row r="789" hidden="1" outlineLevel="2" ht="17.25" customFormat="1" customHeight="1" s="242" thickBot="1">
      <c r="A789" s="1301" t="n"/>
      <c r="B789" s="620" t="n"/>
      <c r="C789" s="621" t="n"/>
      <c r="D789" s="621" t="n"/>
      <c r="E789" s="357" t="n"/>
      <c r="G789" s="237" t="n"/>
    </row>
    <row r="790" hidden="1" outlineLevel="1" ht="15" customHeight="1" thickBot="1">
      <c r="A790" s="1301" t="n"/>
      <c r="B790" s="1365" t="inlineStr">
        <is>
          <t>Tableau Frein/FSE</t>
        </is>
      </c>
      <c r="C790" s="1243" t="n"/>
      <c r="D790" s="243" t="inlineStr">
        <is>
          <t>Désactivè</t>
        </is>
      </c>
      <c r="F790" s="237" t="n"/>
    </row>
    <row r="791" hidden="1" outlineLevel="2" ht="15" customHeight="1">
      <c r="A791" s="1301" t="n"/>
      <c r="B791" s="1366" t="inlineStr">
        <is>
          <t>Emplacement Cellule</t>
        </is>
      </c>
      <c r="C791" s="1249" t="n"/>
      <c r="D791" s="1250" t="n"/>
      <c r="F791" s="237" t="n"/>
    </row>
    <row r="792" hidden="1" outlineLevel="2" ht="15" customHeight="1">
      <c r="A792" s="1301" t="n"/>
      <c r="B792" s="1368" t="n"/>
      <c r="C792" s="1238" t="n"/>
      <c r="D792" s="1369" t="n"/>
      <c r="F792" s="237" t="n"/>
    </row>
    <row r="793" hidden="1" outlineLevel="2">
      <c r="A793" s="1301" t="n"/>
      <c r="B793" s="240" t="inlineStr">
        <is>
          <t>Clim</t>
        </is>
      </c>
      <c r="C793" s="538" t="inlineStr">
        <is>
          <t>Frein</t>
        </is>
      </c>
      <c r="D793" s="356" t="inlineStr">
        <is>
          <t>FSE</t>
        </is>
      </c>
      <c r="F793" s="237" t="n"/>
    </row>
    <row r="794" hidden="1" outlineLevel="2" ht="15" customFormat="1" customHeight="1" s="242" thickBot="1">
      <c r="A794" s="1301" t="n"/>
      <c r="B794" s="627" t="n"/>
      <c r="C794" s="628" t="n"/>
      <c r="D794" s="631" t="n"/>
      <c r="E794" s="357" t="n"/>
      <c r="G794" s="237" t="n"/>
    </row>
    <row r="795" hidden="1" outlineLevel="1" ht="15" customHeight="1" thickBot="1">
      <c r="A795" s="1301" t="n"/>
      <c r="B795" s="1365" t="inlineStr">
        <is>
          <t>Tableau Décél/Arret</t>
        </is>
      </c>
      <c r="C795" s="1243" t="n"/>
      <c r="D795" s="243" t="inlineStr">
        <is>
          <t>Désactivè</t>
        </is>
      </c>
      <c r="F795" s="237" t="n"/>
    </row>
    <row r="796" hidden="1" outlineLevel="2">
      <c r="A796" s="1301" t="n"/>
      <c r="B796" s="1366" t="inlineStr">
        <is>
          <t>Emplacement Cellule</t>
        </is>
      </c>
      <c r="C796" s="1249" t="n"/>
      <c r="D796" s="1250" t="n"/>
      <c r="F796" s="237" t="n"/>
    </row>
    <row r="797" hidden="1" outlineLevel="2">
      <c r="A797" s="1301" t="n"/>
      <c r="B797" s="1368" t="n"/>
      <c r="C797" s="1238" t="n"/>
      <c r="D797" s="1369" t="n"/>
      <c r="F797" s="237" t="n"/>
    </row>
    <row r="798" hidden="1" outlineLevel="2">
      <c r="A798" s="1301" t="n"/>
      <c r="B798" s="240" t="inlineStr">
        <is>
          <t>Shift Old</t>
        </is>
      </c>
      <c r="C798" s="240" t="inlineStr">
        <is>
          <t>Shift New</t>
        </is>
      </c>
      <c r="D798" s="356" t="inlineStr">
        <is>
          <t>Vitesse</t>
        </is>
      </c>
      <c r="F798" s="237" t="n"/>
    </row>
    <row r="799" hidden="1" outlineLevel="2" ht="15.75" customHeight="1" thickBot="1">
      <c r="A799" s="1301" t="n"/>
      <c r="B799" s="625" t="n"/>
      <c r="C799" s="626" t="n"/>
      <c r="D799" s="1215" t="n"/>
      <c r="F799" s="237" t="n"/>
    </row>
    <row r="800" hidden="1" outlineLevel="2">
      <c r="A800" s="1301" t="n"/>
      <c r="B800" s="240" t="inlineStr">
        <is>
          <t>Clim</t>
        </is>
      </c>
      <c r="C800" s="538" t="inlineStr">
        <is>
          <t>Frein</t>
        </is>
      </c>
      <c r="D800" s="1349" t="n"/>
      <c r="F800" s="237" t="n"/>
    </row>
    <row r="801" hidden="1" outlineLevel="2" ht="15.75" customHeight="1" thickBot="1">
      <c r="A801" s="1301" t="n"/>
      <c r="B801" s="625" t="n"/>
      <c r="C801" s="626" t="n"/>
      <c r="D801" s="1351" t="n"/>
      <c r="F801" s="237" t="n"/>
    </row>
    <row r="802" collapsed="1">
      <c r="A802" s="1363" t="inlineStr">
        <is>
          <t>Cst Speed Without Load</t>
        </is>
      </c>
      <c r="B802" s="1364" t="n"/>
      <c r="D802" s="242" t="n"/>
      <c r="F802" s="237" t="n"/>
    </row>
    <row r="803" hidden="1" outlineLevel="1" ht="21.75" customHeight="1" thickBot="1">
      <c r="A803" s="1202" t="n"/>
      <c r="B803" s="1365" t="inlineStr">
        <is>
          <t>Graphique 1</t>
        </is>
      </c>
      <c r="C803" s="1243" t="n"/>
      <c r="D803" s="243" t="inlineStr">
        <is>
          <t>Activè</t>
        </is>
      </c>
      <c r="F803" s="237" t="n"/>
    </row>
    <row r="804" hidden="1" outlineLevel="2" ht="15" customFormat="1" customHeight="1" s="242">
      <c r="A804" s="1301" t="n"/>
      <c r="B804" s="238" t="inlineStr">
        <is>
          <t>Abscisse</t>
        </is>
      </c>
      <c r="C804" s="239" t="inlineStr">
        <is>
          <t>Ordonnée</t>
        </is>
      </c>
      <c r="D804" s="239" t="inlineStr">
        <is>
          <t>Emplacement Cellule</t>
        </is>
      </c>
      <c r="E804" s="357" t="n"/>
      <c r="G804" s="237" t="n"/>
    </row>
    <row r="805" hidden="1" outlineLevel="2" ht="15" customHeight="1">
      <c r="A805" s="1301" t="n"/>
      <c r="B805" s="618" t="inlineStr">
        <is>
          <t>Vehicle Speed</t>
        </is>
      </c>
      <c r="C805" s="616" t="inlineStr">
        <is>
          <t>Gear</t>
        </is>
      </c>
      <c r="D805" s="617" t="inlineStr">
        <is>
          <t>B24</t>
        </is>
      </c>
      <c r="F805" s="237" t="n"/>
    </row>
    <row r="806" hidden="1" outlineLevel="2" ht="15" customHeight="1">
      <c r="A806" s="1301" t="n"/>
      <c r="B806" s="240" t="inlineStr">
        <is>
          <t>Valeur  Min Ordonnée</t>
        </is>
      </c>
      <c r="C806" s="538" t="inlineStr">
        <is>
          <t>Valeur Max Ordonnée</t>
        </is>
      </c>
      <c r="D806" s="241" t="inlineStr">
        <is>
          <t>Intervalle Ordonnée</t>
        </is>
      </c>
      <c r="F806" s="237" t="n"/>
    </row>
    <row r="807" hidden="1" outlineLevel="2" ht="15" customHeight="1">
      <c r="A807" s="1301" t="n"/>
      <c r="B807" s="636" t="n">
        <v>0</v>
      </c>
      <c r="C807" s="637" t="n">
        <v>10</v>
      </c>
      <c r="D807" s="638" t="n">
        <v>1</v>
      </c>
      <c r="F807" s="237" t="n"/>
    </row>
    <row r="808" hidden="1" outlineLevel="2" ht="15" customHeight="1">
      <c r="A808" s="1301" t="n"/>
      <c r="B808" s="240" t="inlineStr">
        <is>
          <t>Valeur  Min Abscisse</t>
        </is>
      </c>
      <c r="C808" s="538" t="inlineStr">
        <is>
          <t>Valeur Max Abscisse</t>
        </is>
      </c>
      <c r="D808" s="241" t="inlineStr">
        <is>
          <t>Intervalle Abscisse</t>
        </is>
      </c>
      <c r="F808" s="237" t="n"/>
    </row>
    <row r="809" hidden="1" outlineLevel="2" ht="15.75" customHeight="1" thickBot="1">
      <c r="A809" s="1301" t="n"/>
      <c r="B809" s="616" t="n">
        <v>0</v>
      </c>
      <c r="C809" s="618" t="n">
        <v>140</v>
      </c>
      <c r="D809" s="619" t="n">
        <v>10</v>
      </c>
      <c r="F809" s="237" t="n"/>
    </row>
    <row r="810" hidden="1" outlineLevel="1" ht="21.75" customHeight="1" thickBot="1">
      <c r="A810" s="1301" t="n"/>
      <c r="B810" s="1365" t="inlineStr">
        <is>
          <t>Graphique 2</t>
        </is>
      </c>
      <c r="C810" s="1243" t="n"/>
      <c r="D810" s="243" t="inlineStr">
        <is>
          <t>Désactivè</t>
        </is>
      </c>
      <c r="F810" s="237" t="n"/>
    </row>
    <row r="811" hidden="1" outlineLevel="2" ht="15" customFormat="1" customHeight="1" s="242">
      <c r="A811" s="1301" t="n"/>
      <c r="B811" s="238" t="inlineStr">
        <is>
          <t>Abscisse</t>
        </is>
      </c>
      <c r="C811" s="239" t="inlineStr">
        <is>
          <t>Ordonnée</t>
        </is>
      </c>
      <c r="D811" s="239" t="inlineStr">
        <is>
          <t>Emplacement Cellule</t>
        </is>
      </c>
      <c r="E811" s="357" t="n"/>
      <c r="G811" s="237" t="n"/>
    </row>
    <row r="812" hidden="1" outlineLevel="2" ht="15" customHeight="1">
      <c r="A812" s="1301" t="n"/>
      <c r="B812" s="616" t="n"/>
      <c r="C812" s="616" t="n"/>
      <c r="D812" s="617" t="n"/>
      <c r="F812" s="237" t="n"/>
    </row>
    <row r="813" hidden="1" outlineLevel="2" ht="15" customHeight="1">
      <c r="A813" s="1301" t="n"/>
      <c r="B813" s="240" t="inlineStr">
        <is>
          <t>Valeur  Min Ordonnée</t>
        </is>
      </c>
      <c r="C813" s="538" t="inlineStr">
        <is>
          <t>Valeur Max Ordonnée</t>
        </is>
      </c>
      <c r="D813" s="241" t="inlineStr">
        <is>
          <t>Intervalle Ordonnée</t>
        </is>
      </c>
      <c r="F813" s="237" t="n"/>
    </row>
    <row r="814" hidden="1" outlineLevel="2" ht="15" customHeight="1">
      <c r="A814" s="1301" t="n"/>
      <c r="B814" s="616" t="n"/>
      <c r="C814" s="618" t="n"/>
      <c r="D814" s="619" t="n"/>
      <c r="F814" s="237" t="n"/>
    </row>
    <row r="815" hidden="1" outlineLevel="2" ht="15" customHeight="1">
      <c r="A815" s="1301" t="n"/>
      <c r="B815" s="240" t="inlineStr">
        <is>
          <t>Valeur  Min Abscisse</t>
        </is>
      </c>
      <c r="C815" s="538" t="inlineStr">
        <is>
          <t>Valeur Max Abscisse</t>
        </is>
      </c>
      <c r="D815" s="241" t="inlineStr">
        <is>
          <t>Intervalle Abscisse</t>
        </is>
      </c>
      <c r="F815" s="237" t="n"/>
    </row>
    <row r="816" hidden="1" outlineLevel="2" ht="15.75" customHeight="1" thickBot="1">
      <c r="A816" s="1301" t="n"/>
      <c r="B816" s="627" t="n"/>
      <c r="C816" s="628" t="n"/>
      <c r="D816" s="629" t="n"/>
      <c r="F816" s="237" t="n"/>
    </row>
    <row r="817" hidden="1" outlineLevel="1" ht="15.75" customHeight="1" thickBot="1">
      <c r="A817" s="1301" t="n"/>
      <c r="B817" s="1365" t="inlineStr">
        <is>
          <t>Tableau Cold+Hot</t>
        </is>
      </c>
      <c r="C817" s="1243" t="n"/>
      <c r="D817" s="243" t="inlineStr">
        <is>
          <t>Désactivè</t>
        </is>
      </c>
      <c r="F817" s="237" t="n"/>
    </row>
    <row r="818" hidden="1" outlineLevel="2" ht="15.75" customHeight="1" thickBot="1">
      <c r="A818" s="1301" t="n"/>
      <c r="B818" s="1366" t="inlineStr">
        <is>
          <t>Emplacement Cellule</t>
        </is>
      </c>
      <c r="C818" s="1249" t="n"/>
      <c r="D818" s="1250" t="n"/>
      <c r="F818" s="237" t="n"/>
    </row>
    <row r="819" hidden="1" outlineLevel="2" ht="15.75" customHeight="1" thickBot="1">
      <c r="A819" s="1301" t="n"/>
      <c r="B819" s="1367" t="n"/>
      <c r="C819" s="1242" t="n"/>
      <c r="D819" s="1243" t="n"/>
      <c r="F819" s="237" t="n"/>
    </row>
    <row r="820" hidden="1" outlineLevel="2">
      <c r="A820" s="1301" t="n"/>
      <c r="B820" s="238" t="inlineStr">
        <is>
          <t>Temperature</t>
        </is>
      </c>
      <c r="C820" s="239" t="inlineStr">
        <is>
          <t>Shift Old</t>
        </is>
      </c>
      <c r="D820" s="239" t="inlineStr">
        <is>
          <t>Désactivè</t>
        </is>
      </c>
      <c r="F820" s="237" t="n"/>
    </row>
    <row r="821" hidden="1" outlineLevel="2" ht="17.25" customFormat="1" customHeight="1" s="242" thickBot="1">
      <c r="A821" s="1301" t="n"/>
      <c r="B821" s="620" t="n"/>
      <c r="C821" s="621" t="n"/>
      <c r="D821" s="621" t="n"/>
      <c r="E821" s="357" t="n"/>
      <c r="G821" s="237" t="n"/>
    </row>
    <row r="822" hidden="1" outlineLevel="1" ht="15" customHeight="1" thickBot="1">
      <c r="A822" s="1301" t="n"/>
      <c r="B822" s="1365" t="inlineStr">
        <is>
          <t>Tableau Frein/FSE</t>
        </is>
      </c>
      <c r="C822" s="1243" t="n"/>
      <c r="D822" s="243" t="inlineStr">
        <is>
          <t>Désactivè</t>
        </is>
      </c>
      <c r="F822" s="237" t="n"/>
    </row>
    <row r="823" hidden="1" outlineLevel="2" ht="15" customHeight="1">
      <c r="A823" s="1301" t="n"/>
      <c r="B823" s="1366" t="inlineStr">
        <is>
          <t>Emplacement Cellule</t>
        </is>
      </c>
      <c r="C823" s="1249" t="n"/>
      <c r="D823" s="1250" t="n"/>
      <c r="F823" s="237" t="n"/>
    </row>
    <row r="824" hidden="1" outlineLevel="2" ht="15" customHeight="1">
      <c r="A824" s="1301" t="n"/>
      <c r="B824" s="1368" t="n"/>
      <c r="C824" s="1238" t="n"/>
      <c r="D824" s="1369" t="n"/>
      <c r="F824" s="237" t="n"/>
    </row>
    <row r="825" hidden="1" outlineLevel="2">
      <c r="A825" s="1301" t="n"/>
      <c r="B825" s="240" t="inlineStr">
        <is>
          <t>Clim</t>
        </is>
      </c>
      <c r="C825" s="538" t="inlineStr">
        <is>
          <t>Frein</t>
        </is>
      </c>
      <c r="D825" s="356" t="inlineStr">
        <is>
          <t>FSE</t>
        </is>
      </c>
      <c r="F825" s="237" t="n"/>
    </row>
    <row r="826" hidden="1" outlineLevel="2" ht="15" customFormat="1" customHeight="1" s="242" thickBot="1">
      <c r="A826" s="1301" t="n"/>
      <c r="B826" s="627" t="n"/>
      <c r="C826" s="628" t="n"/>
      <c r="D826" s="631" t="n"/>
      <c r="E826" s="357" t="n"/>
      <c r="G826" s="237" t="n"/>
    </row>
    <row r="827" hidden="1" outlineLevel="1" ht="15" customHeight="1" thickBot="1">
      <c r="A827" s="1301" t="n"/>
      <c r="B827" s="1365" t="inlineStr">
        <is>
          <t>Tableau Décél/Arret</t>
        </is>
      </c>
      <c r="C827" s="1243" t="n"/>
      <c r="D827" s="243" t="inlineStr">
        <is>
          <t>Désactivè</t>
        </is>
      </c>
      <c r="F827" s="237" t="n"/>
    </row>
    <row r="828" hidden="1" outlineLevel="2">
      <c r="A828" s="1301" t="n"/>
      <c r="B828" s="1366" t="inlineStr">
        <is>
          <t>Emplacement Cellule</t>
        </is>
      </c>
      <c r="C828" s="1249" t="n"/>
      <c r="D828" s="1250" t="n"/>
      <c r="F828" s="237" t="n"/>
    </row>
    <row r="829" hidden="1" outlineLevel="2">
      <c r="A829" s="1301" t="n"/>
      <c r="B829" s="1368" t="n"/>
      <c r="C829" s="1238" t="n"/>
      <c r="D829" s="1369" t="n"/>
      <c r="F829" s="237" t="n"/>
    </row>
    <row r="830" hidden="1" outlineLevel="2">
      <c r="A830" s="1301" t="n"/>
      <c r="B830" s="240" t="inlineStr">
        <is>
          <t>Shift Old</t>
        </is>
      </c>
      <c r="C830" s="240" t="inlineStr">
        <is>
          <t>Shift New</t>
        </is>
      </c>
      <c r="D830" s="356" t="inlineStr">
        <is>
          <t>Vitesse</t>
        </is>
      </c>
      <c r="F830" s="237" t="n"/>
    </row>
    <row r="831" hidden="1" outlineLevel="2" ht="15.75" customHeight="1" thickBot="1">
      <c r="A831" s="1301" t="n"/>
      <c r="B831" s="625" t="n"/>
      <c r="C831" s="626" t="n"/>
      <c r="D831" s="1215" t="n"/>
      <c r="F831" s="237" t="n"/>
    </row>
    <row r="832" hidden="1" outlineLevel="2">
      <c r="A832" s="1301" t="n"/>
      <c r="B832" s="240" t="inlineStr">
        <is>
          <t>Clim</t>
        </is>
      </c>
      <c r="C832" s="538" t="inlineStr">
        <is>
          <t>Frein</t>
        </is>
      </c>
      <c r="D832" s="1349" t="n"/>
      <c r="F832" s="237" t="n"/>
    </row>
    <row r="833" hidden="1" outlineLevel="2" ht="15.75" customHeight="1" thickBot="1">
      <c r="A833" s="1301" t="n"/>
      <c r="B833" s="625" t="n"/>
      <c r="C833" s="626" t="n"/>
      <c r="D833" s="1351" t="n"/>
      <c r="F833" s="237" t="n"/>
    </row>
    <row r="834" collapsed="1">
      <c r="A834" s="1363" t="inlineStr">
        <is>
          <t>Cst Speed Cst Load</t>
        </is>
      </c>
      <c r="B834" s="1364" t="n"/>
      <c r="D834" s="242" t="n"/>
      <c r="F834" s="237" t="n"/>
    </row>
    <row r="835" hidden="1" outlineLevel="1" ht="21.75" customHeight="1" thickBot="1">
      <c r="A835" s="1202" t="n"/>
      <c r="B835" s="1365" t="inlineStr">
        <is>
          <t>Graphique 1</t>
        </is>
      </c>
      <c r="C835" s="1243" t="n"/>
      <c r="D835" s="243" t="inlineStr">
        <is>
          <t>Activè</t>
        </is>
      </c>
      <c r="F835" s="237" t="n"/>
    </row>
    <row r="836" hidden="1" outlineLevel="2" ht="15" customFormat="1" customHeight="1" s="242">
      <c r="A836" s="1301" t="n"/>
      <c r="B836" s="238" t="inlineStr">
        <is>
          <t>Abscisse</t>
        </is>
      </c>
      <c r="C836" s="239" t="inlineStr">
        <is>
          <t>Ordonnée</t>
        </is>
      </c>
      <c r="D836" s="239" t="inlineStr">
        <is>
          <t>Emplacement Cellule</t>
        </is>
      </c>
      <c r="E836" s="357" t="n"/>
      <c r="G836" s="237" t="n"/>
    </row>
    <row r="837" hidden="1" outlineLevel="2" ht="15" customHeight="1">
      <c r="A837" s="1301" t="n"/>
      <c r="B837" s="618" t="inlineStr">
        <is>
          <t>Vehicle Speed</t>
        </is>
      </c>
      <c r="C837" s="616" t="inlineStr">
        <is>
          <t>Throttle Position</t>
        </is>
      </c>
      <c r="D837" s="617" t="inlineStr">
        <is>
          <t>B24</t>
        </is>
      </c>
      <c r="F837" s="237" t="n"/>
    </row>
    <row r="838" hidden="1" outlineLevel="2" ht="15" customHeight="1">
      <c r="A838" s="1301" t="n"/>
      <c r="B838" s="240" t="inlineStr">
        <is>
          <t>Valeur  Min Ordonnée</t>
        </is>
      </c>
      <c r="C838" s="538" t="inlineStr">
        <is>
          <t>Valeur Max Ordonnée</t>
        </is>
      </c>
      <c r="D838" s="241" t="inlineStr">
        <is>
          <t>Intervalle Ordonnée</t>
        </is>
      </c>
      <c r="F838" s="237" t="n"/>
    </row>
    <row r="839" hidden="1" outlineLevel="2" ht="15" customHeight="1">
      <c r="A839" s="1301" t="n"/>
      <c r="B839" s="616" t="n">
        <v>0</v>
      </c>
      <c r="C839" s="618" t="n">
        <v>60</v>
      </c>
      <c r="D839" s="619" t="n">
        <v>10</v>
      </c>
      <c r="F839" s="237" t="n"/>
    </row>
    <row r="840" hidden="1" outlineLevel="2" ht="15" customHeight="1">
      <c r="A840" s="1301" t="n"/>
      <c r="B840" s="240" t="inlineStr">
        <is>
          <t>Valeur  Min Abscisse</t>
        </is>
      </c>
      <c r="C840" s="538" t="inlineStr">
        <is>
          <t>Valeur Max Abscisse</t>
        </is>
      </c>
      <c r="D840" s="241" t="inlineStr">
        <is>
          <t>Intervalle Abscisse</t>
        </is>
      </c>
      <c r="F840" s="237" t="n"/>
    </row>
    <row r="841" hidden="1" outlineLevel="2" ht="15.75" customHeight="1" thickBot="1">
      <c r="A841" s="1301" t="n"/>
      <c r="B841" s="616" t="n">
        <v>0</v>
      </c>
      <c r="C841" s="618" t="n">
        <v>140</v>
      </c>
      <c r="D841" s="619" t="n">
        <v>10</v>
      </c>
      <c r="F841" s="237" t="n"/>
    </row>
    <row r="842" hidden="1" outlineLevel="1" ht="21.75" customHeight="1" thickBot="1">
      <c r="A842" s="1301" t="n"/>
      <c r="B842" s="1365" t="inlineStr">
        <is>
          <t>Graphique 2</t>
        </is>
      </c>
      <c r="C842" s="1243" t="n"/>
      <c r="D842" s="243" t="inlineStr">
        <is>
          <t>Désactivè</t>
        </is>
      </c>
      <c r="F842" s="237" t="n"/>
    </row>
    <row r="843" hidden="1" outlineLevel="2" ht="15" customFormat="1" customHeight="1" s="242">
      <c r="A843" s="1301" t="n"/>
      <c r="B843" s="238" t="inlineStr">
        <is>
          <t>Abscisse</t>
        </is>
      </c>
      <c r="C843" s="239" t="inlineStr">
        <is>
          <t>Ordonnée</t>
        </is>
      </c>
      <c r="D843" s="239" t="inlineStr">
        <is>
          <t>Emplacement Cellule</t>
        </is>
      </c>
      <c r="E843" s="357" t="n"/>
      <c r="G843" s="237" t="n"/>
    </row>
    <row r="844" hidden="1" outlineLevel="2" ht="15" customHeight="1">
      <c r="A844" s="1301" t="n"/>
      <c r="B844" s="616" t="inlineStr">
        <is>
          <t>Vehicle Speed</t>
        </is>
      </c>
      <c r="C844" s="616" t="inlineStr">
        <is>
          <t>Front shaft Torque</t>
        </is>
      </c>
      <c r="D844" s="617" t="inlineStr">
        <is>
          <t>B70</t>
        </is>
      </c>
      <c r="F844" s="237" t="n"/>
    </row>
    <row r="845" hidden="1" outlineLevel="2" ht="15" customHeight="1">
      <c r="A845" s="1301" t="n"/>
      <c r="B845" s="240" t="inlineStr">
        <is>
          <t>Valeur  Min Ordonnée</t>
        </is>
      </c>
      <c r="C845" s="538" t="inlineStr">
        <is>
          <t>Valeur Max Ordonnée</t>
        </is>
      </c>
      <c r="D845" s="241" t="inlineStr">
        <is>
          <t>Intervalle Ordonnée</t>
        </is>
      </c>
      <c r="F845" s="237" t="n"/>
    </row>
    <row r="846" hidden="1" outlineLevel="2" ht="15" customHeight="1">
      <c r="A846" s="1301" t="n"/>
      <c r="B846" s="616" t="n">
        <v>-50</v>
      </c>
      <c r="C846" s="618" t="n">
        <v>350</v>
      </c>
      <c r="D846" s="619" t="n">
        <v>50</v>
      </c>
      <c r="F846" s="237" t="n"/>
    </row>
    <row r="847" hidden="1" outlineLevel="2" ht="15" customHeight="1">
      <c r="A847" s="1301" t="n"/>
      <c r="B847" s="240" t="inlineStr">
        <is>
          <t>Valeur  Min Abscisse</t>
        </is>
      </c>
      <c r="C847" s="538" t="inlineStr">
        <is>
          <t>Valeur Max Abscisse</t>
        </is>
      </c>
      <c r="D847" s="241" t="inlineStr">
        <is>
          <t>Intervalle Abscisse</t>
        </is>
      </c>
      <c r="F847" s="237" t="n"/>
    </row>
    <row r="848" hidden="1" outlineLevel="2" ht="15.75" customHeight="1" thickBot="1">
      <c r="A848" s="1301" t="n"/>
      <c r="B848" s="616" t="n">
        <v>0</v>
      </c>
      <c r="C848" s="618" t="n">
        <v>140</v>
      </c>
      <c r="D848" s="619" t="n">
        <v>10</v>
      </c>
      <c r="F848" s="237" t="n"/>
    </row>
    <row r="849" hidden="1" outlineLevel="1" ht="15.75" customHeight="1" thickBot="1">
      <c r="A849" s="1301" t="n"/>
      <c r="B849" s="1365" t="inlineStr">
        <is>
          <t>Tableau Cold+Hot</t>
        </is>
      </c>
      <c r="C849" s="1243" t="n"/>
      <c r="D849" s="243" t="inlineStr">
        <is>
          <t>Désactivè</t>
        </is>
      </c>
      <c r="F849" s="237" t="n"/>
    </row>
    <row r="850" hidden="1" outlineLevel="2" ht="15.75" customHeight="1" thickBot="1">
      <c r="A850" s="1301" t="n"/>
      <c r="B850" s="1366" t="inlineStr">
        <is>
          <t>Emplacement Cellule</t>
        </is>
      </c>
      <c r="C850" s="1249" t="n"/>
      <c r="D850" s="1250" t="n"/>
      <c r="F850" s="237" t="n"/>
    </row>
    <row r="851" hidden="1" outlineLevel="2" ht="15.75" customHeight="1" thickBot="1">
      <c r="A851" s="1301" t="n"/>
      <c r="B851" s="1367" t="n"/>
      <c r="C851" s="1242" t="n"/>
      <c r="D851" s="1243" t="n"/>
      <c r="F851" s="237" t="n"/>
    </row>
    <row r="852" hidden="1" outlineLevel="2">
      <c r="A852" s="1301" t="n"/>
      <c r="B852" s="238" t="inlineStr">
        <is>
          <t>Temperature</t>
        </is>
      </c>
      <c r="C852" s="239" t="inlineStr">
        <is>
          <t>Shift Old</t>
        </is>
      </c>
      <c r="D852" s="239" t="inlineStr">
        <is>
          <t>Désactivè</t>
        </is>
      </c>
      <c r="F852" s="237" t="n"/>
    </row>
    <row r="853" hidden="1" outlineLevel="2" ht="17.25" customFormat="1" customHeight="1" s="242" thickBot="1">
      <c r="A853" s="1301" t="n"/>
      <c r="B853" s="620" t="n"/>
      <c r="C853" s="621" t="n"/>
      <c r="D853" s="621" t="n"/>
      <c r="E853" s="357" t="n"/>
      <c r="G853" s="237" t="n"/>
    </row>
    <row r="854" hidden="1" outlineLevel="1" ht="15" customHeight="1" thickBot="1">
      <c r="A854" s="1301" t="n"/>
      <c r="B854" s="1365" t="inlineStr">
        <is>
          <t>Tableau Frein/FSE</t>
        </is>
      </c>
      <c r="C854" s="1243" t="n"/>
      <c r="D854" s="243" t="inlineStr">
        <is>
          <t>Désactivè</t>
        </is>
      </c>
      <c r="F854" s="237" t="n"/>
    </row>
    <row r="855" hidden="1" outlineLevel="2" ht="15" customHeight="1">
      <c r="A855" s="1301" t="n"/>
      <c r="B855" s="1366" t="inlineStr">
        <is>
          <t>Emplacement Cellule</t>
        </is>
      </c>
      <c r="C855" s="1249" t="n"/>
      <c r="D855" s="1250" t="n"/>
      <c r="F855" s="237" t="n"/>
    </row>
    <row r="856" hidden="1" outlineLevel="2" ht="15" customHeight="1">
      <c r="A856" s="1301" t="n"/>
      <c r="B856" s="1368" t="n"/>
      <c r="C856" s="1238" t="n"/>
      <c r="D856" s="1369" t="n"/>
      <c r="F856" s="237" t="n"/>
    </row>
    <row r="857" hidden="1" outlineLevel="2">
      <c r="A857" s="1301" t="n"/>
      <c r="B857" s="240" t="inlineStr">
        <is>
          <t>Clim</t>
        </is>
      </c>
      <c r="C857" s="538" t="inlineStr">
        <is>
          <t>Frein</t>
        </is>
      </c>
      <c r="D857" s="356" t="inlineStr">
        <is>
          <t>FSE</t>
        </is>
      </c>
      <c r="F857" s="237" t="n"/>
    </row>
    <row r="858" hidden="1" outlineLevel="2" ht="15" customFormat="1" customHeight="1" s="242" thickBot="1">
      <c r="A858" s="1301" t="n"/>
      <c r="B858" s="627" t="n"/>
      <c r="C858" s="628" t="n"/>
      <c r="D858" s="631" t="n"/>
      <c r="E858" s="357" t="n"/>
      <c r="G858" s="237" t="n"/>
    </row>
    <row r="859" hidden="1" outlineLevel="1" ht="15" customHeight="1" thickBot="1">
      <c r="A859" s="1301" t="n"/>
      <c r="B859" s="1365" t="inlineStr">
        <is>
          <t>Tableau Décél/Arret</t>
        </is>
      </c>
      <c r="C859" s="1243" t="n"/>
      <c r="D859" s="243" t="inlineStr">
        <is>
          <t>Désactivè</t>
        </is>
      </c>
      <c r="F859" s="237" t="n"/>
    </row>
    <row r="860" hidden="1" outlineLevel="2">
      <c r="A860" s="1301" t="n"/>
      <c r="B860" s="1366" t="inlineStr">
        <is>
          <t>Emplacement Cellule</t>
        </is>
      </c>
      <c r="C860" s="1249" t="n"/>
      <c r="D860" s="1250" t="n"/>
      <c r="F860" s="237" t="n"/>
    </row>
    <row r="861" hidden="1" outlineLevel="2">
      <c r="A861" s="1301" t="n"/>
      <c r="B861" s="1368" t="n"/>
      <c r="C861" s="1238" t="n"/>
      <c r="D861" s="1369" t="n"/>
      <c r="F861" s="237" t="n"/>
    </row>
    <row r="862" hidden="1" outlineLevel="2">
      <c r="A862" s="1301" t="n"/>
      <c r="B862" s="240" t="inlineStr">
        <is>
          <t>Shift Old</t>
        </is>
      </c>
      <c r="C862" s="240" t="inlineStr">
        <is>
          <t>Shift New</t>
        </is>
      </c>
      <c r="D862" s="356" t="inlineStr">
        <is>
          <t>Vitesse</t>
        </is>
      </c>
      <c r="F862" s="237" t="n"/>
    </row>
    <row r="863" hidden="1" outlineLevel="2" ht="15.75" customHeight="1" thickBot="1">
      <c r="A863" s="1301" t="n"/>
      <c r="B863" s="625" t="n"/>
      <c r="C863" s="626" t="n"/>
      <c r="D863" s="1215" t="n"/>
      <c r="F863" s="237" t="n"/>
    </row>
    <row r="864" hidden="1" outlineLevel="2">
      <c r="A864" s="1301" t="n"/>
      <c r="B864" s="240" t="inlineStr">
        <is>
          <t>Clim</t>
        </is>
      </c>
      <c r="C864" s="538" t="inlineStr">
        <is>
          <t>Frein</t>
        </is>
      </c>
      <c r="D864" s="1349" t="n"/>
      <c r="F864" s="237" t="n"/>
    </row>
    <row r="865" hidden="1" outlineLevel="2" ht="15.75" customHeight="1" thickBot="1">
      <c r="A865" s="1301" t="n"/>
      <c r="B865" s="625" t="n"/>
      <c r="C865" s="626" t="n"/>
      <c r="D865" s="1351" t="n"/>
      <c r="F865" s="237" t="n"/>
    </row>
    <row r="866" collapsed="1">
      <c r="A866" s="1363" t="inlineStr">
        <is>
          <t>Idle Vehicle Stationary</t>
        </is>
      </c>
      <c r="B866" s="1364" t="n"/>
      <c r="D866" s="242" t="n"/>
      <c r="F866" s="237" t="n"/>
    </row>
    <row r="867" hidden="1" outlineLevel="1" ht="21.75" customHeight="1" thickBot="1">
      <c r="A867" s="1202" t="n"/>
      <c r="B867" s="1365" t="inlineStr">
        <is>
          <t>Graphique 1</t>
        </is>
      </c>
      <c r="C867" s="1243" t="n"/>
      <c r="D867" s="243" t="inlineStr">
        <is>
          <t>Activè</t>
        </is>
      </c>
      <c r="F867" s="237" t="n"/>
    </row>
    <row r="868" hidden="1" outlineLevel="2" ht="15" customFormat="1" customHeight="1" s="242">
      <c r="A868" s="1301" t="n"/>
      <c r="B868" s="238" t="inlineStr">
        <is>
          <t>Abscisse</t>
        </is>
      </c>
      <c r="C868" s="239" t="inlineStr">
        <is>
          <t>Ordonnée</t>
        </is>
      </c>
      <c r="D868" s="239" t="inlineStr">
        <is>
          <t>Emplacement Cellule</t>
        </is>
      </c>
      <c r="E868" s="357" t="n"/>
      <c r="G868" s="237" t="n"/>
    </row>
    <row r="869" hidden="1" outlineLevel="2" ht="15" customHeight="1">
      <c r="A869" s="1301" t="n"/>
      <c r="B869" s="616" t="inlineStr">
        <is>
          <t>Engine Speed</t>
        </is>
      </c>
      <c r="C869" s="616" t="inlineStr">
        <is>
          <t>Engine Temperature</t>
        </is>
      </c>
      <c r="D869" s="617" t="inlineStr">
        <is>
          <t>B24</t>
        </is>
      </c>
      <c r="F869" s="237" t="n"/>
    </row>
    <row r="870" hidden="1" outlineLevel="2" ht="15" customHeight="1">
      <c r="A870" s="1301" t="n"/>
      <c r="B870" s="240" t="inlineStr">
        <is>
          <t>Valeur  Min Ordonnée</t>
        </is>
      </c>
      <c r="C870" s="538" t="inlineStr">
        <is>
          <t>Valeur Max Ordonnée</t>
        </is>
      </c>
      <c r="D870" s="241" t="inlineStr">
        <is>
          <t>Intervalle Ordonnée</t>
        </is>
      </c>
      <c r="F870" s="237" t="n"/>
    </row>
    <row r="871" hidden="1" outlineLevel="2" ht="15" customHeight="1" thickBot="1">
      <c r="A871" s="1301" t="n"/>
      <c r="B871" s="627" t="n">
        <v>-30</v>
      </c>
      <c r="C871" s="628" t="n">
        <v>120</v>
      </c>
      <c r="D871" s="629" t="n">
        <v>10</v>
      </c>
      <c r="F871" s="237" t="n"/>
    </row>
    <row r="872" hidden="1" outlineLevel="2" ht="15" customHeight="1">
      <c r="A872" s="1301" t="n"/>
      <c r="B872" s="240" t="inlineStr">
        <is>
          <t>Valeur  Min Abscisse</t>
        </is>
      </c>
      <c r="C872" s="538" t="inlineStr">
        <is>
          <t>Valeur Max Abscisse</t>
        </is>
      </c>
      <c r="D872" s="241" t="inlineStr">
        <is>
          <t>Intervalle Abscisse</t>
        </is>
      </c>
      <c r="F872" s="237" t="n"/>
    </row>
    <row r="873" hidden="1" outlineLevel="2" ht="15.75" customHeight="1" thickBot="1">
      <c r="A873" s="1301" t="n"/>
      <c r="B873" s="616" t="n">
        <v>0</v>
      </c>
      <c r="C873" s="618" t="n">
        <v>2000</v>
      </c>
      <c r="D873" s="619" t="n">
        <v>250</v>
      </c>
      <c r="F873" s="237" t="n"/>
    </row>
    <row r="874" hidden="1" outlineLevel="1" ht="21.75" customHeight="1" thickBot="1">
      <c r="A874" s="1301" t="n"/>
      <c r="B874" s="1365" t="inlineStr">
        <is>
          <t>Graphique 2</t>
        </is>
      </c>
      <c r="C874" s="1243" t="n"/>
      <c r="D874" s="243" t="inlineStr">
        <is>
          <t>Désactivè</t>
        </is>
      </c>
      <c r="F874" s="237" t="n"/>
    </row>
    <row r="875" hidden="1" outlineLevel="2" ht="15" customFormat="1" customHeight="1" s="242">
      <c r="A875" s="1301" t="n"/>
      <c r="B875" s="238" t="inlineStr">
        <is>
          <t>Abscisse</t>
        </is>
      </c>
      <c r="C875" s="239" t="inlineStr">
        <is>
          <t>Ordonnée</t>
        </is>
      </c>
      <c r="D875" s="239" t="inlineStr">
        <is>
          <t>Emplacement Cellule</t>
        </is>
      </c>
      <c r="E875" s="357" t="n"/>
      <c r="G875" s="237" t="n"/>
    </row>
    <row r="876" hidden="1" outlineLevel="2" ht="15" customHeight="1">
      <c r="A876" s="1301" t="n"/>
      <c r="B876" s="616" t="n"/>
      <c r="C876" s="616" t="n"/>
      <c r="D876" s="617" t="n"/>
      <c r="F876" s="237" t="n"/>
    </row>
    <row r="877" hidden="1" outlineLevel="2" ht="15" customHeight="1">
      <c r="A877" s="1301" t="n"/>
      <c r="B877" s="240" t="inlineStr">
        <is>
          <t>Valeur  Min Ordonnée</t>
        </is>
      </c>
      <c r="C877" s="538" t="inlineStr">
        <is>
          <t>Valeur Max Ordonnée</t>
        </is>
      </c>
      <c r="D877" s="241" t="inlineStr">
        <is>
          <t>Intervalle Ordonnée</t>
        </is>
      </c>
      <c r="F877" s="237" t="n"/>
    </row>
    <row r="878" hidden="1" outlineLevel="2" ht="15" customHeight="1">
      <c r="A878" s="1301" t="n"/>
      <c r="B878" s="616" t="n"/>
      <c r="C878" s="618" t="n"/>
      <c r="D878" s="619" t="n"/>
      <c r="F878" s="237" t="n"/>
    </row>
    <row r="879" hidden="1" outlineLevel="2" ht="15" customHeight="1">
      <c r="A879" s="1301" t="n"/>
      <c r="B879" s="240" t="inlineStr">
        <is>
          <t>Valeur  Min Abscisse</t>
        </is>
      </c>
      <c r="C879" s="538" t="inlineStr">
        <is>
          <t>Valeur Max Abscisse</t>
        </is>
      </c>
      <c r="D879" s="241" t="inlineStr">
        <is>
          <t>Intervalle Abscisse</t>
        </is>
      </c>
      <c r="F879" s="237" t="n"/>
    </row>
    <row r="880" hidden="1" outlineLevel="2" ht="15.75" customHeight="1" thickBot="1">
      <c r="A880" s="1301" t="n"/>
      <c r="B880" s="627" t="n"/>
      <c r="C880" s="628" t="n"/>
      <c r="D880" s="629" t="n"/>
      <c r="F880" s="237" t="n"/>
    </row>
    <row r="881" hidden="1" outlineLevel="1" ht="15.75" customHeight="1" thickBot="1">
      <c r="A881" s="1301" t="n"/>
      <c r="B881" s="1365" t="inlineStr">
        <is>
          <t>Tableau Cold+Hot</t>
        </is>
      </c>
      <c r="C881" s="1243" t="n"/>
      <c r="D881" s="243" t="inlineStr">
        <is>
          <t>Désactivè</t>
        </is>
      </c>
      <c r="F881" s="237" t="n"/>
    </row>
    <row r="882" hidden="1" outlineLevel="2" ht="15.75" customHeight="1" thickBot="1">
      <c r="A882" s="1301" t="n"/>
      <c r="B882" s="1366" t="inlineStr">
        <is>
          <t>Emplacement Cellule</t>
        </is>
      </c>
      <c r="C882" s="1249" t="n"/>
      <c r="D882" s="1250" t="n"/>
      <c r="F882" s="237" t="n"/>
    </row>
    <row r="883" hidden="1" outlineLevel="2" ht="15.75" customHeight="1" thickBot="1">
      <c r="A883" s="1301" t="n"/>
      <c r="B883" s="1367" t="n"/>
      <c r="C883" s="1242" t="n"/>
      <c r="D883" s="1243" t="n"/>
      <c r="F883" s="237" t="n"/>
    </row>
    <row r="884" hidden="1" outlineLevel="2">
      <c r="A884" s="1301" t="n"/>
      <c r="B884" s="238" t="inlineStr">
        <is>
          <t>Temperature</t>
        </is>
      </c>
      <c r="C884" s="239" t="inlineStr">
        <is>
          <t>Shift Old</t>
        </is>
      </c>
      <c r="D884" s="239" t="inlineStr">
        <is>
          <t>Désactivè</t>
        </is>
      </c>
      <c r="F884" s="237" t="n"/>
    </row>
    <row r="885" hidden="1" outlineLevel="2" ht="17.25" customFormat="1" customHeight="1" s="242" thickBot="1">
      <c r="A885" s="1301" t="n"/>
      <c r="B885" s="620" t="n"/>
      <c r="C885" s="621" t="n"/>
      <c r="D885" s="621" t="n"/>
      <c r="E885" s="357" t="n"/>
      <c r="G885" s="237" t="n"/>
    </row>
    <row r="886" hidden="1" outlineLevel="1" ht="15" customHeight="1" thickBot="1">
      <c r="A886" s="1301" t="n"/>
      <c r="B886" s="1365" t="inlineStr">
        <is>
          <t>Tableau Frein/FSE</t>
        </is>
      </c>
      <c r="C886" s="1243" t="n"/>
      <c r="D886" s="243" t="inlineStr">
        <is>
          <t>Désactivè</t>
        </is>
      </c>
      <c r="F886" s="237" t="n"/>
    </row>
    <row r="887" hidden="1" outlineLevel="2" ht="15" customHeight="1">
      <c r="A887" s="1301" t="n"/>
      <c r="B887" s="1366" t="inlineStr">
        <is>
          <t>Emplacement Cellule</t>
        </is>
      </c>
      <c r="C887" s="1249" t="n"/>
      <c r="D887" s="1250" t="n"/>
      <c r="F887" s="237" t="n"/>
    </row>
    <row r="888" hidden="1" outlineLevel="2" ht="15" customHeight="1">
      <c r="A888" s="1301" t="n"/>
      <c r="B888" s="1368" t="n"/>
      <c r="C888" s="1238" t="n"/>
      <c r="D888" s="1369" t="n"/>
      <c r="F888" s="237" t="n"/>
    </row>
    <row r="889" hidden="1" outlineLevel="2">
      <c r="A889" s="1301" t="n"/>
      <c r="B889" s="240" t="inlineStr">
        <is>
          <t>Clim</t>
        </is>
      </c>
      <c r="C889" s="538" t="inlineStr">
        <is>
          <t>Frein</t>
        </is>
      </c>
      <c r="D889" s="356" t="inlineStr">
        <is>
          <t>FSE</t>
        </is>
      </c>
      <c r="F889" s="237" t="n"/>
    </row>
    <row r="890" hidden="1" outlineLevel="2" ht="15" customFormat="1" customHeight="1" s="242" thickBot="1">
      <c r="A890" s="1301" t="n"/>
      <c r="B890" s="627" t="n"/>
      <c r="C890" s="628" t="n"/>
      <c r="D890" s="631" t="n"/>
      <c r="E890" s="357" t="n"/>
      <c r="G890" s="237" t="n"/>
    </row>
    <row r="891" hidden="1" outlineLevel="1" ht="15" customHeight="1" thickBot="1">
      <c r="A891" s="1301" t="n"/>
      <c r="B891" s="1365" t="inlineStr">
        <is>
          <t>Tableau Décél/Arret</t>
        </is>
      </c>
      <c r="C891" s="1243" t="n"/>
      <c r="D891" s="243" t="inlineStr">
        <is>
          <t>Désactivè</t>
        </is>
      </c>
      <c r="F891" s="237" t="n"/>
    </row>
    <row r="892" hidden="1" outlineLevel="2">
      <c r="A892" s="1301" t="n"/>
      <c r="B892" s="1366" t="inlineStr">
        <is>
          <t>Emplacement Cellule</t>
        </is>
      </c>
      <c r="C892" s="1249" t="n"/>
      <c r="D892" s="1250" t="n"/>
      <c r="F892" s="237" t="n"/>
    </row>
    <row r="893" hidden="1" outlineLevel="2">
      <c r="A893" s="1301" t="n"/>
      <c r="B893" s="1368" t="n"/>
      <c r="C893" s="1238" t="n"/>
      <c r="D893" s="1369" t="n"/>
      <c r="F893" s="237" t="n"/>
    </row>
    <row r="894" hidden="1" outlineLevel="2">
      <c r="A894" s="1301" t="n"/>
      <c r="B894" s="240" t="inlineStr">
        <is>
          <t>Shift Old</t>
        </is>
      </c>
      <c r="C894" s="240" t="inlineStr">
        <is>
          <t>Shift New</t>
        </is>
      </c>
      <c r="D894" s="356" t="inlineStr">
        <is>
          <t>Vitesse</t>
        </is>
      </c>
      <c r="F894" s="237" t="n"/>
    </row>
    <row r="895" hidden="1" outlineLevel="2" ht="15.75" customHeight="1" thickBot="1">
      <c r="A895" s="1301" t="n"/>
      <c r="B895" s="625" t="n"/>
      <c r="C895" s="626" t="n"/>
      <c r="D895" s="1215" t="n"/>
      <c r="F895" s="237" t="n"/>
    </row>
    <row r="896" hidden="1" outlineLevel="2">
      <c r="A896" s="1301" t="n"/>
      <c r="B896" s="240" t="inlineStr">
        <is>
          <t>Clim</t>
        </is>
      </c>
      <c r="C896" s="538" t="inlineStr">
        <is>
          <t>Frein</t>
        </is>
      </c>
      <c r="D896" s="1349" t="n"/>
      <c r="F896" s="237" t="n"/>
    </row>
    <row r="897" hidden="1" outlineLevel="2" ht="15.75" customHeight="1" thickBot="1">
      <c r="A897" s="1301" t="n"/>
      <c r="B897" s="625" t="n"/>
      <c r="C897" s="626" t="n"/>
      <c r="D897" s="1351" t="n"/>
      <c r="F897" s="237" t="n"/>
    </row>
    <row r="898" collapsed="1">
      <c r="A898" s="1363" t="inlineStr">
        <is>
          <t>Idle Air Cond On-Off</t>
        </is>
      </c>
      <c r="B898" s="1364" t="n"/>
      <c r="D898" s="242" t="n"/>
      <c r="F898" s="237" t="n"/>
    </row>
    <row r="899" hidden="1" outlineLevel="1" ht="21.75" customHeight="1" thickBot="1">
      <c r="A899" s="1202" t="n"/>
      <c r="B899" s="1365" t="inlineStr">
        <is>
          <t>Graphique 1</t>
        </is>
      </c>
      <c r="C899" s="1243" t="n"/>
      <c r="D899" s="243" t="inlineStr">
        <is>
          <t>Activè</t>
        </is>
      </c>
      <c r="F899" s="237" t="n"/>
    </row>
    <row r="900" hidden="1" outlineLevel="2" ht="15" customFormat="1" customHeight="1" s="242">
      <c r="A900" s="1301" t="n"/>
      <c r="B900" s="238" t="inlineStr">
        <is>
          <t>Abscisse</t>
        </is>
      </c>
      <c r="C900" s="239" t="inlineStr">
        <is>
          <t>Ordonnée</t>
        </is>
      </c>
      <c r="D900" s="239" t="inlineStr">
        <is>
          <t>Emplacement Cellule</t>
        </is>
      </c>
      <c r="E900" s="357" t="n"/>
      <c r="G900" s="237" t="n"/>
    </row>
    <row r="901" hidden="1" outlineLevel="2" ht="15" customHeight="1">
      <c r="A901" s="1301" t="n"/>
      <c r="B901" s="616" t="inlineStr">
        <is>
          <t>Engine Speed</t>
        </is>
      </c>
      <c r="C901" s="616" t="inlineStr">
        <is>
          <t>Engine Temperature</t>
        </is>
      </c>
      <c r="D901" s="617" t="inlineStr">
        <is>
          <t>B24</t>
        </is>
      </c>
      <c r="F901" s="237" t="n"/>
    </row>
    <row r="902" hidden="1" outlineLevel="2" ht="15" customHeight="1">
      <c r="A902" s="1301" t="n"/>
      <c r="B902" s="240" t="inlineStr">
        <is>
          <t>Valeur  Min Ordonnée</t>
        </is>
      </c>
      <c r="C902" s="538" t="inlineStr">
        <is>
          <t>Valeur Max Ordonnée</t>
        </is>
      </c>
      <c r="D902" s="241" t="inlineStr">
        <is>
          <t>Intervalle Ordonnée</t>
        </is>
      </c>
      <c r="F902" s="237" t="n"/>
    </row>
    <row r="903" hidden="1" outlineLevel="2" ht="15" customHeight="1" thickBot="1">
      <c r="A903" s="1301" t="n"/>
      <c r="B903" s="627" t="n">
        <v>-30</v>
      </c>
      <c r="C903" s="628" t="n">
        <v>120</v>
      </c>
      <c r="D903" s="629" t="n">
        <v>10</v>
      </c>
      <c r="F903" s="237" t="n"/>
    </row>
    <row r="904" hidden="1" outlineLevel="2" ht="15" customHeight="1">
      <c r="A904" s="1301" t="n"/>
      <c r="B904" s="240" t="inlineStr">
        <is>
          <t>Valeur  Min Abscisse</t>
        </is>
      </c>
      <c r="C904" s="538" t="inlineStr">
        <is>
          <t>Valeur Max Abscisse</t>
        </is>
      </c>
      <c r="D904" s="241" t="inlineStr">
        <is>
          <t>Intervalle Abscisse</t>
        </is>
      </c>
      <c r="F904" s="237" t="n"/>
    </row>
    <row r="905" hidden="1" outlineLevel="2" ht="15.75" customHeight="1" thickBot="1">
      <c r="A905" s="1301" t="n"/>
      <c r="B905" s="616" t="n">
        <v>0</v>
      </c>
      <c r="C905" s="618" t="n">
        <v>2000</v>
      </c>
      <c r="D905" s="619" t="n">
        <v>250</v>
      </c>
      <c r="F905" s="237" t="n"/>
    </row>
    <row r="906" hidden="1" outlineLevel="1" ht="21.75" customHeight="1" thickBot="1">
      <c r="A906" s="1301" t="n"/>
      <c r="B906" s="1365" t="inlineStr">
        <is>
          <t>Graphique 2</t>
        </is>
      </c>
      <c r="C906" s="1243" t="n"/>
      <c r="D906" s="243" t="inlineStr">
        <is>
          <t>Désactivè</t>
        </is>
      </c>
      <c r="F906" s="237" t="n"/>
    </row>
    <row r="907" hidden="1" outlineLevel="2" ht="15" customFormat="1" customHeight="1" s="242">
      <c r="A907" s="1301" t="n"/>
      <c r="B907" s="238" t="inlineStr">
        <is>
          <t>Abscisse</t>
        </is>
      </c>
      <c r="C907" s="239" t="inlineStr">
        <is>
          <t>Ordonnée</t>
        </is>
      </c>
      <c r="D907" s="239" t="inlineStr">
        <is>
          <t>Emplacement Cellule</t>
        </is>
      </c>
      <c r="E907" s="357" t="n"/>
      <c r="G907" s="237" t="n"/>
    </row>
    <row r="908" hidden="1" outlineLevel="2" ht="15" customHeight="1">
      <c r="A908" s="1301" t="n"/>
      <c r="B908" s="616" t="n"/>
      <c r="C908" s="616" t="n"/>
      <c r="D908" s="617" t="n"/>
      <c r="F908" s="237" t="n"/>
    </row>
    <row r="909" hidden="1" outlineLevel="2" ht="15" customHeight="1">
      <c r="A909" s="1301" t="n"/>
      <c r="B909" s="240" t="inlineStr">
        <is>
          <t>Valeur  Min Ordonnée</t>
        </is>
      </c>
      <c r="C909" s="538" t="inlineStr">
        <is>
          <t>Valeur Max Ordonnée</t>
        </is>
      </c>
      <c r="D909" s="241" t="inlineStr">
        <is>
          <t>Intervalle Ordonnée</t>
        </is>
      </c>
      <c r="F909" s="237" t="n"/>
    </row>
    <row r="910" hidden="1" outlineLevel="2" ht="15" customHeight="1">
      <c r="A910" s="1301" t="n"/>
      <c r="B910" s="616" t="n"/>
      <c r="C910" s="618" t="n"/>
      <c r="D910" s="619" t="n"/>
      <c r="F910" s="237" t="n"/>
    </row>
    <row r="911" hidden="1" outlineLevel="2" ht="15" customHeight="1">
      <c r="A911" s="1301" t="n"/>
      <c r="B911" s="240" t="inlineStr">
        <is>
          <t>Valeur  Min Abscisse</t>
        </is>
      </c>
      <c r="C911" s="538" t="inlineStr">
        <is>
          <t>Valeur Max Abscisse</t>
        </is>
      </c>
      <c r="D911" s="241" t="inlineStr">
        <is>
          <t>Intervalle Abscisse</t>
        </is>
      </c>
      <c r="F911" s="237" t="n"/>
    </row>
    <row r="912" hidden="1" outlineLevel="2" ht="15.75" customHeight="1" thickBot="1">
      <c r="A912" s="1301" t="n"/>
      <c r="B912" s="627" t="n"/>
      <c r="C912" s="628" t="n"/>
      <c r="D912" s="629" t="n"/>
      <c r="F912" s="237" t="n"/>
    </row>
    <row r="913" hidden="1" outlineLevel="1" ht="15.75" customHeight="1" thickBot="1">
      <c r="A913" s="1301" t="n"/>
      <c r="B913" s="1365" t="inlineStr">
        <is>
          <t>Tableau Cold+Hot</t>
        </is>
      </c>
      <c r="C913" s="1243" t="n"/>
      <c r="D913" s="243" t="inlineStr">
        <is>
          <t>Désactivè</t>
        </is>
      </c>
      <c r="F913" s="237" t="n"/>
    </row>
    <row r="914" hidden="1" outlineLevel="2" ht="15.75" customHeight="1" thickBot="1">
      <c r="A914" s="1301" t="n"/>
      <c r="B914" s="1366" t="inlineStr">
        <is>
          <t>Emplacement Cellule</t>
        </is>
      </c>
      <c r="C914" s="1249" t="n"/>
      <c r="D914" s="1250" t="n"/>
      <c r="F914" s="237" t="n"/>
    </row>
    <row r="915" hidden="1" outlineLevel="2" ht="15.75" customHeight="1" thickBot="1">
      <c r="A915" s="1301" t="n"/>
      <c r="B915" s="1367" t="n"/>
      <c r="C915" s="1242" t="n"/>
      <c r="D915" s="1243" t="n"/>
      <c r="F915" s="237" t="n"/>
    </row>
    <row r="916" hidden="1" outlineLevel="2">
      <c r="A916" s="1301" t="n"/>
      <c r="B916" s="238" t="inlineStr">
        <is>
          <t>Temperature</t>
        </is>
      </c>
      <c r="C916" s="239" t="inlineStr">
        <is>
          <t>Shift Old</t>
        </is>
      </c>
      <c r="D916" s="239" t="inlineStr">
        <is>
          <t>Désactivè</t>
        </is>
      </c>
      <c r="F916" s="237" t="n"/>
    </row>
    <row r="917" hidden="1" outlineLevel="2" ht="17.25" customFormat="1" customHeight="1" s="242" thickBot="1">
      <c r="A917" s="1301" t="n"/>
      <c r="B917" s="620" t="n"/>
      <c r="C917" s="621" t="n"/>
      <c r="D917" s="621" t="n"/>
      <c r="E917" s="357" t="n"/>
      <c r="G917" s="237" t="n"/>
    </row>
    <row r="918" hidden="1" outlineLevel="1" ht="15" customHeight="1" thickBot="1">
      <c r="A918" s="1301" t="n"/>
      <c r="B918" s="1365" t="inlineStr">
        <is>
          <t>Tableau Frein/FSE</t>
        </is>
      </c>
      <c r="C918" s="1243" t="n"/>
      <c r="D918" s="243" t="inlineStr">
        <is>
          <t>Désactivè</t>
        </is>
      </c>
      <c r="F918" s="237" t="n"/>
    </row>
    <row r="919" hidden="1" outlineLevel="2" ht="15" customHeight="1">
      <c r="A919" s="1301" t="n"/>
      <c r="B919" s="1366" t="inlineStr">
        <is>
          <t>Emplacement Cellule</t>
        </is>
      </c>
      <c r="C919" s="1249" t="n"/>
      <c r="D919" s="1250" t="n"/>
      <c r="F919" s="237" t="n"/>
    </row>
    <row r="920" hidden="1" outlineLevel="2" ht="15" customHeight="1">
      <c r="A920" s="1301" t="n"/>
      <c r="B920" s="1368" t="n"/>
      <c r="C920" s="1238" t="n"/>
      <c r="D920" s="1369" t="n"/>
      <c r="F920" s="237" t="n"/>
    </row>
    <row r="921" hidden="1" outlineLevel="2">
      <c r="A921" s="1301" t="n"/>
      <c r="B921" s="240" t="inlineStr">
        <is>
          <t>Clim</t>
        </is>
      </c>
      <c r="C921" s="538" t="inlineStr">
        <is>
          <t>Frein</t>
        </is>
      </c>
      <c r="D921" s="356" t="inlineStr">
        <is>
          <t>FSE</t>
        </is>
      </c>
      <c r="F921" s="237" t="n"/>
    </row>
    <row r="922" hidden="1" outlineLevel="2" ht="15" customFormat="1" customHeight="1" s="242" thickBot="1">
      <c r="A922" s="1301" t="n"/>
      <c r="B922" s="627" t="n"/>
      <c r="C922" s="628" t="n"/>
      <c r="D922" s="631" t="n"/>
      <c r="E922" s="357" t="n"/>
      <c r="G922" s="237" t="n"/>
    </row>
    <row r="923" hidden="1" outlineLevel="1" ht="15" customHeight="1" thickBot="1">
      <c r="A923" s="1301" t="n"/>
      <c r="B923" s="1365" t="inlineStr">
        <is>
          <t>Tableau Décél/Arret</t>
        </is>
      </c>
      <c r="C923" s="1243" t="n"/>
      <c r="D923" s="243" t="inlineStr">
        <is>
          <t>Désactivè</t>
        </is>
      </c>
      <c r="F923" s="237" t="n"/>
    </row>
    <row r="924" hidden="1" outlineLevel="2">
      <c r="A924" s="1301" t="n"/>
      <c r="B924" s="1366" t="inlineStr">
        <is>
          <t>Emplacement Cellule</t>
        </is>
      </c>
      <c r="C924" s="1249" t="n"/>
      <c r="D924" s="1250" t="n"/>
      <c r="F924" s="237" t="n"/>
    </row>
    <row r="925" hidden="1" outlineLevel="2">
      <c r="A925" s="1301" t="n"/>
      <c r="B925" s="1368" t="n"/>
      <c r="C925" s="1238" t="n"/>
      <c r="D925" s="1369" t="n"/>
      <c r="F925" s="237" t="n"/>
    </row>
    <row r="926" hidden="1" outlineLevel="2">
      <c r="A926" s="1301" t="n"/>
      <c r="B926" s="240" t="inlineStr">
        <is>
          <t>Shift Old</t>
        </is>
      </c>
      <c r="C926" s="240" t="inlineStr">
        <is>
          <t>Shift New</t>
        </is>
      </c>
      <c r="D926" s="356" t="inlineStr">
        <is>
          <t>Vitesse</t>
        </is>
      </c>
      <c r="F926" s="237" t="n"/>
    </row>
    <row r="927" hidden="1" outlineLevel="2" ht="15.75" customHeight="1" thickBot="1">
      <c r="A927" s="1301" t="n"/>
      <c r="B927" s="625" t="n"/>
      <c r="C927" s="626" t="n"/>
      <c r="D927" s="1215" t="n"/>
      <c r="F927" s="237" t="n"/>
    </row>
    <row r="928" hidden="1" outlineLevel="2">
      <c r="A928" s="1301" t="n"/>
      <c r="B928" s="240" t="inlineStr">
        <is>
          <t>Clim</t>
        </is>
      </c>
      <c r="C928" s="538" t="inlineStr">
        <is>
          <t>Frein</t>
        </is>
      </c>
      <c r="D928" s="1349" t="n"/>
      <c r="F928" s="237" t="n"/>
    </row>
    <row r="929" hidden="1" outlineLevel="2" ht="15.75" customHeight="1" thickBot="1">
      <c r="A929" s="1301" t="n"/>
      <c r="B929" s="625" t="n"/>
      <c r="C929" s="626" t="n"/>
      <c r="D929" s="1351" t="n"/>
      <c r="F929" s="237" t="n"/>
    </row>
    <row r="930" collapsed="1">
      <c r="A930" s="1363" t="inlineStr">
        <is>
          <t>Cylinder Deactivation</t>
        </is>
      </c>
      <c r="B930" s="1364" t="n"/>
      <c r="D930" s="242" t="n"/>
      <c r="F930" s="237" t="n"/>
    </row>
    <row r="931" hidden="1" outlineLevel="1" ht="21.75" customHeight="1" thickBot="1">
      <c r="A931" s="1202" t="n"/>
      <c r="B931" s="1365" t="inlineStr">
        <is>
          <t>Graphique 1</t>
        </is>
      </c>
      <c r="C931" s="1243" t="n"/>
      <c r="D931" s="243" t="inlineStr">
        <is>
          <t>Activè</t>
        </is>
      </c>
      <c r="F931" s="237" t="n"/>
    </row>
    <row r="932" hidden="1" outlineLevel="2" ht="15" customFormat="1" customHeight="1" s="242">
      <c r="A932" s="1301" t="n"/>
      <c r="B932" s="238" t="inlineStr">
        <is>
          <t>Abscisse</t>
        </is>
      </c>
      <c r="C932" s="239" t="inlineStr">
        <is>
          <t>Ordonnée</t>
        </is>
      </c>
      <c r="D932" s="239" t="inlineStr">
        <is>
          <t>Emplacement Cellule</t>
        </is>
      </c>
      <c r="E932" s="357" t="n"/>
      <c r="G932" s="237" t="n"/>
    </row>
    <row r="933" hidden="1" outlineLevel="2" ht="15" customHeight="1">
      <c r="A933" s="1301" t="n"/>
      <c r="B933" s="618" t="inlineStr">
        <is>
          <t>Vehicle Speed</t>
        </is>
      </c>
      <c r="C933" s="616" t="inlineStr">
        <is>
          <t>Throttle Position</t>
        </is>
      </c>
      <c r="D933" s="617" t="inlineStr">
        <is>
          <t>B24</t>
        </is>
      </c>
      <c r="F933" s="237" t="n"/>
    </row>
    <row r="934" hidden="1" outlineLevel="2" ht="15" customHeight="1">
      <c r="A934" s="1301" t="n"/>
      <c r="B934" s="240" t="inlineStr">
        <is>
          <t>Valeur  Min Ordonnée</t>
        </is>
      </c>
      <c r="C934" s="538" t="inlineStr">
        <is>
          <t>Valeur Max Ordonnée</t>
        </is>
      </c>
      <c r="D934" s="241" t="inlineStr">
        <is>
          <t>Intervalle Ordonnée</t>
        </is>
      </c>
      <c r="F934" s="237" t="n"/>
    </row>
    <row r="935" hidden="1" outlineLevel="2" ht="15" customHeight="1">
      <c r="A935" s="1301" t="n"/>
      <c r="B935" s="616" t="n">
        <v>0</v>
      </c>
      <c r="C935" s="618" t="n">
        <v>120</v>
      </c>
      <c r="D935" s="619" t="n">
        <v>10</v>
      </c>
      <c r="F935" s="237" t="n"/>
    </row>
    <row r="936" hidden="1" outlineLevel="2" ht="15" customHeight="1">
      <c r="A936" s="1301" t="n"/>
      <c r="B936" s="240" t="inlineStr">
        <is>
          <t>Valeur  Min Abscisse</t>
        </is>
      </c>
      <c r="C936" s="538" t="inlineStr">
        <is>
          <t>Valeur Max Abscisse</t>
        </is>
      </c>
      <c r="D936" s="241" t="inlineStr">
        <is>
          <t>Intervalle Abscisse</t>
        </is>
      </c>
      <c r="F936" s="237" t="n"/>
    </row>
    <row r="937" hidden="1" outlineLevel="2" ht="15.75" customHeight="1" thickBot="1">
      <c r="A937" s="1301" t="n"/>
      <c r="B937" s="616" t="n">
        <v>0</v>
      </c>
      <c r="C937" s="618" t="n">
        <v>140</v>
      </c>
      <c r="D937" s="619" t="n">
        <v>10</v>
      </c>
      <c r="F937" s="237" t="n"/>
    </row>
    <row r="938" hidden="1" outlineLevel="1" ht="21.75" customHeight="1" thickBot="1">
      <c r="A938" s="1301" t="n"/>
      <c r="B938" s="1365" t="inlineStr">
        <is>
          <t>Graphique 2</t>
        </is>
      </c>
      <c r="C938" s="1243" t="n"/>
      <c r="D938" s="243" t="inlineStr">
        <is>
          <t>Activè</t>
        </is>
      </c>
      <c r="F938" s="237" t="n"/>
    </row>
    <row r="939" hidden="1" outlineLevel="2" ht="15" customFormat="1" customHeight="1" s="242">
      <c r="A939" s="1301" t="n"/>
      <c r="B939" s="238" t="inlineStr">
        <is>
          <t>Abscisse</t>
        </is>
      </c>
      <c r="C939" s="239" t="inlineStr">
        <is>
          <t>Ordonnée</t>
        </is>
      </c>
      <c r="D939" s="239" t="inlineStr">
        <is>
          <t>Emplacement Cellule</t>
        </is>
      </c>
      <c r="E939" s="357" t="n"/>
      <c r="G939" s="237" t="n"/>
    </row>
    <row r="940" hidden="1" outlineLevel="2" ht="15" customHeight="1">
      <c r="A940" s="1301" t="n"/>
      <c r="B940" s="616" t="inlineStr">
        <is>
          <t>Vehicle Speed</t>
        </is>
      </c>
      <c r="C940" s="616" t="inlineStr">
        <is>
          <t>Front shaft Torque</t>
        </is>
      </c>
      <c r="D940" s="617" t="inlineStr">
        <is>
          <t>B70</t>
        </is>
      </c>
      <c r="F940" s="237" t="n"/>
    </row>
    <row r="941" hidden="1" outlineLevel="2" ht="15" customHeight="1">
      <c r="A941" s="1301" t="n"/>
      <c r="B941" s="240" t="inlineStr">
        <is>
          <t>Valeur  Min Ordonnée</t>
        </is>
      </c>
      <c r="C941" s="538" t="inlineStr">
        <is>
          <t>Valeur Max Ordonnée</t>
        </is>
      </c>
      <c r="D941" s="241" t="inlineStr">
        <is>
          <t>Intervalle Ordonnée</t>
        </is>
      </c>
      <c r="F941" s="237" t="n"/>
    </row>
    <row r="942" hidden="1" outlineLevel="2" ht="15" customHeight="1">
      <c r="A942" s="1301" t="n"/>
      <c r="B942" s="616" t="n">
        <v>-50</v>
      </c>
      <c r="C942" s="618" t="n">
        <v>350</v>
      </c>
      <c r="D942" s="619" t="n">
        <v>50</v>
      </c>
      <c r="F942" s="237" t="n"/>
    </row>
    <row r="943" hidden="1" outlineLevel="2" ht="15" customHeight="1">
      <c r="A943" s="1301" t="n"/>
      <c r="B943" s="240" t="inlineStr">
        <is>
          <t>Valeur  Min Abscisse</t>
        </is>
      </c>
      <c r="C943" s="538" t="inlineStr">
        <is>
          <t>Valeur Max Abscisse</t>
        </is>
      </c>
      <c r="D943" s="241" t="inlineStr">
        <is>
          <t>Intervalle Abscisse</t>
        </is>
      </c>
      <c r="F943" s="237" t="n"/>
    </row>
    <row r="944" hidden="1" outlineLevel="2" ht="15.75" customHeight="1" thickBot="1">
      <c r="A944" s="1301" t="n"/>
      <c r="B944" s="616" t="n">
        <v>0</v>
      </c>
      <c r="C944" s="618" t="n">
        <v>140</v>
      </c>
      <c r="D944" s="619" t="n">
        <v>10</v>
      </c>
      <c r="F944" s="237" t="n"/>
    </row>
    <row r="945" hidden="1" outlineLevel="1" ht="15.75" customHeight="1" thickBot="1">
      <c r="A945" s="1301" t="n"/>
      <c r="B945" s="1365" t="inlineStr">
        <is>
          <t>Tableau Cold+Hot</t>
        </is>
      </c>
      <c r="C945" s="1243" t="n"/>
      <c r="D945" s="243" t="inlineStr">
        <is>
          <t>Désactivè</t>
        </is>
      </c>
      <c r="F945" s="237" t="n"/>
    </row>
    <row r="946" hidden="1" outlineLevel="2" ht="15.75" customHeight="1" thickBot="1">
      <c r="A946" s="1301" t="n"/>
      <c r="B946" s="1366" t="inlineStr">
        <is>
          <t>Emplacement Cellule</t>
        </is>
      </c>
      <c r="C946" s="1249" t="n"/>
      <c r="D946" s="1250" t="n"/>
      <c r="F946" s="237" t="n"/>
    </row>
    <row r="947" hidden="1" outlineLevel="2" ht="15.75" customHeight="1" thickBot="1">
      <c r="A947" s="1301" t="n"/>
      <c r="B947" s="1367" t="n"/>
      <c r="C947" s="1242" t="n"/>
      <c r="D947" s="1243" t="n"/>
      <c r="F947" s="237" t="n"/>
    </row>
    <row r="948" hidden="1" outlineLevel="2">
      <c r="A948" s="1301" t="n"/>
      <c r="B948" s="238" t="inlineStr">
        <is>
          <t>Temperature</t>
        </is>
      </c>
      <c r="C948" s="239" t="inlineStr">
        <is>
          <t>Shift Old</t>
        </is>
      </c>
      <c r="D948" s="239" t="inlineStr">
        <is>
          <t>Désactivè</t>
        </is>
      </c>
      <c r="F948" s="237" t="n"/>
    </row>
    <row r="949" hidden="1" outlineLevel="2" ht="17.25" customFormat="1" customHeight="1" s="242" thickBot="1">
      <c r="A949" s="1301" t="n"/>
      <c r="B949" s="620" t="n"/>
      <c r="C949" s="621" t="n"/>
      <c r="D949" s="621" t="n"/>
      <c r="E949" s="357" t="n"/>
      <c r="G949" s="237" t="n"/>
    </row>
    <row r="950" hidden="1" outlineLevel="1" ht="15" customHeight="1" thickBot="1">
      <c r="A950" s="1301" t="n"/>
      <c r="B950" s="1365" t="inlineStr">
        <is>
          <t>Tableau Frein/FSE</t>
        </is>
      </c>
      <c r="C950" s="1243" t="n"/>
      <c r="D950" s="243" t="inlineStr">
        <is>
          <t>Désactivè</t>
        </is>
      </c>
      <c r="F950" s="237" t="n"/>
    </row>
    <row r="951" hidden="1" outlineLevel="2" ht="15" customHeight="1">
      <c r="A951" s="1301" t="n"/>
      <c r="B951" s="1366" t="inlineStr">
        <is>
          <t>Emplacement Cellule</t>
        </is>
      </c>
      <c r="C951" s="1249" t="n"/>
      <c r="D951" s="1250" t="n"/>
      <c r="F951" s="237" t="n"/>
    </row>
    <row r="952" hidden="1" outlineLevel="2" ht="15" customHeight="1">
      <c r="A952" s="1301" t="n"/>
      <c r="B952" s="1368" t="n"/>
      <c r="C952" s="1238" t="n"/>
      <c r="D952" s="1369" t="n"/>
      <c r="F952" s="237" t="n"/>
    </row>
    <row r="953" hidden="1" outlineLevel="2">
      <c r="A953" s="1301" t="n"/>
      <c r="B953" s="240" t="inlineStr">
        <is>
          <t>Clim</t>
        </is>
      </c>
      <c r="C953" s="538" t="inlineStr">
        <is>
          <t>Frein</t>
        </is>
      </c>
      <c r="D953" s="356" t="inlineStr">
        <is>
          <t>FSE</t>
        </is>
      </c>
      <c r="F953" s="237" t="n"/>
    </row>
    <row r="954" hidden="1" outlineLevel="2" ht="15" customFormat="1" customHeight="1" s="242" thickBot="1">
      <c r="A954" s="1301" t="n"/>
      <c r="B954" s="627" t="n"/>
      <c r="C954" s="628" t="n"/>
      <c r="D954" s="631" t="n"/>
      <c r="E954" s="357" t="n"/>
      <c r="G954" s="237" t="n"/>
    </row>
    <row r="955" hidden="1" outlineLevel="1" ht="15" customHeight="1" thickBot="1">
      <c r="A955" s="1301" t="n"/>
      <c r="B955" s="1365" t="inlineStr">
        <is>
          <t>Tableau Décél/Arret</t>
        </is>
      </c>
      <c r="C955" s="1243" t="n"/>
      <c r="D955" s="243" t="inlineStr">
        <is>
          <t>Désactivè</t>
        </is>
      </c>
      <c r="F955" s="237" t="n"/>
    </row>
    <row r="956" hidden="1" outlineLevel="2">
      <c r="A956" s="1301" t="n"/>
      <c r="B956" s="1366" t="inlineStr">
        <is>
          <t>Emplacement Cellule</t>
        </is>
      </c>
      <c r="C956" s="1249" t="n"/>
      <c r="D956" s="1250" t="n"/>
      <c r="F956" s="237" t="n"/>
    </row>
    <row r="957" hidden="1" outlineLevel="2">
      <c r="A957" s="1301" t="n"/>
      <c r="B957" s="1368" t="n"/>
      <c r="C957" s="1238" t="n"/>
      <c r="D957" s="1369" t="n"/>
      <c r="F957" s="237" t="n"/>
    </row>
    <row r="958" hidden="1" outlineLevel="2">
      <c r="A958" s="1301" t="n"/>
      <c r="B958" s="240" t="inlineStr">
        <is>
          <t>Shift Old</t>
        </is>
      </c>
      <c r="C958" s="240" t="inlineStr">
        <is>
          <t>Shift New</t>
        </is>
      </c>
      <c r="D958" s="356" t="inlineStr">
        <is>
          <t>Vitesse</t>
        </is>
      </c>
      <c r="F958" s="237" t="n"/>
    </row>
    <row r="959" hidden="1" outlineLevel="2" ht="15.75" customHeight="1" thickBot="1">
      <c r="A959" s="1301" t="n"/>
      <c r="B959" s="625" t="n"/>
      <c r="C959" s="626" t="n"/>
      <c r="D959" s="1215" t="n"/>
      <c r="F959" s="237" t="n"/>
    </row>
    <row r="960" hidden="1" outlineLevel="2">
      <c r="A960" s="1301" t="n"/>
      <c r="B960" s="240" t="inlineStr">
        <is>
          <t>Clim</t>
        </is>
      </c>
      <c r="C960" s="538" t="inlineStr">
        <is>
          <t>Frein</t>
        </is>
      </c>
      <c r="D960" s="1349" t="n"/>
      <c r="F960" s="237" t="n"/>
    </row>
    <row r="961" hidden="1" outlineLevel="2" ht="15.75" customHeight="1" thickBot="1">
      <c r="A961" s="1301" t="n"/>
      <c r="B961" s="625" t="n"/>
      <c r="C961" s="626" t="n"/>
      <c r="D961" s="1351" t="n"/>
      <c r="F961" s="237" t="n"/>
    </row>
    <row r="962" collapsed="1">
      <c r="A962" s="1363" t="inlineStr">
        <is>
          <t>Cylinder reactivation</t>
        </is>
      </c>
      <c r="B962" s="1364" t="n"/>
      <c r="D962" s="242" t="n"/>
      <c r="F962" s="237" t="n"/>
    </row>
    <row r="963" hidden="1" outlineLevel="1" ht="21.75" customHeight="1" thickBot="1">
      <c r="A963" s="1202" t="n"/>
      <c r="B963" s="1365" t="inlineStr">
        <is>
          <t>Graphique 1</t>
        </is>
      </c>
      <c r="C963" s="1243" t="n"/>
      <c r="D963" s="243" t="inlineStr">
        <is>
          <t>Activè</t>
        </is>
      </c>
      <c r="F963" s="237" t="n"/>
    </row>
    <row r="964" hidden="1" outlineLevel="2" ht="15" customFormat="1" customHeight="1" s="242">
      <c r="A964" s="1301" t="n"/>
      <c r="B964" s="238" t="inlineStr">
        <is>
          <t>Abscisse</t>
        </is>
      </c>
      <c r="C964" s="239" t="inlineStr">
        <is>
          <t>Ordonnée</t>
        </is>
      </c>
      <c r="D964" s="239" t="inlineStr">
        <is>
          <t>Emplacement Cellule</t>
        </is>
      </c>
      <c r="E964" s="357" t="n"/>
      <c r="G964" s="237" t="n"/>
    </row>
    <row r="965" hidden="1" outlineLevel="2" ht="15" customHeight="1">
      <c r="A965" s="1301" t="n"/>
      <c r="B965" s="618" t="inlineStr">
        <is>
          <t>Vehicle Speed</t>
        </is>
      </c>
      <c r="C965" s="616" t="inlineStr">
        <is>
          <t>Throttle Position</t>
        </is>
      </c>
      <c r="D965" s="617" t="inlineStr">
        <is>
          <t>B24</t>
        </is>
      </c>
      <c r="F965" s="237" t="n"/>
    </row>
    <row r="966" hidden="1" outlineLevel="2" ht="15" customHeight="1">
      <c r="A966" s="1301" t="n"/>
      <c r="B966" s="240" t="inlineStr">
        <is>
          <t>Valeur  Min Ordonnée</t>
        </is>
      </c>
      <c r="C966" s="538" t="inlineStr">
        <is>
          <t>Valeur Max Ordonnée</t>
        </is>
      </c>
      <c r="D966" s="241" t="inlineStr">
        <is>
          <t>Intervalle Ordonnée</t>
        </is>
      </c>
      <c r="F966" s="237" t="n"/>
    </row>
    <row r="967" hidden="1" outlineLevel="2" ht="15" customHeight="1">
      <c r="A967" s="1301" t="n"/>
      <c r="B967" s="616" t="n">
        <v>0</v>
      </c>
      <c r="C967" s="618" t="n">
        <v>120</v>
      </c>
      <c r="D967" s="619" t="n">
        <v>10</v>
      </c>
      <c r="F967" s="237" t="n"/>
    </row>
    <row r="968" hidden="1" outlineLevel="2" ht="15" customHeight="1">
      <c r="A968" s="1301" t="n"/>
      <c r="B968" s="240" t="inlineStr">
        <is>
          <t>Valeur  Min Abscisse</t>
        </is>
      </c>
      <c r="C968" s="538" t="inlineStr">
        <is>
          <t>Valeur Max Abscisse</t>
        </is>
      </c>
      <c r="D968" s="241" t="inlineStr">
        <is>
          <t>Intervalle Abscisse</t>
        </is>
      </c>
      <c r="F968" s="237" t="n"/>
    </row>
    <row r="969" hidden="1" outlineLevel="2" ht="15.75" customHeight="1" thickBot="1">
      <c r="A969" s="1301" t="n"/>
      <c r="B969" s="616" t="n">
        <v>0</v>
      </c>
      <c r="C969" s="618" t="n">
        <v>140</v>
      </c>
      <c r="D969" s="619" t="n">
        <v>10</v>
      </c>
      <c r="F969" s="237" t="n"/>
    </row>
    <row r="970" hidden="1" outlineLevel="1" ht="21.75" customHeight="1" thickBot="1">
      <c r="A970" s="1301" t="n"/>
      <c r="B970" s="1365" t="inlineStr">
        <is>
          <t>Graphique 2</t>
        </is>
      </c>
      <c r="C970" s="1243" t="n"/>
      <c r="D970" s="243" t="inlineStr">
        <is>
          <t>Activè</t>
        </is>
      </c>
      <c r="F970" s="237" t="n"/>
    </row>
    <row r="971" hidden="1" outlineLevel="2" ht="15" customFormat="1" customHeight="1" s="242">
      <c r="A971" s="1301" t="n"/>
      <c r="B971" s="238" t="inlineStr">
        <is>
          <t>Abscisse</t>
        </is>
      </c>
      <c r="C971" s="239" t="inlineStr">
        <is>
          <t>Ordonnée</t>
        </is>
      </c>
      <c r="D971" s="239" t="inlineStr">
        <is>
          <t>Emplacement Cellule</t>
        </is>
      </c>
      <c r="E971" s="357" t="n"/>
      <c r="G971" s="237" t="n"/>
    </row>
    <row r="972" hidden="1" outlineLevel="2" ht="15" customHeight="1">
      <c r="A972" s="1301" t="n"/>
      <c r="B972" s="616" t="inlineStr">
        <is>
          <t>Vehicle Speed</t>
        </is>
      </c>
      <c r="C972" s="616" t="inlineStr">
        <is>
          <t>Front shaft Torque</t>
        </is>
      </c>
      <c r="D972" s="617" t="inlineStr">
        <is>
          <t>B70</t>
        </is>
      </c>
      <c r="F972" s="237" t="n"/>
    </row>
    <row r="973" hidden="1" outlineLevel="2" ht="15" customHeight="1">
      <c r="A973" s="1301" t="n"/>
      <c r="B973" s="240" t="inlineStr">
        <is>
          <t>Valeur  Min Ordonnée</t>
        </is>
      </c>
      <c r="C973" s="538" t="inlineStr">
        <is>
          <t>Valeur Max Ordonnée</t>
        </is>
      </c>
      <c r="D973" s="241" t="inlineStr">
        <is>
          <t>Intervalle Ordonnée</t>
        </is>
      </c>
      <c r="F973" s="237" t="n"/>
    </row>
    <row r="974" hidden="1" outlineLevel="2" ht="15" customHeight="1">
      <c r="A974" s="1301" t="n"/>
      <c r="B974" s="616" t="n">
        <v>-50</v>
      </c>
      <c r="C974" s="618" t="n">
        <v>350</v>
      </c>
      <c r="D974" s="619" t="n">
        <v>50</v>
      </c>
      <c r="F974" s="237" t="n"/>
    </row>
    <row r="975" hidden="1" outlineLevel="2" ht="15" customHeight="1">
      <c r="A975" s="1301" t="n"/>
      <c r="B975" s="240" t="inlineStr">
        <is>
          <t>Valeur  Min Abscisse</t>
        </is>
      </c>
      <c r="C975" s="538" t="inlineStr">
        <is>
          <t>Valeur Max Abscisse</t>
        </is>
      </c>
      <c r="D975" s="241" t="inlineStr">
        <is>
          <t>Intervalle Abscisse</t>
        </is>
      </c>
      <c r="F975" s="237" t="n"/>
    </row>
    <row r="976" hidden="1" outlineLevel="2" ht="15.75" customHeight="1" thickBot="1">
      <c r="A976" s="1301" t="n"/>
      <c r="B976" s="616" t="n">
        <v>0</v>
      </c>
      <c r="C976" s="618" t="n">
        <v>140</v>
      </c>
      <c r="D976" s="619" t="n">
        <v>10</v>
      </c>
      <c r="F976" s="237" t="n"/>
    </row>
    <row r="977" hidden="1" outlineLevel="1" ht="15.75" customHeight="1" thickBot="1">
      <c r="A977" s="1301" t="n"/>
      <c r="B977" s="1365" t="inlineStr">
        <is>
          <t>Tableau Cold+Hot</t>
        </is>
      </c>
      <c r="C977" s="1243" t="n"/>
      <c r="D977" s="243" t="inlineStr">
        <is>
          <t>Désactivè</t>
        </is>
      </c>
      <c r="F977" s="237" t="n"/>
    </row>
    <row r="978" hidden="1" outlineLevel="2" ht="15.75" customHeight="1" thickBot="1">
      <c r="A978" s="1301" t="n"/>
      <c r="B978" s="1366" t="inlineStr">
        <is>
          <t>Emplacement Cellule</t>
        </is>
      </c>
      <c r="C978" s="1249" t="n"/>
      <c r="D978" s="1250" t="n"/>
      <c r="F978" s="237" t="n"/>
    </row>
    <row r="979" hidden="1" outlineLevel="2" ht="15.75" customHeight="1" thickBot="1">
      <c r="A979" s="1301" t="n"/>
      <c r="B979" s="1367" t="n"/>
      <c r="C979" s="1242" t="n"/>
      <c r="D979" s="1243" t="n"/>
      <c r="F979" s="237" t="n"/>
    </row>
    <row r="980" hidden="1" outlineLevel="2">
      <c r="A980" s="1301" t="n"/>
      <c r="B980" s="238" t="inlineStr">
        <is>
          <t>Temperature</t>
        </is>
      </c>
      <c r="C980" s="239" t="inlineStr">
        <is>
          <t>Shift Old</t>
        </is>
      </c>
      <c r="D980" s="239" t="inlineStr">
        <is>
          <t>Désactivè</t>
        </is>
      </c>
      <c r="F980" s="237" t="n"/>
    </row>
    <row r="981" hidden="1" outlineLevel="2" ht="17.25" customFormat="1" customHeight="1" s="242" thickBot="1">
      <c r="A981" s="1301" t="n"/>
      <c r="B981" s="620" t="n"/>
      <c r="C981" s="621" t="n"/>
      <c r="D981" s="621" t="n"/>
      <c r="E981" s="357" t="n"/>
      <c r="G981" s="237" t="n"/>
    </row>
    <row r="982" hidden="1" outlineLevel="1" ht="15" customHeight="1" thickBot="1">
      <c r="A982" s="1301" t="n"/>
      <c r="B982" s="1365" t="inlineStr">
        <is>
          <t>Tableau Frein/FSE</t>
        </is>
      </c>
      <c r="C982" s="1243" t="n"/>
      <c r="D982" s="243" t="inlineStr">
        <is>
          <t>Désactivè</t>
        </is>
      </c>
      <c r="F982" s="237" t="n"/>
    </row>
    <row r="983" hidden="1" outlineLevel="2" ht="15" customHeight="1">
      <c r="A983" s="1301" t="n"/>
      <c r="B983" s="1366" t="inlineStr">
        <is>
          <t>Emplacement Cellule</t>
        </is>
      </c>
      <c r="C983" s="1249" t="n"/>
      <c r="D983" s="1250" t="n"/>
      <c r="F983" s="237" t="n"/>
    </row>
    <row r="984" hidden="1" outlineLevel="2" ht="15" customHeight="1">
      <c r="A984" s="1301" t="n"/>
      <c r="B984" s="1368" t="n"/>
      <c r="C984" s="1238" t="n"/>
      <c r="D984" s="1369" t="n"/>
      <c r="F984" s="237" t="n"/>
    </row>
    <row r="985" hidden="1" outlineLevel="2">
      <c r="A985" s="1301" t="n"/>
      <c r="B985" s="240" t="inlineStr">
        <is>
          <t>Clim</t>
        </is>
      </c>
      <c r="C985" s="538" t="inlineStr">
        <is>
          <t>Frein</t>
        </is>
      </c>
      <c r="D985" s="356" t="inlineStr">
        <is>
          <t>FSE</t>
        </is>
      </c>
      <c r="F985" s="237" t="n"/>
    </row>
    <row r="986" hidden="1" outlineLevel="2" ht="15" customFormat="1" customHeight="1" s="242" thickBot="1">
      <c r="A986" s="1301" t="n"/>
      <c r="B986" s="627" t="n"/>
      <c r="C986" s="628" t="n"/>
      <c r="D986" s="631" t="n"/>
      <c r="E986" s="357" t="n"/>
      <c r="G986" s="237" t="n"/>
    </row>
    <row r="987" hidden="1" outlineLevel="1" ht="15" customHeight="1" thickBot="1">
      <c r="A987" s="1301" t="n"/>
      <c r="B987" s="1365" t="inlineStr">
        <is>
          <t>Tableau Décél/Arret</t>
        </is>
      </c>
      <c r="C987" s="1243" t="n"/>
      <c r="D987" s="243" t="inlineStr">
        <is>
          <t>Désactivè</t>
        </is>
      </c>
      <c r="F987" s="237" t="n"/>
    </row>
    <row r="988" hidden="1" outlineLevel="2">
      <c r="A988" s="1301" t="n"/>
      <c r="B988" s="1366" t="inlineStr">
        <is>
          <t>Emplacement Cellule</t>
        </is>
      </c>
      <c r="C988" s="1249" t="n"/>
      <c r="D988" s="1250" t="n"/>
      <c r="F988" s="237" t="n"/>
    </row>
    <row r="989" hidden="1" outlineLevel="2">
      <c r="A989" s="1301" t="n"/>
      <c r="B989" s="1368" t="n"/>
      <c r="C989" s="1238" t="n"/>
      <c r="D989" s="1369" t="n"/>
      <c r="F989" s="237" t="n"/>
    </row>
    <row r="990" hidden="1" outlineLevel="2">
      <c r="A990" s="1301" t="n"/>
      <c r="B990" s="240" t="inlineStr">
        <is>
          <t>Shift Old</t>
        </is>
      </c>
      <c r="C990" s="240" t="inlineStr">
        <is>
          <t>Shift New</t>
        </is>
      </c>
      <c r="D990" s="356" t="inlineStr">
        <is>
          <t>Vitesse</t>
        </is>
      </c>
      <c r="F990" s="237" t="n"/>
    </row>
    <row r="991" hidden="1" outlineLevel="2" ht="15.75" customHeight="1" thickBot="1">
      <c r="A991" s="1301" t="n"/>
      <c r="B991" s="625" t="n"/>
      <c r="C991" s="626" t="n"/>
      <c r="D991" s="1215" t="n"/>
      <c r="F991" s="237" t="n"/>
    </row>
    <row r="992" hidden="1" outlineLevel="2">
      <c r="A992" s="1301" t="n"/>
      <c r="B992" s="240" t="inlineStr">
        <is>
          <t>Clim</t>
        </is>
      </c>
      <c r="C992" s="538" t="inlineStr">
        <is>
          <t>Frein</t>
        </is>
      </c>
      <c r="D992" s="1349" t="n"/>
      <c r="F992" s="237" t="n"/>
    </row>
    <row r="993" hidden="1" outlineLevel="2" ht="15.75" customHeight="1" thickBot="1">
      <c r="A993" s="1301" t="n"/>
      <c r="B993" s="625" t="n"/>
      <c r="C993" s="626" t="n"/>
      <c r="D993" s="1351" t="n"/>
      <c r="F993" s="237" t="n"/>
    </row>
    <row r="994" collapsed="1">
      <c r="A994" s="1363" t="inlineStr">
        <is>
          <t>DASS Eng On - Cold</t>
        </is>
      </c>
      <c r="B994" s="1364" t="n"/>
      <c r="D994" s="242" t="n"/>
      <c r="F994" s="237" t="n"/>
    </row>
    <row r="995" hidden="1" outlineLevel="1" ht="21.75" customHeight="1" thickBot="1">
      <c r="A995" s="1202" t="n"/>
      <c r="B995" s="1365" t="inlineStr">
        <is>
          <t>Graphique 1</t>
        </is>
      </c>
      <c r="C995" s="1243" t="n"/>
      <c r="D995" s="243" t="inlineStr">
        <is>
          <t>Activè</t>
        </is>
      </c>
      <c r="F995" s="237" t="n"/>
    </row>
    <row r="996" hidden="1" outlineLevel="2" ht="15" customFormat="1" customHeight="1" s="242">
      <c r="A996" s="1301" t="n"/>
      <c r="B996" s="238" t="inlineStr">
        <is>
          <t>Abscisse</t>
        </is>
      </c>
      <c r="C996" s="239" t="inlineStr">
        <is>
          <t>Ordonnée</t>
        </is>
      </c>
      <c r="D996" s="239" t="inlineStr">
        <is>
          <t>Emplacement Cellule</t>
        </is>
      </c>
      <c r="E996" s="357" t="n"/>
      <c r="G996" s="237" t="n"/>
    </row>
    <row r="997" hidden="1" outlineLevel="2" ht="15" customHeight="1">
      <c r="A997" s="1301" t="n"/>
      <c r="B997" s="616" t="inlineStr">
        <is>
          <t>Throttle Position</t>
        </is>
      </c>
      <c r="C997" s="630" t="inlineStr">
        <is>
          <t>Ax max 2s</t>
        </is>
      </c>
      <c r="D997" s="617" t="inlineStr">
        <is>
          <t>B24</t>
        </is>
      </c>
      <c r="F997" s="237" t="n"/>
    </row>
    <row r="998" hidden="1" outlineLevel="2" ht="15" customHeight="1">
      <c r="A998" s="1301" t="n"/>
      <c r="B998" s="240" t="inlineStr">
        <is>
          <t>Valeur  Min Ordonnée</t>
        </is>
      </c>
      <c r="C998" s="538" t="inlineStr">
        <is>
          <t>Valeur Max Ordonnée</t>
        </is>
      </c>
      <c r="D998" s="241" t="inlineStr">
        <is>
          <t>Intervalle Ordonnée</t>
        </is>
      </c>
      <c r="F998" s="237" t="n"/>
    </row>
    <row r="999" hidden="1" outlineLevel="2" ht="15" customHeight="1">
      <c r="A999" s="1301" t="n"/>
      <c r="B999" s="616" t="n">
        <v>0</v>
      </c>
      <c r="C999" s="618" t="n">
        <v>10</v>
      </c>
      <c r="D999" s="619" t="n">
        <v>0.5</v>
      </c>
      <c r="F999" s="237" t="n"/>
    </row>
    <row r="1000" hidden="1" outlineLevel="2" ht="15" customHeight="1">
      <c r="A1000" s="1301" t="n"/>
      <c r="B1000" s="240" t="inlineStr">
        <is>
          <t>Valeur  Min Abscisse</t>
        </is>
      </c>
      <c r="C1000" s="538" t="inlineStr">
        <is>
          <t>Valeur Max Abscisse</t>
        </is>
      </c>
      <c r="D1000" s="241" t="inlineStr">
        <is>
          <t>Intervalle Abscisse</t>
        </is>
      </c>
      <c r="F1000" s="237" t="n"/>
    </row>
    <row r="1001" hidden="1" outlineLevel="2" ht="15.75" customHeight="1" thickBot="1">
      <c r="A1001" s="1301" t="n"/>
      <c r="B1001" s="627" t="n">
        <v>0</v>
      </c>
      <c r="C1001" s="628" t="n">
        <v>120</v>
      </c>
      <c r="D1001" s="629" t="inlineStr">
        <is>
          <t>Automatique</t>
        </is>
      </c>
      <c r="F1001" s="237" t="n"/>
    </row>
    <row r="1002" hidden="1" outlineLevel="1" ht="21.75" customHeight="1" thickBot="1">
      <c r="A1002" s="1301" t="n"/>
      <c r="B1002" s="1365" t="inlineStr">
        <is>
          <t>Graphique 2</t>
        </is>
      </c>
      <c r="C1002" s="1243" t="n"/>
      <c r="D1002" s="243" t="inlineStr">
        <is>
          <t>Activè</t>
        </is>
      </c>
      <c r="F1002" s="237" t="n"/>
    </row>
    <row r="1003" hidden="1" outlineLevel="2" ht="15" customFormat="1" customHeight="1" s="242">
      <c r="A1003" s="1301" t="n"/>
      <c r="B1003" s="238" t="inlineStr">
        <is>
          <t>Abscisse</t>
        </is>
      </c>
      <c r="C1003" s="239" t="inlineStr">
        <is>
          <t>Ordonnée</t>
        </is>
      </c>
      <c r="D1003" s="239" t="inlineStr">
        <is>
          <t>Emplacement Cellule</t>
        </is>
      </c>
      <c r="E1003" s="357" t="n"/>
      <c r="G1003" s="237" t="n"/>
    </row>
    <row r="1004" hidden="1" outlineLevel="2" ht="15" customHeight="1">
      <c r="A1004" s="1301" t="n"/>
      <c r="B1004" s="616" t="inlineStr">
        <is>
          <t>Throttle Position</t>
        </is>
      </c>
      <c r="C1004" s="616" t="inlineStr">
        <is>
          <t>Pedal change time</t>
        </is>
      </c>
      <c r="D1004" s="617" t="inlineStr">
        <is>
          <t>B70</t>
        </is>
      </c>
      <c r="F1004" s="237" t="n"/>
    </row>
    <row r="1005" hidden="1" outlineLevel="2" ht="15" customHeight="1">
      <c r="A1005" s="1301" t="n"/>
      <c r="B1005" s="240" t="inlineStr">
        <is>
          <t>Valeur  Min Ordonnée</t>
        </is>
      </c>
      <c r="C1005" s="538" t="inlineStr">
        <is>
          <t>Valeur Max Ordonnée</t>
        </is>
      </c>
      <c r="D1005" s="241" t="inlineStr">
        <is>
          <t>Intervalle Ordonnée</t>
        </is>
      </c>
      <c r="F1005" s="237" t="n"/>
    </row>
    <row r="1006" hidden="1" outlineLevel="2" ht="15" customHeight="1">
      <c r="A1006" s="1301" t="n"/>
      <c r="B1006" s="616" t="n">
        <v>0</v>
      </c>
      <c r="C1006" s="618" t="n">
        <v>2</v>
      </c>
      <c r="D1006" s="619" t="n">
        <v>0.5</v>
      </c>
      <c r="F1006" s="237" t="n"/>
    </row>
    <row r="1007" hidden="1" outlineLevel="2" ht="15" customHeight="1">
      <c r="A1007" s="1301" t="n"/>
      <c r="B1007" s="240" t="inlineStr">
        <is>
          <t>Valeur  Min Abscisse</t>
        </is>
      </c>
      <c r="C1007" s="538" t="inlineStr">
        <is>
          <t>Valeur Max Abscisse</t>
        </is>
      </c>
      <c r="D1007" s="241" t="inlineStr">
        <is>
          <t>Intervalle Abscisse</t>
        </is>
      </c>
      <c r="F1007" s="237" t="n"/>
    </row>
    <row r="1008" hidden="1" outlineLevel="2" ht="15.75" customHeight="1" thickBot="1">
      <c r="A1008" s="1301" t="n"/>
      <c r="B1008" s="627" t="n">
        <v>0</v>
      </c>
      <c r="C1008" s="628" t="n">
        <v>120</v>
      </c>
      <c r="D1008" s="629" t="n">
        <v>10</v>
      </c>
      <c r="F1008" s="237" t="n"/>
    </row>
    <row r="1009" hidden="1" outlineLevel="1" ht="15.75" customHeight="1" thickBot="1">
      <c r="A1009" s="1301" t="n"/>
      <c r="B1009" s="1365" t="inlineStr">
        <is>
          <t>Tableau Cold+Hot</t>
        </is>
      </c>
      <c r="C1009" s="1243" t="n"/>
      <c r="D1009" s="243" t="inlineStr">
        <is>
          <t>Désactivè</t>
        </is>
      </c>
      <c r="F1009" s="237" t="n"/>
    </row>
    <row r="1010" hidden="1" outlineLevel="2" ht="15.75" customHeight="1" thickBot="1">
      <c r="A1010" s="1301" t="n"/>
      <c r="B1010" s="1366" t="inlineStr">
        <is>
          <t>Emplacement Cellule</t>
        </is>
      </c>
      <c r="C1010" s="1249" t="n"/>
      <c r="D1010" s="1250" t="n"/>
      <c r="F1010" s="237" t="n"/>
    </row>
    <row r="1011" hidden="1" outlineLevel="2" ht="15.75" customHeight="1" thickBot="1">
      <c r="A1011" s="1301" t="n"/>
      <c r="B1011" s="1367" t="n"/>
      <c r="C1011" s="1242" t="n"/>
      <c r="D1011" s="1243" t="n"/>
      <c r="F1011" s="237" t="n"/>
    </row>
    <row r="1012" hidden="1" outlineLevel="2">
      <c r="A1012" s="1301" t="n"/>
      <c r="B1012" s="238" t="inlineStr">
        <is>
          <t>Temperature</t>
        </is>
      </c>
      <c r="C1012" s="239" t="inlineStr">
        <is>
          <t>Shift Old</t>
        </is>
      </c>
      <c r="D1012" s="239" t="inlineStr">
        <is>
          <t>Désactivè</t>
        </is>
      </c>
      <c r="F1012" s="237" t="n"/>
    </row>
    <row r="1013" hidden="1" outlineLevel="2" ht="17.25" customFormat="1" customHeight="1" s="242" thickBot="1">
      <c r="A1013" s="1301" t="n"/>
      <c r="B1013" s="620" t="n"/>
      <c r="C1013" s="621" t="n"/>
      <c r="D1013" s="621" t="n"/>
      <c r="E1013" s="357" t="n"/>
      <c r="G1013" s="237" t="n"/>
    </row>
    <row r="1014" hidden="1" outlineLevel="1" ht="15" customHeight="1" thickBot="1">
      <c r="A1014" s="1301" t="n"/>
      <c r="B1014" s="1365" t="inlineStr">
        <is>
          <t>Tableau Frein/FSE</t>
        </is>
      </c>
      <c r="C1014" s="1243" t="n"/>
      <c r="D1014" s="243" t="inlineStr">
        <is>
          <t>Désactivè</t>
        </is>
      </c>
      <c r="F1014" s="237" t="n"/>
    </row>
    <row r="1015" hidden="1" outlineLevel="2" ht="15" customHeight="1">
      <c r="A1015" s="1301" t="n"/>
      <c r="B1015" s="1366" t="inlineStr">
        <is>
          <t>Emplacement Cellule</t>
        </is>
      </c>
      <c r="C1015" s="1249" t="n"/>
      <c r="D1015" s="1250" t="n"/>
      <c r="F1015" s="237" t="n"/>
    </row>
    <row r="1016" hidden="1" outlineLevel="2" ht="15" customHeight="1">
      <c r="A1016" s="1301" t="n"/>
      <c r="B1016" s="1368" t="n"/>
      <c r="C1016" s="1238" t="n"/>
      <c r="D1016" s="1369" t="n"/>
      <c r="F1016" s="237" t="n"/>
    </row>
    <row r="1017" hidden="1" outlineLevel="2">
      <c r="A1017" s="1301" t="n"/>
      <c r="B1017" s="240" t="inlineStr">
        <is>
          <t>Clim</t>
        </is>
      </c>
      <c r="C1017" s="538" t="inlineStr">
        <is>
          <t>Frein</t>
        </is>
      </c>
      <c r="D1017" s="356" t="inlineStr">
        <is>
          <t>FSE</t>
        </is>
      </c>
      <c r="F1017" s="237" t="n"/>
    </row>
    <row r="1018" hidden="1" outlineLevel="2" ht="15" customFormat="1" customHeight="1" s="242" thickBot="1">
      <c r="A1018" s="1301" t="n"/>
      <c r="B1018" s="627" t="n"/>
      <c r="C1018" s="628" t="n"/>
      <c r="D1018" s="631" t="n"/>
      <c r="E1018" s="357" t="n"/>
      <c r="G1018" s="237" t="n"/>
    </row>
    <row r="1019" hidden="1" outlineLevel="1" ht="15" customHeight="1" thickBot="1">
      <c r="A1019" s="1301" t="n"/>
      <c r="B1019" s="1365" t="inlineStr">
        <is>
          <t>Tableau Décél/Arret</t>
        </is>
      </c>
      <c r="C1019" s="1243" t="n"/>
      <c r="D1019" s="243" t="inlineStr">
        <is>
          <t>Désactivè</t>
        </is>
      </c>
      <c r="F1019" s="237" t="n"/>
    </row>
    <row r="1020" hidden="1" outlineLevel="2">
      <c r="A1020" s="1301" t="n"/>
      <c r="B1020" s="1366" t="inlineStr">
        <is>
          <t>Emplacement Cellule</t>
        </is>
      </c>
      <c r="C1020" s="1249" t="n"/>
      <c r="D1020" s="1250" t="n"/>
      <c r="F1020" s="237" t="n"/>
    </row>
    <row r="1021" hidden="1" outlineLevel="2">
      <c r="A1021" s="1301" t="n"/>
      <c r="B1021" s="1368" t="n"/>
      <c r="C1021" s="1238" t="n"/>
      <c r="D1021" s="1369" t="n"/>
      <c r="F1021" s="237" t="n"/>
    </row>
    <row r="1022" hidden="1" outlineLevel="2">
      <c r="A1022" s="1301" t="n"/>
      <c r="B1022" s="240" t="inlineStr">
        <is>
          <t>Shift Old</t>
        </is>
      </c>
      <c r="C1022" s="240" t="inlineStr">
        <is>
          <t>Shift New</t>
        </is>
      </c>
      <c r="D1022" s="356" t="inlineStr">
        <is>
          <t>Vitesse</t>
        </is>
      </c>
      <c r="F1022" s="237" t="n"/>
    </row>
    <row r="1023" hidden="1" outlineLevel="2" ht="15.75" customHeight="1" thickBot="1">
      <c r="A1023" s="1301" t="n"/>
      <c r="B1023" s="625" t="n"/>
      <c r="C1023" s="626" t="n"/>
      <c r="D1023" s="1215" t="n"/>
      <c r="F1023" s="237" t="n"/>
    </row>
    <row r="1024" hidden="1" outlineLevel="2">
      <c r="A1024" s="1301" t="n"/>
      <c r="B1024" s="240" t="inlineStr">
        <is>
          <t>Clim</t>
        </is>
      </c>
      <c r="C1024" s="538" t="inlineStr">
        <is>
          <t>Frein</t>
        </is>
      </c>
      <c r="D1024" s="1349" t="n"/>
      <c r="F1024" s="237" t="n"/>
    </row>
    <row r="1025" hidden="1" outlineLevel="2" ht="15.75" customHeight="1" thickBot="1">
      <c r="A1025" s="1301" t="n"/>
      <c r="B1025" s="625" t="n"/>
      <c r="C1025" s="626" t="n"/>
      <c r="D1025" s="1351" t="n"/>
      <c r="F1025" s="237" t="n"/>
    </row>
    <row r="1026" collapsed="1">
      <c r="A1026" s="1363" t="inlineStr">
        <is>
          <t>Drive Away Creep Eng On - Cold</t>
        </is>
      </c>
      <c r="B1026" s="1364" t="n"/>
      <c r="D1026" s="242" t="n"/>
      <c r="F1026" s="237" t="n"/>
    </row>
    <row r="1027" hidden="1" outlineLevel="1" ht="21.75" customHeight="1" thickBot="1">
      <c r="A1027" s="1202" t="n"/>
      <c r="B1027" s="1365" t="inlineStr">
        <is>
          <t>Graphique 1</t>
        </is>
      </c>
      <c r="C1027" s="1243" t="n"/>
      <c r="D1027" s="243" t="inlineStr">
        <is>
          <t>Désactivè</t>
        </is>
      </c>
      <c r="F1027" s="237" t="n"/>
    </row>
    <row r="1028" hidden="1" outlineLevel="2" ht="15" customFormat="1" customHeight="1" s="242">
      <c r="A1028" s="1301" t="n"/>
      <c r="B1028" s="238" t="inlineStr">
        <is>
          <t>Abscisse</t>
        </is>
      </c>
      <c r="C1028" s="239" t="inlineStr">
        <is>
          <t>Ordonnée</t>
        </is>
      </c>
      <c r="D1028" s="239" t="inlineStr">
        <is>
          <t>Emplacement Cellule</t>
        </is>
      </c>
      <c r="E1028" s="357" t="n"/>
      <c r="G1028" s="237" t="n"/>
    </row>
    <row r="1029" hidden="1" outlineLevel="2" ht="15" customHeight="1">
      <c r="A1029" s="1301" t="n"/>
      <c r="B1029" s="616" t="n"/>
      <c r="C1029" s="616" t="n"/>
      <c r="D1029" s="617" t="n"/>
      <c r="F1029" s="237" t="n"/>
    </row>
    <row r="1030" hidden="1" outlineLevel="2" ht="15" customHeight="1">
      <c r="A1030" s="1301" t="n"/>
      <c r="B1030" s="240" t="inlineStr">
        <is>
          <t>Valeur  Min Ordonnée</t>
        </is>
      </c>
      <c r="C1030" s="538" t="inlineStr">
        <is>
          <t>Valeur Max Ordonnée</t>
        </is>
      </c>
      <c r="D1030" s="241" t="inlineStr">
        <is>
          <t>Intervalle Ordonnée</t>
        </is>
      </c>
      <c r="F1030" s="237" t="n"/>
    </row>
    <row r="1031" hidden="1" outlineLevel="2" ht="15" customHeight="1">
      <c r="A1031" s="1301" t="n"/>
      <c r="B1031" s="616" t="n"/>
      <c r="C1031" s="618" t="n"/>
      <c r="D1031" s="619" t="n"/>
      <c r="F1031" s="237" t="n"/>
    </row>
    <row r="1032" hidden="1" outlineLevel="2" ht="15" customHeight="1">
      <c r="A1032" s="1301" t="n"/>
      <c r="B1032" s="240" t="inlineStr">
        <is>
          <t>Valeur  Min Abscisse</t>
        </is>
      </c>
      <c r="C1032" s="538" t="inlineStr">
        <is>
          <t>Valeur Max Abscisse</t>
        </is>
      </c>
      <c r="D1032" s="241" t="inlineStr">
        <is>
          <t>Intervalle Abscisse</t>
        </is>
      </c>
      <c r="F1032" s="237" t="n"/>
    </row>
    <row r="1033" hidden="1" outlineLevel="2" ht="15.75" customHeight="1" thickBot="1">
      <c r="A1033" s="1301" t="n"/>
      <c r="B1033" s="627" t="n"/>
      <c r="C1033" s="628" t="n"/>
      <c r="D1033" s="629" t="n"/>
      <c r="F1033" s="237" t="n"/>
    </row>
    <row r="1034" hidden="1" outlineLevel="1" ht="21.75" customHeight="1" thickBot="1">
      <c r="A1034" s="1301" t="n"/>
      <c r="B1034" s="1365" t="inlineStr">
        <is>
          <t>Graphique 2</t>
        </is>
      </c>
      <c r="C1034" s="1243" t="n"/>
      <c r="D1034" s="243" t="inlineStr">
        <is>
          <t>Désactivè</t>
        </is>
      </c>
      <c r="F1034" s="237" t="n"/>
    </row>
    <row r="1035" hidden="1" outlineLevel="2" ht="15" customFormat="1" customHeight="1" s="242">
      <c r="A1035" s="1301" t="n"/>
      <c r="B1035" s="238" t="inlineStr">
        <is>
          <t>Abscisse</t>
        </is>
      </c>
      <c r="C1035" s="239" t="inlineStr">
        <is>
          <t>Ordonnée</t>
        </is>
      </c>
      <c r="D1035" s="239" t="inlineStr">
        <is>
          <t>Emplacement Cellule</t>
        </is>
      </c>
      <c r="E1035" s="357" t="n"/>
      <c r="G1035" s="237" t="n"/>
    </row>
    <row r="1036" hidden="1" outlineLevel="2" ht="15" customHeight="1">
      <c r="A1036" s="1301" t="n"/>
      <c r="B1036" s="616" t="n"/>
      <c r="C1036" s="616" t="n"/>
      <c r="D1036" s="617" t="n"/>
      <c r="F1036" s="237" t="n"/>
    </row>
    <row r="1037" hidden="1" outlineLevel="2" ht="15" customHeight="1">
      <c r="A1037" s="1301" t="n"/>
      <c r="B1037" s="240" t="inlineStr">
        <is>
          <t>Valeur  Min Ordonnée</t>
        </is>
      </c>
      <c r="C1037" s="538" t="inlineStr">
        <is>
          <t>Valeur Max Ordonnée</t>
        </is>
      </c>
      <c r="D1037" s="241" t="inlineStr">
        <is>
          <t>Intervalle Ordonnée</t>
        </is>
      </c>
      <c r="F1037" s="237" t="n"/>
    </row>
    <row r="1038" hidden="1" outlineLevel="2" ht="15" customHeight="1">
      <c r="A1038" s="1301" t="n"/>
      <c r="B1038" s="616" t="n"/>
      <c r="C1038" s="618" t="n"/>
      <c r="D1038" s="619" t="n"/>
      <c r="F1038" s="237" t="n"/>
    </row>
    <row r="1039" hidden="1" outlineLevel="2" ht="15" customHeight="1">
      <c r="A1039" s="1301" t="n"/>
      <c r="B1039" s="240" t="inlineStr">
        <is>
          <t>Valeur  Min Abscisse</t>
        </is>
      </c>
      <c r="C1039" s="538" t="inlineStr">
        <is>
          <t>Valeur Max Abscisse</t>
        </is>
      </c>
      <c r="D1039" s="241" t="inlineStr">
        <is>
          <t>Intervalle Abscisse</t>
        </is>
      </c>
      <c r="F1039" s="237" t="n"/>
    </row>
    <row r="1040" hidden="1" outlineLevel="2" ht="15.75" customHeight="1" thickBot="1">
      <c r="A1040" s="1301" t="n"/>
      <c r="B1040" s="627" t="n"/>
      <c r="C1040" s="628" t="n"/>
      <c r="D1040" s="629" t="n"/>
      <c r="F1040" s="237" t="n"/>
    </row>
    <row r="1041" hidden="1" outlineLevel="1" ht="15.75" customHeight="1" thickBot="1">
      <c r="A1041" s="1301" t="n"/>
      <c r="B1041" s="1365" t="inlineStr">
        <is>
          <t>Tableau Cold+Hot</t>
        </is>
      </c>
      <c r="C1041" s="1243" t="n"/>
      <c r="D1041" s="243" t="inlineStr">
        <is>
          <t>Désactivè</t>
        </is>
      </c>
      <c r="F1041" s="237" t="n"/>
    </row>
    <row r="1042" hidden="1" outlineLevel="2" ht="15.75" customHeight="1" thickBot="1">
      <c r="A1042" s="1301" t="n"/>
      <c r="B1042" s="1366" t="inlineStr">
        <is>
          <t>Emplacement Cellule</t>
        </is>
      </c>
      <c r="C1042" s="1249" t="n"/>
      <c r="D1042" s="1250" t="n"/>
      <c r="F1042" s="237" t="n"/>
    </row>
    <row r="1043" hidden="1" outlineLevel="2" ht="15.75" customHeight="1" thickBot="1">
      <c r="A1043" s="1301" t="n"/>
      <c r="B1043" s="1367" t="n"/>
      <c r="C1043" s="1242" t="n"/>
      <c r="D1043" s="1243" t="n"/>
      <c r="F1043" s="237" t="n"/>
    </row>
    <row r="1044" hidden="1" outlineLevel="2">
      <c r="A1044" s="1301" t="n"/>
      <c r="B1044" s="238" t="inlineStr">
        <is>
          <t>Temperature</t>
        </is>
      </c>
      <c r="C1044" s="239" t="inlineStr">
        <is>
          <t>Shift Old</t>
        </is>
      </c>
      <c r="D1044" s="239" t="inlineStr">
        <is>
          <t>Désactivè</t>
        </is>
      </c>
      <c r="F1044" s="237" t="n"/>
    </row>
    <row r="1045" hidden="1" outlineLevel="2" ht="17.25" customFormat="1" customHeight="1" s="242" thickBot="1">
      <c r="A1045" s="1301" t="n"/>
      <c r="B1045" s="620" t="n"/>
      <c r="C1045" s="621" t="n"/>
      <c r="D1045" s="621" t="n"/>
      <c r="E1045" s="357" t="n"/>
      <c r="G1045" s="237" t="n"/>
    </row>
    <row r="1046" hidden="1" outlineLevel="1" ht="15" customHeight="1" thickBot="1">
      <c r="A1046" s="1301" t="n"/>
      <c r="B1046" s="1365" t="inlineStr">
        <is>
          <t>Tableau Frein/FSE</t>
        </is>
      </c>
      <c r="C1046" s="1243" t="n"/>
      <c r="D1046" s="243" t="inlineStr">
        <is>
          <t>Désactivè</t>
        </is>
      </c>
      <c r="F1046" s="237" t="n"/>
    </row>
    <row r="1047" hidden="1" outlineLevel="2" ht="15" customHeight="1">
      <c r="A1047" s="1301" t="n"/>
      <c r="B1047" s="1366" t="inlineStr">
        <is>
          <t>Emplacement Cellule</t>
        </is>
      </c>
      <c r="C1047" s="1249" t="n"/>
      <c r="D1047" s="1250" t="n"/>
      <c r="F1047" s="237" t="n"/>
    </row>
    <row r="1048" hidden="1" outlineLevel="2" ht="15" customHeight="1">
      <c r="A1048" s="1301" t="n"/>
      <c r="B1048" s="1368" t="n"/>
      <c r="C1048" s="1238" t="n"/>
      <c r="D1048" s="1369" t="n"/>
      <c r="F1048" s="237" t="n"/>
    </row>
    <row r="1049" hidden="1" outlineLevel="2">
      <c r="A1049" s="1301" t="n"/>
      <c r="B1049" s="240" t="inlineStr">
        <is>
          <t>Clim</t>
        </is>
      </c>
      <c r="C1049" s="538" t="inlineStr">
        <is>
          <t>Frein</t>
        </is>
      </c>
      <c r="D1049" s="356" t="inlineStr">
        <is>
          <t>FSE</t>
        </is>
      </c>
      <c r="F1049" s="237" t="n"/>
    </row>
    <row r="1050" hidden="1" outlineLevel="2" ht="15" customFormat="1" customHeight="1" s="242" thickBot="1">
      <c r="A1050" s="1301" t="n"/>
      <c r="B1050" s="627" t="n"/>
      <c r="C1050" s="628" t="n"/>
      <c r="D1050" s="631" t="n"/>
      <c r="E1050" s="357" t="n"/>
      <c r="G1050" s="237" t="n"/>
    </row>
    <row r="1051" hidden="1" outlineLevel="1" ht="15" customHeight="1" thickBot="1">
      <c r="A1051" s="1301" t="n"/>
      <c r="B1051" s="1365" t="inlineStr">
        <is>
          <t>Tableau Décél/Arret</t>
        </is>
      </c>
      <c r="C1051" s="1243" t="n"/>
      <c r="D1051" s="243" t="inlineStr">
        <is>
          <t>Désactivè</t>
        </is>
      </c>
      <c r="F1051" s="237" t="n"/>
    </row>
    <row r="1052" hidden="1" outlineLevel="2">
      <c r="A1052" s="1301" t="n"/>
      <c r="B1052" s="1366" t="inlineStr">
        <is>
          <t>Emplacement Cellule</t>
        </is>
      </c>
      <c r="C1052" s="1249" t="n"/>
      <c r="D1052" s="1250" t="n"/>
      <c r="F1052" s="237" t="n"/>
    </row>
    <row r="1053" hidden="1" outlineLevel="2">
      <c r="A1053" s="1301" t="n"/>
      <c r="B1053" s="1368" t="n"/>
      <c r="C1053" s="1238" t="n"/>
      <c r="D1053" s="1369" t="n"/>
      <c r="F1053" s="237" t="n"/>
    </row>
    <row r="1054" hidden="1" outlineLevel="2">
      <c r="A1054" s="1301" t="n"/>
      <c r="B1054" s="240" t="inlineStr">
        <is>
          <t>Shift Old</t>
        </is>
      </c>
      <c r="C1054" s="240" t="inlineStr">
        <is>
          <t>Shift New</t>
        </is>
      </c>
      <c r="D1054" s="356" t="inlineStr">
        <is>
          <t>Vitesse</t>
        </is>
      </c>
      <c r="F1054" s="237" t="n"/>
    </row>
    <row r="1055" hidden="1" outlineLevel="2" ht="15.75" customHeight="1" thickBot="1">
      <c r="A1055" s="1301" t="n"/>
      <c r="B1055" s="625" t="n"/>
      <c r="C1055" s="626" t="n"/>
      <c r="D1055" s="1215" t="n"/>
      <c r="F1055" s="237" t="n"/>
    </row>
    <row r="1056" hidden="1" outlineLevel="2">
      <c r="A1056" s="1301" t="n"/>
      <c r="B1056" s="240" t="inlineStr">
        <is>
          <t>Clim</t>
        </is>
      </c>
      <c r="C1056" s="538" t="inlineStr">
        <is>
          <t>Frein</t>
        </is>
      </c>
      <c r="D1056" s="1349" t="n"/>
      <c r="F1056" s="237" t="n"/>
    </row>
    <row r="1057" hidden="1" outlineLevel="2" ht="15.75" customHeight="1" thickBot="1">
      <c r="A1057" s="1301" t="n"/>
      <c r="B1057" s="625" t="n"/>
      <c r="C1057" s="626" t="n"/>
      <c r="D1057" s="1351" t="n"/>
      <c r="F1057" s="237" t="n"/>
    </row>
    <row r="1058" collapsed="1">
      <c r="A1058" s="1363" t="inlineStr">
        <is>
          <t>Accel Cst Load - Cold</t>
        </is>
      </c>
      <c r="B1058" s="1364" t="n"/>
      <c r="D1058" s="242" t="n"/>
      <c r="F1058" s="237" t="n"/>
    </row>
    <row r="1059" hidden="1" outlineLevel="1" ht="21.75" customHeight="1" thickBot="1">
      <c r="A1059" s="1202" t="n"/>
      <c r="B1059" s="1365" t="inlineStr">
        <is>
          <t>Graphique 1</t>
        </is>
      </c>
      <c r="C1059" s="1243" t="n"/>
      <c r="D1059" s="243" t="inlineStr">
        <is>
          <t>Activè</t>
        </is>
      </c>
      <c r="F1059" s="237" t="n"/>
    </row>
    <row r="1060" hidden="1" outlineLevel="2" ht="15" customFormat="1" customHeight="1" s="242">
      <c r="A1060" s="1301" t="n"/>
      <c r="B1060" s="238" t="inlineStr">
        <is>
          <t>Abscisse</t>
        </is>
      </c>
      <c r="C1060" s="239" t="inlineStr">
        <is>
          <t>Ordonnée</t>
        </is>
      </c>
      <c r="D1060" s="239" t="inlineStr">
        <is>
          <t>Emplacement Cellule</t>
        </is>
      </c>
      <c r="E1060" s="357" t="n"/>
      <c r="G1060" s="237" t="n"/>
    </row>
    <row r="1061" hidden="1" outlineLevel="2" ht="15" customHeight="1">
      <c r="A1061" s="1301" t="n"/>
      <c r="B1061" s="618" t="inlineStr">
        <is>
          <t>Vehicle Speed</t>
        </is>
      </c>
      <c r="C1061" s="616" t="inlineStr">
        <is>
          <t>Throttle Position</t>
        </is>
      </c>
      <c r="D1061" s="617" t="inlineStr">
        <is>
          <t>B24</t>
        </is>
      </c>
      <c r="F1061" s="237" t="n"/>
    </row>
    <row r="1062" hidden="1" outlineLevel="2" ht="15" customHeight="1">
      <c r="A1062" s="1301" t="n"/>
      <c r="B1062" s="240" t="inlineStr">
        <is>
          <t>Valeur  Min Ordonnée</t>
        </is>
      </c>
      <c r="C1062" s="538" t="inlineStr">
        <is>
          <t>Valeur Max Ordonnée</t>
        </is>
      </c>
      <c r="D1062" s="241" t="inlineStr">
        <is>
          <t>Intervalle Ordonnée</t>
        </is>
      </c>
      <c r="F1062" s="237" t="n"/>
    </row>
    <row r="1063" hidden="1" outlineLevel="2" ht="15" customHeight="1">
      <c r="A1063" s="1301" t="n"/>
      <c r="B1063" s="616" t="n">
        <v>0</v>
      </c>
      <c r="C1063" s="618" t="n">
        <v>120</v>
      </c>
      <c r="D1063" s="619" t="n">
        <v>10</v>
      </c>
      <c r="F1063" s="237" t="n"/>
    </row>
    <row r="1064" hidden="1" outlineLevel="2" ht="15" customHeight="1">
      <c r="A1064" s="1301" t="n"/>
      <c r="B1064" s="240" t="inlineStr">
        <is>
          <t>Valeur  Min Abscisse</t>
        </is>
      </c>
      <c r="C1064" s="538" t="inlineStr">
        <is>
          <t>Valeur Max Abscisse</t>
        </is>
      </c>
      <c r="D1064" s="241" t="inlineStr">
        <is>
          <t>Intervalle Abscisse</t>
        </is>
      </c>
      <c r="F1064" s="237" t="n"/>
    </row>
    <row r="1065" hidden="1" outlineLevel="2" ht="15.75" customHeight="1" thickBot="1">
      <c r="A1065" s="1301" t="n"/>
      <c r="B1065" s="616" t="n">
        <v>0</v>
      </c>
      <c r="C1065" s="618" t="n">
        <v>140</v>
      </c>
      <c r="D1065" s="619" t="n">
        <v>10</v>
      </c>
      <c r="F1065" s="237" t="n"/>
    </row>
    <row r="1066" hidden="1" outlineLevel="1" ht="21.75" customHeight="1" thickBot="1">
      <c r="A1066" s="1301" t="n"/>
      <c r="B1066" s="1365" t="inlineStr">
        <is>
          <t>Graphique 2</t>
        </is>
      </c>
      <c r="C1066" s="1243" t="n"/>
      <c r="D1066" s="243" t="inlineStr">
        <is>
          <t>Activè</t>
        </is>
      </c>
      <c r="F1066" s="237" t="n"/>
    </row>
    <row r="1067" hidden="1" outlineLevel="2" ht="15" customFormat="1" customHeight="1" s="242">
      <c r="A1067" s="1301" t="n"/>
      <c r="B1067" s="238" t="inlineStr">
        <is>
          <t>Abscisse</t>
        </is>
      </c>
      <c r="C1067" s="239" t="inlineStr">
        <is>
          <t>Ordonnée</t>
        </is>
      </c>
      <c r="D1067" s="239" t="inlineStr">
        <is>
          <t>Emplacement Cellule</t>
        </is>
      </c>
      <c r="E1067" s="357" t="n"/>
      <c r="G1067" s="237" t="n"/>
    </row>
    <row r="1068" hidden="1" outlineLevel="2" ht="15" customHeight="1">
      <c r="A1068" s="1301" t="n"/>
      <c r="B1068" s="616" t="inlineStr">
        <is>
          <t>Vehicle Speed</t>
        </is>
      </c>
      <c r="C1068" s="616" t="inlineStr">
        <is>
          <t>Front shaft Torque</t>
        </is>
      </c>
      <c r="D1068" s="617" t="inlineStr">
        <is>
          <t>B70</t>
        </is>
      </c>
      <c r="F1068" s="237" t="n"/>
    </row>
    <row r="1069" hidden="1" outlineLevel="2" ht="15" customHeight="1">
      <c r="A1069" s="1301" t="n"/>
      <c r="B1069" s="240" t="inlineStr">
        <is>
          <t>Valeur  Min Ordonnée</t>
        </is>
      </c>
      <c r="C1069" s="538" t="inlineStr">
        <is>
          <t>Valeur Max Ordonnée</t>
        </is>
      </c>
      <c r="D1069" s="241" t="inlineStr">
        <is>
          <t>Intervalle Ordonnée</t>
        </is>
      </c>
      <c r="F1069" s="237" t="n"/>
    </row>
    <row r="1070" hidden="1" outlineLevel="2" ht="15" customHeight="1">
      <c r="A1070" s="1301" t="n"/>
      <c r="B1070" s="616" t="n">
        <v>-50</v>
      </c>
      <c r="C1070" s="618" t="n">
        <v>350</v>
      </c>
      <c r="D1070" s="619" t="n">
        <v>50</v>
      </c>
      <c r="F1070" s="237" t="n"/>
    </row>
    <row r="1071" hidden="1" outlineLevel="2" ht="15" customHeight="1">
      <c r="A1071" s="1301" t="n"/>
      <c r="B1071" s="240" t="inlineStr">
        <is>
          <t>Valeur  Min Abscisse</t>
        </is>
      </c>
      <c r="C1071" s="538" t="inlineStr">
        <is>
          <t>Valeur Max Abscisse</t>
        </is>
      </c>
      <c r="D1071" s="241" t="inlineStr">
        <is>
          <t>Intervalle Abscisse</t>
        </is>
      </c>
      <c r="F1071" s="237" t="n"/>
    </row>
    <row r="1072" hidden="1" outlineLevel="2" ht="15.75" customHeight="1" thickBot="1">
      <c r="A1072" s="1301" t="n"/>
      <c r="B1072" s="616" t="n">
        <v>0</v>
      </c>
      <c r="C1072" s="618" t="n">
        <v>140</v>
      </c>
      <c r="D1072" s="619" t="n">
        <v>10</v>
      </c>
      <c r="F1072" s="237" t="n"/>
    </row>
    <row r="1073" hidden="1" outlineLevel="1" ht="15.75" customHeight="1" thickBot="1">
      <c r="A1073" s="1301" t="n"/>
      <c r="B1073" s="1365" t="inlineStr">
        <is>
          <t>Tableau Cold+Hot</t>
        </is>
      </c>
      <c r="C1073" s="1243" t="n"/>
      <c r="D1073" s="243" t="inlineStr">
        <is>
          <t>Désactivè</t>
        </is>
      </c>
      <c r="F1073" s="237" t="n"/>
    </row>
    <row r="1074" hidden="1" outlineLevel="2" ht="15.75" customHeight="1" thickBot="1">
      <c r="A1074" s="1301" t="n"/>
      <c r="B1074" s="1366" t="inlineStr">
        <is>
          <t>Emplacement Cellule</t>
        </is>
      </c>
      <c r="C1074" s="1249" t="n"/>
      <c r="D1074" s="1250" t="n"/>
      <c r="F1074" s="237" t="n"/>
    </row>
    <row r="1075" hidden="1" outlineLevel="2" ht="15.75" customHeight="1" thickBot="1">
      <c r="A1075" s="1301" t="n"/>
      <c r="B1075" s="1367" t="n"/>
      <c r="C1075" s="1242" t="n"/>
      <c r="D1075" s="1243" t="n"/>
      <c r="F1075" s="237" t="n"/>
    </row>
    <row r="1076" hidden="1" outlineLevel="2">
      <c r="A1076" s="1301" t="n"/>
      <c r="B1076" s="238" t="inlineStr">
        <is>
          <t>Temperature</t>
        </is>
      </c>
      <c r="C1076" s="239" t="inlineStr">
        <is>
          <t>Shift Old</t>
        </is>
      </c>
      <c r="D1076" s="239" t="inlineStr">
        <is>
          <t>Désactivè</t>
        </is>
      </c>
      <c r="F1076" s="237" t="n"/>
    </row>
    <row r="1077" hidden="1" outlineLevel="2" ht="17.25" customFormat="1" customHeight="1" s="242" thickBot="1">
      <c r="A1077" s="1301" t="n"/>
      <c r="B1077" s="620" t="n"/>
      <c r="C1077" s="621" t="n"/>
      <c r="D1077" s="621" t="n"/>
      <c r="E1077" s="357" t="n"/>
      <c r="G1077" s="237" t="n"/>
    </row>
    <row r="1078" hidden="1" outlineLevel="1" ht="15" customHeight="1" thickBot="1">
      <c r="A1078" s="1301" t="n"/>
      <c r="B1078" s="1365" t="inlineStr">
        <is>
          <t>Tableau Frein/FSE</t>
        </is>
      </c>
      <c r="C1078" s="1243" t="n"/>
      <c r="D1078" s="243" t="inlineStr">
        <is>
          <t>Désactivè</t>
        </is>
      </c>
      <c r="F1078" s="237" t="n"/>
    </row>
    <row r="1079" hidden="1" outlineLevel="2" ht="15" customHeight="1">
      <c r="A1079" s="1301" t="n"/>
      <c r="B1079" s="1366" t="inlineStr">
        <is>
          <t>Emplacement Cellule</t>
        </is>
      </c>
      <c r="C1079" s="1249" t="n"/>
      <c r="D1079" s="1250" t="n"/>
      <c r="F1079" s="237" t="n"/>
    </row>
    <row r="1080" hidden="1" outlineLevel="2" ht="15" customHeight="1">
      <c r="A1080" s="1301" t="n"/>
      <c r="B1080" s="1368" t="n"/>
      <c r="C1080" s="1238" t="n"/>
      <c r="D1080" s="1369" t="n"/>
      <c r="F1080" s="237" t="n"/>
    </row>
    <row r="1081" hidden="1" outlineLevel="2">
      <c r="A1081" s="1301" t="n"/>
      <c r="B1081" s="240" t="inlineStr">
        <is>
          <t>Clim</t>
        </is>
      </c>
      <c r="C1081" s="538" t="inlineStr">
        <is>
          <t>Frein</t>
        </is>
      </c>
      <c r="D1081" s="356" t="inlineStr">
        <is>
          <t>FSE</t>
        </is>
      </c>
      <c r="F1081" s="237" t="n"/>
    </row>
    <row r="1082" hidden="1" outlineLevel="2" ht="15" customFormat="1" customHeight="1" s="242" thickBot="1">
      <c r="A1082" s="1301" t="n"/>
      <c r="B1082" s="627" t="n"/>
      <c r="C1082" s="628" t="n"/>
      <c r="D1082" s="631" t="n"/>
      <c r="E1082" s="357" t="n"/>
      <c r="G1082" s="237" t="n"/>
    </row>
    <row r="1083" hidden="1" outlineLevel="1" ht="15" customHeight="1" thickBot="1">
      <c r="A1083" s="1301" t="n"/>
      <c r="B1083" s="1365" t="inlineStr">
        <is>
          <t>Tableau Décél/Arret</t>
        </is>
      </c>
      <c r="C1083" s="1243" t="n"/>
      <c r="D1083" s="243" t="inlineStr">
        <is>
          <t>Désactivè</t>
        </is>
      </c>
      <c r="F1083" s="237" t="n"/>
    </row>
    <row r="1084" hidden="1" outlineLevel="2">
      <c r="A1084" s="1301" t="n"/>
      <c r="B1084" s="1366" t="inlineStr">
        <is>
          <t>Emplacement Cellule</t>
        </is>
      </c>
      <c r="C1084" s="1249" t="n"/>
      <c r="D1084" s="1250" t="n"/>
      <c r="F1084" s="237" t="n"/>
    </row>
    <row r="1085" hidden="1" outlineLevel="2">
      <c r="A1085" s="1301" t="n"/>
      <c r="B1085" s="1368" t="n"/>
      <c r="C1085" s="1238" t="n"/>
      <c r="D1085" s="1369" t="n"/>
      <c r="F1085" s="237" t="n"/>
    </row>
    <row r="1086" hidden="1" outlineLevel="2">
      <c r="A1086" s="1301" t="n"/>
      <c r="B1086" s="240" t="inlineStr">
        <is>
          <t>Shift Old</t>
        </is>
      </c>
      <c r="C1086" s="240" t="inlineStr">
        <is>
          <t>Shift New</t>
        </is>
      </c>
      <c r="D1086" s="356" t="inlineStr">
        <is>
          <t>Vitesse</t>
        </is>
      </c>
      <c r="F1086" s="237" t="n"/>
    </row>
    <row r="1087" hidden="1" outlineLevel="2" ht="15.75" customHeight="1" thickBot="1">
      <c r="A1087" s="1301" t="n"/>
      <c r="B1087" s="625" t="n"/>
      <c r="C1087" s="626" t="n"/>
      <c r="D1087" s="1215" t="n"/>
      <c r="F1087" s="237" t="n"/>
    </row>
    <row r="1088" hidden="1" outlineLevel="2">
      <c r="A1088" s="1301" t="n"/>
      <c r="B1088" s="240" t="inlineStr">
        <is>
          <t>Clim</t>
        </is>
      </c>
      <c r="C1088" s="538" t="inlineStr">
        <is>
          <t>Frein</t>
        </is>
      </c>
      <c r="D1088" s="1349" t="n"/>
      <c r="F1088" s="237" t="n"/>
    </row>
    <row r="1089" hidden="1" outlineLevel="2" ht="15.75" customHeight="1" thickBot="1">
      <c r="A1089" s="1301" t="n"/>
      <c r="B1089" s="625" t="n"/>
      <c r="C1089" s="626" t="n"/>
      <c r="D1089" s="1351" t="n"/>
      <c r="F1089" s="237" t="n"/>
    </row>
    <row r="1090" collapsed="1">
      <c r="A1090" s="1363" t="inlineStr">
        <is>
          <t>Cst Speed Without Load - Cold</t>
        </is>
      </c>
      <c r="B1090" s="1364" t="n"/>
      <c r="D1090" s="242" t="n"/>
      <c r="F1090" s="237" t="n"/>
    </row>
    <row r="1091" hidden="1" outlineLevel="1" ht="21.75" customHeight="1" thickBot="1">
      <c r="A1091" s="1202" t="n"/>
      <c r="B1091" s="1365" t="inlineStr">
        <is>
          <t>Graphique 1</t>
        </is>
      </c>
      <c r="C1091" s="1243" t="n"/>
      <c r="D1091" s="243" t="inlineStr">
        <is>
          <t>Activè</t>
        </is>
      </c>
      <c r="F1091" s="237" t="n"/>
    </row>
    <row r="1092" hidden="1" outlineLevel="2" ht="15" customFormat="1" customHeight="1" s="242">
      <c r="A1092" s="1301" t="n"/>
      <c r="B1092" s="238" t="inlineStr">
        <is>
          <t>Abscisse</t>
        </is>
      </c>
      <c r="C1092" s="239" t="inlineStr">
        <is>
          <t>Ordonnée</t>
        </is>
      </c>
      <c r="D1092" s="239" t="inlineStr">
        <is>
          <t>Emplacement Cellule</t>
        </is>
      </c>
      <c r="E1092" s="357" t="n"/>
      <c r="G1092" s="237" t="n"/>
    </row>
    <row r="1093" hidden="1" outlineLevel="2" ht="15" customHeight="1">
      <c r="A1093" s="1301" t="n"/>
      <c r="B1093" s="618" t="inlineStr">
        <is>
          <t>Vehicle Speed</t>
        </is>
      </c>
      <c r="C1093" s="616" t="inlineStr">
        <is>
          <t>Gear</t>
        </is>
      </c>
      <c r="D1093" s="617" t="inlineStr">
        <is>
          <t>B24</t>
        </is>
      </c>
      <c r="F1093" s="237" t="n"/>
    </row>
    <row r="1094" hidden="1" outlineLevel="2" ht="15" customHeight="1">
      <c r="A1094" s="1301" t="n"/>
      <c r="B1094" s="240" t="inlineStr">
        <is>
          <t>Valeur  Min Ordonnée</t>
        </is>
      </c>
      <c r="C1094" s="538" t="inlineStr">
        <is>
          <t>Valeur Max Ordonnée</t>
        </is>
      </c>
      <c r="D1094" s="241" t="inlineStr">
        <is>
          <t>Intervalle Ordonnée</t>
        </is>
      </c>
      <c r="F1094" s="237" t="n"/>
    </row>
    <row r="1095" hidden="1" outlineLevel="2" ht="15" customHeight="1">
      <c r="A1095" s="1301" t="n"/>
      <c r="B1095" s="636" t="n">
        <v>0</v>
      </c>
      <c r="C1095" s="637" t="n">
        <v>10</v>
      </c>
      <c r="D1095" s="638" t="n">
        <v>1</v>
      </c>
      <c r="F1095" s="237" t="n"/>
    </row>
    <row r="1096" hidden="1" outlineLevel="2" ht="15" customHeight="1">
      <c r="A1096" s="1301" t="n"/>
      <c r="B1096" s="240" t="inlineStr">
        <is>
          <t>Valeur  Min Abscisse</t>
        </is>
      </c>
      <c r="C1096" s="538" t="inlineStr">
        <is>
          <t>Valeur Max Abscisse</t>
        </is>
      </c>
      <c r="D1096" s="241" t="inlineStr">
        <is>
          <t>Intervalle Abscisse</t>
        </is>
      </c>
      <c r="F1096" s="237" t="n"/>
    </row>
    <row r="1097" hidden="1" outlineLevel="2" ht="15.75" customHeight="1" thickBot="1">
      <c r="A1097" s="1301" t="n"/>
      <c r="B1097" s="616" t="n">
        <v>0</v>
      </c>
      <c r="C1097" s="618" t="n">
        <v>140</v>
      </c>
      <c r="D1097" s="619" t="n">
        <v>10</v>
      </c>
      <c r="F1097" s="237" t="n"/>
    </row>
    <row r="1098" hidden="1" outlineLevel="1" ht="21.75" customHeight="1" thickBot="1">
      <c r="A1098" s="1301" t="n"/>
      <c r="B1098" s="1365" t="inlineStr">
        <is>
          <t>Graphique 2</t>
        </is>
      </c>
      <c r="C1098" s="1243" t="n"/>
      <c r="D1098" s="243" t="inlineStr">
        <is>
          <t>Désactivè</t>
        </is>
      </c>
      <c r="F1098" s="237" t="n"/>
    </row>
    <row r="1099" hidden="1" outlineLevel="2" ht="15" customFormat="1" customHeight="1" s="242">
      <c r="A1099" s="1301" t="n"/>
      <c r="B1099" s="238" t="inlineStr">
        <is>
          <t>Abscisse</t>
        </is>
      </c>
      <c r="C1099" s="239" t="inlineStr">
        <is>
          <t>Ordonnée</t>
        </is>
      </c>
      <c r="D1099" s="239" t="inlineStr">
        <is>
          <t>Emplacement Cellule</t>
        </is>
      </c>
      <c r="E1099" s="357" t="n"/>
      <c r="G1099" s="237" t="n"/>
    </row>
    <row r="1100" hidden="1" outlineLevel="2" ht="15" customHeight="1">
      <c r="A1100" s="1301" t="n"/>
      <c r="B1100" s="616" t="n"/>
      <c r="C1100" s="616" t="n"/>
      <c r="D1100" s="617" t="n"/>
      <c r="F1100" s="237" t="n"/>
    </row>
    <row r="1101" hidden="1" outlineLevel="2" ht="15" customHeight="1">
      <c r="A1101" s="1301" t="n"/>
      <c r="B1101" s="240" t="inlineStr">
        <is>
          <t>Valeur  Min Ordonnée</t>
        </is>
      </c>
      <c r="C1101" s="538" t="inlineStr">
        <is>
          <t>Valeur Max Ordonnée</t>
        </is>
      </c>
      <c r="D1101" s="241" t="inlineStr">
        <is>
          <t>Intervalle Ordonnée</t>
        </is>
      </c>
      <c r="F1101" s="237" t="n"/>
    </row>
    <row r="1102" hidden="1" outlineLevel="2" ht="15" customHeight="1">
      <c r="A1102" s="1301" t="n"/>
      <c r="B1102" s="616" t="n"/>
      <c r="C1102" s="618" t="n"/>
      <c r="D1102" s="619" t="n"/>
      <c r="F1102" s="237" t="n"/>
    </row>
    <row r="1103" hidden="1" outlineLevel="2" ht="15" customHeight="1">
      <c r="A1103" s="1301" t="n"/>
      <c r="B1103" s="240" t="inlineStr">
        <is>
          <t>Valeur  Min Abscisse</t>
        </is>
      </c>
      <c r="C1103" s="538" t="inlineStr">
        <is>
          <t>Valeur Max Abscisse</t>
        </is>
      </c>
      <c r="D1103" s="241" t="inlineStr">
        <is>
          <t>Intervalle Abscisse</t>
        </is>
      </c>
      <c r="F1103" s="237" t="n"/>
    </row>
    <row r="1104" hidden="1" outlineLevel="2" ht="15.75" customHeight="1" thickBot="1">
      <c r="A1104" s="1301" t="n"/>
      <c r="B1104" s="627" t="n"/>
      <c r="C1104" s="628" t="n"/>
      <c r="D1104" s="629" t="n"/>
      <c r="F1104" s="237" t="n"/>
    </row>
    <row r="1105" hidden="1" outlineLevel="1" ht="15.75" customHeight="1" thickBot="1">
      <c r="A1105" s="1301" t="n"/>
      <c r="B1105" s="1365" t="inlineStr">
        <is>
          <t>Tableau Cold+Hot</t>
        </is>
      </c>
      <c r="C1105" s="1243" t="n"/>
      <c r="D1105" s="243" t="inlineStr">
        <is>
          <t>Désactivè</t>
        </is>
      </c>
      <c r="F1105" s="237" t="n"/>
    </row>
    <row r="1106" hidden="1" outlineLevel="2" ht="15.75" customHeight="1" thickBot="1">
      <c r="A1106" s="1301" t="n"/>
      <c r="B1106" s="1366" t="inlineStr">
        <is>
          <t>Emplacement Cellule</t>
        </is>
      </c>
      <c r="C1106" s="1249" t="n"/>
      <c r="D1106" s="1250" t="n"/>
      <c r="F1106" s="237" t="n"/>
    </row>
    <row r="1107" hidden="1" outlineLevel="2" ht="15.75" customHeight="1" thickBot="1">
      <c r="A1107" s="1301" t="n"/>
      <c r="B1107" s="1367" t="n"/>
      <c r="C1107" s="1242" t="n"/>
      <c r="D1107" s="1243" t="n"/>
      <c r="F1107" s="237" t="n"/>
    </row>
    <row r="1108" hidden="1" outlineLevel="2">
      <c r="A1108" s="1301" t="n"/>
      <c r="B1108" s="238" t="inlineStr">
        <is>
          <t>Temperature</t>
        </is>
      </c>
      <c r="C1108" s="239" t="inlineStr">
        <is>
          <t>Shift Old</t>
        </is>
      </c>
      <c r="D1108" s="239" t="inlineStr">
        <is>
          <t>Désactivè</t>
        </is>
      </c>
      <c r="F1108" s="237" t="n"/>
    </row>
    <row r="1109" hidden="1" outlineLevel="2" ht="17.25" customFormat="1" customHeight="1" s="242" thickBot="1">
      <c r="A1109" s="1301" t="n"/>
      <c r="B1109" s="620" t="n"/>
      <c r="C1109" s="621" t="n"/>
      <c r="D1109" s="621" t="n"/>
      <c r="E1109" s="357" t="n"/>
      <c r="G1109" s="237" t="n"/>
    </row>
    <row r="1110" hidden="1" outlineLevel="1" ht="15" customHeight="1" thickBot="1">
      <c r="A1110" s="1301" t="n"/>
      <c r="B1110" s="1365" t="inlineStr">
        <is>
          <t>Tableau Frein/FSE</t>
        </is>
      </c>
      <c r="C1110" s="1243" t="n"/>
      <c r="D1110" s="243" t="inlineStr">
        <is>
          <t>Désactivè</t>
        </is>
      </c>
      <c r="F1110" s="237" t="n"/>
    </row>
    <row r="1111" hidden="1" outlineLevel="2" ht="15" customHeight="1">
      <c r="A1111" s="1301" t="n"/>
      <c r="B1111" s="1366" t="inlineStr">
        <is>
          <t>Emplacement Cellule</t>
        </is>
      </c>
      <c r="C1111" s="1249" t="n"/>
      <c r="D1111" s="1250" t="n"/>
      <c r="F1111" s="237" t="n"/>
    </row>
    <row r="1112" hidden="1" outlineLevel="2" ht="15" customHeight="1">
      <c r="A1112" s="1301" t="n"/>
      <c r="B1112" s="1368" t="n"/>
      <c r="C1112" s="1238" t="n"/>
      <c r="D1112" s="1369" t="n"/>
      <c r="F1112" s="237" t="n"/>
    </row>
    <row r="1113" hidden="1" outlineLevel="2">
      <c r="A1113" s="1301" t="n"/>
      <c r="B1113" s="240" t="inlineStr">
        <is>
          <t>Clim</t>
        </is>
      </c>
      <c r="C1113" s="538" t="inlineStr">
        <is>
          <t>Frein</t>
        </is>
      </c>
      <c r="D1113" s="356" t="inlineStr">
        <is>
          <t>FSE</t>
        </is>
      </c>
      <c r="F1113" s="237" t="n"/>
    </row>
    <row r="1114" hidden="1" outlineLevel="2" ht="15" customFormat="1" customHeight="1" s="242" thickBot="1">
      <c r="A1114" s="1301" t="n"/>
      <c r="B1114" s="627" t="n"/>
      <c r="C1114" s="628" t="n"/>
      <c r="D1114" s="631" t="n"/>
      <c r="E1114" s="357" t="n"/>
      <c r="G1114" s="237" t="n"/>
    </row>
    <row r="1115" hidden="1" outlineLevel="1" ht="15" customHeight="1" thickBot="1">
      <c r="A1115" s="1301" t="n"/>
      <c r="B1115" s="1365" t="inlineStr">
        <is>
          <t>Tableau Décél/Arret</t>
        </is>
      </c>
      <c r="C1115" s="1243" t="n"/>
      <c r="D1115" s="243" t="inlineStr">
        <is>
          <t>Désactivè</t>
        </is>
      </c>
      <c r="F1115" s="237" t="n"/>
    </row>
    <row r="1116" hidden="1" outlineLevel="2">
      <c r="A1116" s="1301" t="n"/>
      <c r="B1116" s="1366" t="inlineStr">
        <is>
          <t>Emplacement Cellule</t>
        </is>
      </c>
      <c r="C1116" s="1249" t="n"/>
      <c r="D1116" s="1250" t="n"/>
      <c r="F1116" s="237" t="n"/>
    </row>
    <row r="1117" hidden="1" outlineLevel="2">
      <c r="A1117" s="1301" t="n"/>
      <c r="B1117" s="1368" t="n"/>
      <c r="C1117" s="1238" t="n"/>
      <c r="D1117" s="1369" t="n"/>
      <c r="F1117" s="237" t="n"/>
    </row>
    <row r="1118" hidden="1" outlineLevel="2">
      <c r="A1118" s="1301" t="n"/>
      <c r="B1118" s="240" t="inlineStr">
        <is>
          <t>Shift Old</t>
        </is>
      </c>
      <c r="C1118" s="240" t="inlineStr">
        <is>
          <t>Shift New</t>
        </is>
      </c>
      <c r="D1118" s="356" t="inlineStr">
        <is>
          <t>Vitesse</t>
        </is>
      </c>
      <c r="F1118" s="237" t="n"/>
    </row>
    <row r="1119" hidden="1" outlineLevel="2" ht="15.75" customHeight="1" thickBot="1">
      <c r="A1119" s="1301" t="n"/>
      <c r="B1119" s="625" t="n"/>
      <c r="C1119" s="626" t="n"/>
      <c r="D1119" s="1215" t="n"/>
      <c r="F1119" s="237" t="n"/>
    </row>
    <row r="1120" hidden="1" outlineLevel="2">
      <c r="A1120" s="1301" t="n"/>
      <c r="B1120" s="240" t="inlineStr">
        <is>
          <t>Clim</t>
        </is>
      </c>
      <c r="C1120" s="538" t="inlineStr">
        <is>
          <t>Frein</t>
        </is>
      </c>
      <c r="D1120" s="1349" t="n"/>
      <c r="F1120" s="237" t="n"/>
    </row>
    <row r="1121" hidden="1" outlineLevel="2" ht="15.75" customHeight="1" thickBot="1">
      <c r="A1121" s="1301" t="n"/>
      <c r="B1121" s="625" t="n"/>
      <c r="C1121" s="626" t="n"/>
      <c r="D1121" s="1351" t="n"/>
      <c r="F1121" s="237" t="n"/>
    </row>
    <row r="1122" collapsed="1">
      <c r="A1122" s="1363" t="inlineStr">
        <is>
          <t>Cst Speed Cst Load - Cold</t>
        </is>
      </c>
      <c r="B1122" s="1364" t="n"/>
      <c r="D1122" s="242" t="n"/>
      <c r="F1122" s="237" t="n"/>
    </row>
    <row r="1123" hidden="1" outlineLevel="1" ht="21.75" customHeight="1" thickBot="1">
      <c r="A1123" s="1202" t="n"/>
      <c r="B1123" s="1365" t="inlineStr">
        <is>
          <t>Graphique 1</t>
        </is>
      </c>
      <c r="C1123" s="1243" t="n"/>
      <c r="D1123" s="243" t="inlineStr">
        <is>
          <t>Activè</t>
        </is>
      </c>
      <c r="F1123" s="237" t="n"/>
    </row>
    <row r="1124" hidden="1" outlineLevel="2" ht="15" customFormat="1" customHeight="1" s="242">
      <c r="A1124" s="1301" t="n"/>
      <c r="B1124" s="238" t="inlineStr">
        <is>
          <t>Abscisse</t>
        </is>
      </c>
      <c r="C1124" s="239" t="inlineStr">
        <is>
          <t>Ordonnée</t>
        </is>
      </c>
      <c r="D1124" s="239" t="inlineStr">
        <is>
          <t>Emplacement Cellule</t>
        </is>
      </c>
      <c r="E1124" s="357" t="n"/>
      <c r="G1124" s="237" t="n"/>
    </row>
    <row r="1125" hidden="1" outlineLevel="2" ht="15" customHeight="1">
      <c r="A1125" s="1301" t="n"/>
      <c r="B1125" s="618" t="inlineStr">
        <is>
          <t>Vehicle Speed</t>
        </is>
      </c>
      <c r="C1125" s="616" t="inlineStr">
        <is>
          <t>Throttle Position</t>
        </is>
      </c>
      <c r="D1125" s="617" t="inlineStr">
        <is>
          <t>B24</t>
        </is>
      </c>
      <c r="F1125" s="237" t="n"/>
    </row>
    <row r="1126" hidden="1" outlineLevel="2" ht="15" customHeight="1">
      <c r="A1126" s="1301" t="n"/>
      <c r="B1126" s="240" t="inlineStr">
        <is>
          <t>Valeur  Min Ordonnée</t>
        </is>
      </c>
      <c r="C1126" s="538" t="inlineStr">
        <is>
          <t>Valeur Max Ordonnée</t>
        </is>
      </c>
      <c r="D1126" s="241" t="inlineStr">
        <is>
          <t>Intervalle Ordonnée</t>
        </is>
      </c>
      <c r="F1126" s="237" t="n"/>
    </row>
    <row r="1127" hidden="1" outlineLevel="2" ht="15" customHeight="1">
      <c r="A1127" s="1301" t="n"/>
      <c r="B1127" s="616" t="n">
        <v>0</v>
      </c>
      <c r="C1127" s="618" t="n">
        <v>60</v>
      </c>
      <c r="D1127" s="619" t="n">
        <v>10</v>
      </c>
      <c r="F1127" s="237" t="n"/>
    </row>
    <row r="1128" hidden="1" outlineLevel="2" ht="15" customHeight="1">
      <c r="A1128" s="1301" t="n"/>
      <c r="B1128" s="240" t="inlineStr">
        <is>
          <t>Valeur  Min Abscisse</t>
        </is>
      </c>
      <c r="C1128" s="538" t="inlineStr">
        <is>
          <t>Valeur Max Abscisse</t>
        </is>
      </c>
      <c r="D1128" s="241" t="inlineStr">
        <is>
          <t>Intervalle Abscisse</t>
        </is>
      </c>
      <c r="F1128" s="237" t="n"/>
    </row>
    <row r="1129" hidden="1" outlineLevel="2" ht="15.75" customHeight="1" thickBot="1">
      <c r="A1129" s="1301" t="n"/>
      <c r="B1129" s="616" t="n">
        <v>0</v>
      </c>
      <c r="C1129" s="618" t="n">
        <v>140</v>
      </c>
      <c r="D1129" s="619" t="n">
        <v>10</v>
      </c>
      <c r="F1129" s="237" t="n"/>
    </row>
    <row r="1130" hidden="1" outlineLevel="1" ht="21.75" customHeight="1" thickBot="1">
      <c r="A1130" s="1301" t="n"/>
      <c r="B1130" s="1365" t="inlineStr">
        <is>
          <t>Graphique 2</t>
        </is>
      </c>
      <c r="C1130" s="1243" t="n"/>
      <c r="D1130" s="243" t="inlineStr">
        <is>
          <t>Désactivè</t>
        </is>
      </c>
      <c r="F1130" s="237" t="n"/>
    </row>
    <row r="1131" hidden="1" outlineLevel="2" ht="15" customFormat="1" customHeight="1" s="242">
      <c r="A1131" s="1301" t="n"/>
      <c r="B1131" s="238" t="inlineStr">
        <is>
          <t>Abscisse</t>
        </is>
      </c>
      <c r="C1131" s="239" t="inlineStr">
        <is>
          <t>Ordonnée</t>
        </is>
      </c>
      <c r="D1131" s="239" t="inlineStr">
        <is>
          <t>Emplacement Cellule</t>
        </is>
      </c>
      <c r="E1131" s="357" t="n"/>
      <c r="G1131" s="237" t="n"/>
    </row>
    <row r="1132" hidden="1" outlineLevel="2" ht="15" customHeight="1">
      <c r="A1132" s="1301" t="n"/>
      <c r="B1132" s="616" t="inlineStr">
        <is>
          <t>Vehicle Speed</t>
        </is>
      </c>
      <c r="C1132" s="616" t="inlineStr">
        <is>
          <t>Front shaft Torque</t>
        </is>
      </c>
      <c r="D1132" s="617" t="inlineStr">
        <is>
          <t>B70</t>
        </is>
      </c>
      <c r="F1132" s="237" t="n"/>
    </row>
    <row r="1133" hidden="1" outlineLevel="2" ht="15" customHeight="1">
      <c r="A1133" s="1301" t="n"/>
      <c r="B1133" s="240" t="inlineStr">
        <is>
          <t>Valeur  Min Ordonnée</t>
        </is>
      </c>
      <c r="C1133" s="538" t="inlineStr">
        <is>
          <t>Valeur Max Ordonnée</t>
        </is>
      </c>
      <c r="D1133" s="241" t="inlineStr">
        <is>
          <t>Intervalle Ordonnée</t>
        </is>
      </c>
      <c r="F1133" s="237" t="n"/>
    </row>
    <row r="1134" hidden="1" outlineLevel="2" ht="15" customHeight="1">
      <c r="A1134" s="1301" t="n"/>
      <c r="B1134" s="616" t="n">
        <v>-50</v>
      </c>
      <c r="C1134" s="618" t="n">
        <v>350</v>
      </c>
      <c r="D1134" s="619" t="n">
        <v>50</v>
      </c>
      <c r="F1134" s="237" t="n"/>
    </row>
    <row r="1135" hidden="1" outlineLevel="2" ht="15" customHeight="1">
      <c r="A1135" s="1301" t="n"/>
      <c r="B1135" s="240" t="inlineStr">
        <is>
          <t>Valeur  Min Abscisse</t>
        </is>
      </c>
      <c r="C1135" s="538" t="inlineStr">
        <is>
          <t>Valeur Max Abscisse</t>
        </is>
      </c>
      <c r="D1135" s="241" t="inlineStr">
        <is>
          <t>Intervalle Abscisse</t>
        </is>
      </c>
      <c r="F1135" s="237" t="n"/>
    </row>
    <row r="1136" hidden="1" outlineLevel="2" ht="15.75" customHeight="1" thickBot="1">
      <c r="A1136" s="1301" t="n"/>
      <c r="B1136" s="616" t="n">
        <v>0</v>
      </c>
      <c r="C1136" s="618" t="n">
        <v>140</v>
      </c>
      <c r="D1136" s="619" t="n">
        <v>10</v>
      </c>
      <c r="F1136" s="237" t="n"/>
    </row>
    <row r="1137" hidden="1" outlineLevel="1" ht="15.75" customHeight="1" thickBot="1">
      <c r="A1137" s="1301" t="n"/>
      <c r="B1137" s="1365" t="inlineStr">
        <is>
          <t>Tableau Cold+Hot</t>
        </is>
      </c>
      <c r="C1137" s="1243" t="n"/>
      <c r="D1137" s="243" t="inlineStr">
        <is>
          <t>Désactivè</t>
        </is>
      </c>
      <c r="F1137" s="237" t="n"/>
    </row>
    <row r="1138" hidden="1" outlineLevel="2" ht="15.75" customHeight="1" thickBot="1">
      <c r="A1138" s="1301" t="n"/>
      <c r="B1138" s="1366" t="inlineStr">
        <is>
          <t>Emplacement Cellule</t>
        </is>
      </c>
      <c r="C1138" s="1249" t="n"/>
      <c r="D1138" s="1250" t="n"/>
      <c r="F1138" s="237" t="n"/>
    </row>
    <row r="1139" hidden="1" outlineLevel="2" ht="15.75" customHeight="1" thickBot="1">
      <c r="A1139" s="1301" t="n"/>
      <c r="B1139" s="1367" t="n"/>
      <c r="C1139" s="1242" t="n"/>
      <c r="D1139" s="1243" t="n"/>
      <c r="F1139" s="237" t="n"/>
    </row>
    <row r="1140" hidden="1" outlineLevel="2">
      <c r="A1140" s="1301" t="n"/>
      <c r="B1140" s="238" t="inlineStr">
        <is>
          <t>Temperature</t>
        </is>
      </c>
      <c r="C1140" s="239" t="inlineStr">
        <is>
          <t>Shift Old</t>
        </is>
      </c>
      <c r="D1140" s="239" t="inlineStr">
        <is>
          <t>Désactivè</t>
        </is>
      </c>
      <c r="F1140" s="237" t="n"/>
    </row>
    <row r="1141" hidden="1" outlineLevel="2" ht="17.25" customFormat="1" customHeight="1" s="242" thickBot="1">
      <c r="A1141" s="1301" t="n"/>
      <c r="B1141" s="620" t="n"/>
      <c r="C1141" s="621" t="n"/>
      <c r="D1141" s="621" t="n"/>
      <c r="E1141" s="357" t="n"/>
      <c r="G1141" s="237" t="n"/>
    </row>
    <row r="1142" hidden="1" outlineLevel="1" ht="15" customHeight="1" thickBot="1">
      <c r="A1142" s="1301" t="n"/>
      <c r="B1142" s="1365" t="inlineStr">
        <is>
          <t>Tableau Frein/FSE</t>
        </is>
      </c>
      <c r="C1142" s="1243" t="n"/>
      <c r="D1142" s="243" t="inlineStr">
        <is>
          <t>Désactivè</t>
        </is>
      </c>
      <c r="F1142" s="237" t="n"/>
    </row>
    <row r="1143" hidden="1" outlineLevel="2" ht="15" customHeight="1">
      <c r="A1143" s="1301" t="n"/>
      <c r="B1143" s="1366" t="inlineStr">
        <is>
          <t>Emplacement Cellule</t>
        </is>
      </c>
      <c r="C1143" s="1249" t="n"/>
      <c r="D1143" s="1250" t="n"/>
      <c r="F1143" s="237" t="n"/>
    </row>
    <row r="1144" hidden="1" outlineLevel="2" ht="15" customHeight="1">
      <c r="A1144" s="1301" t="n"/>
      <c r="B1144" s="1368" t="n"/>
      <c r="C1144" s="1238" t="n"/>
      <c r="D1144" s="1369" t="n"/>
      <c r="F1144" s="237" t="n"/>
    </row>
    <row r="1145" hidden="1" outlineLevel="2">
      <c r="A1145" s="1301" t="n"/>
      <c r="B1145" s="240" t="inlineStr">
        <is>
          <t>Clim</t>
        </is>
      </c>
      <c r="C1145" s="538" t="inlineStr">
        <is>
          <t>Frein</t>
        </is>
      </c>
      <c r="D1145" s="356" t="inlineStr">
        <is>
          <t>FSE</t>
        </is>
      </c>
      <c r="F1145" s="237" t="n"/>
    </row>
    <row r="1146" hidden="1" outlineLevel="2" ht="15" customFormat="1" customHeight="1" s="242" thickBot="1">
      <c r="A1146" s="1301" t="n"/>
      <c r="B1146" s="627" t="n"/>
      <c r="C1146" s="628" t="n"/>
      <c r="D1146" s="631" t="n"/>
      <c r="E1146" s="357" t="n"/>
      <c r="G1146" s="237" t="n"/>
    </row>
    <row r="1147" hidden="1" outlineLevel="1" ht="15" customHeight="1" thickBot="1">
      <c r="A1147" s="1301" t="n"/>
      <c r="B1147" s="1365" t="inlineStr">
        <is>
          <t>Tableau Décél/Arret</t>
        </is>
      </c>
      <c r="C1147" s="1243" t="n"/>
      <c r="D1147" s="243" t="inlineStr">
        <is>
          <t>Désactivè</t>
        </is>
      </c>
      <c r="F1147" s="237" t="n"/>
    </row>
    <row r="1148" hidden="1" outlineLevel="2">
      <c r="A1148" s="1301" t="n"/>
      <c r="B1148" s="1366" t="inlineStr">
        <is>
          <t>Emplacement Cellule</t>
        </is>
      </c>
      <c r="C1148" s="1249" t="n"/>
      <c r="D1148" s="1250" t="n"/>
      <c r="F1148" s="237" t="n"/>
    </row>
    <row r="1149" hidden="1" outlineLevel="2">
      <c r="A1149" s="1301" t="n"/>
      <c r="B1149" s="1368" t="n"/>
      <c r="C1149" s="1238" t="n"/>
      <c r="D1149" s="1369" t="n"/>
      <c r="F1149" s="237" t="n"/>
    </row>
    <row r="1150" hidden="1" outlineLevel="2">
      <c r="A1150" s="1301" t="n"/>
      <c r="B1150" s="240" t="inlineStr">
        <is>
          <t>Shift Old</t>
        </is>
      </c>
      <c r="C1150" s="240" t="inlineStr">
        <is>
          <t>Shift New</t>
        </is>
      </c>
      <c r="D1150" s="356" t="inlineStr">
        <is>
          <t>Vitesse</t>
        </is>
      </c>
      <c r="F1150" s="237" t="n"/>
    </row>
    <row r="1151" hidden="1" outlineLevel="2" ht="15.75" customHeight="1" thickBot="1">
      <c r="A1151" s="1301" t="n"/>
      <c r="B1151" s="625" t="n"/>
      <c r="C1151" s="626" t="n"/>
      <c r="D1151" s="1215" t="n"/>
      <c r="F1151" s="237" t="n"/>
    </row>
    <row r="1152" hidden="1" outlineLevel="2">
      <c r="A1152" s="1301" t="n"/>
      <c r="B1152" s="240" t="inlineStr">
        <is>
          <t>Clim</t>
        </is>
      </c>
      <c r="C1152" s="538" t="inlineStr">
        <is>
          <t>Frein</t>
        </is>
      </c>
      <c r="D1152" s="1349" t="n"/>
      <c r="F1152" s="237" t="n"/>
    </row>
    <row r="1153" hidden="1" outlineLevel="2" ht="15.75" customHeight="1" thickBot="1">
      <c r="A1153" s="1301" t="n"/>
      <c r="B1153" s="625" t="n"/>
      <c r="C1153" s="626" t="n"/>
      <c r="D1153" s="1351" t="n"/>
      <c r="F1153" s="237" t="n"/>
    </row>
    <row r="1154" collapsed="1">
      <c r="A1154" s="1363" t="inlineStr">
        <is>
          <t>Idle Vehicle Stationary - Cold</t>
        </is>
      </c>
      <c r="B1154" s="1364" t="n"/>
      <c r="D1154" s="242" t="n"/>
      <c r="F1154" s="237" t="n"/>
    </row>
    <row r="1155" hidden="1" outlineLevel="1" ht="21.75" customHeight="1" thickBot="1">
      <c r="A1155" s="1202" t="n"/>
      <c r="B1155" s="1365" t="inlineStr">
        <is>
          <t>Graphique 1</t>
        </is>
      </c>
      <c r="C1155" s="1243" t="n"/>
      <c r="D1155" s="243" t="inlineStr">
        <is>
          <t>Activè</t>
        </is>
      </c>
      <c r="F1155" s="237" t="n"/>
    </row>
    <row r="1156" hidden="1" outlineLevel="2" ht="15" customFormat="1" customHeight="1" s="242">
      <c r="A1156" s="1301" t="n"/>
      <c r="B1156" s="238" t="inlineStr">
        <is>
          <t>Abscisse</t>
        </is>
      </c>
      <c r="C1156" s="239" t="inlineStr">
        <is>
          <t>Ordonnée</t>
        </is>
      </c>
      <c r="D1156" s="239" t="inlineStr">
        <is>
          <t>Emplacement Cellule</t>
        </is>
      </c>
      <c r="E1156" s="357" t="n"/>
      <c r="G1156" s="237" t="n"/>
    </row>
    <row r="1157" hidden="1" outlineLevel="2" ht="15" customHeight="1">
      <c r="A1157" s="1301" t="n"/>
      <c r="B1157" s="616" t="inlineStr">
        <is>
          <t>Engine Speed</t>
        </is>
      </c>
      <c r="C1157" s="616" t="inlineStr">
        <is>
          <t>Engine Temperature</t>
        </is>
      </c>
      <c r="D1157" s="617" t="inlineStr">
        <is>
          <t>B24</t>
        </is>
      </c>
      <c r="F1157" s="237" t="n"/>
    </row>
    <row r="1158" hidden="1" outlineLevel="2" ht="15" customHeight="1">
      <c r="A1158" s="1301" t="n"/>
      <c r="B1158" s="240" t="inlineStr">
        <is>
          <t>Valeur  Min Ordonnée</t>
        </is>
      </c>
      <c r="C1158" s="538" t="inlineStr">
        <is>
          <t>Valeur Max Ordonnée</t>
        </is>
      </c>
      <c r="D1158" s="241" t="inlineStr">
        <is>
          <t>Intervalle Ordonnée</t>
        </is>
      </c>
      <c r="F1158" s="237" t="n"/>
    </row>
    <row r="1159" hidden="1" outlineLevel="2" ht="15" customHeight="1" thickBot="1">
      <c r="A1159" s="1301" t="n"/>
      <c r="B1159" s="627" t="n">
        <v>-30</v>
      </c>
      <c r="C1159" s="628" t="n">
        <v>120</v>
      </c>
      <c r="D1159" s="629" t="n">
        <v>10</v>
      </c>
      <c r="F1159" s="237" t="n"/>
    </row>
    <row r="1160" hidden="1" outlineLevel="2" ht="15" customHeight="1">
      <c r="A1160" s="1301" t="n"/>
      <c r="B1160" s="240" t="inlineStr">
        <is>
          <t>Valeur  Min Abscisse</t>
        </is>
      </c>
      <c r="C1160" s="538" t="inlineStr">
        <is>
          <t>Valeur Max Abscisse</t>
        </is>
      </c>
      <c r="D1160" s="241" t="inlineStr">
        <is>
          <t>Intervalle Abscisse</t>
        </is>
      </c>
      <c r="F1160" s="237" t="n"/>
    </row>
    <row r="1161" hidden="1" outlineLevel="2" ht="15.75" customHeight="1" thickBot="1">
      <c r="A1161" s="1301" t="n"/>
      <c r="B1161" s="616" t="n">
        <v>0</v>
      </c>
      <c r="C1161" s="618" t="n">
        <v>2000</v>
      </c>
      <c r="D1161" s="619" t="n">
        <v>250</v>
      </c>
      <c r="F1161" s="237" t="n"/>
    </row>
    <row r="1162" hidden="1" outlineLevel="1" ht="21.75" customHeight="1" thickBot="1">
      <c r="A1162" s="1301" t="n"/>
      <c r="B1162" s="1365" t="inlineStr">
        <is>
          <t>Graphique 2</t>
        </is>
      </c>
      <c r="C1162" s="1243" t="n"/>
      <c r="D1162" s="243" t="inlineStr">
        <is>
          <t>Désactivè</t>
        </is>
      </c>
      <c r="F1162" s="237" t="n"/>
    </row>
    <row r="1163" hidden="1" outlineLevel="2" ht="15" customFormat="1" customHeight="1" s="242">
      <c r="A1163" s="1301" t="n"/>
      <c r="B1163" s="238" t="inlineStr">
        <is>
          <t>Abscisse</t>
        </is>
      </c>
      <c r="C1163" s="239" t="inlineStr">
        <is>
          <t>Ordonnée</t>
        </is>
      </c>
      <c r="D1163" s="239" t="inlineStr">
        <is>
          <t>Emplacement Cellule</t>
        </is>
      </c>
      <c r="E1163" s="357" t="n"/>
      <c r="G1163" s="237" t="n"/>
    </row>
    <row r="1164" hidden="1" outlineLevel="2" ht="15" customHeight="1">
      <c r="A1164" s="1301" t="n"/>
      <c r="B1164" s="616" t="n"/>
      <c r="C1164" s="616" t="n"/>
      <c r="D1164" s="617" t="n"/>
      <c r="F1164" s="237" t="n"/>
    </row>
    <row r="1165" hidden="1" outlineLevel="2" ht="15" customHeight="1">
      <c r="A1165" s="1301" t="n"/>
      <c r="B1165" s="240" t="inlineStr">
        <is>
          <t>Valeur  Min Ordonnée</t>
        </is>
      </c>
      <c r="C1165" s="538" t="inlineStr">
        <is>
          <t>Valeur Max Ordonnée</t>
        </is>
      </c>
      <c r="D1165" s="241" t="inlineStr">
        <is>
          <t>Intervalle Ordonnée</t>
        </is>
      </c>
      <c r="F1165" s="237" t="n"/>
    </row>
    <row r="1166" hidden="1" outlineLevel="2" ht="15" customHeight="1">
      <c r="A1166" s="1301" t="n"/>
      <c r="B1166" s="616" t="n"/>
      <c r="C1166" s="618" t="n"/>
      <c r="D1166" s="619" t="n"/>
      <c r="F1166" s="237" t="n"/>
    </row>
    <row r="1167" hidden="1" outlineLevel="2" ht="15" customHeight="1">
      <c r="A1167" s="1301" t="n"/>
      <c r="B1167" s="240" t="inlineStr">
        <is>
          <t>Valeur  Min Abscisse</t>
        </is>
      </c>
      <c r="C1167" s="538" t="inlineStr">
        <is>
          <t>Valeur Max Abscisse</t>
        </is>
      </c>
      <c r="D1167" s="241" t="inlineStr">
        <is>
          <t>Intervalle Abscisse</t>
        </is>
      </c>
      <c r="F1167" s="237" t="n"/>
    </row>
    <row r="1168" hidden="1" outlineLevel="2" ht="15.75" customHeight="1" thickBot="1">
      <c r="A1168" s="1301" t="n"/>
      <c r="B1168" s="627" t="n"/>
      <c r="C1168" s="628" t="n"/>
      <c r="D1168" s="629" t="n"/>
      <c r="F1168" s="237" t="n"/>
    </row>
    <row r="1169" hidden="1" outlineLevel="1" ht="15.75" customHeight="1" thickBot="1">
      <c r="A1169" s="1301" t="n"/>
      <c r="B1169" s="1365" t="inlineStr">
        <is>
          <t>Tableau Cold+Hot</t>
        </is>
      </c>
      <c r="C1169" s="1243" t="n"/>
      <c r="D1169" s="243" t="inlineStr">
        <is>
          <t>Désactivè</t>
        </is>
      </c>
      <c r="F1169" s="237" t="n"/>
    </row>
    <row r="1170" hidden="1" outlineLevel="2" ht="15.75" customHeight="1" thickBot="1">
      <c r="A1170" s="1301" t="n"/>
      <c r="B1170" s="1366" t="inlineStr">
        <is>
          <t>Emplacement Cellule</t>
        </is>
      </c>
      <c r="C1170" s="1249" t="n"/>
      <c r="D1170" s="1250" t="n"/>
      <c r="F1170" s="237" t="n"/>
    </row>
    <row r="1171" hidden="1" outlineLevel="2" ht="15.75" customHeight="1" thickBot="1">
      <c r="A1171" s="1301" t="n"/>
      <c r="B1171" s="1367" t="n"/>
      <c r="C1171" s="1242" t="n"/>
      <c r="D1171" s="1243" t="n"/>
      <c r="F1171" s="237" t="n"/>
    </row>
    <row r="1172" hidden="1" outlineLevel="2">
      <c r="A1172" s="1301" t="n"/>
      <c r="B1172" s="238" t="inlineStr">
        <is>
          <t>Temperature</t>
        </is>
      </c>
      <c r="C1172" s="239" t="inlineStr">
        <is>
          <t>Shift Old</t>
        </is>
      </c>
      <c r="D1172" s="239" t="inlineStr">
        <is>
          <t>Désactivè</t>
        </is>
      </c>
      <c r="F1172" s="237" t="n"/>
    </row>
    <row r="1173" hidden="1" outlineLevel="2" ht="17.25" customFormat="1" customHeight="1" s="242" thickBot="1">
      <c r="A1173" s="1301" t="n"/>
      <c r="B1173" s="620" t="n"/>
      <c r="C1173" s="621" t="n"/>
      <c r="D1173" s="621" t="n"/>
      <c r="E1173" s="357" t="n"/>
      <c r="G1173" s="237" t="n"/>
    </row>
    <row r="1174" hidden="1" outlineLevel="1" ht="15" customHeight="1" thickBot="1">
      <c r="A1174" s="1301" t="n"/>
      <c r="B1174" s="1365" t="inlineStr">
        <is>
          <t>Tableau Frein/FSE</t>
        </is>
      </c>
      <c r="C1174" s="1243" t="n"/>
      <c r="D1174" s="243" t="inlineStr">
        <is>
          <t>Désactivè</t>
        </is>
      </c>
      <c r="F1174" s="237" t="n"/>
    </row>
    <row r="1175" hidden="1" outlineLevel="2" ht="15" customHeight="1">
      <c r="A1175" s="1301" t="n"/>
      <c r="B1175" s="1366" t="inlineStr">
        <is>
          <t>Emplacement Cellule</t>
        </is>
      </c>
      <c r="C1175" s="1249" t="n"/>
      <c r="D1175" s="1250" t="n"/>
      <c r="F1175" s="237" t="n"/>
    </row>
    <row r="1176" hidden="1" outlineLevel="2" ht="15" customHeight="1">
      <c r="A1176" s="1301" t="n"/>
      <c r="B1176" s="1368" t="n"/>
      <c r="C1176" s="1238" t="n"/>
      <c r="D1176" s="1369" t="n"/>
      <c r="F1176" s="237" t="n"/>
    </row>
    <row r="1177" hidden="1" outlineLevel="2">
      <c r="A1177" s="1301" t="n"/>
      <c r="B1177" s="240" t="inlineStr">
        <is>
          <t>Clim</t>
        </is>
      </c>
      <c r="C1177" s="538" t="inlineStr">
        <is>
          <t>Frein</t>
        </is>
      </c>
      <c r="D1177" s="356" t="inlineStr">
        <is>
          <t>FSE</t>
        </is>
      </c>
      <c r="F1177" s="237" t="n"/>
    </row>
    <row r="1178" hidden="1" outlineLevel="2" ht="15" customFormat="1" customHeight="1" s="242" thickBot="1">
      <c r="A1178" s="1301" t="n"/>
      <c r="B1178" s="627" t="n"/>
      <c r="C1178" s="628" t="n"/>
      <c r="D1178" s="631" t="n"/>
      <c r="E1178" s="357" t="n"/>
      <c r="G1178" s="237" t="n"/>
    </row>
    <row r="1179" hidden="1" outlineLevel="1" ht="15" customHeight="1" thickBot="1">
      <c r="A1179" s="1301" t="n"/>
      <c r="B1179" s="1365" t="inlineStr">
        <is>
          <t>Tableau Décél/Arret</t>
        </is>
      </c>
      <c r="C1179" s="1243" t="n"/>
      <c r="D1179" s="243" t="inlineStr">
        <is>
          <t>Désactivè</t>
        </is>
      </c>
      <c r="F1179" s="237" t="n"/>
    </row>
    <row r="1180" hidden="1" outlineLevel="2">
      <c r="A1180" s="1301" t="n"/>
      <c r="B1180" s="1366" t="inlineStr">
        <is>
          <t>Emplacement Cellule</t>
        </is>
      </c>
      <c r="C1180" s="1249" t="n"/>
      <c r="D1180" s="1250" t="n"/>
      <c r="F1180" s="237" t="n"/>
    </row>
    <row r="1181" hidden="1" outlineLevel="2">
      <c r="A1181" s="1301" t="n"/>
      <c r="B1181" s="1368" t="n"/>
      <c r="C1181" s="1238" t="n"/>
      <c r="D1181" s="1369" t="n"/>
      <c r="F1181" s="237" t="n"/>
    </row>
    <row r="1182" hidden="1" outlineLevel="2">
      <c r="A1182" s="1301" t="n"/>
      <c r="B1182" s="240" t="inlineStr">
        <is>
          <t>Shift Old</t>
        </is>
      </c>
      <c r="C1182" s="240" t="inlineStr">
        <is>
          <t>Shift New</t>
        </is>
      </c>
      <c r="D1182" s="356" t="inlineStr">
        <is>
          <t>Vitesse</t>
        </is>
      </c>
      <c r="F1182" s="237" t="n"/>
    </row>
    <row r="1183" hidden="1" outlineLevel="2" ht="15.75" customHeight="1" thickBot="1">
      <c r="A1183" s="1301" t="n"/>
      <c r="B1183" s="625" t="n"/>
      <c r="C1183" s="626" t="n"/>
      <c r="D1183" s="1215" t="n"/>
      <c r="F1183" s="237" t="n"/>
    </row>
    <row r="1184" hidden="1" outlineLevel="2">
      <c r="A1184" s="1301" t="n"/>
      <c r="B1184" s="240" t="inlineStr">
        <is>
          <t>Clim</t>
        </is>
      </c>
      <c r="C1184" s="538" t="inlineStr">
        <is>
          <t>Frein</t>
        </is>
      </c>
      <c r="D1184" s="1349" t="n"/>
      <c r="F1184" s="237" t="n"/>
    </row>
    <row r="1185" hidden="1" outlineLevel="2" ht="15.75" customHeight="1" thickBot="1">
      <c r="A1185" s="1301" t="n"/>
      <c r="B1185" s="625" t="n"/>
      <c r="C1185" s="626" t="n"/>
      <c r="D1185" s="1351" t="n"/>
      <c r="F1185" s="237" t="n"/>
    </row>
    <row r="1186" collapsed="1">
      <c r="A1186" s="1363" t="inlineStr">
        <is>
          <t>Idle Air Cond On-Off - Cold</t>
        </is>
      </c>
      <c r="B1186" s="1364" t="n"/>
      <c r="D1186" s="242" t="n"/>
      <c r="F1186" s="237" t="n"/>
    </row>
    <row r="1187" hidden="1" outlineLevel="1" ht="21.75" customHeight="1" thickBot="1">
      <c r="A1187" s="1202" t="n"/>
      <c r="B1187" s="1365" t="inlineStr">
        <is>
          <t>Graphique 1</t>
        </is>
      </c>
      <c r="C1187" s="1243" t="n"/>
      <c r="D1187" s="243" t="inlineStr">
        <is>
          <t>Activè</t>
        </is>
      </c>
      <c r="F1187" s="237" t="n"/>
    </row>
    <row r="1188" hidden="1" outlineLevel="2" ht="15" customFormat="1" customHeight="1" s="242">
      <c r="A1188" s="1301" t="n"/>
      <c r="B1188" s="238" t="inlineStr">
        <is>
          <t>Abscisse</t>
        </is>
      </c>
      <c r="C1188" s="239" t="inlineStr">
        <is>
          <t>Ordonnée</t>
        </is>
      </c>
      <c r="D1188" s="239" t="inlineStr">
        <is>
          <t>Emplacement Cellule</t>
        </is>
      </c>
      <c r="E1188" s="357" t="n"/>
      <c r="G1188" s="237" t="n"/>
    </row>
    <row r="1189" hidden="1" outlineLevel="2" ht="15" customHeight="1">
      <c r="A1189" s="1301" t="n"/>
      <c r="B1189" s="616" t="inlineStr">
        <is>
          <t>Engine Speed</t>
        </is>
      </c>
      <c r="C1189" s="616" t="inlineStr">
        <is>
          <t>Engine Temperature</t>
        </is>
      </c>
      <c r="D1189" s="617" t="inlineStr">
        <is>
          <t>B24</t>
        </is>
      </c>
      <c r="F1189" s="237" t="n"/>
    </row>
    <row r="1190" hidden="1" outlineLevel="2" ht="15" customHeight="1">
      <c r="A1190" s="1301" t="n"/>
      <c r="B1190" s="240" t="inlineStr">
        <is>
          <t>Valeur  Min Ordonnée</t>
        </is>
      </c>
      <c r="C1190" s="538" t="inlineStr">
        <is>
          <t>Valeur Max Ordonnée</t>
        </is>
      </c>
      <c r="D1190" s="241" t="inlineStr">
        <is>
          <t>Intervalle Ordonnée</t>
        </is>
      </c>
      <c r="F1190" s="237" t="n"/>
    </row>
    <row r="1191" hidden="1" outlineLevel="2" ht="15" customHeight="1" thickBot="1">
      <c r="A1191" s="1301" t="n"/>
      <c r="B1191" s="627" t="n">
        <v>-30</v>
      </c>
      <c r="C1191" s="628" t="n">
        <v>120</v>
      </c>
      <c r="D1191" s="629" t="n">
        <v>10</v>
      </c>
      <c r="F1191" s="237" t="n"/>
    </row>
    <row r="1192" hidden="1" outlineLevel="2" ht="15" customHeight="1">
      <c r="A1192" s="1301" t="n"/>
      <c r="B1192" s="240" t="inlineStr">
        <is>
          <t>Valeur  Min Abscisse</t>
        </is>
      </c>
      <c r="C1192" s="538" t="inlineStr">
        <is>
          <t>Valeur Max Abscisse</t>
        </is>
      </c>
      <c r="D1192" s="241" t="inlineStr">
        <is>
          <t>Intervalle Abscisse</t>
        </is>
      </c>
      <c r="F1192" s="237" t="n"/>
    </row>
    <row r="1193" hidden="1" outlineLevel="2" ht="15.75" customHeight="1" thickBot="1">
      <c r="A1193" s="1301" t="n"/>
      <c r="B1193" s="616" t="n">
        <v>0</v>
      </c>
      <c r="C1193" s="618" t="n">
        <v>2000</v>
      </c>
      <c r="D1193" s="619" t="n">
        <v>250</v>
      </c>
      <c r="F1193" s="237" t="n"/>
    </row>
    <row r="1194" hidden="1" outlineLevel="1" ht="21.75" customHeight="1" thickBot="1">
      <c r="A1194" s="1301" t="n"/>
      <c r="B1194" s="1365" t="inlineStr">
        <is>
          <t>Graphique 2</t>
        </is>
      </c>
      <c r="C1194" s="1243" t="n"/>
      <c r="D1194" s="243" t="inlineStr">
        <is>
          <t>Désactivè</t>
        </is>
      </c>
      <c r="F1194" s="237" t="n"/>
    </row>
    <row r="1195" hidden="1" outlineLevel="2" ht="15" customFormat="1" customHeight="1" s="242">
      <c r="A1195" s="1301" t="n"/>
      <c r="B1195" s="238" t="inlineStr">
        <is>
          <t>Abscisse</t>
        </is>
      </c>
      <c r="C1195" s="239" t="inlineStr">
        <is>
          <t>Ordonnée</t>
        </is>
      </c>
      <c r="D1195" s="239" t="inlineStr">
        <is>
          <t>Emplacement Cellule</t>
        </is>
      </c>
      <c r="E1195" s="357" t="n"/>
      <c r="G1195" s="237" t="n"/>
    </row>
    <row r="1196" hidden="1" outlineLevel="2" ht="15" customHeight="1">
      <c r="A1196" s="1301" t="n"/>
      <c r="B1196" s="616" t="n"/>
      <c r="C1196" s="616" t="n"/>
      <c r="D1196" s="617" t="n"/>
      <c r="F1196" s="237" t="n"/>
    </row>
    <row r="1197" hidden="1" outlineLevel="2" ht="15" customHeight="1">
      <c r="A1197" s="1301" t="n"/>
      <c r="B1197" s="240" t="inlineStr">
        <is>
          <t>Valeur  Min Ordonnée</t>
        </is>
      </c>
      <c r="C1197" s="538" t="inlineStr">
        <is>
          <t>Valeur Max Ordonnée</t>
        </is>
      </c>
      <c r="D1197" s="241" t="inlineStr">
        <is>
          <t>Intervalle Ordonnée</t>
        </is>
      </c>
      <c r="F1197" s="237" t="n"/>
    </row>
    <row r="1198" hidden="1" outlineLevel="2" ht="15" customHeight="1">
      <c r="A1198" s="1301" t="n"/>
      <c r="B1198" s="616" t="n"/>
      <c r="C1198" s="618" t="n"/>
      <c r="D1198" s="619" t="n"/>
      <c r="F1198" s="237" t="n"/>
    </row>
    <row r="1199" hidden="1" outlineLevel="2" ht="15" customHeight="1">
      <c r="A1199" s="1301" t="n"/>
      <c r="B1199" s="240" t="inlineStr">
        <is>
          <t>Valeur  Min Abscisse</t>
        </is>
      </c>
      <c r="C1199" s="538" t="inlineStr">
        <is>
          <t>Valeur Max Abscisse</t>
        </is>
      </c>
      <c r="D1199" s="241" t="inlineStr">
        <is>
          <t>Intervalle Abscisse</t>
        </is>
      </c>
      <c r="F1199" s="237" t="n"/>
    </row>
    <row r="1200" hidden="1" outlineLevel="2" ht="15.75" customHeight="1" thickBot="1">
      <c r="A1200" s="1301" t="n"/>
      <c r="B1200" s="627" t="n"/>
      <c r="C1200" s="628" t="n"/>
      <c r="D1200" s="629" t="n"/>
      <c r="F1200" s="237" t="n"/>
    </row>
    <row r="1201" hidden="1" outlineLevel="1" ht="15.75" customHeight="1" thickBot="1">
      <c r="A1201" s="1301" t="n"/>
      <c r="B1201" s="1365" t="inlineStr">
        <is>
          <t>Tableau Cold+Hot</t>
        </is>
      </c>
      <c r="C1201" s="1243" t="n"/>
      <c r="D1201" s="243" t="inlineStr">
        <is>
          <t>Désactivè</t>
        </is>
      </c>
      <c r="F1201" s="237" t="n"/>
    </row>
    <row r="1202" hidden="1" outlineLevel="2" ht="15.75" customHeight="1" thickBot="1">
      <c r="A1202" s="1301" t="n"/>
      <c r="B1202" s="1366" t="inlineStr">
        <is>
          <t>Emplacement Cellule</t>
        </is>
      </c>
      <c r="C1202" s="1249" t="n"/>
      <c r="D1202" s="1250" t="n"/>
      <c r="F1202" s="237" t="n"/>
    </row>
    <row r="1203" hidden="1" outlineLevel="2" ht="15.75" customHeight="1" thickBot="1">
      <c r="A1203" s="1301" t="n"/>
      <c r="B1203" s="1367" t="n"/>
      <c r="C1203" s="1242" t="n"/>
      <c r="D1203" s="1243" t="n"/>
      <c r="F1203" s="237" t="n"/>
    </row>
    <row r="1204" hidden="1" outlineLevel="2">
      <c r="A1204" s="1301" t="n"/>
      <c r="B1204" s="238" t="inlineStr">
        <is>
          <t>Temperature</t>
        </is>
      </c>
      <c r="C1204" s="239" t="inlineStr">
        <is>
          <t>Shift Old</t>
        </is>
      </c>
      <c r="D1204" s="239" t="inlineStr">
        <is>
          <t>Désactivè</t>
        </is>
      </c>
      <c r="F1204" s="237" t="n"/>
    </row>
    <row r="1205" hidden="1" outlineLevel="2" ht="17.25" customFormat="1" customHeight="1" s="242" thickBot="1">
      <c r="A1205" s="1301" t="n"/>
      <c r="B1205" s="620" t="n"/>
      <c r="C1205" s="621" t="n"/>
      <c r="D1205" s="621" t="n"/>
      <c r="E1205" s="357" t="n"/>
      <c r="G1205" s="237" t="n"/>
    </row>
    <row r="1206" hidden="1" outlineLevel="1" ht="15" customHeight="1" thickBot="1">
      <c r="A1206" s="1301" t="n"/>
      <c r="B1206" s="1365" t="inlineStr">
        <is>
          <t>Tableau Frein/FSE</t>
        </is>
      </c>
      <c r="C1206" s="1243" t="n"/>
      <c r="D1206" s="243" t="inlineStr">
        <is>
          <t>Désactivè</t>
        </is>
      </c>
      <c r="F1206" s="237" t="n"/>
    </row>
    <row r="1207" hidden="1" outlineLevel="2" ht="15" customHeight="1">
      <c r="A1207" s="1301" t="n"/>
      <c r="B1207" s="1366" t="inlineStr">
        <is>
          <t>Emplacement Cellule</t>
        </is>
      </c>
      <c r="C1207" s="1249" t="n"/>
      <c r="D1207" s="1250" t="n"/>
      <c r="F1207" s="237" t="n"/>
    </row>
    <row r="1208" hidden="1" outlineLevel="2" ht="15" customHeight="1">
      <c r="A1208" s="1301" t="n"/>
      <c r="B1208" s="1368" t="n"/>
      <c r="C1208" s="1238" t="n"/>
      <c r="D1208" s="1369" t="n"/>
      <c r="F1208" s="237" t="n"/>
    </row>
    <row r="1209" hidden="1" outlineLevel="2">
      <c r="A1209" s="1301" t="n"/>
      <c r="B1209" s="240" t="inlineStr">
        <is>
          <t>Clim</t>
        </is>
      </c>
      <c r="C1209" s="538" t="inlineStr">
        <is>
          <t>Frein</t>
        </is>
      </c>
      <c r="D1209" s="356" t="inlineStr">
        <is>
          <t>FSE</t>
        </is>
      </c>
      <c r="F1209" s="237" t="n"/>
    </row>
    <row r="1210" hidden="1" outlineLevel="2" ht="15" customFormat="1" customHeight="1" s="242" thickBot="1">
      <c r="A1210" s="1301" t="n"/>
      <c r="B1210" s="627" t="n"/>
      <c r="C1210" s="628" t="n"/>
      <c r="D1210" s="631" t="n"/>
      <c r="E1210" s="357" t="n"/>
      <c r="G1210" s="237" t="n"/>
    </row>
    <row r="1211" hidden="1" outlineLevel="1" ht="15" customHeight="1" thickBot="1">
      <c r="A1211" s="1301" t="n"/>
      <c r="B1211" s="1365" t="inlineStr">
        <is>
          <t>Tableau Décél/Arret</t>
        </is>
      </c>
      <c r="C1211" s="1243" t="n"/>
      <c r="D1211" s="243" t="inlineStr">
        <is>
          <t>Désactivè</t>
        </is>
      </c>
      <c r="F1211" s="237" t="n"/>
    </row>
    <row r="1212" hidden="1" outlineLevel="2">
      <c r="A1212" s="1301" t="n"/>
      <c r="B1212" s="1366" t="inlineStr">
        <is>
          <t>Emplacement Cellule</t>
        </is>
      </c>
      <c r="C1212" s="1249" t="n"/>
      <c r="D1212" s="1250" t="n"/>
      <c r="F1212" s="237" t="n"/>
    </row>
    <row r="1213" hidden="1" outlineLevel="2">
      <c r="A1213" s="1301" t="n"/>
      <c r="B1213" s="1368" t="n"/>
      <c r="C1213" s="1238" t="n"/>
      <c r="D1213" s="1369" t="n"/>
      <c r="F1213" s="237" t="n"/>
    </row>
    <row r="1214" hidden="1" outlineLevel="2">
      <c r="A1214" s="1301" t="n"/>
      <c r="B1214" s="240" t="inlineStr">
        <is>
          <t>Shift Old</t>
        </is>
      </c>
      <c r="C1214" s="240" t="inlineStr">
        <is>
          <t>Shift New</t>
        </is>
      </c>
      <c r="D1214" s="356" t="inlineStr">
        <is>
          <t>Vitesse</t>
        </is>
      </c>
      <c r="F1214" s="237" t="n"/>
    </row>
    <row r="1215" hidden="1" outlineLevel="2" ht="15.75" customHeight="1" thickBot="1">
      <c r="A1215" s="1301" t="n"/>
      <c r="B1215" s="625" t="n"/>
      <c r="C1215" s="626" t="n"/>
      <c r="D1215" s="1215" t="n"/>
      <c r="F1215" s="237" t="n"/>
    </row>
    <row r="1216" hidden="1" outlineLevel="2">
      <c r="A1216" s="1301" t="n"/>
      <c r="B1216" s="240" t="inlineStr">
        <is>
          <t>Clim</t>
        </is>
      </c>
      <c r="C1216" s="538" t="inlineStr">
        <is>
          <t>Frein</t>
        </is>
      </c>
      <c r="D1216" s="1349" t="n"/>
      <c r="F1216" s="237" t="n"/>
    </row>
    <row r="1217" hidden="1" outlineLevel="2" ht="15.75" customHeight="1" thickBot="1">
      <c r="A1217" s="1301" t="n"/>
      <c r="B1217" s="625" t="n"/>
      <c r="C1217" s="626" t="n"/>
      <c r="D1217" s="1351" t="n"/>
      <c r="F1217" s="237" t="n"/>
    </row>
    <row r="1218" collapsed="1">
      <c r="A1218" s="1363" t="inlineStr">
        <is>
          <t>Cylinder Deactivation - Cold</t>
        </is>
      </c>
      <c r="B1218" s="1364" t="n"/>
      <c r="D1218" s="242" t="n"/>
      <c r="F1218" s="237" t="n"/>
    </row>
    <row r="1219" hidden="1" outlineLevel="1" ht="21.75" customHeight="1" thickBot="1">
      <c r="A1219" s="1202" t="n"/>
      <c r="B1219" s="1365" t="inlineStr">
        <is>
          <t>Graphique 1</t>
        </is>
      </c>
      <c r="C1219" s="1243" t="n"/>
      <c r="D1219" s="243" t="inlineStr">
        <is>
          <t>Activè</t>
        </is>
      </c>
      <c r="F1219" s="237" t="n"/>
    </row>
    <row r="1220" hidden="1" outlineLevel="2" ht="15" customFormat="1" customHeight="1" s="242">
      <c r="A1220" s="1301" t="n"/>
      <c r="B1220" s="238" t="inlineStr">
        <is>
          <t>Abscisse</t>
        </is>
      </c>
      <c r="C1220" s="239" t="inlineStr">
        <is>
          <t>Ordonnée</t>
        </is>
      </c>
      <c r="D1220" s="239" t="inlineStr">
        <is>
          <t>Emplacement Cellule</t>
        </is>
      </c>
      <c r="E1220" s="357" t="n"/>
      <c r="G1220" s="237" t="n"/>
    </row>
    <row r="1221" hidden="1" outlineLevel="2" ht="15" customHeight="1">
      <c r="A1221" s="1301" t="n"/>
      <c r="B1221" s="618" t="inlineStr">
        <is>
          <t>Vehicle Speed</t>
        </is>
      </c>
      <c r="C1221" s="616" t="inlineStr">
        <is>
          <t>Throttle Position</t>
        </is>
      </c>
      <c r="D1221" s="617" t="inlineStr">
        <is>
          <t>B24</t>
        </is>
      </c>
      <c r="F1221" s="237" t="n"/>
    </row>
    <row r="1222" hidden="1" outlineLevel="2" ht="15" customHeight="1">
      <c r="A1222" s="1301" t="n"/>
      <c r="B1222" s="240" t="inlineStr">
        <is>
          <t>Valeur  Min Ordonnée</t>
        </is>
      </c>
      <c r="C1222" s="538" t="inlineStr">
        <is>
          <t>Valeur Max Ordonnée</t>
        </is>
      </c>
      <c r="D1222" s="241" t="inlineStr">
        <is>
          <t>Intervalle Ordonnée</t>
        </is>
      </c>
      <c r="F1222" s="237" t="n"/>
    </row>
    <row r="1223" hidden="1" outlineLevel="2" ht="15" customHeight="1">
      <c r="A1223" s="1301" t="n"/>
      <c r="B1223" s="616" t="n">
        <v>0</v>
      </c>
      <c r="C1223" s="618" t="n">
        <v>120</v>
      </c>
      <c r="D1223" s="619" t="n">
        <v>10</v>
      </c>
      <c r="F1223" s="237" t="n"/>
    </row>
    <row r="1224" hidden="1" outlineLevel="2" ht="15" customHeight="1">
      <c r="A1224" s="1301" t="n"/>
      <c r="B1224" s="240" t="inlineStr">
        <is>
          <t>Valeur  Min Abscisse</t>
        </is>
      </c>
      <c r="C1224" s="538" t="inlineStr">
        <is>
          <t>Valeur Max Abscisse</t>
        </is>
      </c>
      <c r="D1224" s="241" t="inlineStr">
        <is>
          <t>Intervalle Abscisse</t>
        </is>
      </c>
      <c r="F1224" s="237" t="n"/>
    </row>
    <row r="1225" hidden="1" outlineLevel="2" ht="15.75" customHeight="1" thickBot="1">
      <c r="A1225" s="1301" t="n"/>
      <c r="B1225" s="616" t="n">
        <v>0</v>
      </c>
      <c r="C1225" s="618" t="n">
        <v>140</v>
      </c>
      <c r="D1225" s="619" t="n">
        <v>10</v>
      </c>
      <c r="F1225" s="237" t="n"/>
    </row>
    <row r="1226" hidden="1" outlineLevel="1" ht="21.75" customHeight="1" thickBot="1">
      <c r="A1226" s="1301" t="n"/>
      <c r="B1226" s="1365" t="inlineStr">
        <is>
          <t>Graphique 2</t>
        </is>
      </c>
      <c r="C1226" s="1243" t="n"/>
      <c r="D1226" s="243" t="inlineStr">
        <is>
          <t>Activè</t>
        </is>
      </c>
      <c r="F1226" s="237" t="n"/>
    </row>
    <row r="1227" hidden="1" outlineLevel="2" ht="15" customFormat="1" customHeight="1" s="242">
      <c r="A1227" s="1301" t="n"/>
      <c r="B1227" s="238" t="inlineStr">
        <is>
          <t>Abscisse</t>
        </is>
      </c>
      <c r="C1227" s="239" t="inlineStr">
        <is>
          <t>Ordonnée</t>
        </is>
      </c>
      <c r="D1227" s="239" t="inlineStr">
        <is>
          <t>Emplacement Cellule</t>
        </is>
      </c>
      <c r="E1227" s="357" t="n"/>
      <c r="G1227" s="237" t="n"/>
    </row>
    <row r="1228" hidden="1" outlineLevel="2" ht="15" customHeight="1">
      <c r="A1228" s="1301" t="n"/>
      <c r="B1228" s="616" t="inlineStr">
        <is>
          <t>Vehicle Speed</t>
        </is>
      </c>
      <c r="C1228" s="616" t="inlineStr">
        <is>
          <t>Front shaft Torque</t>
        </is>
      </c>
      <c r="D1228" s="617" t="inlineStr">
        <is>
          <t>B70</t>
        </is>
      </c>
      <c r="F1228" s="237" t="n"/>
    </row>
    <row r="1229" hidden="1" outlineLevel="2" ht="15" customHeight="1">
      <c r="A1229" s="1301" t="n"/>
      <c r="B1229" s="240" t="inlineStr">
        <is>
          <t>Valeur  Min Ordonnée</t>
        </is>
      </c>
      <c r="C1229" s="538" t="inlineStr">
        <is>
          <t>Valeur Max Ordonnée</t>
        </is>
      </c>
      <c r="D1229" s="241" t="inlineStr">
        <is>
          <t>Intervalle Ordonnée</t>
        </is>
      </c>
      <c r="F1229" s="237" t="n"/>
    </row>
    <row r="1230" hidden="1" outlineLevel="2" ht="15" customHeight="1">
      <c r="A1230" s="1301" t="n"/>
      <c r="B1230" s="616" t="n">
        <v>-50</v>
      </c>
      <c r="C1230" s="618" t="n">
        <v>350</v>
      </c>
      <c r="D1230" s="619" t="n">
        <v>50</v>
      </c>
      <c r="F1230" s="237" t="n"/>
    </row>
    <row r="1231" hidden="1" outlineLevel="2" ht="15" customHeight="1">
      <c r="A1231" s="1301" t="n"/>
      <c r="B1231" s="240" t="inlineStr">
        <is>
          <t>Valeur  Min Abscisse</t>
        </is>
      </c>
      <c r="C1231" s="538" t="inlineStr">
        <is>
          <t>Valeur Max Abscisse</t>
        </is>
      </c>
      <c r="D1231" s="241" t="inlineStr">
        <is>
          <t>Intervalle Abscisse</t>
        </is>
      </c>
      <c r="F1231" s="237" t="n"/>
    </row>
    <row r="1232" hidden="1" outlineLevel="2" ht="15.75" customHeight="1" thickBot="1">
      <c r="A1232" s="1301" t="n"/>
      <c r="B1232" s="616" t="n">
        <v>0</v>
      </c>
      <c r="C1232" s="618" t="n">
        <v>140</v>
      </c>
      <c r="D1232" s="619" t="n">
        <v>10</v>
      </c>
      <c r="F1232" s="237" t="n"/>
    </row>
    <row r="1233" hidden="1" outlineLevel="1" ht="15.75" customHeight="1" thickBot="1">
      <c r="A1233" s="1301" t="n"/>
      <c r="B1233" s="1365" t="inlineStr">
        <is>
          <t>Tableau Cold+Hot</t>
        </is>
      </c>
      <c r="C1233" s="1243" t="n"/>
      <c r="D1233" s="243" t="inlineStr">
        <is>
          <t>Désactivè</t>
        </is>
      </c>
      <c r="F1233" s="237" t="n"/>
    </row>
    <row r="1234" hidden="1" outlineLevel="2" ht="15.75" customHeight="1" thickBot="1">
      <c r="A1234" s="1301" t="n"/>
      <c r="B1234" s="1366" t="inlineStr">
        <is>
          <t>Emplacement Cellule</t>
        </is>
      </c>
      <c r="C1234" s="1249" t="n"/>
      <c r="D1234" s="1250" t="n"/>
      <c r="F1234" s="237" t="n"/>
    </row>
    <row r="1235" hidden="1" outlineLevel="2" ht="15.75" customHeight="1" thickBot="1">
      <c r="A1235" s="1301" t="n"/>
      <c r="B1235" s="1367" t="n"/>
      <c r="C1235" s="1242" t="n"/>
      <c r="D1235" s="1243" t="n"/>
      <c r="F1235" s="237" t="n"/>
    </row>
    <row r="1236" hidden="1" outlineLevel="2">
      <c r="A1236" s="1301" t="n"/>
      <c r="B1236" s="238" t="inlineStr">
        <is>
          <t>Temperature</t>
        </is>
      </c>
      <c r="C1236" s="239" t="inlineStr">
        <is>
          <t>Shift Old</t>
        </is>
      </c>
      <c r="D1236" s="239" t="inlineStr">
        <is>
          <t>Désactivè</t>
        </is>
      </c>
      <c r="F1236" s="237" t="n"/>
    </row>
    <row r="1237" hidden="1" outlineLevel="2" ht="17.25" customFormat="1" customHeight="1" s="242" thickBot="1">
      <c r="A1237" s="1301" t="n"/>
      <c r="B1237" s="620" t="n"/>
      <c r="C1237" s="621" t="n"/>
      <c r="D1237" s="621" t="n"/>
      <c r="E1237" s="357" t="n"/>
      <c r="G1237" s="237" t="n"/>
    </row>
    <row r="1238" hidden="1" outlineLevel="1" ht="15" customHeight="1" thickBot="1">
      <c r="A1238" s="1301" t="n"/>
      <c r="B1238" s="1365" t="inlineStr">
        <is>
          <t>Tableau Frein/FSE</t>
        </is>
      </c>
      <c r="C1238" s="1243" t="n"/>
      <c r="D1238" s="243" t="inlineStr">
        <is>
          <t>Désactivè</t>
        </is>
      </c>
      <c r="F1238" s="237" t="n"/>
    </row>
    <row r="1239" hidden="1" outlineLevel="2" ht="15" customHeight="1">
      <c r="A1239" s="1301" t="n"/>
      <c r="B1239" s="1366" t="inlineStr">
        <is>
          <t>Emplacement Cellule</t>
        </is>
      </c>
      <c r="C1239" s="1249" t="n"/>
      <c r="D1239" s="1250" t="n"/>
      <c r="F1239" s="237" t="n"/>
    </row>
    <row r="1240" hidden="1" outlineLevel="2" ht="15" customHeight="1">
      <c r="A1240" s="1301" t="n"/>
      <c r="B1240" s="1368" t="n"/>
      <c r="C1240" s="1238" t="n"/>
      <c r="D1240" s="1369" t="n"/>
      <c r="F1240" s="237" t="n"/>
    </row>
    <row r="1241" hidden="1" outlineLevel="2">
      <c r="A1241" s="1301" t="n"/>
      <c r="B1241" s="240" t="inlineStr">
        <is>
          <t>Clim</t>
        </is>
      </c>
      <c r="C1241" s="538" t="inlineStr">
        <is>
          <t>Frein</t>
        </is>
      </c>
      <c r="D1241" s="356" t="inlineStr">
        <is>
          <t>FSE</t>
        </is>
      </c>
      <c r="F1241" s="237" t="n"/>
    </row>
    <row r="1242" hidden="1" outlineLevel="2" ht="15" customFormat="1" customHeight="1" s="242" thickBot="1">
      <c r="A1242" s="1301" t="n"/>
      <c r="B1242" s="627" t="n"/>
      <c r="C1242" s="628" t="n"/>
      <c r="D1242" s="631" t="n"/>
      <c r="E1242" s="357" t="n"/>
      <c r="G1242" s="237" t="n"/>
    </row>
    <row r="1243" hidden="1" outlineLevel="1" ht="15" customHeight="1" thickBot="1">
      <c r="A1243" s="1301" t="n"/>
      <c r="B1243" s="1365" t="inlineStr">
        <is>
          <t>Tableau Décél/Arret</t>
        </is>
      </c>
      <c r="C1243" s="1243" t="n"/>
      <c r="D1243" s="243" t="inlineStr">
        <is>
          <t>Désactivè</t>
        </is>
      </c>
      <c r="F1243" s="237" t="n"/>
    </row>
    <row r="1244" hidden="1" outlineLevel="2">
      <c r="A1244" s="1301" t="n"/>
      <c r="B1244" s="1366" t="inlineStr">
        <is>
          <t>Emplacement Cellule</t>
        </is>
      </c>
      <c r="C1244" s="1249" t="n"/>
      <c r="D1244" s="1250" t="n"/>
      <c r="F1244" s="237" t="n"/>
    </row>
    <row r="1245" hidden="1" outlineLevel="2">
      <c r="A1245" s="1301" t="n"/>
      <c r="B1245" s="1368" t="n"/>
      <c r="C1245" s="1238" t="n"/>
      <c r="D1245" s="1369" t="n"/>
      <c r="F1245" s="237" t="n"/>
    </row>
    <row r="1246" hidden="1" outlineLevel="2">
      <c r="A1246" s="1301" t="n"/>
      <c r="B1246" s="240" t="inlineStr">
        <is>
          <t>Shift Old</t>
        </is>
      </c>
      <c r="C1246" s="240" t="inlineStr">
        <is>
          <t>Shift New</t>
        </is>
      </c>
      <c r="D1246" s="356" t="inlineStr">
        <is>
          <t>Vitesse</t>
        </is>
      </c>
      <c r="F1246" s="237" t="n"/>
    </row>
    <row r="1247" hidden="1" outlineLevel="2" ht="15.75" customHeight="1" thickBot="1">
      <c r="A1247" s="1301" t="n"/>
      <c r="B1247" s="625" t="n"/>
      <c r="C1247" s="626" t="n"/>
      <c r="D1247" s="1215" t="n"/>
      <c r="F1247" s="237" t="n"/>
    </row>
    <row r="1248" hidden="1" outlineLevel="2">
      <c r="A1248" s="1301" t="n"/>
      <c r="B1248" s="240" t="inlineStr">
        <is>
          <t>Clim</t>
        </is>
      </c>
      <c r="C1248" s="538" t="inlineStr">
        <is>
          <t>Frein</t>
        </is>
      </c>
      <c r="D1248" s="1349" t="n"/>
      <c r="F1248" s="237" t="n"/>
    </row>
    <row r="1249" hidden="1" outlineLevel="2" ht="15.75" customHeight="1" thickBot="1">
      <c r="A1249" s="1301" t="n"/>
      <c r="B1249" s="625" t="n"/>
      <c r="C1249" s="626" t="n"/>
      <c r="D1249" s="1351" t="n"/>
      <c r="F1249" s="237" t="n"/>
    </row>
    <row r="1250" collapsed="1">
      <c r="A1250" s="1363" t="inlineStr">
        <is>
          <t>Cylinder reactivation - Cold</t>
        </is>
      </c>
      <c r="B1250" s="1364" t="n"/>
      <c r="D1250" s="242" t="n"/>
      <c r="F1250" s="237" t="n"/>
    </row>
    <row r="1251" hidden="1" outlineLevel="1" ht="21.75" customHeight="1" thickBot="1">
      <c r="A1251" s="1202" t="n"/>
      <c r="B1251" s="1365" t="inlineStr">
        <is>
          <t>Graphique 1</t>
        </is>
      </c>
      <c r="C1251" s="1243" t="n"/>
      <c r="D1251" s="243" t="inlineStr">
        <is>
          <t>Activè</t>
        </is>
      </c>
      <c r="F1251" s="237" t="n"/>
    </row>
    <row r="1252" hidden="1" outlineLevel="2" ht="15" customFormat="1" customHeight="1" s="242">
      <c r="A1252" s="1301" t="n"/>
      <c r="B1252" s="238" t="inlineStr">
        <is>
          <t>Abscisse</t>
        </is>
      </c>
      <c r="C1252" s="239" t="inlineStr">
        <is>
          <t>Ordonnée</t>
        </is>
      </c>
      <c r="D1252" s="239" t="inlineStr">
        <is>
          <t>Emplacement Cellule</t>
        </is>
      </c>
      <c r="E1252" s="357" t="n"/>
      <c r="G1252" s="237" t="n"/>
    </row>
    <row r="1253" hidden="1" outlineLevel="2" ht="15" customHeight="1">
      <c r="A1253" s="1301" t="n"/>
      <c r="B1253" s="618" t="inlineStr">
        <is>
          <t>Vehicle Speed</t>
        </is>
      </c>
      <c r="C1253" s="616" t="inlineStr">
        <is>
          <t>Throttle Position</t>
        </is>
      </c>
      <c r="D1253" s="617" t="inlineStr">
        <is>
          <t>B24</t>
        </is>
      </c>
      <c r="F1253" s="237" t="n"/>
    </row>
    <row r="1254" hidden="1" outlineLevel="2" ht="15" customHeight="1">
      <c r="A1254" s="1301" t="n"/>
      <c r="B1254" s="240" t="inlineStr">
        <is>
          <t>Valeur  Min Ordonnée</t>
        </is>
      </c>
      <c r="C1254" s="538" t="inlineStr">
        <is>
          <t>Valeur Max Ordonnée</t>
        </is>
      </c>
      <c r="D1254" s="241" t="inlineStr">
        <is>
          <t>Intervalle Ordonnée</t>
        </is>
      </c>
      <c r="F1254" s="237" t="n"/>
    </row>
    <row r="1255" hidden="1" outlineLevel="2" ht="15" customHeight="1">
      <c r="A1255" s="1301" t="n"/>
      <c r="B1255" s="616" t="n">
        <v>0</v>
      </c>
      <c r="C1255" s="618" t="n">
        <v>120</v>
      </c>
      <c r="D1255" s="619" t="n">
        <v>10</v>
      </c>
      <c r="F1255" s="237" t="n"/>
    </row>
    <row r="1256" hidden="1" outlineLevel="2" ht="15" customHeight="1">
      <c r="A1256" s="1301" t="n"/>
      <c r="B1256" s="240" t="inlineStr">
        <is>
          <t>Valeur  Min Abscisse</t>
        </is>
      </c>
      <c r="C1256" s="538" t="inlineStr">
        <is>
          <t>Valeur Max Abscisse</t>
        </is>
      </c>
      <c r="D1256" s="241" t="inlineStr">
        <is>
          <t>Intervalle Abscisse</t>
        </is>
      </c>
      <c r="F1256" s="237" t="n"/>
    </row>
    <row r="1257" hidden="1" outlineLevel="2" ht="15.75" customHeight="1" thickBot="1">
      <c r="A1257" s="1301" t="n"/>
      <c r="B1257" s="616" t="n">
        <v>0</v>
      </c>
      <c r="C1257" s="618" t="n">
        <v>140</v>
      </c>
      <c r="D1257" s="619" t="n">
        <v>10</v>
      </c>
      <c r="F1257" s="237" t="n"/>
    </row>
    <row r="1258" hidden="1" outlineLevel="1" ht="21.75" customHeight="1" thickBot="1">
      <c r="A1258" s="1301" t="n"/>
      <c r="B1258" s="1365" t="inlineStr">
        <is>
          <t>Graphique 2</t>
        </is>
      </c>
      <c r="C1258" s="1243" t="n"/>
      <c r="D1258" s="243" t="inlineStr">
        <is>
          <t>Activè</t>
        </is>
      </c>
      <c r="F1258" s="237" t="n"/>
    </row>
    <row r="1259" hidden="1" outlineLevel="2" ht="15" customFormat="1" customHeight="1" s="242">
      <c r="A1259" s="1301" t="n"/>
      <c r="B1259" s="238" t="inlineStr">
        <is>
          <t>Abscisse</t>
        </is>
      </c>
      <c r="C1259" s="239" t="inlineStr">
        <is>
          <t>Ordonnée</t>
        </is>
      </c>
      <c r="D1259" s="239" t="inlineStr">
        <is>
          <t>Emplacement Cellule</t>
        </is>
      </c>
      <c r="E1259" s="357" t="n"/>
      <c r="G1259" s="237" t="n"/>
    </row>
    <row r="1260" hidden="1" outlineLevel="2" ht="15" customHeight="1">
      <c r="A1260" s="1301" t="n"/>
      <c r="B1260" s="616" t="inlineStr">
        <is>
          <t>Vehicle Speed</t>
        </is>
      </c>
      <c r="C1260" s="616" t="inlineStr">
        <is>
          <t>Front shaft Torque</t>
        </is>
      </c>
      <c r="D1260" s="617" t="inlineStr">
        <is>
          <t>B70</t>
        </is>
      </c>
      <c r="F1260" s="237" t="n"/>
    </row>
    <row r="1261" hidden="1" outlineLevel="2" ht="15" customHeight="1">
      <c r="A1261" s="1301" t="n"/>
      <c r="B1261" s="240" t="inlineStr">
        <is>
          <t>Valeur  Min Ordonnée</t>
        </is>
      </c>
      <c r="C1261" s="538" t="inlineStr">
        <is>
          <t>Valeur Max Ordonnée</t>
        </is>
      </c>
      <c r="D1261" s="241" t="inlineStr">
        <is>
          <t>Intervalle Ordonnée</t>
        </is>
      </c>
      <c r="F1261" s="237" t="n"/>
    </row>
    <row r="1262" hidden="1" outlineLevel="2" ht="15" customHeight="1">
      <c r="A1262" s="1301" t="n"/>
      <c r="B1262" s="616" t="n">
        <v>-50</v>
      </c>
      <c r="C1262" s="618" t="n">
        <v>350</v>
      </c>
      <c r="D1262" s="619" t="n">
        <v>50</v>
      </c>
      <c r="F1262" s="237" t="n"/>
    </row>
    <row r="1263" hidden="1" outlineLevel="2" ht="15" customHeight="1">
      <c r="A1263" s="1301" t="n"/>
      <c r="B1263" s="240" t="inlineStr">
        <is>
          <t>Valeur  Min Abscisse</t>
        </is>
      </c>
      <c r="C1263" s="538" t="inlineStr">
        <is>
          <t>Valeur Max Abscisse</t>
        </is>
      </c>
      <c r="D1263" s="241" t="inlineStr">
        <is>
          <t>Intervalle Abscisse</t>
        </is>
      </c>
      <c r="F1263" s="237" t="n"/>
    </row>
    <row r="1264" hidden="1" outlineLevel="2" ht="15.75" customHeight="1" thickBot="1">
      <c r="A1264" s="1301" t="n"/>
      <c r="B1264" s="616" t="n">
        <v>0</v>
      </c>
      <c r="C1264" s="618" t="n">
        <v>140</v>
      </c>
      <c r="D1264" s="619" t="n">
        <v>10</v>
      </c>
      <c r="F1264" s="237" t="n"/>
    </row>
    <row r="1265" hidden="1" outlineLevel="1" ht="15.75" customHeight="1" thickBot="1">
      <c r="A1265" s="1301" t="n"/>
      <c r="B1265" s="1365" t="inlineStr">
        <is>
          <t>Tableau Cold+Hot</t>
        </is>
      </c>
      <c r="C1265" s="1243" t="n"/>
      <c r="D1265" s="243" t="inlineStr">
        <is>
          <t>Désactivè</t>
        </is>
      </c>
      <c r="F1265" s="237" t="n"/>
    </row>
    <row r="1266" hidden="1" outlineLevel="2" ht="15.75" customHeight="1" thickBot="1">
      <c r="A1266" s="1301" t="n"/>
      <c r="B1266" s="1366" t="inlineStr">
        <is>
          <t>Emplacement Cellule</t>
        </is>
      </c>
      <c r="C1266" s="1249" t="n"/>
      <c r="D1266" s="1250" t="n"/>
      <c r="F1266" s="237" t="n"/>
    </row>
    <row r="1267" hidden="1" outlineLevel="2" ht="15.75" customHeight="1" thickBot="1">
      <c r="A1267" s="1301" t="n"/>
      <c r="B1267" s="1367" t="n"/>
      <c r="C1267" s="1242" t="n"/>
      <c r="D1267" s="1243" t="n"/>
      <c r="F1267" s="237" t="n"/>
    </row>
    <row r="1268" hidden="1" outlineLevel="2">
      <c r="A1268" s="1301" t="n"/>
      <c r="B1268" s="238" t="inlineStr">
        <is>
          <t>Temperature</t>
        </is>
      </c>
      <c r="C1268" s="239" t="inlineStr">
        <is>
          <t>Shift Old</t>
        </is>
      </c>
      <c r="D1268" s="239" t="inlineStr">
        <is>
          <t>Désactivè</t>
        </is>
      </c>
      <c r="F1268" s="237" t="n"/>
    </row>
    <row r="1269" hidden="1" outlineLevel="2" ht="17.25" customFormat="1" customHeight="1" s="242" thickBot="1">
      <c r="A1269" s="1301" t="n"/>
      <c r="B1269" s="620" t="n"/>
      <c r="C1269" s="621" t="n"/>
      <c r="D1269" s="621" t="n"/>
      <c r="E1269" s="357" t="n"/>
      <c r="G1269" s="237" t="n"/>
    </row>
    <row r="1270" hidden="1" outlineLevel="1" ht="15" customHeight="1" thickBot="1">
      <c r="A1270" s="1301" t="n"/>
      <c r="B1270" s="1365" t="inlineStr">
        <is>
          <t>Tableau Frein/FSE</t>
        </is>
      </c>
      <c r="C1270" s="1243" t="n"/>
      <c r="D1270" s="243" t="inlineStr">
        <is>
          <t>Désactivè</t>
        </is>
      </c>
      <c r="F1270" s="237" t="n"/>
    </row>
    <row r="1271" hidden="1" outlineLevel="2" ht="15" customHeight="1">
      <c r="A1271" s="1301" t="n"/>
      <c r="B1271" s="1366" t="inlineStr">
        <is>
          <t>Emplacement Cellule</t>
        </is>
      </c>
      <c r="C1271" s="1249" t="n"/>
      <c r="D1271" s="1250" t="n"/>
      <c r="F1271" s="237" t="n"/>
    </row>
    <row r="1272" hidden="1" outlineLevel="2" ht="15" customHeight="1">
      <c r="A1272" s="1301" t="n"/>
      <c r="B1272" s="1368" t="n"/>
      <c r="C1272" s="1238" t="n"/>
      <c r="D1272" s="1369" t="n"/>
      <c r="F1272" s="237" t="n"/>
    </row>
    <row r="1273" hidden="1" outlineLevel="2">
      <c r="A1273" s="1301" t="n"/>
      <c r="B1273" s="240" t="inlineStr">
        <is>
          <t>Clim</t>
        </is>
      </c>
      <c r="C1273" s="538" t="inlineStr">
        <is>
          <t>Frein</t>
        </is>
      </c>
      <c r="D1273" s="356" t="inlineStr">
        <is>
          <t>FSE</t>
        </is>
      </c>
      <c r="F1273" s="237" t="n"/>
    </row>
    <row r="1274" hidden="1" outlineLevel="2" ht="15" customFormat="1" customHeight="1" s="242" thickBot="1">
      <c r="A1274" s="1301" t="n"/>
      <c r="B1274" s="627" t="n"/>
      <c r="C1274" s="628" t="n"/>
      <c r="D1274" s="631" t="n"/>
      <c r="E1274" s="357" t="n"/>
      <c r="G1274" s="237" t="n"/>
    </row>
    <row r="1275" hidden="1" outlineLevel="1" ht="15" customHeight="1" thickBot="1">
      <c r="A1275" s="1301" t="n"/>
      <c r="B1275" s="1365" t="inlineStr">
        <is>
          <t>Tableau Décél/Arret</t>
        </is>
      </c>
      <c r="C1275" s="1243" t="n"/>
      <c r="D1275" s="243" t="inlineStr">
        <is>
          <t>Désactivè</t>
        </is>
      </c>
      <c r="F1275" s="237" t="n"/>
    </row>
    <row r="1276" hidden="1" outlineLevel="2">
      <c r="A1276" s="1301" t="n"/>
      <c r="B1276" s="1366" t="inlineStr">
        <is>
          <t>Emplacement Cellule</t>
        </is>
      </c>
      <c r="C1276" s="1249" t="n"/>
      <c r="D1276" s="1250" t="n"/>
      <c r="F1276" s="237" t="n"/>
    </row>
    <row r="1277" hidden="1" outlineLevel="2">
      <c r="A1277" s="1301" t="n"/>
      <c r="B1277" s="1368" t="n"/>
      <c r="C1277" s="1238" t="n"/>
      <c r="D1277" s="1369" t="n"/>
      <c r="F1277" s="237" t="n"/>
    </row>
    <row r="1278" hidden="1" outlineLevel="2">
      <c r="A1278" s="1301" t="n"/>
      <c r="B1278" s="240" t="inlineStr">
        <is>
          <t>Shift Old</t>
        </is>
      </c>
      <c r="C1278" s="240" t="inlineStr">
        <is>
          <t>Shift New</t>
        </is>
      </c>
      <c r="D1278" s="356" t="inlineStr">
        <is>
          <t>Vitesse</t>
        </is>
      </c>
      <c r="F1278" s="237" t="n"/>
    </row>
    <row r="1279" hidden="1" outlineLevel="2" ht="15.75" customHeight="1" thickBot="1">
      <c r="A1279" s="1301" t="n"/>
      <c r="B1279" s="625" t="n"/>
      <c r="C1279" s="626" t="n"/>
      <c r="D1279" s="1215" t="n"/>
      <c r="F1279" s="237" t="n"/>
    </row>
    <row r="1280" hidden="1" outlineLevel="2">
      <c r="A1280" s="1301" t="n"/>
      <c r="B1280" s="240" t="inlineStr">
        <is>
          <t>Clim</t>
        </is>
      </c>
      <c r="C1280" s="538" t="inlineStr">
        <is>
          <t>Frein</t>
        </is>
      </c>
      <c r="D1280" s="1349" t="n"/>
      <c r="F1280" s="237" t="n"/>
    </row>
    <row r="1281" hidden="1" outlineLevel="2" ht="15.75" customHeight="1" thickBot="1">
      <c r="A1281" s="1301" t="n"/>
      <c r="B1281" s="625" t="n"/>
      <c r="C1281" s="626" t="n"/>
      <c r="D1281" s="1351" t="n"/>
      <c r="F1281" s="237" t="n"/>
    </row>
    <row r="1282" collapsed="1">
      <c r="A1282" s="1363" t="inlineStr">
        <is>
          <t>DA Rolling Start</t>
        </is>
      </c>
      <c r="B1282" s="1364" t="n"/>
      <c r="D1282" s="242" t="n"/>
      <c r="F1282" s="237" t="n"/>
    </row>
    <row r="1283" hidden="1" outlineLevel="1" ht="21.75" customHeight="1" thickBot="1">
      <c r="A1283" s="1202" t="n"/>
      <c r="B1283" s="1365" t="inlineStr">
        <is>
          <t>Graphique 1</t>
        </is>
      </c>
      <c r="C1283" s="1243" t="n"/>
      <c r="D1283" s="243" t="inlineStr">
        <is>
          <t>Activè</t>
        </is>
      </c>
      <c r="F1283" s="237" t="n"/>
    </row>
    <row r="1284" hidden="1" outlineLevel="2" ht="15" customFormat="1" customHeight="1" s="242">
      <c r="A1284" s="1301" t="n"/>
      <c r="B1284" s="238" t="inlineStr">
        <is>
          <t>Abscisse</t>
        </is>
      </c>
      <c r="C1284" s="239" t="inlineStr">
        <is>
          <t>Ordonnée</t>
        </is>
      </c>
      <c r="D1284" s="239" t="inlineStr">
        <is>
          <t>Emplacement Cellule</t>
        </is>
      </c>
      <c r="E1284" s="357" t="n"/>
      <c r="G1284" s="237" t="n"/>
    </row>
    <row r="1285" hidden="1" outlineLevel="2" ht="15" customHeight="1">
      <c r="A1285" s="1301" t="n"/>
      <c r="B1285" s="616" t="inlineStr">
        <is>
          <t>delta pedal</t>
        </is>
      </c>
      <c r="C1285" s="630" t="inlineStr">
        <is>
          <t>Vehicle Speed</t>
        </is>
      </c>
      <c r="D1285" s="617" t="inlineStr">
        <is>
          <t>B24</t>
        </is>
      </c>
      <c r="F1285" s="237" t="n"/>
    </row>
    <row r="1286" hidden="1" outlineLevel="2" ht="15" customHeight="1">
      <c r="A1286" s="1301" t="n"/>
      <c r="B1286" s="240" t="inlineStr">
        <is>
          <t>Valeur  Min Ordonnée</t>
        </is>
      </c>
      <c r="C1286" s="538" t="inlineStr">
        <is>
          <t>Valeur Max Ordonnée</t>
        </is>
      </c>
      <c r="D1286" s="241" t="inlineStr">
        <is>
          <t>Intervalle Ordonnée</t>
        </is>
      </c>
      <c r="F1286" s="237" t="n"/>
    </row>
    <row r="1287" hidden="1" outlineLevel="2" ht="15" customHeight="1">
      <c r="A1287" s="1301" t="n"/>
      <c r="B1287" s="616" t="n">
        <v>0</v>
      </c>
      <c r="C1287" s="618" t="n">
        <v>10</v>
      </c>
      <c r="D1287" s="619" t="n">
        <v>0.5</v>
      </c>
      <c r="F1287" s="237" t="n"/>
    </row>
    <row r="1288" hidden="1" outlineLevel="2" ht="15" customHeight="1">
      <c r="A1288" s="1301" t="n"/>
      <c r="B1288" s="240" t="inlineStr">
        <is>
          <t>Valeur  Min Abscisse</t>
        </is>
      </c>
      <c r="C1288" s="538" t="inlineStr">
        <is>
          <t>Valeur Max Abscisse</t>
        </is>
      </c>
      <c r="D1288" s="241" t="inlineStr">
        <is>
          <t>Intervalle Abscisse</t>
        </is>
      </c>
      <c r="F1288" s="237" t="n"/>
    </row>
    <row r="1289" hidden="1" outlineLevel="2" ht="15.75" customHeight="1" thickBot="1">
      <c r="A1289" s="1301" t="n"/>
      <c r="B1289" s="627" t="n">
        <v>0</v>
      </c>
      <c r="C1289" s="628" t="n">
        <v>120</v>
      </c>
      <c r="D1289" s="629" t="n">
        <v>10</v>
      </c>
      <c r="F1289" s="237" t="n"/>
    </row>
    <row r="1290" hidden="1" outlineLevel="1" ht="21.75" customHeight="1" thickBot="1">
      <c r="A1290" s="1301" t="n"/>
      <c r="B1290" s="1365" t="inlineStr">
        <is>
          <t>Graphique 2</t>
        </is>
      </c>
      <c r="C1290" s="1243" t="n"/>
      <c r="D1290" s="243" t="inlineStr">
        <is>
          <t>Activè</t>
        </is>
      </c>
      <c r="F1290" s="237" t="n"/>
    </row>
    <row r="1291" hidden="1" outlineLevel="2" ht="15" customFormat="1" customHeight="1" s="242">
      <c r="A1291" s="1301" t="n"/>
      <c r="B1291" s="238" t="inlineStr">
        <is>
          <t>Abscisse</t>
        </is>
      </c>
      <c r="C1291" s="239" t="inlineStr">
        <is>
          <t>Ordonnée</t>
        </is>
      </c>
      <c r="D1291" s="239" t="inlineStr">
        <is>
          <t>Emplacement Cellule</t>
        </is>
      </c>
      <c r="E1291" s="357" t="n"/>
      <c r="G1291" s="237" t="n"/>
    </row>
    <row r="1292" hidden="1" outlineLevel="2" ht="15" customHeight="1">
      <c r="A1292" s="1301" t="n"/>
      <c r="B1292" s="616" t="inlineStr">
        <is>
          <t>Throttle Position</t>
        </is>
      </c>
      <c r="C1292" s="616" t="inlineStr">
        <is>
          <t>Pedal change time</t>
        </is>
      </c>
      <c r="D1292" s="617" t="inlineStr">
        <is>
          <t>B70</t>
        </is>
      </c>
      <c r="F1292" s="237" t="n"/>
    </row>
    <row r="1293" hidden="1" outlineLevel="2" ht="15" customHeight="1">
      <c r="A1293" s="1301" t="n"/>
      <c r="B1293" s="240" t="inlineStr">
        <is>
          <t>Valeur  Min Ordonnée</t>
        </is>
      </c>
      <c r="C1293" s="538" t="inlineStr">
        <is>
          <t>Valeur Max Ordonnée</t>
        </is>
      </c>
      <c r="D1293" s="241" t="inlineStr">
        <is>
          <t>Intervalle Ordonnée</t>
        </is>
      </c>
      <c r="F1293" s="237" t="n"/>
    </row>
    <row r="1294" hidden="1" outlineLevel="2" ht="15" customHeight="1">
      <c r="A1294" s="1301" t="n"/>
      <c r="B1294" s="616" t="n">
        <v>0</v>
      </c>
      <c r="C1294" s="618" t="n">
        <v>2</v>
      </c>
      <c r="D1294" s="619" t="n">
        <v>0.1</v>
      </c>
      <c r="F1294" s="237" t="n"/>
    </row>
    <row r="1295" hidden="1" outlineLevel="2" ht="15" customHeight="1">
      <c r="A1295" s="1301" t="n"/>
      <c r="B1295" s="240" t="inlineStr">
        <is>
          <t>Valeur  Min Abscisse</t>
        </is>
      </c>
      <c r="C1295" s="538" t="inlineStr">
        <is>
          <t>Valeur Max Abscisse</t>
        </is>
      </c>
      <c r="D1295" s="241" t="inlineStr">
        <is>
          <t>Intervalle Abscisse</t>
        </is>
      </c>
      <c r="F1295" s="237" t="n"/>
    </row>
    <row r="1296" hidden="1" outlineLevel="2" ht="15.75" customHeight="1" thickBot="1">
      <c r="A1296" s="1301" t="n"/>
      <c r="B1296" s="627" t="n">
        <v>0</v>
      </c>
      <c r="C1296" s="628" t="n">
        <v>120</v>
      </c>
      <c r="D1296" s="629" t="n">
        <v>10</v>
      </c>
      <c r="F1296" s="237" t="n"/>
    </row>
    <row r="1297" hidden="1" outlineLevel="1" ht="15.75" customHeight="1" thickBot="1">
      <c r="A1297" s="1301" t="n"/>
      <c r="B1297" s="1365" t="inlineStr">
        <is>
          <t>Tableau Cold+Hot</t>
        </is>
      </c>
      <c r="C1297" s="1243" t="n"/>
      <c r="D1297" s="243" t="inlineStr">
        <is>
          <t>Désactivè</t>
        </is>
      </c>
      <c r="F1297" s="237" t="n"/>
    </row>
    <row r="1298" hidden="1" outlineLevel="2" ht="15.75" customHeight="1" thickBot="1">
      <c r="A1298" s="1301" t="n"/>
      <c r="B1298" s="1366" t="inlineStr">
        <is>
          <t>Emplacement Cellule</t>
        </is>
      </c>
      <c r="C1298" s="1249" t="n"/>
      <c r="D1298" s="1250" t="n"/>
      <c r="F1298" s="237" t="n"/>
    </row>
    <row r="1299" hidden="1" outlineLevel="2" ht="15.75" customHeight="1" thickBot="1">
      <c r="A1299" s="1301" t="n"/>
      <c r="B1299" s="1367" t="n"/>
      <c r="C1299" s="1242" t="n"/>
      <c r="D1299" s="1243" t="n"/>
      <c r="F1299" s="237" t="n"/>
    </row>
    <row r="1300" hidden="1" outlineLevel="2">
      <c r="A1300" s="1301" t="n"/>
      <c r="B1300" s="238" t="inlineStr">
        <is>
          <t>Temperature</t>
        </is>
      </c>
      <c r="C1300" s="239" t="inlineStr">
        <is>
          <t>Shift Old</t>
        </is>
      </c>
      <c r="D1300" s="239" t="inlineStr">
        <is>
          <t>Désactivè</t>
        </is>
      </c>
      <c r="F1300" s="237" t="n"/>
    </row>
    <row r="1301" hidden="1" outlineLevel="2" ht="17.25" customFormat="1" customHeight="1" s="242" thickBot="1">
      <c r="A1301" s="1301" t="n"/>
      <c r="B1301" s="620" t="n"/>
      <c r="C1301" s="621" t="n"/>
      <c r="D1301" s="621" t="n"/>
      <c r="E1301" s="357" t="n"/>
      <c r="G1301" s="237" t="n"/>
    </row>
    <row r="1302" hidden="1" outlineLevel="1" ht="15" customHeight="1" thickBot="1">
      <c r="A1302" s="1301" t="n"/>
      <c r="B1302" s="1365" t="inlineStr">
        <is>
          <t>Tableau Frein/FSE</t>
        </is>
      </c>
      <c r="C1302" s="1243" t="n"/>
      <c r="D1302" s="243" t="inlineStr">
        <is>
          <t>Désactivè</t>
        </is>
      </c>
      <c r="F1302" s="237" t="n"/>
    </row>
    <row r="1303" hidden="1" outlineLevel="2" ht="15" customHeight="1">
      <c r="A1303" s="1301" t="n"/>
      <c r="B1303" s="1366" t="inlineStr">
        <is>
          <t>Emplacement Cellule</t>
        </is>
      </c>
      <c r="C1303" s="1249" t="n"/>
      <c r="D1303" s="1250" t="n"/>
      <c r="F1303" s="237" t="n"/>
    </row>
    <row r="1304" hidden="1" outlineLevel="2" ht="15" customHeight="1">
      <c r="A1304" s="1301" t="n"/>
      <c r="B1304" s="1368" t="n"/>
      <c r="C1304" s="1238" t="n"/>
      <c r="D1304" s="1369" t="n"/>
      <c r="F1304" s="237" t="n"/>
    </row>
    <row r="1305" hidden="1" outlineLevel="2">
      <c r="A1305" s="1301" t="n"/>
      <c r="B1305" s="240" t="inlineStr">
        <is>
          <t>Clim</t>
        </is>
      </c>
      <c r="C1305" s="538" t="inlineStr">
        <is>
          <t>Frein</t>
        </is>
      </c>
      <c r="D1305" s="356" t="inlineStr">
        <is>
          <t>FSE</t>
        </is>
      </c>
      <c r="F1305" s="237" t="n"/>
    </row>
    <row r="1306" hidden="1" outlineLevel="2" ht="15" customFormat="1" customHeight="1" s="242" thickBot="1">
      <c r="A1306" s="1301" t="n"/>
      <c r="B1306" s="627" t="n"/>
      <c r="C1306" s="628" t="n"/>
      <c r="D1306" s="631" t="n"/>
      <c r="E1306" s="357" t="n"/>
      <c r="G1306" s="237" t="n"/>
    </row>
    <row r="1307" hidden="1" outlineLevel="1" ht="15" customHeight="1" thickBot="1">
      <c r="A1307" s="1301" t="n"/>
      <c r="B1307" s="1365" t="inlineStr">
        <is>
          <t>Tableau Décél/Arret</t>
        </is>
      </c>
      <c r="C1307" s="1243" t="n"/>
      <c r="D1307" s="243" t="inlineStr">
        <is>
          <t>Désactivè</t>
        </is>
      </c>
      <c r="F1307" s="237" t="n"/>
    </row>
    <row r="1308" hidden="1" outlineLevel="2">
      <c r="A1308" s="1301" t="n"/>
      <c r="B1308" s="1366" t="inlineStr">
        <is>
          <t>Emplacement Cellule</t>
        </is>
      </c>
      <c r="C1308" s="1249" t="n"/>
      <c r="D1308" s="1250" t="n"/>
      <c r="F1308" s="237" t="n"/>
    </row>
    <row r="1309" hidden="1" outlineLevel="2">
      <c r="A1309" s="1301" t="n"/>
      <c r="B1309" s="1368" t="n"/>
      <c r="C1309" s="1238" t="n"/>
      <c r="D1309" s="1369" t="n"/>
      <c r="F1309" s="237" t="n"/>
    </row>
    <row r="1310" hidden="1" outlineLevel="2">
      <c r="A1310" s="1301" t="n"/>
      <c r="B1310" s="240" t="inlineStr">
        <is>
          <t>Shift Old</t>
        </is>
      </c>
      <c r="C1310" s="240" t="inlineStr">
        <is>
          <t>Shift New</t>
        </is>
      </c>
      <c r="D1310" s="356" t="inlineStr">
        <is>
          <t>Vitesse</t>
        </is>
      </c>
      <c r="F1310" s="237" t="n"/>
    </row>
    <row r="1311" hidden="1" outlineLevel="2" ht="15.75" customHeight="1" thickBot="1">
      <c r="A1311" s="1301" t="n"/>
      <c r="B1311" s="625" t="n"/>
      <c r="C1311" s="626" t="n"/>
      <c r="D1311" s="1215" t="n"/>
      <c r="F1311" s="237" t="n"/>
    </row>
    <row r="1312" hidden="1" outlineLevel="2">
      <c r="A1312" s="1301" t="n"/>
      <c r="B1312" s="240" t="inlineStr">
        <is>
          <t>Clim</t>
        </is>
      </c>
      <c r="C1312" s="538" t="inlineStr">
        <is>
          <t>Frein</t>
        </is>
      </c>
      <c r="D1312" s="1349" t="n"/>
      <c r="F1312" s="237" t="n"/>
    </row>
    <row r="1313" hidden="1" outlineLevel="2" ht="15.75" customHeight="1" thickBot="1">
      <c r="A1313" s="1301" t="n"/>
      <c r="B1313" s="625" t="n"/>
      <c r="C1313" s="626" t="n"/>
      <c r="D1313" s="1351" t="n"/>
      <c r="F1313" s="237" t="n"/>
    </row>
    <row r="1314" collapsed="1">
      <c r="A1314" s="1363" t="inlineStr">
        <is>
          <t>DASS Eng Off quick</t>
        </is>
      </c>
      <c r="B1314" s="1364" t="n"/>
      <c r="D1314" s="242" t="n"/>
      <c r="F1314" s="237" t="n"/>
    </row>
    <row r="1315" hidden="1" outlineLevel="1" ht="21.75" customHeight="1" thickBot="1">
      <c r="A1315" s="1202" t="n"/>
      <c r="B1315" s="1365" t="inlineStr">
        <is>
          <t>Graphique 1</t>
        </is>
      </c>
      <c r="C1315" s="1243" t="n"/>
      <c r="D1315" s="243" t="inlineStr">
        <is>
          <t>Activè</t>
        </is>
      </c>
      <c r="F1315" s="237" t="n"/>
    </row>
    <row r="1316" hidden="1" outlineLevel="2" ht="15" customFormat="1" customHeight="1" s="242">
      <c r="A1316" s="1301" t="n"/>
      <c r="B1316" s="238" t="inlineStr">
        <is>
          <t>Abscisse</t>
        </is>
      </c>
      <c r="C1316" s="239" t="inlineStr">
        <is>
          <t>Ordonnée</t>
        </is>
      </c>
      <c r="D1316" s="239" t="inlineStr">
        <is>
          <t>Emplacement Cellule</t>
        </is>
      </c>
      <c r="E1316" s="357" t="n"/>
      <c r="G1316" s="237" t="n"/>
    </row>
    <row r="1317" hidden="1" outlineLevel="2" ht="15" customHeight="1">
      <c r="A1317" s="1301" t="n"/>
      <c r="B1317" s="616" t="inlineStr">
        <is>
          <t>Throttle Position</t>
        </is>
      </c>
      <c r="C1317" s="630" t="inlineStr">
        <is>
          <t>Ax max 2s</t>
        </is>
      </c>
      <c r="D1317" s="617" t="inlineStr">
        <is>
          <t>B24</t>
        </is>
      </c>
      <c r="F1317" s="237" t="n"/>
    </row>
    <row r="1318" hidden="1" outlineLevel="2" ht="15" customHeight="1">
      <c r="A1318" s="1301" t="n"/>
      <c r="B1318" s="240" t="inlineStr">
        <is>
          <t>Valeur  Min Ordonnée</t>
        </is>
      </c>
      <c r="C1318" s="538" t="inlineStr">
        <is>
          <t>Valeur Max Ordonnée</t>
        </is>
      </c>
      <c r="D1318" s="241" t="inlineStr">
        <is>
          <t>Intervalle Ordonnée</t>
        </is>
      </c>
      <c r="F1318" s="237" t="n"/>
    </row>
    <row r="1319" hidden="1" outlineLevel="2" ht="15" customHeight="1">
      <c r="A1319" s="1301" t="n"/>
      <c r="B1319" s="616" t="n">
        <v>0</v>
      </c>
      <c r="C1319" s="618" t="n">
        <v>10</v>
      </c>
      <c r="D1319" s="619" t="n">
        <v>0.5</v>
      </c>
      <c r="F1319" s="237" t="n"/>
    </row>
    <row r="1320" hidden="1" outlineLevel="2" ht="15" customHeight="1">
      <c r="A1320" s="1301" t="n"/>
      <c r="B1320" s="240" t="inlineStr">
        <is>
          <t>Valeur  Min Abscisse</t>
        </is>
      </c>
      <c r="C1320" s="538" t="inlineStr">
        <is>
          <t>Valeur Max Abscisse</t>
        </is>
      </c>
      <c r="D1320" s="241" t="inlineStr">
        <is>
          <t>Intervalle Abscisse</t>
        </is>
      </c>
      <c r="F1320" s="237" t="n"/>
    </row>
    <row r="1321" hidden="1" outlineLevel="2" ht="15.75" customHeight="1" thickBot="1">
      <c r="A1321" s="1301" t="n"/>
      <c r="B1321" s="627" t="n">
        <v>0</v>
      </c>
      <c r="C1321" s="628" t="n">
        <v>120</v>
      </c>
      <c r="D1321" s="629" t="inlineStr">
        <is>
          <t>Automatique</t>
        </is>
      </c>
      <c r="F1321" s="237" t="n"/>
    </row>
    <row r="1322" hidden="1" outlineLevel="1" ht="21.75" customHeight="1" thickBot="1">
      <c r="A1322" s="1301" t="n"/>
      <c r="B1322" s="1365" t="inlineStr">
        <is>
          <t>Graphique 2</t>
        </is>
      </c>
      <c r="C1322" s="1243" t="n"/>
      <c r="D1322" s="243" t="inlineStr">
        <is>
          <t>Activè</t>
        </is>
      </c>
      <c r="F1322" s="237" t="n"/>
    </row>
    <row r="1323" hidden="1" outlineLevel="2" ht="15" customFormat="1" customHeight="1" s="242">
      <c r="A1323" s="1301" t="n"/>
      <c r="B1323" s="238" t="inlineStr">
        <is>
          <t>Abscisse</t>
        </is>
      </c>
      <c r="C1323" s="239" t="inlineStr">
        <is>
          <t>Ordonnée</t>
        </is>
      </c>
      <c r="D1323" s="239" t="inlineStr">
        <is>
          <t>Emplacement Cellule</t>
        </is>
      </c>
      <c r="E1323" s="357" t="n"/>
      <c r="G1323" s="237" t="n"/>
    </row>
    <row r="1324" hidden="1" outlineLevel="2" ht="15" customHeight="1">
      <c r="A1324" s="1301" t="n"/>
      <c r="B1324" s="616" t="inlineStr">
        <is>
          <t>Throttle Position</t>
        </is>
      </c>
      <c r="C1324" s="616" t="inlineStr">
        <is>
          <t>Pedal change time</t>
        </is>
      </c>
      <c r="D1324" s="617" t="inlineStr">
        <is>
          <t>B70</t>
        </is>
      </c>
      <c r="F1324" s="237" t="n"/>
    </row>
    <row r="1325" hidden="1" outlineLevel="2" ht="15" customHeight="1">
      <c r="A1325" s="1301" t="n"/>
      <c r="B1325" s="240" t="inlineStr">
        <is>
          <t>Valeur  Min Ordonnée</t>
        </is>
      </c>
      <c r="C1325" s="538" t="inlineStr">
        <is>
          <t>Valeur Max Ordonnée</t>
        </is>
      </c>
      <c r="D1325" s="241" t="inlineStr">
        <is>
          <t>Intervalle Ordonnée</t>
        </is>
      </c>
      <c r="F1325" s="237" t="n"/>
    </row>
    <row r="1326" hidden="1" outlineLevel="2" ht="15" customHeight="1">
      <c r="A1326" s="1301" t="n"/>
      <c r="B1326" s="616" t="n">
        <v>0</v>
      </c>
      <c r="C1326" s="618" t="n">
        <v>2</v>
      </c>
      <c r="D1326" s="619" t="n">
        <v>0.1</v>
      </c>
      <c r="F1326" s="237" t="n"/>
    </row>
    <row r="1327" hidden="1" outlineLevel="2" ht="15" customHeight="1">
      <c r="A1327" s="1301" t="n"/>
      <c r="B1327" s="240" t="inlineStr">
        <is>
          <t>Valeur  Min Abscisse</t>
        </is>
      </c>
      <c r="C1327" s="538" t="inlineStr">
        <is>
          <t>Valeur Max Abscisse</t>
        </is>
      </c>
      <c r="D1327" s="241" t="inlineStr">
        <is>
          <t>Intervalle Abscisse</t>
        </is>
      </c>
      <c r="F1327" s="237" t="n"/>
    </row>
    <row r="1328" hidden="1" outlineLevel="2" ht="15.75" customHeight="1" thickBot="1">
      <c r="A1328" s="1301" t="n"/>
      <c r="B1328" s="627" t="n">
        <v>0</v>
      </c>
      <c r="C1328" s="628" t="n">
        <v>120</v>
      </c>
      <c r="D1328" s="629" t="n">
        <v>10</v>
      </c>
      <c r="F1328" s="237" t="n"/>
    </row>
    <row r="1329" hidden="1" outlineLevel="1" ht="15.75" customHeight="1" thickBot="1">
      <c r="A1329" s="1301" t="n"/>
      <c r="B1329" s="1365" t="inlineStr">
        <is>
          <t>Tableau Cold+Hot</t>
        </is>
      </c>
      <c r="C1329" s="1243" t="n"/>
      <c r="D1329" s="243" t="inlineStr">
        <is>
          <t>Désactivè</t>
        </is>
      </c>
      <c r="F1329" s="237" t="n"/>
    </row>
    <row r="1330" hidden="1" outlineLevel="2" ht="15.75" customHeight="1" thickBot="1">
      <c r="A1330" s="1301" t="n"/>
      <c r="B1330" s="1366" t="inlineStr">
        <is>
          <t>Emplacement Cellule</t>
        </is>
      </c>
      <c r="C1330" s="1249" t="n"/>
      <c r="D1330" s="1250" t="n"/>
      <c r="F1330" s="237" t="n"/>
    </row>
    <row r="1331" hidden="1" outlineLevel="2" ht="15.75" customHeight="1" thickBot="1">
      <c r="A1331" s="1301" t="n"/>
      <c r="B1331" s="1367" t="n"/>
      <c r="C1331" s="1242" t="n"/>
      <c r="D1331" s="1243" t="n"/>
      <c r="F1331" s="237" t="n"/>
    </row>
    <row r="1332" hidden="1" outlineLevel="2">
      <c r="A1332" s="1301" t="n"/>
      <c r="B1332" s="238" t="inlineStr">
        <is>
          <t>Temperature</t>
        </is>
      </c>
      <c r="C1332" s="239" t="inlineStr">
        <is>
          <t>Shift Old</t>
        </is>
      </c>
      <c r="D1332" s="239" t="inlineStr">
        <is>
          <t>Désactivè</t>
        </is>
      </c>
      <c r="F1332" s="237" t="n"/>
    </row>
    <row r="1333" hidden="1" outlineLevel="2" ht="17.25" customFormat="1" customHeight="1" s="242" thickBot="1">
      <c r="A1333" s="1301" t="n"/>
      <c r="B1333" s="620" t="n"/>
      <c r="C1333" s="621" t="n"/>
      <c r="D1333" s="621" t="n"/>
      <c r="E1333" s="357" t="n"/>
      <c r="G1333" s="237" t="n"/>
    </row>
    <row r="1334" hidden="1" outlineLevel="1" ht="15" customHeight="1" thickBot="1">
      <c r="A1334" s="1301" t="n"/>
      <c r="B1334" s="1365" t="inlineStr">
        <is>
          <t>Tableau Frein/FSE</t>
        </is>
      </c>
      <c r="C1334" s="1243" t="n"/>
      <c r="D1334" s="243" t="inlineStr">
        <is>
          <t>Désactivè</t>
        </is>
      </c>
      <c r="F1334" s="237" t="n"/>
    </row>
    <row r="1335" hidden="1" outlineLevel="2" ht="15" customHeight="1">
      <c r="A1335" s="1301" t="n"/>
      <c r="B1335" s="1366" t="inlineStr">
        <is>
          <t>Emplacement Cellule</t>
        </is>
      </c>
      <c r="C1335" s="1249" t="n"/>
      <c r="D1335" s="1250" t="n"/>
      <c r="F1335" s="237" t="n"/>
    </row>
    <row r="1336" hidden="1" outlineLevel="2" ht="15" customHeight="1">
      <c r="A1336" s="1301" t="n"/>
      <c r="B1336" s="1368" t="n"/>
      <c r="C1336" s="1238" t="n"/>
      <c r="D1336" s="1369" t="n"/>
      <c r="F1336" s="237" t="n"/>
    </row>
    <row r="1337" hidden="1" outlineLevel="2">
      <c r="A1337" s="1301" t="n"/>
      <c r="B1337" s="240" t="inlineStr">
        <is>
          <t>Clim</t>
        </is>
      </c>
      <c r="C1337" s="538" t="inlineStr">
        <is>
          <t>Frein</t>
        </is>
      </c>
      <c r="D1337" s="356" t="inlineStr">
        <is>
          <t>FSE</t>
        </is>
      </c>
      <c r="F1337" s="237" t="n"/>
    </row>
    <row r="1338" hidden="1" outlineLevel="2" ht="15" customFormat="1" customHeight="1" s="242" thickBot="1">
      <c r="A1338" s="1301" t="n"/>
      <c r="B1338" s="627" t="n"/>
      <c r="C1338" s="628" t="n"/>
      <c r="D1338" s="631" t="n"/>
      <c r="E1338" s="357" t="n"/>
      <c r="G1338" s="237" t="n"/>
    </row>
    <row r="1339" hidden="1" outlineLevel="1" ht="15" customHeight="1" thickBot="1">
      <c r="A1339" s="1301" t="n"/>
      <c r="B1339" s="1365" t="inlineStr">
        <is>
          <t>Tableau Décél/Arret</t>
        </is>
      </c>
      <c r="C1339" s="1243" t="n"/>
      <c r="D1339" s="243" t="inlineStr">
        <is>
          <t>Désactivè</t>
        </is>
      </c>
      <c r="F1339" s="237" t="n"/>
    </row>
    <row r="1340" hidden="1" outlineLevel="2">
      <c r="A1340" s="1301" t="n"/>
      <c r="B1340" s="1366" t="inlineStr">
        <is>
          <t>Emplacement Cellule</t>
        </is>
      </c>
      <c r="C1340" s="1249" t="n"/>
      <c r="D1340" s="1250" t="n"/>
      <c r="F1340" s="237" t="n"/>
    </row>
    <row r="1341" hidden="1" outlineLevel="2">
      <c r="A1341" s="1301" t="n"/>
      <c r="B1341" s="1368" t="n"/>
      <c r="C1341" s="1238" t="n"/>
      <c r="D1341" s="1369" t="n"/>
      <c r="F1341" s="237" t="n"/>
    </row>
    <row r="1342" hidden="1" outlineLevel="2">
      <c r="A1342" s="1301" t="n"/>
      <c r="B1342" s="240" t="inlineStr">
        <is>
          <t>Shift Old</t>
        </is>
      </c>
      <c r="C1342" s="240" t="inlineStr">
        <is>
          <t>Shift New</t>
        </is>
      </c>
      <c r="D1342" s="356" t="inlineStr">
        <is>
          <t>Vitesse</t>
        </is>
      </c>
      <c r="F1342" s="237" t="n"/>
    </row>
    <row r="1343" hidden="1" outlineLevel="2" ht="15.75" customHeight="1" thickBot="1">
      <c r="A1343" s="1301" t="n"/>
      <c r="B1343" s="625" t="n"/>
      <c r="C1343" s="626" t="n"/>
      <c r="D1343" s="1215" t="n"/>
      <c r="F1343" s="237" t="n"/>
    </row>
    <row r="1344" hidden="1" outlineLevel="2">
      <c r="A1344" s="1301" t="n"/>
      <c r="B1344" s="240" t="inlineStr">
        <is>
          <t>Clim</t>
        </is>
      </c>
      <c r="C1344" s="538" t="inlineStr">
        <is>
          <t>Frein</t>
        </is>
      </c>
      <c r="D1344" s="1349" t="n"/>
      <c r="F1344" s="237" t="n"/>
    </row>
    <row r="1345" hidden="1" outlineLevel="2" ht="15.75" customHeight="1" thickBot="1">
      <c r="A1345" s="1301" t="n"/>
      <c r="B1345" s="625" t="n"/>
      <c r="C1345" s="626" t="n"/>
      <c r="D1345" s="1351" t="n"/>
      <c r="F1345" s="237" t="n"/>
    </row>
    <row r="1346" collapsed="1">
      <c r="A1346" s="1363" t="inlineStr">
        <is>
          <t>Drive Away Creep Eng Off</t>
        </is>
      </c>
      <c r="B1346" s="1364" t="n"/>
      <c r="D1346" s="242" t="n"/>
      <c r="F1346" s="237" t="n"/>
    </row>
    <row r="1347" hidden="1" outlineLevel="1" ht="21.75" customHeight="1" thickBot="1">
      <c r="A1347" s="1202" t="n"/>
      <c r="B1347" s="1365" t="inlineStr">
        <is>
          <t>Graphique 1</t>
        </is>
      </c>
      <c r="C1347" s="1243" t="n"/>
      <c r="D1347" s="243" t="inlineStr">
        <is>
          <t>Désactivè</t>
        </is>
      </c>
      <c r="F1347" s="237" t="n"/>
    </row>
    <row r="1348" hidden="1" outlineLevel="2" ht="15" customFormat="1" customHeight="1" s="242">
      <c r="A1348" s="1301" t="n"/>
      <c r="B1348" s="238" t="inlineStr">
        <is>
          <t>Abscisse</t>
        </is>
      </c>
      <c r="C1348" s="239" t="inlineStr">
        <is>
          <t>Ordonnée</t>
        </is>
      </c>
      <c r="D1348" s="239" t="inlineStr">
        <is>
          <t>Emplacement Cellule</t>
        </is>
      </c>
      <c r="E1348" s="357" t="n"/>
      <c r="G1348" s="237" t="n"/>
    </row>
    <row r="1349" hidden="1" outlineLevel="2" ht="15" customHeight="1">
      <c r="A1349" s="1301" t="n"/>
      <c r="B1349" s="616" t="n"/>
      <c r="C1349" s="616" t="n"/>
      <c r="D1349" s="617" t="n"/>
      <c r="F1349" s="237" t="n"/>
    </row>
    <row r="1350" hidden="1" outlineLevel="2" ht="15" customHeight="1">
      <c r="A1350" s="1301" t="n"/>
      <c r="B1350" s="240" t="inlineStr">
        <is>
          <t>Valeur  Min Ordonnée</t>
        </is>
      </c>
      <c r="C1350" s="538" t="inlineStr">
        <is>
          <t>Valeur Max Ordonnée</t>
        </is>
      </c>
      <c r="D1350" s="241" t="inlineStr">
        <is>
          <t>Intervalle Ordonnée</t>
        </is>
      </c>
      <c r="F1350" s="237" t="n"/>
    </row>
    <row r="1351" hidden="1" outlineLevel="2" ht="15" customHeight="1">
      <c r="A1351" s="1301" t="n"/>
      <c r="B1351" s="616" t="n"/>
      <c r="C1351" s="618" t="n"/>
      <c r="D1351" s="619" t="n"/>
      <c r="F1351" s="237" t="n"/>
    </row>
    <row r="1352" hidden="1" outlineLevel="2" ht="15" customHeight="1">
      <c r="A1352" s="1301" t="n"/>
      <c r="B1352" s="240" t="inlineStr">
        <is>
          <t>Valeur  Min Abscisse</t>
        </is>
      </c>
      <c r="C1352" s="538" t="inlineStr">
        <is>
          <t>Valeur Max Abscisse</t>
        </is>
      </c>
      <c r="D1352" s="241" t="inlineStr">
        <is>
          <t>Intervalle Abscisse</t>
        </is>
      </c>
      <c r="F1352" s="237" t="n"/>
    </row>
    <row r="1353" hidden="1" outlineLevel="2" ht="15.75" customHeight="1" thickBot="1">
      <c r="A1353" s="1301" t="n"/>
      <c r="B1353" s="627" t="n"/>
      <c r="C1353" s="628" t="n"/>
      <c r="D1353" s="629" t="n"/>
      <c r="F1353" s="237" t="n"/>
    </row>
    <row r="1354" hidden="1" outlineLevel="1" ht="21.75" customHeight="1" thickBot="1">
      <c r="A1354" s="1301" t="n"/>
      <c r="B1354" s="1365" t="inlineStr">
        <is>
          <t>Graphique 2</t>
        </is>
      </c>
      <c r="C1354" s="1243" t="n"/>
      <c r="D1354" s="243" t="inlineStr">
        <is>
          <t>Désactivè</t>
        </is>
      </c>
      <c r="F1354" s="237" t="n"/>
    </row>
    <row r="1355" hidden="1" outlineLevel="2" ht="15" customFormat="1" customHeight="1" s="242">
      <c r="A1355" s="1301" t="n"/>
      <c r="B1355" s="238" t="inlineStr">
        <is>
          <t>Abscisse</t>
        </is>
      </c>
      <c r="C1355" s="239" t="inlineStr">
        <is>
          <t>Ordonnée</t>
        </is>
      </c>
      <c r="D1355" s="239" t="inlineStr">
        <is>
          <t>Emplacement Cellule</t>
        </is>
      </c>
      <c r="E1355" s="357" t="n"/>
      <c r="G1355" s="237" t="n"/>
    </row>
    <row r="1356" hidden="1" outlineLevel="2" ht="15" customHeight="1">
      <c r="A1356" s="1301" t="n"/>
      <c r="B1356" s="616" t="n"/>
      <c r="C1356" s="616" t="n"/>
      <c r="D1356" s="617" t="n"/>
      <c r="F1356" s="237" t="n"/>
    </row>
    <row r="1357" hidden="1" outlineLevel="2" ht="15" customHeight="1">
      <c r="A1357" s="1301" t="n"/>
      <c r="B1357" s="240" t="inlineStr">
        <is>
          <t>Valeur  Min Ordonnée</t>
        </is>
      </c>
      <c r="C1357" s="538" t="inlineStr">
        <is>
          <t>Valeur Max Ordonnée</t>
        </is>
      </c>
      <c r="D1357" s="241" t="inlineStr">
        <is>
          <t>Intervalle Ordonnée</t>
        </is>
      </c>
      <c r="F1357" s="237" t="n"/>
    </row>
    <row r="1358" hidden="1" outlineLevel="2" ht="15" customHeight="1">
      <c r="A1358" s="1301" t="n"/>
      <c r="B1358" s="616" t="n"/>
      <c r="C1358" s="618" t="n"/>
      <c r="D1358" s="619" t="n"/>
      <c r="F1358" s="237" t="n"/>
    </row>
    <row r="1359" hidden="1" outlineLevel="2" ht="15" customHeight="1">
      <c r="A1359" s="1301" t="n"/>
      <c r="B1359" s="240" t="inlineStr">
        <is>
          <t>Valeur  Min Abscisse</t>
        </is>
      </c>
      <c r="C1359" s="538" t="inlineStr">
        <is>
          <t>Valeur Max Abscisse</t>
        </is>
      </c>
      <c r="D1359" s="241" t="inlineStr">
        <is>
          <t>Intervalle Abscisse</t>
        </is>
      </c>
      <c r="F1359" s="237" t="n"/>
    </row>
    <row r="1360" hidden="1" outlineLevel="2" ht="15.75" customHeight="1" thickBot="1">
      <c r="A1360" s="1301" t="n"/>
      <c r="B1360" s="627" t="n"/>
      <c r="C1360" s="628" t="n"/>
      <c r="D1360" s="629" t="n"/>
      <c r="F1360" s="237" t="n"/>
    </row>
    <row r="1361" hidden="1" outlineLevel="1" ht="15.75" customHeight="1" thickBot="1">
      <c r="A1361" s="1301" t="n"/>
      <c r="B1361" s="1365" t="inlineStr">
        <is>
          <t>Tableau Cold+Hot</t>
        </is>
      </c>
      <c r="C1361" s="1243" t="n"/>
      <c r="D1361" s="243" t="inlineStr">
        <is>
          <t>Désactivè</t>
        </is>
      </c>
      <c r="F1361" s="237" t="n"/>
    </row>
    <row r="1362" hidden="1" outlineLevel="2" ht="15.75" customHeight="1" thickBot="1">
      <c r="A1362" s="1301" t="n"/>
      <c r="B1362" s="1366" t="inlineStr">
        <is>
          <t>Emplacement Cellule</t>
        </is>
      </c>
      <c r="C1362" s="1249" t="n"/>
      <c r="D1362" s="1250" t="n"/>
      <c r="F1362" s="237" t="n"/>
    </row>
    <row r="1363" hidden="1" outlineLevel="2" ht="15.75" customHeight="1" thickBot="1">
      <c r="A1363" s="1301" t="n"/>
      <c r="B1363" s="1367" t="n"/>
      <c r="C1363" s="1242" t="n"/>
      <c r="D1363" s="1243" t="n"/>
      <c r="F1363" s="237" t="n"/>
    </row>
    <row r="1364" hidden="1" outlineLevel="2">
      <c r="A1364" s="1301" t="n"/>
      <c r="B1364" s="238" t="inlineStr">
        <is>
          <t>Temperature</t>
        </is>
      </c>
      <c r="C1364" s="239" t="inlineStr">
        <is>
          <t>Shift Old</t>
        </is>
      </c>
      <c r="D1364" s="239" t="inlineStr">
        <is>
          <t>Désactivè</t>
        </is>
      </c>
      <c r="F1364" s="237" t="n"/>
    </row>
    <row r="1365" hidden="1" outlineLevel="2" ht="17.25" customFormat="1" customHeight="1" s="242" thickBot="1">
      <c r="A1365" s="1301" t="n"/>
      <c r="B1365" s="620" t="n"/>
      <c r="C1365" s="621" t="n"/>
      <c r="D1365" s="621" t="n"/>
      <c r="E1365" s="357" t="n"/>
      <c r="G1365" s="237" t="n"/>
    </row>
    <row r="1366" hidden="1" outlineLevel="1" ht="15" customHeight="1" thickBot="1">
      <c r="A1366" s="1301" t="n"/>
      <c r="B1366" s="1365" t="inlineStr">
        <is>
          <t>Tableau Frein/FSE</t>
        </is>
      </c>
      <c r="C1366" s="1243" t="n"/>
      <c r="D1366" s="243" t="inlineStr">
        <is>
          <t>Désactivè</t>
        </is>
      </c>
      <c r="F1366" s="237" t="n"/>
    </row>
    <row r="1367" hidden="1" outlineLevel="2" ht="15" customHeight="1">
      <c r="A1367" s="1301" t="n"/>
      <c r="B1367" s="1366" t="inlineStr">
        <is>
          <t>Emplacement Cellule</t>
        </is>
      </c>
      <c r="C1367" s="1249" t="n"/>
      <c r="D1367" s="1250" t="n"/>
      <c r="F1367" s="237" t="n"/>
    </row>
    <row r="1368" hidden="1" outlineLevel="2" ht="15" customHeight="1">
      <c r="A1368" s="1301" t="n"/>
      <c r="B1368" s="1368" t="n"/>
      <c r="C1368" s="1238" t="n"/>
      <c r="D1368" s="1369" t="n"/>
      <c r="F1368" s="237" t="n"/>
    </row>
    <row r="1369" hidden="1" outlineLevel="2">
      <c r="A1369" s="1301" t="n"/>
      <c r="B1369" s="240" t="inlineStr">
        <is>
          <t>Clim</t>
        </is>
      </c>
      <c r="C1369" s="538" t="inlineStr">
        <is>
          <t>Frein</t>
        </is>
      </c>
      <c r="D1369" s="356" t="inlineStr">
        <is>
          <t>FSE</t>
        </is>
      </c>
      <c r="F1369" s="237" t="n"/>
    </row>
    <row r="1370" hidden="1" outlineLevel="2" ht="15" customFormat="1" customHeight="1" s="242" thickBot="1">
      <c r="A1370" s="1301" t="n"/>
      <c r="B1370" s="627" t="n"/>
      <c r="C1370" s="628" t="n"/>
      <c r="D1370" s="631" t="n"/>
      <c r="E1370" s="357" t="n"/>
      <c r="G1370" s="237" t="n"/>
    </row>
    <row r="1371" hidden="1" outlineLevel="1" ht="15" customHeight="1" thickBot="1">
      <c r="A1371" s="1301" t="n"/>
      <c r="B1371" s="1365" t="inlineStr">
        <is>
          <t>Tableau Décél/Arret</t>
        </is>
      </c>
      <c r="C1371" s="1243" t="n"/>
      <c r="D1371" s="243" t="inlineStr">
        <is>
          <t>Désactivè</t>
        </is>
      </c>
      <c r="F1371" s="237" t="n"/>
    </row>
    <row r="1372" hidden="1" outlineLevel="2">
      <c r="A1372" s="1301" t="n"/>
      <c r="B1372" s="1366" t="inlineStr">
        <is>
          <t>Emplacement Cellule</t>
        </is>
      </c>
      <c r="C1372" s="1249" t="n"/>
      <c r="D1372" s="1250" t="n"/>
      <c r="F1372" s="237" t="n"/>
    </row>
    <row r="1373" hidden="1" outlineLevel="2">
      <c r="A1373" s="1301" t="n"/>
      <c r="B1373" s="1368" t="n"/>
      <c r="C1373" s="1238" t="n"/>
      <c r="D1373" s="1369" t="n"/>
      <c r="F1373" s="237" t="n"/>
    </row>
    <row r="1374" hidden="1" outlineLevel="2">
      <c r="A1374" s="1301" t="n"/>
      <c r="B1374" s="240" t="inlineStr">
        <is>
          <t>Shift Old</t>
        </is>
      </c>
      <c r="C1374" s="240" t="inlineStr">
        <is>
          <t>Shift New</t>
        </is>
      </c>
      <c r="D1374" s="356" t="inlineStr">
        <is>
          <t>Vitesse</t>
        </is>
      </c>
      <c r="F1374" s="237" t="n"/>
    </row>
    <row r="1375" hidden="1" outlineLevel="2" ht="15.75" customHeight="1" thickBot="1">
      <c r="A1375" s="1301" t="n"/>
      <c r="B1375" s="625" t="n"/>
      <c r="C1375" s="626" t="n"/>
      <c r="D1375" s="1215" t="n"/>
      <c r="F1375" s="237" t="n"/>
    </row>
    <row r="1376" hidden="1" outlineLevel="2">
      <c r="A1376" s="1301" t="n"/>
      <c r="B1376" s="240" t="inlineStr">
        <is>
          <t>Clim</t>
        </is>
      </c>
      <c r="C1376" s="538" t="inlineStr">
        <is>
          <t>Frein</t>
        </is>
      </c>
      <c r="D1376" s="1349" t="n"/>
      <c r="F1376" s="237" t="n"/>
    </row>
    <row r="1377" hidden="1" outlineLevel="2" ht="15.75" customHeight="1" thickBot="1">
      <c r="A1377" s="1301" t="n"/>
      <c r="B1377" s="625" t="n"/>
      <c r="C1377" s="626" t="n"/>
      <c r="D1377" s="1351" t="n"/>
      <c r="F1377" s="237" t="n"/>
    </row>
    <row r="1378" collapsed="1">
      <c r="A1378" s="1363" t="inlineStr">
        <is>
          <t>Auto start vehicle stationary</t>
        </is>
      </c>
      <c r="B1378" s="1364" t="n"/>
      <c r="D1378" s="242" t="n"/>
      <c r="F1378" s="237" t="n"/>
    </row>
    <row r="1379" hidden="1" outlineLevel="1" ht="21.75" customHeight="1" thickBot="1">
      <c r="A1379" s="1202" t="n"/>
      <c r="B1379" s="1365" t="inlineStr">
        <is>
          <t>Graphique 1</t>
        </is>
      </c>
      <c r="C1379" s="1243" t="n"/>
      <c r="D1379" s="243" t="inlineStr">
        <is>
          <t>Désactivè</t>
        </is>
      </c>
      <c r="F1379" s="237" t="n"/>
    </row>
    <row r="1380" hidden="1" outlineLevel="2" ht="15" customFormat="1" customHeight="1" s="242">
      <c r="A1380" s="1301" t="n"/>
      <c r="B1380" s="238" t="inlineStr">
        <is>
          <t>Abscisse</t>
        </is>
      </c>
      <c r="C1380" s="239" t="inlineStr">
        <is>
          <t>Ordonnée</t>
        </is>
      </c>
      <c r="D1380" s="239" t="inlineStr">
        <is>
          <t>Emplacement Cellule</t>
        </is>
      </c>
      <c r="E1380" s="357" t="n"/>
      <c r="G1380" s="237" t="n"/>
    </row>
    <row r="1381" hidden="1" outlineLevel="2" ht="15" customHeight="1">
      <c r="A1381" s="1301" t="n"/>
      <c r="B1381" s="616" t="n"/>
      <c r="C1381" s="616" t="n"/>
      <c r="D1381" s="617" t="n"/>
      <c r="F1381" s="237" t="n"/>
    </row>
    <row r="1382" hidden="1" outlineLevel="2" ht="15" customHeight="1">
      <c r="A1382" s="1301" t="n"/>
      <c r="B1382" s="240" t="inlineStr">
        <is>
          <t>Valeur  Min Ordonnée</t>
        </is>
      </c>
      <c r="C1382" s="538" t="inlineStr">
        <is>
          <t>Valeur Max Ordonnée</t>
        </is>
      </c>
      <c r="D1382" s="241" t="inlineStr">
        <is>
          <t>Intervalle Ordonnée</t>
        </is>
      </c>
      <c r="F1382" s="237" t="n"/>
    </row>
    <row r="1383" hidden="1" outlineLevel="2" ht="15" customHeight="1">
      <c r="A1383" s="1301" t="n"/>
      <c r="B1383" s="616" t="n"/>
      <c r="C1383" s="618" t="n"/>
      <c r="D1383" s="619" t="n"/>
      <c r="F1383" s="237" t="n"/>
    </row>
    <row r="1384" hidden="1" outlineLevel="2" ht="15" customHeight="1">
      <c r="A1384" s="1301" t="n"/>
      <c r="B1384" s="240" t="inlineStr">
        <is>
          <t>Valeur  Min Abscisse</t>
        </is>
      </c>
      <c r="C1384" s="538" t="inlineStr">
        <is>
          <t>Valeur Max Abscisse</t>
        </is>
      </c>
      <c r="D1384" s="241" t="inlineStr">
        <is>
          <t>Intervalle Abscisse</t>
        </is>
      </c>
      <c r="F1384" s="237" t="n"/>
    </row>
    <row r="1385" hidden="1" outlineLevel="2" ht="15.75" customHeight="1" thickBot="1">
      <c r="A1385" s="1301" t="n"/>
      <c r="B1385" s="627" t="n"/>
      <c r="C1385" s="628" t="n"/>
      <c r="D1385" s="629" t="n"/>
      <c r="F1385" s="237" t="n"/>
    </row>
    <row r="1386" hidden="1" outlineLevel="1" ht="21.75" customHeight="1" thickBot="1">
      <c r="A1386" s="1301" t="n"/>
      <c r="B1386" s="1365" t="inlineStr">
        <is>
          <t>Graphique 2</t>
        </is>
      </c>
      <c r="C1386" s="1243" t="n"/>
      <c r="D1386" s="243" t="inlineStr">
        <is>
          <t>Désactivè</t>
        </is>
      </c>
      <c r="F1386" s="237" t="n"/>
    </row>
    <row r="1387" hidden="1" outlineLevel="2" ht="15" customFormat="1" customHeight="1" s="242">
      <c r="A1387" s="1301" t="n"/>
      <c r="B1387" s="238" t="inlineStr">
        <is>
          <t>Abscisse</t>
        </is>
      </c>
      <c r="C1387" s="239" t="inlineStr">
        <is>
          <t>Ordonnée</t>
        </is>
      </c>
      <c r="D1387" s="239" t="inlineStr">
        <is>
          <t>Emplacement Cellule</t>
        </is>
      </c>
      <c r="E1387" s="357" t="n"/>
      <c r="G1387" s="237" t="n"/>
    </row>
    <row r="1388" hidden="1" outlineLevel="2" ht="15" customHeight="1">
      <c r="A1388" s="1301" t="n"/>
      <c r="B1388" s="616" t="n"/>
      <c r="C1388" s="616" t="n"/>
      <c r="D1388" s="617" t="n"/>
      <c r="F1388" s="237" t="n"/>
    </row>
    <row r="1389" hidden="1" outlineLevel="2" ht="15" customHeight="1">
      <c r="A1389" s="1301" t="n"/>
      <c r="B1389" s="240" t="inlineStr">
        <is>
          <t>Valeur  Min Ordonnée</t>
        </is>
      </c>
      <c r="C1389" s="538" t="inlineStr">
        <is>
          <t>Valeur Max Ordonnée</t>
        </is>
      </c>
      <c r="D1389" s="241" t="inlineStr">
        <is>
          <t>Intervalle Ordonnée</t>
        </is>
      </c>
      <c r="F1389" s="237" t="n"/>
    </row>
    <row r="1390" hidden="1" outlineLevel="2" ht="15" customHeight="1">
      <c r="A1390" s="1301" t="n"/>
      <c r="B1390" s="616" t="n"/>
      <c r="C1390" s="618" t="n"/>
      <c r="D1390" s="619" t="n"/>
      <c r="F1390" s="237" t="n"/>
    </row>
    <row r="1391" hidden="1" outlineLevel="2" ht="15" customHeight="1">
      <c r="A1391" s="1301" t="n"/>
      <c r="B1391" s="240" t="inlineStr">
        <is>
          <t>Valeur  Min Abscisse</t>
        </is>
      </c>
      <c r="C1391" s="538" t="inlineStr">
        <is>
          <t>Valeur Max Abscisse</t>
        </is>
      </c>
      <c r="D1391" s="241" t="inlineStr">
        <is>
          <t>Intervalle Abscisse</t>
        </is>
      </c>
      <c r="F1391" s="237" t="n"/>
    </row>
    <row r="1392" hidden="1" outlineLevel="2" ht="15.75" customHeight="1" thickBot="1">
      <c r="A1392" s="1301" t="n"/>
      <c r="B1392" s="627" t="n"/>
      <c r="C1392" s="628" t="n"/>
      <c r="D1392" s="629" t="n"/>
      <c r="F1392" s="237" t="n"/>
    </row>
    <row r="1393" hidden="1" outlineLevel="1" ht="15.75" customHeight="1" thickBot="1">
      <c r="A1393" s="1301" t="n"/>
      <c r="B1393" s="1365" t="inlineStr">
        <is>
          <t>Tableau Cold+Hot</t>
        </is>
      </c>
      <c r="C1393" s="1243" t="n"/>
      <c r="D1393" s="243" t="inlineStr">
        <is>
          <t>Désactivè</t>
        </is>
      </c>
      <c r="F1393" s="237" t="n"/>
    </row>
    <row r="1394" hidden="1" outlineLevel="2" ht="15.75" customHeight="1" thickBot="1">
      <c r="A1394" s="1301" t="n"/>
      <c r="B1394" s="1366" t="inlineStr">
        <is>
          <t>Emplacement Cellule</t>
        </is>
      </c>
      <c r="C1394" s="1249" t="n"/>
      <c r="D1394" s="1250" t="n"/>
      <c r="F1394" s="237" t="n"/>
    </row>
    <row r="1395" hidden="1" outlineLevel="2" ht="15.75" customHeight="1" thickBot="1">
      <c r="A1395" s="1301" t="n"/>
      <c r="B1395" s="1367" t="n"/>
      <c r="C1395" s="1242" t="n"/>
      <c r="D1395" s="1243" t="n"/>
      <c r="F1395" s="237" t="n"/>
    </row>
    <row r="1396" hidden="1" outlineLevel="2">
      <c r="A1396" s="1301" t="n"/>
      <c r="B1396" s="238" t="inlineStr">
        <is>
          <t>Temperature</t>
        </is>
      </c>
      <c r="C1396" s="239" t="inlineStr">
        <is>
          <t>Shift Old</t>
        </is>
      </c>
      <c r="D1396" s="239" t="inlineStr">
        <is>
          <t>Désactivè</t>
        </is>
      </c>
      <c r="F1396" s="237" t="n"/>
    </row>
    <row r="1397" hidden="1" outlineLevel="2" ht="17.25" customFormat="1" customHeight="1" s="242" thickBot="1">
      <c r="A1397" s="1301" t="n"/>
      <c r="B1397" s="620" t="n"/>
      <c r="C1397" s="621" t="n"/>
      <c r="D1397" s="621" t="n"/>
      <c r="E1397" s="357" t="n"/>
      <c r="G1397" s="237" t="n"/>
    </row>
    <row r="1398" hidden="1" outlineLevel="1" ht="15" customHeight="1" thickBot="1">
      <c r="A1398" s="1301" t="n"/>
      <c r="B1398" s="1365" t="inlineStr">
        <is>
          <t>Tableau Frein/FSE</t>
        </is>
      </c>
      <c r="C1398" s="1243" t="n"/>
      <c r="D1398" s="243" t="inlineStr">
        <is>
          <t>Désactivè</t>
        </is>
      </c>
      <c r="F1398" s="237" t="n"/>
    </row>
    <row r="1399" hidden="1" outlineLevel="2" ht="15" customHeight="1">
      <c r="A1399" s="1301" t="n"/>
      <c r="B1399" s="1366" t="inlineStr">
        <is>
          <t>Emplacement Cellule</t>
        </is>
      </c>
      <c r="C1399" s="1249" t="n"/>
      <c r="D1399" s="1250" t="n"/>
      <c r="F1399" s="237" t="n"/>
    </row>
    <row r="1400" hidden="1" outlineLevel="2" ht="15" customHeight="1">
      <c r="A1400" s="1301" t="n"/>
      <c r="B1400" s="1368" t="n"/>
      <c r="C1400" s="1238" t="n"/>
      <c r="D1400" s="1369" t="n"/>
      <c r="F1400" s="237" t="n"/>
    </row>
    <row r="1401" hidden="1" outlineLevel="2">
      <c r="A1401" s="1301" t="n"/>
      <c r="B1401" s="240" t="inlineStr">
        <is>
          <t>Clim</t>
        </is>
      </c>
      <c r="C1401" s="538" t="inlineStr">
        <is>
          <t>Frein</t>
        </is>
      </c>
      <c r="D1401" s="356" t="inlineStr">
        <is>
          <t>FSE</t>
        </is>
      </c>
      <c r="F1401" s="237" t="n"/>
    </row>
    <row r="1402" hidden="1" outlineLevel="2" ht="15" customFormat="1" customHeight="1" s="242" thickBot="1">
      <c r="A1402" s="1301" t="n"/>
      <c r="B1402" s="627" t="n"/>
      <c r="C1402" s="628" t="n"/>
      <c r="D1402" s="631" t="n"/>
      <c r="E1402" s="357" t="n"/>
      <c r="G1402" s="237" t="n"/>
    </row>
    <row r="1403" hidden="1" outlineLevel="1" ht="15" customHeight="1" thickBot="1">
      <c r="A1403" s="1301" t="n"/>
      <c r="B1403" s="1365" t="inlineStr">
        <is>
          <t>Tableau Décél/Arret</t>
        </is>
      </c>
      <c r="C1403" s="1243" t="n"/>
      <c r="D1403" s="243" t="inlineStr">
        <is>
          <t>Désactivè</t>
        </is>
      </c>
      <c r="F1403" s="237" t="n"/>
    </row>
    <row r="1404" hidden="1" outlineLevel="2">
      <c r="A1404" s="1301" t="n"/>
      <c r="B1404" s="1366" t="inlineStr">
        <is>
          <t>Emplacement Cellule</t>
        </is>
      </c>
      <c r="C1404" s="1249" t="n"/>
      <c r="D1404" s="1250" t="n"/>
      <c r="F1404" s="237" t="n"/>
    </row>
    <row r="1405" hidden="1" outlineLevel="2">
      <c r="A1405" s="1301" t="n"/>
      <c r="B1405" s="1368" t="n"/>
      <c r="C1405" s="1238" t="n"/>
      <c r="D1405" s="1369" t="n"/>
      <c r="F1405" s="237" t="n"/>
    </row>
    <row r="1406" hidden="1" outlineLevel="2">
      <c r="A1406" s="1301" t="n"/>
      <c r="B1406" s="240" t="inlineStr">
        <is>
          <t>Shift Old</t>
        </is>
      </c>
      <c r="C1406" s="240" t="inlineStr">
        <is>
          <t>Shift New</t>
        </is>
      </c>
      <c r="D1406" s="356" t="inlineStr">
        <is>
          <t>Vitesse</t>
        </is>
      </c>
      <c r="F1406" s="237" t="n"/>
    </row>
    <row r="1407" hidden="1" outlineLevel="2" ht="15.75" customHeight="1" thickBot="1">
      <c r="A1407" s="1301" t="n"/>
      <c r="B1407" s="625" t="n"/>
      <c r="C1407" s="626" t="n"/>
      <c r="D1407" s="1215" t="n"/>
      <c r="F1407" s="237" t="n"/>
    </row>
    <row r="1408" hidden="1" outlineLevel="2">
      <c r="A1408" s="1301" t="n"/>
      <c r="B1408" s="240" t="inlineStr">
        <is>
          <t>Clim</t>
        </is>
      </c>
      <c r="C1408" s="538" t="inlineStr">
        <is>
          <t>Frein</t>
        </is>
      </c>
      <c r="D1408" s="1349" t="n"/>
      <c r="F1408" s="237" t="n"/>
    </row>
    <row r="1409" hidden="1" outlineLevel="2" ht="15.75" customHeight="1" thickBot="1">
      <c r="A1409" s="1301" t="n"/>
      <c r="B1409" s="625" t="n"/>
      <c r="C1409" s="626" t="n"/>
      <c r="D1409" s="1351" t="n"/>
      <c r="F1409" s="237" t="n"/>
    </row>
    <row r="1410" collapsed="1">
      <c r="A1410" s="1363" t="inlineStr">
        <is>
          <t>Auto start vehicle moving</t>
        </is>
      </c>
      <c r="B1410" s="1364" t="n"/>
      <c r="D1410" s="242" t="n"/>
      <c r="F1410" s="237" t="n"/>
    </row>
    <row r="1411" hidden="1" outlineLevel="1" ht="21.75" customHeight="1" thickBot="1">
      <c r="A1411" s="1202" t="n"/>
      <c r="B1411" s="1365" t="inlineStr">
        <is>
          <t>Graphique 1</t>
        </is>
      </c>
      <c r="C1411" s="1243" t="n"/>
      <c r="D1411" s="243" t="inlineStr">
        <is>
          <t>Activè</t>
        </is>
      </c>
      <c r="F1411" s="237" t="n"/>
    </row>
    <row r="1412" hidden="1" outlineLevel="2" ht="15" customFormat="1" customHeight="1" s="242">
      <c r="A1412" s="1301" t="n"/>
      <c r="B1412" s="238" t="inlineStr">
        <is>
          <t>Abscisse</t>
        </is>
      </c>
      <c r="C1412" s="239" t="inlineStr">
        <is>
          <t>Ordonnée</t>
        </is>
      </c>
      <c r="D1412" s="239" t="inlineStr">
        <is>
          <t>Emplacement Cellule</t>
        </is>
      </c>
      <c r="E1412" s="357" t="n"/>
      <c r="G1412" s="237" t="n"/>
    </row>
    <row r="1413" hidden="1" outlineLevel="2" ht="15" customHeight="1">
      <c r="A1413" s="1301" t="n"/>
      <c r="B1413" s="735" t="inlineStr">
        <is>
          <t>Vehicle Speed</t>
        </is>
      </c>
      <c r="C1413" s="735" t="inlineStr">
        <is>
          <t>Throttle Position</t>
        </is>
      </c>
      <c r="D1413" s="736" t="inlineStr">
        <is>
          <t>B25</t>
        </is>
      </c>
      <c r="F1413" s="237" t="n"/>
    </row>
    <row r="1414" hidden="1" outlineLevel="2" ht="15" customHeight="1">
      <c r="A1414" s="1301" t="n"/>
      <c r="B1414" s="240" t="inlineStr">
        <is>
          <t>Valeur  Min Ordonnée</t>
        </is>
      </c>
      <c r="C1414" s="737" t="inlineStr">
        <is>
          <t>Valeur Max Ordonnée</t>
        </is>
      </c>
      <c r="D1414" s="241" t="inlineStr">
        <is>
          <t>Intervalle Ordonnée</t>
        </is>
      </c>
      <c r="F1414" s="237" t="n"/>
    </row>
    <row r="1415" hidden="1" outlineLevel="2" ht="15" customHeight="1">
      <c r="A1415" s="1301" t="n"/>
      <c r="B1415" s="735" t="n">
        <v>0</v>
      </c>
      <c r="C1415" s="738" t="n">
        <v>100</v>
      </c>
      <c r="D1415" s="739" t="n">
        <v>10</v>
      </c>
      <c r="F1415" s="237" t="n"/>
    </row>
    <row r="1416" hidden="1" outlineLevel="2" ht="15" customHeight="1">
      <c r="A1416" s="1301" t="n"/>
      <c r="B1416" s="240" t="inlineStr">
        <is>
          <t>Valeur  Min Abscisse</t>
        </is>
      </c>
      <c r="C1416" s="737" t="inlineStr">
        <is>
          <t>Valeur Max Abscisse</t>
        </is>
      </c>
      <c r="D1416" s="241" t="inlineStr">
        <is>
          <t>Intervalle Abscisse</t>
        </is>
      </c>
      <c r="F1416" s="237" t="n"/>
    </row>
    <row r="1417" hidden="1" outlineLevel="2" ht="15.75" customHeight="1" thickBot="1">
      <c r="A1417" s="1301" t="n"/>
      <c r="B1417" s="740" t="n">
        <v>0</v>
      </c>
      <c r="C1417" s="741" t="n">
        <v>150</v>
      </c>
      <c r="D1417" s="742" t="n">
        <v>10</v>
      </c>
      <c r="F1417" s="237" t="n"/>
    </row>
    <row r="1418" hidden="1" outlineLevel="1" ht="21.75" customHeight="1" thickBot="1">
      <c r="A1418" s="1301" t="n"/>
      <c r="B1418" s="1365" t="inlineStr">
        <is>
          <t>Graphique 2</t>
        </is>
      </c>
      <c r="C1418" s="1243" t="n"/>
      <c r="D1418" s="243" t="inlineStr">
        <is>
          <t>Désactivè</t>
        </is>
      </c>
      <c r="F1418" s="237" t="n"/>
    </row>
    <row r="1419" hidden="1" outlineLevel="2" ht="15" customFormat="1" customHeight="1" s="242">
      <c r="A1419" s="1301" t="n"/>
      <c r="B1419" s="238" t="inlineStr">
        <is>
          <t>Abscisse</t>
        </is>
      </c>
      <c r="C1419" s="239" t="inlineStr">
        <is>
          <t>Ordonnée</t>
        </is>
      </c>
      <c r="D1419" s="239" t="inlineStr">
        <is>
          <t>Emplacement Cellule</t>
        </is>
      </c>
      <c r="E1419" s="357" t="n"/>
      <c r="G1419" s="237" t="n"/>
    </row>
    <row r="1420" hidden="1" outlineLevel="2" ht="15" customHeight="1">
      <c r="A1420" s="1301" t="n"/>
      <c r="B1420" s="616" t="n"/>
      <c r="C1420" s="616" t="n"/>
      <c r="D1420" s="617" t="n"/>
      <c r="F1420" s="237" t="n"/>
    </row>
    <row r="1421" hidden="1" outlineLevel="2" ht="15" customHeight="1">
      <c r="A1421" s="1301" t="n"/>
      <c r="B1421" s="240" t="inlineStr">
        <is>
          <t>Valeur  Min Ordonnée</t>
        </is>
      </c>
      <c r="C1421" s="538" t="inlineStr">
        <is>
          <t>Valeur Max Ordonnée</t>
        </is>
      </c>
      <c r="D1421" s="241" t="inlineStr">
        <is>
          <t>Intervalle Ordonnée</t>
        </is>
      </c>
      <c r="F1421" s="237" t="n"/>
    </row>
    <row r="1422" hidden="1" outlineLevel="2" ht="15" customHeight="1">
      <c r="A1422" s="1301" t="n"/>
      <c r="B1422" s="616" t="n"/>
      <c r="C1422" s="618" t="n"/>
      <c r="D1422" s="619" t="n"/>
      <c r="F1422" s="237" t="n"/>
    </row>
    <row r="1423" hidden="1" outlineLevel="2" ht="15" customHeight="1">
      <c r="A1423" s="1301" t="n"/>
      <c r="B1423" s="240" t="inlineStr">
        <is>
          <t>Valeur  Min Abscisse</t>
        </is>
      </c>
      <c r="C1423" s="538" t="inlineStr">
        <is>
          <t>Valeur Max Abscisse</t>
        </is>
      </c>
      <c r="D1423" s="241" t="inlineStr">
        <is>
          <t>Intervalle Abscisse</t>
        </is>
      </c>
      <c r="F1423" s="237" t="n"/>
    </row>
    <row r="1424" hidden="1" outlineLevel="2" ht="15.75" customHeight="1" thickBot="1">
      <c r="A1424" s="1301" t="n"/>
      <c r="B1424" s="627" t="n"/>
      <c r="C1424" s="628" t="n"/>
      <c r="D1424" s="629" t="n"/>
      <c r="F1424" s="237" t="n"/>
    </row>
    <row r="1425" hidden="1" outlineLevel="1" ht="15.75" customHeight="1" thickBot="1">
      <c r="A1425" s="1301" t="n"/>
      <c r="B1425" s="1365" t="inlineStr">
        <is>
          <t>Tableau Cold+Hot</t>
        </is>
      </c>
      <c r="C1425" s="1243" t="n"/>
      <c r="D1425" s="243" t="inlineStr">
        <is>
          <t>Désactivè</t>
        </is>
      </c>
      <c r="F1425" s="237" t="n"/>
    </row>
    <row r="1426" hidden="1" outlineLevel="2" ht="15.75" customHeight="1" thickBot="1">
      <c r="A1426" s="1301" t="n"/>
      <c r="B1426" s="1366" t="inlineStr">
        <is>
          <t>Emplacement Cellule</t>
        </is>
      </c>
      <c r="C1426" s="1249" t="n"/>
      <c r="D1426" s="1250" t="n"/>
      <c r="F1426" s="237" t="n"/>
    </row>
    <row r="1427" hidden="1" outlineLevel="2" ht="15.75" customHeight="1" thickBot="1">
      <c r="A1427" s="1301" t="n"/>
      <c r="B1427" s="1367" t="n"/>
      <c r="C1427" s="1242" t="n"/>
      <c r="D1427" s="1243" t="n"/>
      <c r="F1427" s="237" t="n"/>
    </row>
    <row r="1428" hidden="1" outlineLevel="2">
      <c r="A1428" s="1301" t="n"/>
      <c r="B1428" s="238" t="inlineStr">
        <is>
          <t>Temperature</t>
        </is>
      </c>
      <c r="C1428" s="239" t="inlineStr">
        <is>
          <t>Shift Old</t>
        </is>
      </c>
      <c r="D1428" s="239" t="inlineStr">
        <is>
          <t>Désactivè</t>
        </is>
      </c>
      <c r="F1428" s="237" t="n"/>
    </row>
    <row r="1429" hidden="1" outlineLevel="2" ht="17.25" customFormat="1" customHeight="1" s="242" thickBot="1">
      <c r="A1429" s="1301" t="n"/>
      <c r="B1429" s="620" t="n"/>
      <c r="C1429" s="621" t="n"/>
      <c r="D1429" s="621" t="n"/>
      <c r="E1429" s="357" t="n"/>
      <c r="G1429" s="237" t="n"/>
    </row>
    <row r="1430" hidden="1" outlineLevel="1" ht="15" customHeight="1" thickBot="1">
      <c r="A1430" s="1301" t="n"/>
      <c r="B1430" s="1365" t="inlineStr">
        <is>
          <t>Tableau Frein/FSE</t>
        </is>
      </c>
      <c r="C1430" s="1243" t="n"/>
      <c r="D1430" s="243" t="inlineStr">
        <is>
          <t>Désactivè</t>
        </is>
      </c>
      <c r="F1430" s="237" t="n"/>
    </row>
    <row r="1431" hidden="1" outlineLevel="2" ht="15" customHeight="1">
      <c r="A1431" s="1301" t="n"/>
      <c r="B1431" s="1366" t="inlineStr">
        <is>
          <t>Emplacement Cellule</t>
        </is>
      </c>
      <c r="C1431" s="1249" t="n"/>
      <c r="D1431" s="1250" t="n"/>
      <c r="F1431" s="237" t="n"/>
    </row>
    <row r="1432" hidden="1" outlineLevel="2" ht="15" customHeight="1">
      <c r="A1432" s="1301" t="n"/>
      <c r="B1432" s="1368" t="n"/>
      <c r="C1432" s="1238" t="n"/>
      <c r="D1432" s="1369" t="n"/>
      <c r="F1432" s="237" t="n"/>
    </row>
    <row r="1433" hidden="1" outlineLevel="2">
      <c r="A1433" s="1301" t="n"/>
      <c r="B1433" s="240" t="inlineStr">
        <is>
          <t>Clim</t>
        </is>
      </c>
      <c r="C1433" s="538" t="inlineStr">
        <is>
          <t>Frein</t>
        </is>
      </c>
      <c r="D1433" s="356" t="inlineStr">
        <is>
          <t>FSE</t>
        </is>
      </c>
      <c r="F1433" s="237" t="n"/>
    </row>
    <row r="1434" hidden="1" outlineLevel="2" ht="15" customFormat="1" customHeight="1" s="242" thickBot="1">
      <c r="A1434" s="1301" t="n"/>
      <c r="B1434" s="627" t="n"/>
      <c r="C1434" s="628" t="n"/>
      <c r="D1434" s="631" t="n"/>
      <c r="E1434" s="357" t="n"/>
      <c r="G1434" s="237" t="n"/>
    </row>
    <row r="1435" hidden="1" outlineLevel="1" ht="15" customHeight="1" thickBot="1">
      <c r="A1435" s="1301" t="n"/>
      <c r="B1435" s="1365" t="inlineStr">
        <is>
          <t>Tableau Décél/Arret</t>
        </is>
      </c>
      <c r="C1435" s="1243" t="n"/>
      <c r="D1435" s="243" t="inlineStr">
        <is>
          <t>Désactivè</t>
        </is>
      </c>
      <c r="F1435" s="237" t="n"/>
    </row>
    <row r="1436" hidden="1" outlineLevel="2">
      <c r="A1436" s="1301" t="n"/>
      <c r="B1436" s="1366" t="inlineStr">
        <is>
          <t>Emplacement Cellule</t>
        </is>
      </c>
      <c r="C1436" s="1249" t="n"/>
      <c r="D1436" s="1250" t="n"/>
      <c r="F1436" s="237" t="n"/>
    </row>
    <row r="1437" hidden="1" outlineLevel="2">
      <c r="A1437" s="1301" t="n"/>
      <c r="B1437" s="1368" t="n"/>
      <c r="C1437" s="1238" t="n"/>
      <c r="D1437" s="1369" t="n"/>
      <c r="F1437" s="237" t="n"/>
    </row>
    <row r="1438" hidden="1" outlineLevel="2">
      <c r="A1438" s="1301" t="n"/>
      <c r="B1438" s="240" t="inlineStr">
        <is>
          <t>Shift Old</t>
        </is>
      </c>
      <c r="C1438" s="240" t="inlineStr">
        <is>
          <t>Shift New</t>
        </is>
      </c>
      <c r="D1438" s="356" t="inlineStr">
        <is>
          <t>Vitesse</t>
        </is>
      </c>
      <c r="F1438" s="237" t="n"/>
    </row>
    <row r="1439" hidden="1" outlineLevel="2" ht="15.75" customHeight="1" thickBot="1">
      <c r="A1439" s="1301" t="n"/>
      <c r="B1439" s="625" t="n"/>
      <c r="C1439" s="626" t="n"/>
      <c r="D1439" s="1215" t="n"/>
      <c r="F1439" s="237" t="n"/>
    </row>
    <row r="1440" hidden="1" outlineLevel="2">
      <c r="A1440" s="1301" t="n"/>
      <c r="B1440" s="240" t="inlineStr">
        <is>
          <t>Clim</t>
        </is>
      </c>
      <c r="C1440" s="538" t="inlineStr">
        <is>
          <t>Frein</t>
        </is>
      </c>
      <c r="D1440" s="1349" t="n"/>
      <c r="F1440" s="237" t="n"/>
    </row>
    <row r="1441" hidden="1" outlineLevel="2" ht="15.75" customHeight="1" thickBot="1">
      <c r="A1441" s="1301" t="n"/>
      <c r="B1441" s="625" t="n"/>
      <c r="C1441" s="626" t="n"/>
      <c r="D1441" s="1351" t="n"/>
      <c r="F1441" s="237" t="n"/>
    </row>
    <row r="1442" collapsed="1">
      <c r="A1442" s="1363" t="inlineStr">
        <is>
          <t>DASS Eng Off slow</t>
        </is>
      </c>
      <c r="B1442" s="1364" t="n"/>
      <c r="D1442" s="242" t="n"/>
      <c r="F1442" s="237" t="n"/>
    </row>
    <row r="1443" hidden="1" outlineLevel="1" ht="21.75" customHeight="1" thickBot="1">
      <c r="A1443" s="1202" t="n"/>
      <c r="B1443" s="1365" t="inlineStr">
        <is>
          <t>Graphique 1</t>
        </is>
      </c>
      <c r="C1443" s="1243" t="n"/>
      <c r="D1443" s="243" t="inlineStr">
        <is>
          <t>Activè</t>
        </is>
      </c>
      <c r="F1443" s="237" t="n"/>
    </row>
    <row r="1444" hidden="1" outlineLevel="2" ht="15" customFormat="1" customHeight="1" s="242">
      <c r="A1444" s="1301" t="n"/>
      <c r="B1444" s="238" t="inlineStr">
        <is>
          <t>Abscisse</t>
        </is>
      </c>
      <c r="C1444" s="239" t="inlineStr">
        <is>
          <t>Ordonnée</t>
        </is>
      </c>
      <c r="D1444" s="239" t="inlineStr">
        <is>
          <t>Emplacement Cellule</t>
        </is>
      </c>
      <c r="E1444" s="357" t="n"/>
      <c r="G1444" s="237" t="n"/>
    </row>
    <row r="1445" hidden="1" outlineLevel="2" ht="15" customHeight="1">
      <c r="A1445" s="1301" t="n"/>
      <c r="B1445" s="616" t="inlineStr">
        <is>
          <t>Throttle Position</t>
        </is>
      </c>
      <c r="C1445" s="630" t="inlineStr">
        <is>
          <t>Ax max 2s</t>
        </is>
      </c>
      <c r="D1445" s="617" t="inlineStr">
        <is>
          <t>B24</t>
        </is>
      </c>
      <c r="F1445" s="237" t="n"/>
    </row>
    <row r="1446" hidden="1" outlineLevel="2" ht="15" customHeight="1">
      <c r="A1446" s="1301" t="n"/>
      <c r="B1446" s="240" t="inlineStr">
        <is>
          <t>Valeur  Min Ordonnée</t>
        </is>
      </c>
      <c r="C1446" s="538" t="inlineStr">
        <is>
          <t>Valeur Max Ordonnée</t>
        </is>
      </c>
      <c r="D1446" s="241" t="inlineStr">
        <is>
          <t>Intervalle Ordonnée</t>
        </is>
      </c>
      <c r="F1446" s="237" t="n"/>
    </row>
    <row r="1447" hidden="1" outlineLevel="2" ht="15" customHeight="1">
      <c r="A1447" s="1301" t="n"/>
      <c r="B1447" s="616" t="n">
        <v>0</v>
      </c>
      <c r="C1447" s="618" t="n">
        <v>10</v>
      </c>
      <c r="D1447" s="619" t="n">
        <v>0.5</v>
      </c>
      <c r="F1447" s="237" t="n"/>
    </row>
    <row r="1448" hidden="1" outlineLevel="2" ht="15" customHeight="1">
      <c r="A1448" s="1301" t="n"/>
      <c r="B1448" s="240" t="inlineStr">
        <is>
          <t>Valeur  Min Abscisse</t>
        </is>
      </c>
      <c r="C1448" s="538" t="inlineStr">
        <is>
          <t>Valeur Max Abscisse</t>
        </is>
      </c>
      <c r="D1448" s="241" t="inlineStr">
        <is>
          <t>Intervalle Abscisse</t>
        </is>
      </c>
      <c r="F1448" s="237" t="n"/>
    </row>
    <row r="1449" hidden="1" outlineLevel="2" ht="15.75" customHeight="1" thickBot="1">
      <c r="A1449" s="1301" t="n"/>
      <c r="B1449" s="627" t="n">
        <v>0</v>
      </c>
      <c r="C1449" s="628" t="n">
        <v>120</v>
      </c>
      <c r="D1449" s="629" t="inlineStr">
        <is>
          <t>Automatique</t>
        </is>
      </c>
      <c r="F1449" s="237" t="n"/>
    </row>
    <row r="1450" hidden="1" outlineLevel="1" ht="21.75" customHeight="1" thickBot="1">
      <c r="A1450" s="1301" t="n"/>
      <c r="B1450" s="1365" t="inlineStr">
        <is>
          <t>Graphique 2</t>
        </is>
      </c>
      <c r="C1450" s="1243" t="n"/>
      <c r="D1450" s="243" t="inlineStr">
        <is>
          <t>Activè</t>
        </is>
      </c>
      <c r="F1450" s="237" t="n"/>
    </row>
    <row r="1451" hidden="1" outlineLevel="2" ht="15" customFormat="1" customHeight="1" s="242">
      <c r="A1451" s="1301" t="n"/>
      <c r="B1451" s="238" t="inlineStr">
        <is>
          <t>Abscisse</t>
        </is>
      </c>
      <c r="C1451" s="239" t="inlineStr">
        <is>
          <t>Ordonnée</t>
        </is>
      </c>
      <c r="D1451" s="239" t="inlineStr">
        <is>
          <t>Emplacement Cellule</t>
        </is>
      </c>
      <c r="E1451" s="357" t="n"/>
      <c r="G1451" s="237" t="n"/>
    </row>
    <row r="1452" hidden="1" outlineLevel="2" ht="15" customHeight="1">
      <c r="A1452" s="1301" t="n"/>
      <c r="B1452" s="616" t="inlineStr">
        <is>
          <t>Throttle Position</t>
        </is>
      </c>
      <c r="C1452" s="616" t="inlineStr">
        <is>
          <t>Pedal change time</t>
        </is>
      </c>
      <c r="D1452" s="617" t="inlineStr">
        <is>
          <t>B70</t>
        </is>
      </c>
      <c r="F1452" s="237" t="n"/>
    </row>
    <row r="1453" hidden="1" outlineLevel="2" ht="15" customHeight="1">
      <c r="A1453" s="1301" t="n"/>
      <c r="B1453" s="240" t="inlineStr">
        <is>
          <t>Valeur  Min Ordonnée</t>
        </is>
      </c>
      <c r="C1453" s="538" t="inlineStr">
        <is>
          <t>Valeur Max Ordonnée</t>
        </is>
      </c>
      <c r="D1453" s="241" t="inlineStr">
        <is>
          <t>Intervalle Ordonnée</t>
        </is>
      </c>
      <c r="F1453" s="237" t="n"/>
    </row>
    <row r="1454" hidden="1" outlineLevel="2" ht="15" customHeight="1">
      <c r="A1454" s="1301" t="n"/>
      <c r="B1454" s="616" t="n">
        <v>0</v>
      </c>
      <c r="C1454" s="618" t="n">
        <v>2</v>
      </c>
      <c r="D1454" s="619" t="n">
        <v>0.1</v>
      </c>
      <c r="F1454" s="237" t="n"/>
    </row>
    <row r="1455" hidden="1" outlineLevel="2" ht="15" customHeight="1">
      <c r="A1455" s="1301" t="n"/>
      <c r="B1455" s="240" t="inlineStr">
        <is>
          <t>Valeur  Min Abscisse</t>
        </is>
      </c>
      <c r="C1455" s="538" t="inlineStr">
        <is>
          <t>Valeur Max Abscisse</t>
        </is>
      </c>
      <c r="D1455" s="241" t="inlineStr">
        <is>
          <t>Intervalle Abscisse</t>
        </is>
      </c>
      <c r="F1455" s="237" t="n"/>
    </row>
    <row r="1456" hidden="1" outlineLevel="2" ht="15.75" customHeight="1" thickBot="1">
      <c r="A1456" s="1301" t="n"/>
      <c r="B1456" s="627" t="n">
        <v>0</v>
      </c>
      <c r="C1456" s="628" t="n">
        <v>120</v>
      </c>
      <c r="D1456" s="629" t="n">
        <v>10</v>
      </c>
      <c r="F1456" s="237" t="n"/>
    </row>
    <row r="1457" hidden="1" outlineLevel="1" ht="15.75" customHeight="1" thickBot="1">
      <c r="A1457" s="1301" t="n"/>
      <c r="B1457" s="1365" t="inlineStr">
        <is>
          <t>Tableau Cold+Hot</t>
        </is>
      </c>
      <c r="C1457" s="1243" t="n"/>
      <c r="D1457" s="243" t="inlineStr">
        <is>
          <t>Désactivè</t>
        </is>
      </c>
      <c r="F1457" s="237" t="n"/>
    </row>
    <row r="1458" hidden="1" outlineLevel="2" ht="15.75" customHeight="1" thickBot="1">
      <c r="A1458" s="1301" t="n"/>
      <c r="B1458" s="1366" t="inlineStr">
        <is>
          <t>Emplacement Cellule</t>
        </is>
      </c>
      <c r="C1458" s="1249" t="n"/>
      <c r="D1458" s="1250" t="n"/>
      <c r="F1458" s="237" t="n"/>
    </row>
    <row r="1459" hidden="1" outlineLevel="2" ht="15.75" customHeight="1" thickBot="1">
      <c r="A1459" s="1301" t="n"/>
      <c r="B1459" s="1367" t="n"/>
      <c r="C1459" s="1242" t="n"/>
      <c r="D1459" s="1243" t="n"/>
      <c r="F1459" s="237" t="n"/>
    </row>
    <row r="1460" hidden="1" outlineLevel="2">
      <c r="A1460" s="1301" t="n"/>
      <c r="B1460" s="238" t="inlineStr">
        <is>
          <t>Temperature</t>
        </is>
      </c>
      <c r="C1460" s="239" t="inlineStr">
        <is>
          <t>Shift Old</t>
        </is>
      </c>
      <c r="D1460" s="239" t="inlineStr">
        <is>
          <t>Désactivè</t>
        </is>
      </c>
      <c r="F1460" s="237" t="n"/>
    </row>
    <row r="1461" hidden="1" outlineLevel="2" ht="17.25" customFormat="1" customHeight="1" s="242" thickBot="1">
      <c r="A1461" s="1301" t="n"/>
      <c r="B1461" s="620" t="n"/>
      <c r="C1461" s="621" t="n"/>
      <c r="D1461" s="621" t="n"/>
      <c r="E1461" s="357" t="n"/>
      <c r="G1461" s="237" t="n"/>
    </row>
    <row r="1462" hidden="1" outlineLevel="1" ht="15" customHeight="1" thickBot="1">
      <c r="A1462" s="1301" t="n"/>
      <c r="B1462" s="1365" t="inlineStr">
        <is>
          <t>Tableau Frein/FSE</t>
        </is>
      </c>
      <c r="C1462" s="1243" t="n"/>
      <c r="D1462" s="243" t="inlineStr">
        <is>
          <t>Désactivè</t>
        </is>
      </c>
      <c r="F1462" s="237" t="n"/>
    </row>
    <row r="1463" hidden="1" outlineLevel="2" ht="15" customHeight="1">
      <c r="A1463" s="1301" t="n"/>
      <c r="B1463" s="1366" t="inlineStr">
        <is>
          <t>Emplacement Cellule</t>
        </is>
      </c>
      <c r="C1463" s="1249" t="n"/>
      <c r="D1463" s="1250" t="n"/>
      <c r="F1463" s="237" t="n"/>
    </row>
    <row r="1464" hidden="1" outlineLevel="2" ht="15" customHeight="1">
      <c r="A1464" s="1301" t="n"/>
      <c r="B1464" s="1368" t="n"/>
      <c r="C1464" s="1238" t="n"/>
      <c r="D1464" s="1369" t="n"/>
      <c r="F1464" s="237" t="n"/>
    </row>
    <row r="1465" hidden="1" outlineLevel="2">
      <c r="A1465" s="1301" t="n"/>
      <c r="B1465" s="240" t="inlineStr">
        <is>
          <t>Clim</t>
        </is>
      </c>
      <c r="C1465" s="538" t="inlineStr">
        <is>
          <t>Frein</t>
        </is>
      </c>
      <c r="D1465" s="356" t="inlineStr">
        <is>
          <t>FSE</t>
        </is>
      </c>
      <c r="F1465" s="237" t="n"/>
    </row>
    <row r="1466" hidden="1" outlineLevel="2" ht="15" customFormat="1" customHeight="1" s="242" thickBot="1">
      <c r="A1466" s="1301" t="n"/>
      <c r="B1466" s="627" t="n"/>
      <c r="C1466" s="628" t="n"/>
      <c r="D1466" s="631" t="n"/>
      <c r="E1466" s="357" t="n"/>
      <c r="G1466" s="237" t="n"/>
    </row>
    <row r="1467" hidden="1" outlineLevel="1" ht="15" customHeight="1" thickBot="1">
      <c r="A1467" s="1301" t="n"/>
      <c r="B1467" s="1365" t="inlineStr">
        <is>
          <t>Tableau Décél/Arret</t>
        </is>
      </c>
      <c r="C1467" s="1243" t="n"/>
      <c r="D1467" s="243" t="inlineStr">
        <is>
          <t>Désactivè</t>
        </is>
      </c>
      <c r="F1467" s="237" t="n"/>
    </row>
    <row r="1468" hidden="1" outlineLevel="2">
      <c r="A1468" s="1301" t="n"/>
      <c r="B1468" s="1366" t="inlineStr">
        <is>
          <t>Emplacement Cellule</t>
        </is>
      </c>
      <c r="C1468" s="1249" t="n"/>
      <c r="D1468" s="1250" t="n"/>
      <c r="F1468" s="237" t="n"/>
    </row>
    <row r="1469" hidden="1" outlineLevel="2">
      <c r="A1469" s="1301" t="n"/>
      <c r="B1469" s="1368" t="n"/>
      <c r="C1469" s="1238" t="n"/>
      <c r="D1469" s="1369" t="n"/>
      <c r="F1469" s="237" t="n"/>
    </row>
    <row r="1470" hidden="1" outlineLevel="2">
      <c r="A1470" s="1301" t="n"/>
      <c r="B1470" s="240" t="inlineStr">
        <is>
          <t>Shift Old</t>
        </is>
      </c>
      <c r="C1470" s="240" t="inlineStr">
        <is>
          <t>Shift New</t>
        </is>
      </c>
      <c r="D1470" s="356" t="inlineStr">
        <is>
          <t>Vitesse</t>
        </is>
      </c>
      <c r="F1470" s="237" t="n"/>
    </row>
    <row r="1471" hidden="1" outlineLevel="2" ht="15.75" customHeight="1" thickBot="1">
      <c r="A1471" s="1301" t="n"/>
      <c r="B1471" s="625" t="n"/>
      <c r="C1471" s="626" t="n"/>
      <c r="D1471" s="1215" t="n"/>
      <c r="F1471" s="237" t="n"/>
    </row>
    <row r="1472" hidden="1" outlineLevel="2">
      <c r="A1472" s="1301" t="n"/>
      <c r="B1472" s="240" t="inlineStr">
        <is>
          <t>Clim</t>
        </is>
      </c>
      <c r="C1472" s="538" t="inlineStr">
        <is>
          <t>Frein</t>
        </is>
      </c>
      <c r="D1472" s="1349" t="n"/>
      <c r="F1472" s="237" t="n"/>
    </row>
    <row r="1473" hidden="1" outlineLevel="2" ht="15.75" customHeight="1" thickBot="1">
      <c r="A1473" s="1301" t="n"/>
      <c r="B1473" s="625" t="n"/>
      <c r="C1473" s="626" t="n"/>
      <c r="D1473" s="1351" t="n"/>
      <c r="F1473" s="237" t="n"/>
    </row>
    <row r="1474" collapsed="1">
      <c r="A1474" s="1363" t="inlineStr">
        <is>
          <t>DASS - Eng Off - COM</t>
        </is>
      </c>
      <c r="B1474" s="1364" t="n"/>
      <c r="D1474" s="242" t="n"/>
      <c r="F1474" s="237" t="n"/>
    </row>
    <row r="1475" hidden="1" outlineLevel="1" ht="21.75" customHeight="1" thickBot="1">
      <c r="A1475" s="1202" t="n"/>
      <c r="B1475" s="1365" t="inlineStr">
        <is>
          <t>Graphique 1</t>
        </is>
      </c>
      <c r="C1475" s="1243" t="n"/>
      <c r="D1475" s="243" t="inlineStr">
        <is>
          <t>Activè</t>
        </is>
      </c>
      <c r="F1475" s="237" t="n"/>
    </row>
    <row r="1476" hidden="1" outlineLevel="2" ht="15" customFormat="1" customHeight="1" s="242">
      <c r="A1476" s="1301" t="n"/>
      <c r="B1476" s="238" t="inlineStr">
        <is>
          <t>Abscisse</t>
        </is>
      </c>
      <c r="C1476" s="239" t="inlineStr">
        <is>
          <t>Ordonnée</t>
        </is>
      </c>
      <c r="D1476" s="239" t="inlineStr">
        <is>
          <t>Emplacement Cellule</t>
        </is>
      </c>
      <c r="E1476" s="357" t="n"/>
      <c r="G1476" s="237" t="n"/>
    </row>
    <row r="1477" hidden="1" outlineLevel="2" ht="15" customHeight="1">
      <c r="A1477" s="1301" t="n"/>
      <c r="B1477" s="616" t="inlineStr">
        <is>
          <t>Throttle Position</t>
        </is>
      </c>
      <c r="C1477" s="630" t="inlineStr">
        <is>
          <t>Ax max 2s</t>
        </is>
      </c>
      <c r="D1477" s="617" t="inlineStr">
        <is>
          <t>B24</t>
        </is>
      </c>
      <c r="F1477" s="237" t="n"/>
    </row>
    <row r="1478" hidden="1" outlineLevel="2" ht="15" customHeight="1">
      <c r="A1478" s="1301" t="n"/>
      <c r="B1478" s="240" t="inlineStr">
        <is>
          <t>Valeur  Min Ordonnée</t>
        </is>
      </c>
      <c r="C1478" s="538" t="inlineStr">
        <is>
          <t>Valeur Max Ordonnée</t>
        </is>
      </c>
      <c r="D1478" s="241" t="inlineStr">
        <is>
          <t>Intervalle Ordonnée</t>
        </is>
      </c>
      <c r="F1478" s="237" t="n"/>
    </row>
    <row r="1479" hidden="1" outlineLevel="2" ht="15" customHeight="1">
      <c r="A1479" s="1301" t="n"/>
      <c r="B1479" s="616" t="n">
        <v>0</v>
      </c>
      <c r="C1479" s="618" t="n">
        <v>10</v>
      </c>
      <c r="D1479" s="619" t="n">
        <v>0.5</v>
      </c>
      <c r="F1479" s="237" t="n"/>
    </row>
    <row r="1480" hidden="1" outlineLevel="2" ht="15" customHeight="1">
      <c r="A1480" s="1301" t="n"/>
      <c r="B1480" s="240" t="inlineStr">
        <is>
          <t>Valeur  Min Abscisse</t>
        </is>
      </c>
      <c r="C1480" s="538" t="inlineStr">
        <is>
          <t>Valeur Max Abscisse</t>
        </is>
      </c>
      <c r="D1480" s="241" t="inlineStr">
        <is>
          <t>Intervalle Abscisse</t>
        </is>
      </c>
      <c r="F1480" s="237" t="n"/>
    </row>
    <row r="1481" hidden="1" outlineLevel="2" ht="15.75" customHeight="1" thickBot="1">
      <c r="A1481" s="1301" t="n"/>
      <c r="B1481" s="627" t="n">
        <v>0</v>
      </c>
      <c r="C1481" s="628" t="n">
        <v>120</v>
      </c>
      <c r="D1481" s="629" t="inlineStr">
        <is>
          <t>Automatique</t>
        </is>
      </c>
      <c r="F1481" s="237" t="n"/>
    </row>
    <row r="1482" hidden="1" outlineLevel="1" ht="21.75" customHeight="1" thickBot="1">
      <c r="A1482" s="1301" t="n"/>
      <c r="B1482" s="1365" t="inlineStr">
        <is>
          <t>Graphique 2</t>
        </is>
      </c>
      <c r="C1482" s="1243" t="n"/>
      <c r="D1482" s="243" t="inlineStr">
        <is>
          <t>Activè</t>
        </is>
      </c>
      <c r="F1482" s="237" t="n"/>
    </row>
    <row r="1483" hidden="1" outlineLevel="2" ht="15" customFormat="1" customHeight="1" s="242">
      <c r="A1483" s="1301" t="n"/>
      <c r="B1483" s="238" t="inlineStr">
        <is>
          <t>Abscisse</t>
        </is>
      </c>
      <c r="C1483" s="239" t="inlineStr">
        <is>
          <t>Ordonnée</t>
        </is>
      </c>
      <c r="D1483" s="239" t="inlineStr">
        <is>
          <t>Emplacement Cellule</t>
        </is>
      </c>
      <c r="E1483" s="357" t="n"/>
      <c r="G1483" s="237" t="n"/>
    </row>
    <row r="1484" hidden="1" outlineLevel="2" ht="15" customHeight="1">
      <c r="A1484" s="1301" t="n"/>
      <c r="B1484" s="616" t="inlineStr">
        <is>
          <t>Throttle Position</t>
        </is>
      </c>
      <c r="C1484" s="616" t="inlineStr">
        <is>
          <t>Pedal change time</t>
        </is>
      </c>
      <c r="D1484" s="617" t="inlineStr">
        <is>
          <t>B70</t>
        </is>
      </c>
      <c r="F1484" s="237" t="n"/>
    </row>
    <row r="1485" hidden="1" outlineLevel="2" ht="15" customHeight="1">
      <c r="A1485" s="1301" t="n"/>
      <c r="B1485" s="240" t="inlineStr">
        <is>
          <t>Valeur  Min Ordonnée</t>
        </is>
      </c>
      <c r="C1485" s="538" t="inlineStr">
        <is>
          <t>Valeur Max Ordonnée</t>
        </is>
      </c>
      <c r="D1485" s="241" t="inlineStr">
        <is>
          <t>Intervalle Ordonnée</t>
        </is>
      </c>
      <c r="F1485" s="237" t="n"/>
    </row>
    <row r="1486" hidden="1" outlineLevel="2" ht="15" customHeight="1">
      <c r="A1486" s="1301" t="n"/>
      <c r="B1486" s="616" t="n">
        <v>0</v>
      </c>
      <c r="C1486" s="618" t="n">
        <v>2</v>
      </c>
      <c r="D1486" s="619" t="n">
        <v>0.1</v>
      </c>
      <c r="F1486" s="237" t="n"/>
    </row>
    <row r="1487" hidden="1" outlineLevel="2" ht="15" customHeight="1">
      <c r="A1487" s="1301" t="n"/>
      <c r="B1487" s="240" t="inlineStr">
        <is>
          <t>Valeur  Min Abscisse</t>
        </is>
      </c>
      <c r="C1487" s="538" t="inlineStr">
        <is>
          <t>Valeur Max Abscisse</t>
        </is>
      </c>
      <c r="D1487" s="241" t="inlineStr">
        <is>
          <t>Intervalle Abscisse</t>
        </is>
      </c>
      <c r="F1487" s="237" t="n"/>
    </row>
    <row r="1488" hidden="1" outlineLevel="2" ht="15.75" customHeight="1" thickBot="1">
      <c r="A1488" s="1301" t="n"/>
      <c r="B1488" s="627" t="inlineStr">
        <is>
          <t>Automatique</t>
        </is>
      </c>
      <c r="C1488" s="628" t="inlineStr">
        <is>
          <t>Automatique</t>
        </is>
      </c>
      <c r="D1488" s="629" t="inlineStr">
        <is>
          <t>Automatique</t>
        </is>
      </c>
      <c r="F1488" s="237" t="n"/>
    </row>
    <row r="1489" hidden="1" outlineLevel="1" ht="15.75" customHeight="1" thickBot="1">
      <c r="A1489" s="1301" t="n"/>
      <c r="B1489" s="1365" t="inlineStr">
        <is>
          <t>Tableau Cold+Hot</t>
        </is>
      </c>
      <c r="C1489" s="1243" t="n"/>
      <c r="D1489" s="243" t="inlineStr">
        <is>
          <t>Désactivè</t>
        </is>
      </c>
      <c r="F1489" s="237" t="n"/>
    </row>
    <row r="1490" hidden="1" outlineLevel="2" ht="15.75" customHeight="1" thickBot="1">
      <c r="A1490" s="1301" t="n"/>
      <c r="B1490" s="1366" t="inlineStr">
        <is>
          <t>Emplacement Cellule</t>
        </is>
      </c>
      <c r="C1490" s="1249" t="n"/>
      <c r="D1490" s="1250" t="n"/>
      <c r="F1490" s="237" t="n"/>
    </row>
    <row r="1491" hidden="1" outlineLevel="2" ht="15.75" customHeight="1" thickBot="1">
      <c r="A1491" s="1301" t="n"/>
      <c r="B1491" s="1367" t="n"/>
      <c r="C1491" s="1242" t="n"/>
      <c r="D1491" s="1243" t="n"/>
      <c r="F1491" s="237" t="n"/>
    </row>
    <row r="1492" hidden="1" outlineLevel="2">
      <c r="A1492" s="1301" t="n"/>
      <c r="B1492" s="238" t="inlineStr">
        <is>
          <t>Temperature</t>
        </is>
      </c>
      <c r="C1492" s="239" t="inlineStr">
        <is>
          <t>Shift Old</t>
        </is>
      </c>
      <c r="D1492" s="239" t="inlineStr">
        <is>
          <t>Désactivè</t>
        </is>
      </c>
      <c r="F1492" s="237" t="n"/>
    </row>
    <row r="1493" hidden="1" outlineLevel="2" ht="17.25" customFormat="1" customHeight="1" s="242" thickBot="1">
      <c r="A1493" s="1301" t="n"/>
      <c r="B1493" s="620" t="n"/>
      <c r="C1493" s="621" t="n"/>
      <c r="D1493" s="621" t="n"/>
      <c r="E1493" s="357" t="n"/>
      <c r="G1493" s="237" t="n"/>
    </row>
    <row r="1494" hidden="1" outlineLevel="1" ht="15" customHeight="1" thickBot="1">
      <c r="A1494" s="1301" t="n"/>
      <c r="B1494" s="1365" t="inlineStr">
        <is>
          <t>Tableau Frein/FSE</t>
        </is>
      </c>
      <c r="C1494" s="1243" t="n"/>
      <c r="D1494" s="243" t="inlineStr">
        <is>
          <t>Désactivè</t>
        </is>
      </c>
      <c r="F1494" s="237" t="n"/>
    </row>
    <row r="1495" hidden="1" outlineLevel="2" ht="15" customHeight="1">
      <c r="A1495" s="1301" t="n"/>
      <c r="B1495" s="1366" t="inlineStr">
        <is>
          <t>Emplacement Cellule</t>
        </is>
      </c>
      <c r="C1495" s="1249" t="n"/>
      <c r="D1495" s="1250" t="n"/>
      <c r="F1495" s="237" t="n"/>
    </row>
    <row r="1496" hidden="1" outlineLevel="2" ht="15" customHeight="1">
      <c r="A1496" s="1301" t="n"/>
      <c r="B1496" s="1368" t="n"/>
      <c r="C1496" s="1238" t="n"/>
      <c r="D1496" s="1369" t="n"/>
      <c r="F1496" s="237" t="n"/>
    </row>
    <row r="1497" hidden="1" outlineLevel="2">
      <c r="A1497" s="1301" t="n"/>
      <c r="B1497" s="240" t="inlineStr">
        <is>
          <t>Clim</t>
        </is>
      </c>
      <c r="C1497" s="538" t="inlineStr">
        <is>
          <t>Frein</t>
        </is>
      </c>
      <c r="D1497" s="356" t="inlineStr">
        <is>
          <t>FSE</t>
        </is>
      </c>
      <c r="F1497" s="237" t="n"/>
    </row>
    <row r="1498" hidden="1" outlineLevel="2" ht="15" customFormat="1" customHeight="1" s="242" thickBot="1">
      <c r="A1498" s="1301" t="n"/>
      <c r="B1498" s="627" t="n"/>
      <c r="C1498" s="628" t="n"/>
      <c r="D1498" s="631" t="n"/>
      <c r="E1498" s="357" t="n"/>
      <c r="G1498" s="237" t="n"/>
    </row>
    <row r="1499" hidden="1" outlineLevel="1" ht="15" customHeight="1" thickBot="1">
      <c r="A1499" s="1301" t="n"/>
      <c r="B1499" s="1365" t="inlineStr">
        <is>
          <t>Tableau Décél/Arret</t>
        </is>
      </c>
      <c r="C1499" s="1243" t="n"/>
      <c r="D1499" s="243" t="inlineStr">
        <is>
          <t>Désactivè</t>
        </is>
      </c>
      <c r="F1499" s="237" t="n"/>
    </row>
    <row r="1500" hidden="1" outlineLevel="2">
      <c r="A1500" s="1301" t="n"/>
      <c r="B1500" s="1366" t="inlineStr">
        <is>
          <t>Emplacement Cellule</t>
        </is>
      </c>
      <c r="C1500" s="1249" t="n"/>
      <c r="D1500" s="1250" t="n"/>
      <c r="F1500" s="237" t="n"/>
    </row>
    <row r="1501" hidden="1" outlineLevel="2">
      <c r="A1501" s="1301" t="n"/>
      <c r="B1501" s="1368" t="n"/>
      <c r="C1501" s="1238" t="n"/>
      <c r="D1501" s="1369" t="n"/>
      <c r="F1501" s="237" t="n"/>
    </row>
    <row r="1502" hidden="1" outlineLevel="2">
      <c r="A1502" s="1301" t="n"/>
      <c r="B1502" s="240" t="inlineStr">
        <is>
          <t>Shift Old</t>
        </is>
      </c>
      <c r="C1502" s="240" t="inlineStr">
        <is>
          <t>Shift New</t>
        </is>
      </c>
      <c r="D1502" s="356" t="inlineStr">
        <is>
          <t>Vitesse</t>
        </is>
      </c>
      <c r="F1502" s="237" t="n"/>
    </row>
    <row r="1503" hidden="1" outlineLevel="2" ht="15.75" customHeight="1" thickBot="1">
      <c r="A1503" s="1301" t="n"/>
      <c r="B1503" s="625" t="n"/>
      <c r="C1503" s="626" t="n"/>
      <c r="D1503" s="1215" t="n"/>
      <c r="F1503" s="237" t="n"/>
    </row>
    <row r="1504" hidden="1" outlineLevel="2">
      <c r="A1504" s="1301" t="n"/>
      <c r="B1504" s="240" t="inlineStr">
        <is>
          <t>Clim</t>
        </is>
      </c>
      <c r="C1504" s="538" t="inlineStr">
        <is>
          <t>Frein</t>
        </is>
      </c>
      <c r="D1504" s="1349" t="n"/>
      <c r="F1504" s="237" t="n"/>
    </row>
    <row r="1505" hidden="1" outlineLevel="2" ht="15.75" customHeight="1" thickBot="1">
      <c r="A1505" s="1301" t="n"/>
      <c r="B1505" s="625" t="n"/>
      <c r="C1505" s="626" t="n"/>
      <c r="D1505" s="1351" t="n"/>
      <c r="F1505" s="237" t="n"/>
    </row>
    <row r="1506" collapsed="1">
      <c r="A1506" s="1363" t="inlineStr">
        <is>
          <t>DASS - Extended Eng Off</t>
        </is>
      </c>
      <c r="B1506" s="1364" t="n"/>
      <c r="D1506" s="242" t="n"/>
      <c r="F1506" s="237" t="n"/>
    </row>
    <row r="1507" hidden="1" outlineLevel="1" ht="21.75" customHeight="1" thickBot="1">
      <c r="A1507" s="1202" t="n"/>
      <c r="B1507" s="1365" t="inlineStr">
        <is>
          <t>Graphique 1</t>
        </is>
      </c>
      <c r="C1507" s="1243" t="n"/>
      <c r="D1507" s="243" t="inlineStr">
        <is>
          <t>Activè</t>
        </is>
      </c>
      <c r="F1507" s="237" t="n"/>
    </row>
    <row r="1508" hidden="1" outlineLevel="2" ht="15" customFormat="1" customHeight="1" s="242">
      <c r="A1508" s="1301" t="n"/>
      <c r="B1508" s="238" t="inlineStr">
        <is>
          <t>Abscisse</t>
        </is>
      </c>
      <c r="C1508" s="239" t="inlineStr">
        <is>
          <t>Ordonnée</t>
        </is>
      </c>
      <c r="D1508" s="239" t="inlineStr">
        <is>
          <t>Emplacement Cellule</t>
        </is>
      </c>
      <c r="E1508" s="357" t="n"/>
      <c r="G1508" s="237" t="n"/>
    </row>
    <row r="1509" hidden="1" outlineLevel="2" ht="15" customHeight="1">
      <c r="A1509" s="1301" t="n"/>
      <c r="B1509" s="616" t="inlineStr">
        <is>
          <t>Throttle Position</t>
        </is>
      </c>
      <c r="C1509" s="630" t="inlineStr">
        <is>
          <t>Ax max 2s</t>
        </is>
      </c>
      <c r="D1509" s="617" t="inlineStr">
        <is>
          <t>B24</t>
        </is>
      </c>
      <c r="F1509" s="237" t="n"/>
    </row>
    <row r="1510" hidden="1" outlineLevel="2" ht="15" customHeight="1">
      <c r="A1510" s="1301" t="n"/>
      <c r="B1510" s="240" t="inlineStr">
        <is>
          <t>Valeur  Min Ordonnée</t>
        </is>
      </c>
      <c r="C1510" s="538" t="inlineStr">
        <is>
          <t>Valeur Max Ordonnée</t>
        </is>
      </c>
      <c r="D1510" s="241" t="inlineStr">
        <is>
          <t>Intervalle Ordonnée</t>
        </is>
      </c>
      <c r="F1510" s="237" t="n"/>
    </row>
    <row r="1511" hidden="1" outlineLevel="2" ht="15" customHeight="1">
      <c r="A1511" s="1301" t="n"/>
      <c r="B1511" s="616" t="n">
        <v>0</v>
      </c>
      <c r="C1511" s="618" t="n">
        <v>10</v>
      </c>
      <c r="D1511" s="619" t="n">
        <v>0.5</v>
      </c>
      <c r="F1511" s="237" t="n"/>
    </row>
    <row r="1512" hidden="1" outlineLevel="2" ht="15" customHeight="1">
      <c r="A1512" s="1301" t="n"/>
      <c r="B1512" s="240" t="inlineStr">
        <is>
          <t>Valeur  Min Abscisse</t>
        </is>
      </c>
      <c r="C1512" s="538" t="inlineStr">
        <is>
          <t>Valeur Max Abscisse</t>
        </is>
      </c>
      <c r="D1512" s="241" t="inlineStr">
        <is>
          <t>Intervalle Abscisse</t>
        </is>
      </c>
      <c r="F1512" s="237" t="n"/>
    </row>
    <row r="1513" hidden="1" outlineLevel="2" ht="15.75" customHeight="1" thickBot="1">
      <c r="A1513" s="1301" t="n"/>
      <c r="B1513" s="627" t="n">
        <v>0</v>
      </c>
      <c r="C1513" s="628" t="n">
        <v>120</v>
      </c>
      <c r="D1513" s="629" t="inlineStr">
        <is>
          <t>Automatique</t>
        </is>
      </c>
      <c r="F1513" s="237" t="n"/>
    </row>
    <row r="1514" hidden="1" outlineLevel="1" ht="21.75" customHeight="1" thickBot="1">
      <c r="A1514" s="1301" t="n"/>
      <c r="B1514" s="1365" t="inlineStr">
        <is>
          <t>Graphique 2</t>
        </is>
      </c>
      <c r="C1514" s="1243" t="n"/>
      <c r="D1514" s="243" t="inlineStr">
        <is>
          <t>Activè</t>
        </is>
      </c>
      <c r="F1514" s="237" t="n"/>
    </row>
    <row r="1515" hidden="1" outlineLevel="2" ht="15" customFormat="1" customHeight="1" s="242">
      <c r="A1515" s="1301" t="n"/>
      <c r="B1515" s="238" t="inlineStr">
        <is>
          <t>Abscisse</t>
        </is>
      </c>
      <c r="C1515" s="239" t="inlineStr">
        <is>
          <t>Ordonnée</t>
        </is>
      </c>
      <c r="D1515" s="239" t="inlineStr">
        <is>
          <t>Emplacement Cellule</t>
        </is>
      </c>
      <c r="E1515" s="357" t="n"/>
      <c r="G1515" s="237" t="n"/>
    </row>
    <row r="1516" hidden="1" outlineLevel="2" ht="15" customHeight="1">
      <c r="A1516" s="1301" t="n"/>
      <c r="B1516" s="616" t="inlineStr">
        <is>
          <t>Throttle Position</t>
        </is>
      </c>
      <c r="C1516" s="616" t="inlineStr">
        <is>
          <t>Pedal change time</t>
        </is>
      </c>
      <c r="D1516" s="617" t="inlineStr">
        <is>
          <t>B70</t>
        </is>
      </c>
      <c r="F1516" s="237" t="n"/>
    </row>
    <row r="1517" hidden="1" outlineLevel="2" ht="15" customHeight="1">
      <c r="A1517" s="1301" t="n"/>
      <c r="B1517" s="240" t="inlineStr">
        <is>
          <t>Valeur  Min Ordonnée</t>
        </is>
      </c>
      <c r="C1517" s="538" t="inlineStr">
        <is>
          <t>Valeur Max Ordonnée</t>
        </is>
      </c>
      <c r="D1517" s="241" t="inlineStr">
        <is>
          <t>Intervalle Ordonnée</t>
        </is>
      </c>
      <c r="F1517" s="237" t="n"/>
    </row>
    <row r="1518" hidden="1" outlineLevel="2" ht="15" customHeight="1">
      <c r="A1518" s="1301" t="n"/>
      <c r="B1518" s="616" t="n">
        <v>0</v>
      </c>
      <c r="C1518" s="618" t="n">
        <v>2</v>
      </c>
      <c r="D1518" s="619" t="n">
        <v>0.1</v>
      </c>
      <c r="F1518" s="237" t="n"/>
    </row>
    <row r="1519" hidden="1" outlineLevel="2" ht="15" customHeight="1">
      <c r="A1519" s="1301" t="n"/>
      <c r="B1519" s="240" t="inlineStr">
        <is>
          <t>Valeur  Min Abscisse</t>
        </is>
      </c>
      <c r="C1519" s="538" t="inlineStr">
        <is>
          <t>Valeur Max Abscisse</t>
        </is>
      </c>
      <c r="D1519" s="241" t="inlineStr">
        <is>
          <t>Intervalle Abscisse</t>
        </is>
      </c>
      <c r="F1519" s="237" t="n"/>
    </row>
    <row r="1520" hidden="1" outlineLevel="2" ht="15.75" customHeight="1" thickBot="1">
      <c r="A1520" s="1301" t="n"/>
      <c r="B1520" s="627" t="inlineStr">
        <is>
          <t>Automatique</t>
        </is>
      </c>
      <c r="C1520" s="628" t="inlineStr">
        <is>
          <t>Automatique</t>
        </is>
      </c>
      <c r="D1520" s="629" t="inlineStr">
        <is>
          <t>Automatique</t>
        </is>
      </c>
      <c r="F1520" s="237" t="n"/>
    </row>
    <row r="1521" hidden="1" outlineLevel="1" ht="15.75" customHeight="1" thickBot="1">
      <c r="A1521" s="1301" t="n"/>
      <c r="B1521" s="1365" t="inlineStr">
        <is>
          <t>Tableau Cold+Hot</t>
        </is>
      </c>
      <c r="C1521" s="1243" t="n"/>
      <c r="D1521" s="243" t="inlineStr">
        <is>
          <t>Désactivè</t>
        </is>
      </c>
      <c r="F1521" s="237" t="n"/>
    </row>
    <row r="1522" hidden="1" outlineLevel="2" ht="15.75" customHeight="1" thickBot="1">
      <c r="A1522" s="1301" t="n"/>
      <c r="B1522" s="1366" t="inlineStr">
        <is>
          <t>Emplacement Cellule</t>
        </is>
      </c>
      <c r="C1522" s="1249" t="n"/>
      <c r="D1522" s="1250" t="n"/>
      <c r="F1522" s="237" t="n"/>
    </row>
    <row r="1523" hidden="1" outlineLevel="2" ht="15.75" customHeight="1" thickBot="1">
      <c r="A1523" s="1301" t="n"/>
      <c r="B1523" s="1367" t="n"/>
      <c r="C1523" s="1242" t="n"/>
      <c r="D1523" s="1243" t="n"/>
      <c r="F1523" s="237" t="n"/>
    </row>
    <row r="1524" hidden="1" outlineLevel="2">
      <c r="A1524" s="1301" t="n"/>
      <c r="B1524" s="238" t="inlineStr">
        <is>
          <t>Temperature</t>
        </is>
      </c>
      <c r="C1524" s="239" t="inlineStr">
        <is>
          <t>Shift Old</t>
        </is>
      </c>
      <c r="D1524" s="239" t="inlineStr">
        <is>
          <t>Désactivè</t>
        </is>
      </c>
      <c r="F1524" s="237" t="n"/>
    </row>
    <row r="1525" hidden="1" outlineLevel="2" ht="17.25" customFormat="1" customHeight="1" s="242" thickBot="1">
      <c r="A1525" s="1301" t="n"/>
      <c r="B1525" s="620" t="n"/>
      <c r="C1525" s="621" t="n"/>
      <c r="D1525" s="621" t="n"/>
      <c r="E1525" s="357" t="n"/>
      <c r="G1525" s="237" t="n"/>
    </row>
    <row r="1526" hidden="1" outlineLevel="1" ht="15" customHeight="1" thickBot="1">
      <c r="A1526" s="1301" t="n"/>
      <c r="B1526" s="1365" t="inlineStr">
        <is>
          <t>Tableau Frein/FSE</t>
        </is>
      </c>
      <c r="C1526" s="1243" t="n"/>
      <c r="D1526" s="243" t="inlineStr">
        <is>
          <t>Désactivè</t>
        </is>
      </c>
      <c r="F1526" s="237" t="n"/>
    </row>
    <row r="1527" hidden="1" outlineLevel="2" ht="15" customHeight="1">
      <c r="A1527" s="1301" t="n"/>
      <c r="B1527" s="1366" t="inlineStr">
        <is>
          <t>Emplacement Cellule</t>
        </is>
      </c>
      <c r="C1527" s="1249" t="n"/>
      <c r="D1527" s="1250" t="n"/>
      <c r="F1527" s="237" t="n"/>
    </row>
    <row r="1528" hidden="1" outlineLevel="2" ht="15" customHeight="1">
      <c r="A1528" s="1301" t="n"/>
      <c r="B1528" s="1368" t="n"/>
      <c r="C1528" s="1238" t="n"/>
      <c r="D1528" s="1369" t="n"/>
      <c r="F1528" s="237" t="n"/>
    </row>
    <row r="1529" hidden="1" outlineLevel="2">
      <c r="A1529" s="1301" t="n"/>
      <c r="B1529" s="240" t="inlineStr">
        <is>
          <t>Clim</t>
        </is>
      </c>
      <c r="C1529" s="538" t="inlineStr">
        <is>
          <t>Frein</t>
        </is>
      </c>
      <c r="D1529" s="356" t="inlineStr">
        <is>
          <t>FSE</t>
        </is>
      </c>
      <c r="F1529" s="237" t="n"/>
    </row>
    <row r="1530" hidden="1" outlineLevel="2" ht="15" customFormat="1" customHeight="1" s="242" thickBot="1">
      <c r="A1530" s="1301" t="n"/>
      <c r="B1530" s="627" t="n"/>
      <c r="C1530" s="628" t="n"/>
      <c r="D1530" s="631" t="n"/>
      <c r="E1530" s="357" t="n"/>
      <c r="G1530" s="237" t="n"/>
    </row>
    <row r="1531" hidden="1" outlineLevel="1" ht="15" customHeight="1" thickBot="1">
      <c r="A1531" s="1301" t="n"/>
      <c r="B1531" s="1365" t="inlineStr">
        <is>
          <t>Tableau Décél/Arret</t>
        </is>
      </c>
      <c r="C1531" s="1243" t="n"/>
      <c r="D1531" s="243" t="inlineStr">
        <is>
          <t>Désactivè</t>
        </is>
      </c>
      <c r="F1531" s="237" t="n"/>
    </row>
    <row r="1532" hidden="1" outlineLevel="2">
      <c r="A1532" s="1301" t="n"/>
      <c r="B1532" s="1366" t="inlineStr">
        <is>
          <t>Emplacement Cellule</t>
        </is>
      </c>
      <c r="C1532" s="1249" t="n"/>
      <c r="D1532" s="1250" t="n"/>
      <c r="F1532" s="237" t="n"/>
    </row>
    <row r="1533" hidden="1" outlineLevel="2">
      <c r="A1533" s="1301" t="n"/>
      <c r="B1533" s="1368" t="n"/>
      <c r="C1533" s="1238" t="n"/>
      <c r="D1533" s="1369" t="n"/>
      <c r="F1533" s="237" t="n"/>
    </row>
    <row r="1534" hidden="1" outlineLevel="2">
      <c r="A1534" s="1301" t="n"/>
      <c r="B1534" s="240" t="inlineStr">
        <is>
          <t>Shift Old</t>
        </is>
      </c>
      <c r="C1534" s="240" t="inlineStr">
        <is>
          <t>Shift New</t>
        </is>
      </c>
      <c r="D1534" s="356" t="inlineStr">
        <is>
          <t>Vitesse</t>
        </is>
      </c>
      <c r="F1534" s="237" t="n"/>
    </row>
    <row r="1535" hidden="1" outlineLevel="2" ht="15.75" customHeight="1" thickBot="1">
      <c r="A1535" s="1301" t="n"/>
      <c r="B1535" s="625" t="n"/>
      <c r="C1535" s="626" t="n"/>
      <c r="D1535" s="1215" t="n"/>
      <c r="F1535" s="237" t="n"/>
    </row>
    <row r="1536" hidden="1" outlineLevel="2">
      <c r="A1536" s="1301" t="n"/>
      <c r="B1536" s="240" t="inlineStr">
        <is>
          <t>Clim</t>
        </is>
      </c>
      <c r="C1536" s="538" t="inlineStr">
        <is>
          <t>Frein</t>
        </is>
      </c>
      <c r="D1536" s="1349" t="n"/>
      <c r="F1536" s="237" t="n"/>
    </row>
    <row r="1537" hidden="1" outlineLevel="2" ht="15.75" customHeight="1" thickBot="1">
      <c r="A1537" s="1301" t="n"/>
      <c r="B1537" s="625" t="n"/>
      <c r="C1537" s="626" t="n"/>
      <c r="D1537" s="1351" t="n"/>
      <c r="F1537" s="237" t="n"/>
    </row>
    <row r="1538" collapsed="1">
      <c r="A1538" s="1363" t="inlineStr">
        <is>
          <t>Manual Start</t>
        </is>
      </c>
      <c r="B1538" s="1364" t="n"/>
      <c r="D1538" s="242" t="n"/>
      <c r="F1538" s="237" t="n"/>
    </row>
    <row r="1539" hidden="1" outlineLevel="1" ht="21.75" customHeight="1" thickBot="1">
      <c r="A1539" s="1202" t="n"/>
      <c r="B1539" s="1365" t="inlineStr">
        <is>
          <t>Graphique 1</t>
        </is>
      </c>
      <c r="C1539" s="1243" t="n"/>
      <c r="D1539" s="243" t="inlineStr">
        <is>
          <t>Désactivè</t>
        </is>
      </c>
      <c r="F1539" s="237" t="n"/>
    </row>
    <row r="1540" hidden="1" outlineLevel="2" ht="15" customFormat="1" customHeight="1" s="242">
      <c r="A1540" s="1301" t="n"/>
      <c r="B1540" s="238" t="inlineStr">
        <is>
          <t>Abscisse</t>
        </is>
      </c>
      <c r="C1540" s="239" t="inlineStr">
        <is>
          <t>Ordonnée</t>
        </is>
      </c>
      <c r="D1540" s="239" t="inlineStr">
        <is>
          <t>Emplacement Cellule</t>
        </is>
      </c>
      <c r="E1540" s="357" t="n"/>
      <c r="G1540" s="237" t="n"/>
    </row>
    <row r="1541" hidden="1" outlineLevel="2" ht="15" customHeight="1">
      <c r="A1541" s="1301" t="n"/>
      <c r="B1541" s="616" t="n"/>
      <c r="C1541" s="616" t="n"/>
      <c r="D1541" s="617" t="n"/>
      <c r="F1541" s="237" t="n"/>
    </row>
    <row r="1542" hidden="1" outlineLevel="2" ht="15" customHeight="1">
      <c r="A1542" s="1301" t="n"/>
      <c r="B1542" s="240" t="inlineStr">
        <is>
          <t>Valeur  Min Ordonnée</t>
        </is>
      </c>
      <c r="C1542" s="538" t="inlineStr">
        <is>
          <t>Valeur Max Ordonnée</t>
        </is>
      </c>
      <c r="D1542" s="241" t="inlineStr">
        <is>
          <t>Intervalle Ordonnée</t>
        </is>
      </c>
      <c r="F1542" s="237" t="n"/>
    </row>
    <row r="1543" hidden="1" outlineLevel="2" ht="15" customHeight="1">
      <c r="A1543" s="1301" t="n"/>
      <c r="B1543" s="616" t="n"/>
      <c r="C1543" s="618" t="n"/>
      <c r="D1543" s="619" t="n"/>
      <c r="F1543" s="237" t="n"/>
    </row>
    <row r="1544" hidden="1" outlineLevel="2" ht="15" customHeight="1">
      <c r="A1544" s="1301" t="n"/>
      <c r="B1544" s="240" t="inlineStr">
        <is>
          <t>Valeur  Min Abscisse</t>
        </is>
      </c>
      <c r="C1544" s="538" t="inlineStr">
        <is>
          <t>Valeur Max Abscisse</t>
        </is>
      </c>
      <c r="D1544" s="241" t="inlineStr">
        <is>
          <t>Intervalle Abscisse</t>
        </is>
      </c>
      <c r="F1544" s="237" t="n"/>
    </row>
    <row r="1545" hidden="1" outlineLevel="2" ht="15.75" customHeight="1" thickBot="1">
      <c r="A1545" s="1301" t="n"/>
      <c r="B1545" s="627" t="n"/>
      <c r="C1545" s="628" t="n"/>
      <c r="D1545" s="629" t="n"/>
      <c r="F1545" s="237" t="n"/>
    </row>
    <row r="1546" hidden="1" outlineLevel="1" ht="21.75" customHeight="1" thickBot="1">
      <c r="A1546" s="1301" t="n"/>
      <c r="B1546" s="1365" t="inlineStr">
        <is>
          <t>Graphique 2</t>
        </is>
      </c>
      <c r="C1546" s="1243" t="n"/>
      <c r="D1546" s="243" t="inlineStr">
        <is>
          <t>Désactivè</t>
        </is>
      </c>
      <c r="F1546" s="237" t="n"/>
    </row>
    <row r="1547" hidden="1" outlineLevel="2" ht="15" customFormat="1" customHeight="1" s="242">
      <c r="A1547" s="1301" t="n"/>
      <c r="B1547" s="238" t="inlineStr">
        <is>
          <t>Abscisse</t>
        </is>
      </c>
      <c r="C1547" s="239" t="inlineStr">
        <is>
          <t>Ordonnée</t>
        </is>
      </c>
      <c r="D1547" s="239" t="inlineStr">
        <is>
          <t>Emplacement Cellule</t>
        </is>
      </c>
      <c r="E1547" s="357" t="n"/>
      <c r="G1547" s="237" t="n"/>
    </row>
    <row r="1548" hidden="1" outlineLevel="2" ht="15" customHeight="1">
      <c r="A1548" s="1301" t="n"/>
      <c r="B1548" s="616" t="n"/>
      <c r="C1548" s="616" t="n"/>
      <c r="D1548" s="617" t="n"/>
      <c r="F1548" s="237" t="n"/>
    </row>
    <row r="1549" hidden="1" outlineLevel="2" ht="15" customHeight="1">
      <c r="A1549" s="1301" t="n"/>
      <c r="B1549" s="240" t="inlineStr">
        <is>
          <t>Valeur  Min Ordonnée</t>
        </is>
      </c>
      <c r="C1549" s="538" t="inlineStr">
        <is>
          <t>Valeur Max Ordonnée</t>
        </is>
      </c>
      <c r="D1549" s="241" t="inlineStr">
        <is>
          <t>Intervalle Ordonnée</t>
        </is>
      </c>
      <c r="F1549" s="237" t="n"/>
    </row>
    <row r="1550" hidden="1" outlineLevel="2" ht="15" customHeight="1">
      <c r="A1550" s="1301" t="n"/>
      <c r="B1550" s="616" t="n"/>
      <c r="C1550" s="618" t="n"/>
      <c r="D1550" s="619" t="n"/>
      <c r="F1550" s="237" t="n"/>
    </row>
    <row r="1551" hidden="1" outlineLevel="2" ht="15" customHeight="1">
      <c r="A1551" s="1301" t="n"/>
      <c r="B1551" s="240" t="inlineStr">
        <is>
          <t>Valeur  Min Abscisse</t>
        </is>
      </c>
      <c r="C1551" s="538" t="inlineStr">
        <is>
          <t>Valeur Max Abscisse</t>
        </is>
      </c>
      <c r="D1551" s="241" t="inlineStr">
        <is>
          <t>Intervalle Abscisse</t>
        </is>
      </c>
      <c r="F1551" s="237" t="n"/>
    </row>
    <row r="1552" hidden="1" outlineLevel="2" ht="15.75" customHeight="1" thickBot="1">
      <c r="A1552" s="1301" t="n"/>
      <c r="B1552" s="627" t="n"/>
      <c r="C1552" s="628" t="n"/>
      <c r="D1552" s="629" t="n"/>
      <c r="F1552" s="237" t="n"/>
    </row>
    <row r="1553" hidden="1" outlineLevel="1" ht="15.75" customHeight="1" thickBot="1">
      <c r="A1553" s="1301" t="n"/>
      <c r="B1553" s="1365" t="inlineStr">
        <is>
          <t>Tableau Cold+Hot</t>
        </is>
      </c>
      <c r="C1553" s="1243" t="n"/>
      <c r="D1553" s="243" t="inlineStr">
        <is>
          <t>Désactivè</t>
        </is>
      </c>
      <c r="F1553" s="237" t="n"/>
    </row>
    <row r="1554" hidden="1" outlineLevel="2" ht="15.75" customHeight="1" thickBot="1">
      <c r="A1554" s="1301" t="n"/>
      <c r="B1554" s="1366" t="inlineStr">
        <is>
          <t>Emplacement Cellule</t>
        </is>
      </c>
      <c r="C1554" s="1249" t="n"/>
      <c r="D1554" s="1250" t="n"/>
      <c r="F1554" s="237" t="n"/>
    </row>
    <row r="1555" hidden="1" outlineLevel="2" ht="15.75" customHeight="1" thickBot="1">
      <c r="A1555" s="1301" t="n"/>
      <c r="B1555" s="1367" t="n"/>
      <c r="C1555" s="1242" t="n"/>
      <c r="D1555" s="1243" t="n"/>
      <c r="F1555" s="237" t="n"/>
    </row>
    <row r="1556" hidden="1" outlineLevel="2">
      <c r="A1556" s="1301" t="n"/>
      <c r="B1556" s="238" t="inlineStr">
        <is>
          <t>Temperature</t>
        </is>
      </c>
      <c r="C1556" s="239" t="inlineStr">
        <is>
          <t>Shift Old</t>
        </is>
      </c>
      <c r="D1556" s="239" t="inlineStr">
        <is>
          <t>Désactivè</t>
        </is>
      </c>
      <c r="F1556" s="237" t="n"/>
    </row>
    <row r="1557" hidden="1" outlineLevel="2" ht="17.25" customFormat="1" customHeight="1" s="242" thickBot="1">
      <c r="A1557" s="1301" t="n"/>
      <c r="B1557" s="620" t="n"/>
      <c r="C1557" s="621" t="n"/>
      <c r="D1557" s="621" t="n"/>
      <c r="E1557" s="357" t="n"/>
      <c r="G1557" s="237" t="n"/>
    </row>
    <row r="1558" hidden="1" outlineLevel="1" ht="15" customHeight="1" thickBot="1">
      <c r="A1558" s="1301" t="n"/>
      <c r="B1558" s="1365" t="inlineStr">
        <is>
          <t>Tableau Frein/FSE</t>
        </is>
      </c>
      <c r="C1558" s="1243" t="n"/>
      <c r="D1558" s="243" t="inlineStr">
        <is>
          <t>Désactivè</t>
        </is>
      </c>
      <c r="F1558" s="237" t="n"/>
    </row>
    <row r="1559" hidden="1" outlineLevel="2" ht="15" customHeight="1">
      <c r="A1559" s="1301" t="n"/>
      <c r="B1559" s="1366" t="inlineStr">
        <is>
          <t>Emplacement Cellule</t>
        </is>
      </c>
      <c r="C1559" s="1249" t="n"/>
      <c r="D1559" s="1250" t="n"/>
      <c r="F1559" s="237" t="n"/>
    </row>
    <row r="1560" hidden="1" outlineLevel="2" ht="15" customHeight="1">
      <c r="A1560" s="1301" t="n"/>
      <c r="B1560" s="1368" t="n"/>
      <c r="C1560" s="1238" t="n"/>
      <c r="D1560" s="1369" t="n"/>
      <c r="F1560" s="237" t="n"/>
    </row>
    <row r="1561" hidden="1" outlineLevel="2">
      <c r="A1561" s="1301" t="n"/>
      <c r="B1561" s="240" t="inlineStr">
        <is>
          <t>Clim</t>
        </is>
      </c>
      <c r="C1561" s="538" t="inlineStr">
        <is>
          <t>Frein</t>
        </is>
      </c>
      <c r="D1561" s="356" t="inlineStr">
        <is>
          <t>FSE</t>
        </is>
      </c>
      <c r="F1561" s="237" t="n"/>
    </row>
    <row r="1562" hidden="1" outlineLevel="2" ht="15" customFormat="1" customHeight="1" s="242" thickBot="1">
      <c r="A1562" s="1301" t="n"/>
      <c r="B1562" s="627" t="n"/>
      <c r="C1562" s="628" t="n"/>
      <c r="D1562" s="631" t="n"/>
      <c r="E1562" s="357" t="n"/>
      <c r="G1562" s="237" t="n"/>
    </row>
    <row r="1563" hidden="1" outlineLevel="1" ht="15" customHeight="1" thickBot="1">
      <c r="A1563" s="1301" t="n"/>
      <c r="B1563" s="1365" t="inlineStr">
        <is>
          <t>Tableau Décél/Arret</t>
        </is>
      </c>
      <c r="C1563" s="1243" t="n"/>
      <c r="D1563" s="243" t="inlineStr">
        <is>
          <t>Désactivè</t>
        </is>
      </c>
      <c r="F1563" s="237" t="n"/>
    </row>
    <row r="1564" hidden="1" outlineLevel="2">
      <c r="A1564" s="1301" t="n"/>
      <c r="B1564" s="1366" t="inlineStr">
        <is>
          <t>Emplacement Cellule</t>
        </is>
      </c>
      <c r="C1564" s="1249" t="n"/>
      <c r="D1564" s="1250" t="n"/>
      <c r="F1564" s="237" t="n"/>
    </row>
    <row r="1565" hidden="1" outlineLevel="2">
      <c r="A1565" s="1301" t="n"/>
      <c r="B1565" s="1368" t="n"/>
      <c r="C1565" s="1238" t="n"/>
      <c r="D1565" s="1369" t="n"/>
      <c r="F1565" s="237" t="n"/>
    </row>
    <row r="1566" hidden="1" outlineLevel="2">
      <c r="A1566" s="1301" t="n"/>
      <c r="B1566" s="240" t="inlineStr">
        <is>
          <t>Shift Old</t>
        </is>
      </c>
      <c r="C1566" s="240" t="inlineStr">
        <is>
          <t>Shift New</t>
        </is>
      </c>
      <c r="D1566" s="356" t="inlineStr">
        <is>
          <t>Vitesse</t>
        </is>
      </c>
      <c r="F1566" s="237" t="n"/>
    </row>
    <row r="1567" hidden="1" outlineLevel="2" ht="15.75" customHeight="1" thickBot="1">
      <c r="A1567" s="1301" t="n"/>
      <c r="B1567" s="625" t="n"/>
      <c r="C1567" s="626" t="n"/>
      <c r="D1567" s="1215" t="n"/>
      <c r="F1567" s="237" t="n"/>
    </row>
    <row r="1568" hidden="1" outlineLevel="2">
      <c r="A1568" s="1301" t="n"/>
      <c r="B1568" s="240" t="inlineStr">
        <is>
          <t>Clim</t>
        </is>
      </c>
      <c r="C1568" s="538" t="inlineStr">
        <is>
          <t>Frein</t>
        </is>
      </c>
      <c r="D1568" s="1349" t="n"/>
      <c r="F1568" s="237" t="n"/>
    </row>
    <row r="1569" hidden="1" outlineLevel="2" ht="15.75" customHeight="1" thickBot="1">
      <c r="A1569" s="1301" t="n"/>
      <c r="B1569" s="625" t="n"/>
      <c r="C1569" s="626" t="n"/>
      <c r="D1569" s="1351" t="n"/>
      <c r="F1569" s="237" t="n"/>
    </row>
    <row r="1570" collapsed="1">
      <c r="A1570" s="1363" t="inlineStr">
        <is>
          <t>Manual Stop</t>
        </is>
      </c>
      <c r="B1570" s="1364" t="n"/>
      <c r="D1570" s="242" t="n"/>
      <c r="F1570" s="237" t="n"/>
    </row>
    <row r="1571" hidden="1" outlineLevel="1" ht="21.75" customHeight="1" thickBot="1">
      <c r="A1571" s="1202" t="n"/>
      <c r="B1571" s="1365" t="inlineStr">
        <is>
          <t>Graphique 1</t>
        </is>
      </c>
      <c r="C1571" s="1243" t="n"/>
      <c r="D1571" s="243" t="inlineStr">
        <is>
          <t>Désactivè</t>
        </is>
      </c>
      <c r="F1571" s="237" t="n"/>
    </row>
    <row r="1572" hidden="1" outlineLevel="2" ht="15" customFormat="1" customHeight="1" s="242">
      <c r="A1572" s="1301" t="n"/>
      <c r="B1572" s="238" t="inlineStr">
        <is>
          <t>Abscisse</t>
        </is>
      </c>
      <c r="C1572" s="239" t="inlineStr">
        <is>
          <t>Ordonnée</t>
        </is>
      </c>
      <c r="D1572" s="239" t="inlineStr">
        <is>
          <t>Emplacement Cellule</t>
        </is>
      </c>
      <c r="E1572" s="357" t="n"/>
      <c r="G1572" s="237" t="n"/>
    </row>
    <row r="1573" hidden="1" outlineLevel="2" ht="15" customHeight="1">
      <c r="A1573" s="1301" t="n"/>
      <c r="B1573" s="616" t="inlineStr">
        <is>
          <t>Engine Speed</t>
        </is>
      </c>
      <c r="C1573" s="616" t="inlineStr">
        <is>
          <t>Engine Temperature</t>
        </is>
      </c>
      <c r="D1573" s="617" t="inlineStr">
        <is>
          <t>B24</t>
        </is>
      </c>
      <c r="F1573" s="237" t="n"/>
    </row>
    <row r="1574" hidden="1" outlineLevel="2" ht="15" customHeight="1">
      <c r="A1574" s="1301" t="n"/>
      <c r="B1574" s="240" t="inlineStr">
        <is>
          <t>Valeur  Min Ordonnée</t>
        </is>
      </c>
      <c r="C1574" s="538" t="inlineStr">
        <is>
          <t>Valeur Max Ordonnée</t>
        </is>
      </c>
      <c r="D1574" s="241" t="inlineStr">
        <is>
          <t>Intervalle Ordonnée</t>
        </is>
      </c>
      <c r="F1574" s="237" t="n"/>
    </row>
    <row r="1575" hidden="1" outlineLevel="2" ht="15" customHeight="1" thickBot="1">
      <c r="A1575" s="1301" t="n"/>
      <c r="B1575" s="627" t="n">
        <v>-30</v>
      </c>
      <c r="C1575" s="628" t="n">
        <v>120</v>
      </c>
      <c r="D1575" s="629" t="n">
        <v>10</v>
      </c>
      <c r="F1575" s="237" t="n"/>
    </row>
    <row r="1576" hidden="1" outlineLevel="2" ht="15" customHeight="1">
      <c r="A1576" s="1301" t="n"/>
      <c r="B1576" s="240" t="inlineStr">
        <is>
          <t>Valeur  Min Abscisse</t>
        </is>
      </c>
      <c r="C1576" s="538" t="inlineStr">
        <is>
          <t>Valeur Max Abscisse</t>
        </is>
      </c>
      <c r="D1576" s="241" t="inlineStr">
        <is>
          <t>Intervalle Abscisse</t>
        </is>
      </c>
      <c r="F1576" s="237" t="n"/>
    </row>
    <row r="1577" hidden="1" outlineLevel="2" ht="15.75" customHeight="1" thickBot="1">
      <c r="A1577" s="1301" t="n"/>
      <c r="B1577" s="616" t="n">
        <v>0</v>
      </c>
      <c r="C1577" s="618" t="n">
        <v>6000</v>
      </c>
      <c r="D1577" s="619" t="n">
        <v>250</v>
      </c>
      <c r="F1577" s="237" t="n"/>
    </row>
    <row r="1578" hidden="1" outlineLevel="1" ht="21.75" customHeight="1" thickBot="1">
      <c r="A1578" s="1301" t="n"/>
      <c r="B1578" s="1365" t="inlineStr">
        <is>
          <t>Graphique 2</t>
        </is>
      </c>
      <c r="C1578" s="1243" t="n"/>
      <c r="D1578" s="243" t="inlineStr">
        <is>
          <t>Désactivè</t>
        </is>
      </c>
      <c r="F1578" s="237" t="n"/>
    </row>
    <row r="1579" hidden="1" outlineLevel="2" ht="15" customFormat="1" customHeight="1" s="242">
      <c r="A1579" s="1301" t="n"/>
      <c r="B1579" s="238" t="inlineStr">
        <is>
          <t>Abscisse</t>
        </is>
      </c>
      <c r="C1579" s="239" t="inlineStr">
        <is>
          <t>Ordonnée</t>
        </is>
      </c>
      <c r="D1579" s="239" t="inlineStr">
        <is>
          <t>Emplacement Cellule</t>
        </is>
      </c>
      <c r="E1579" s="357" t="n"/>
      <c r="G1579" s="237" t="n"/>
    </row>
    <row r="1580" hidden="1" outlineLevel="2" ht="15" customHeight="1">
      <c r="A1580" s="1301" t="n"/>
      <c r="B1580" s="616" t="n"/>
      <c r="C1580" s="616" t="n"/>
      <c r="D1580" s="617" t="n"/>
      <c r="F1580" s="237" t="n"/>
    </row>
    <row r="1581" hidden="1" outlineLevel="2" ht="15" customHeight="1">
      <c r="A1581" s="1301" t="n"/>
      <c r="B1581" s="240" t="inlineStr">
        <is>
          <t>Valeur  Min Ordonnée</t>
        </is>
      </c>
      <c r="C1581" s="538" t="inlineStr">
        <is>
          <t>Valeur Max Ordonnée</t>
        </is>
      </c>
      <c r="D1581" s="241" t="inlineStr">
        <is>
          <t>Intervalle Ordonnée</t>
        </is>
      </c>
      <c r="F1581" s="237" t="n"/>
    </row>
    <row r="1582" hidden="1" outlineLevel="2" ht="15" customHeight="1">
      <c r="A1582" s="1301" t="n"/>
      <c r="B1582" s="616" t="n"/>
      <c r="C1582" s="618" t="n"/>
      <c r="D1582" s="619" t="n"/>
      <c r="F1582" s="237" t="n"/>
    </row>
    <row r="1583" hidden="1" outlineLevel="2" ht="15" customHeight="1">
      <c r="A1583" s="1301" t="n"/>
      <c r="B1583" s="240" t="inlineStr">
        <is>
          <t>Valeur  Min Abscisse</t>
        </is>
      </c>
      <c r="C1583" s="538" t="inlineStr">
        <is>
          <t>Valeur Max Abscisse</t>
        </is>
      </c>
      <c r="D1583" s="241" t="inlineStr">
        <is>
          <t>Intervalle Abscisse</t>
        </is>
      </c>
      <c r="F1583" s="237" t="n"/>
    </row>
    <row r="1584" hidden="1" outlineLevel="2" ht="15.75" customHeight="1" thickBot="1">
      <c r="A1584" s="1301" t="n"/>
      <c r="B1584" s="627" t="n"/>
      <c r="C1584" s="628" t="n"/>
      <c r="D1584" s="629" t="n"/>
      <c r="F1584" s="237" t="n"/>
    </row>
    <row r="1585" hidden="1" outlineLevel="1" ht="15.75" customHeight="1" thickBot="1">
      <c r="A1585" s="1301" t="n"/>
      <c r="B1585" s="1365" t="inlineStr">
        <is>
          <t>Tableau Cold+Hot</t>
        </is>
      </c>
      <c r="C1585" s="1243" t="n"/>
      <c r="D1585" s="243" t="inlineStr">
        <is>
          <t>Désactivè</t>
        </is>
      </c>
      <c r="F1585" s="237" t="n"/>
    </row>
    <row r="1586" hidden="1" outlineLevel="2" ht="15.75" customHeight="1" thickBot="1">
      <c r="A1586" s="1301" t="n"/>
      <c r="B1586" s="1366" t="inlineStr">
        <is>
          <t>Emplacement Cellule</t>
        </is>
      </c>
      <c r="C1586" s="1249" t="n"/>
      <c r="D1586" s="1250" t="n"/>
      <c r="F1586" s="237" t="n"/>
    </row>
    <row r="1587" hidden="1" outlineLevel="2" ht="15.75" customHeight="1" thickBot="1">
      <c r="A1587" s="1301" t="n"/>
      <c r="B1587" s="1367" t="n"/>
      <c r="C1587" s="1242" t="n"/>
      <c r="D1587" s="1243" t="n"/>
      <c r="F1587" s="237" t="n"/>
    </row>
    <row r="1588" hidden="1" outlineLevel="2">
      <c r="A1588" s="1301" t="n"/>
      <c r="B1588" s="238" t="inlineStr">
        <is>
          <t>Temperature</t>
        </is>
      </c>
      <c r="C1588" s="239" t="inlineStr">
        <is>
          <t>Shift Old</t>
        </is>
      </c>
      <c r="D1588" s="239" t="inlineStr">
        <is>
          <t>Désactivè</t>
        </is>
      </c>
      <c r="F1588" s="237" t="n"/>
    </row>
    <row r="1589" hidden="1" outlineLevel="2" ht="17.25" customFormat="1" customHeight="1" s="242" thickBot="1">
      <c r="A1589" s="1301" t="n"/>
      <c r="B1589" s="620" t="n"/>
      <c r="C1589" s="621" t="n"/>
      <c r="D1589" s="621" t="n"/>
      <c r="E1589" s="357" t="n"/>
      <c r="G1589" s="237" t="n"/>
    </row>
    <row r="1590" hidden="1" outlineLevel="1" ht="15" customHeight="1" thickBot="1">
      <c r="A1590" s="1301" t="n"/>
      <c r="B1590" s="1365" t="inlineStr">
        <is>
          <t>Tableau Frein/FSE</t>
        </is>
      </c>
      <c r="C1590" s="1243" t="n"/>
      <c r="D1590" s="243" t="inlineStr">
        <is>
          <t>Désactivè</t>
        </is>
      </c>
      <c r="F1590" s="237" t="n"/>
    </row>
    <row r="1591" hidden="1" outlineLevel="2" ht="15" customHeight="1">
      <c r="A1591" s="1301" t="n"/>
      <c r="B1591" s="1366" t="inlineStr">
        <is>
          <t>Emplacement Cellule</t>
        </is>
      </c>
      <c r="C1591" s="1249" t="n"/>
      <c r="D1591" s="1250" t="n"/>
      <c r="F1591" s="237" t="n"/>
    </row>
    <row r="1592" hidden="1" outlineLevel="2" ht="15" customHeight="1">
      <c r="A1592" s="1301" t="n"/>
      <c r="B1592" s="1368" t="n"/>
      <c r="C1592" s="1238" t="n"/>
      <c r="D1592" s="1369" t="n"/>
      <c r="F1592" s="237" t="n"/>
    </row>
    <row r="1593" hidden="1" outlineLevel="2">
      <c r="A1593" s="1301" t="n"/>
      <c r="B1593" s="240" t="inlineStr">
        <is>
          <t>Clim</t>
        </is>
      </c>
      <c r="C1593" s="538" t="inlineStr">
        <is>
          <t>Frein</t>
        </is>
      </c>
      <c r="D1593" s="356" t="inlineStr">
        <is>
          <t>FSE</t>
        </is>
      </c>
      <c r="F1593" s="237" t="n"/>
    </row>
    <row r="1594" hidden="1" outlineLevel="2" ht="15" customFormat="1" customHeight="1" s="242" thickBot="1">
      <c r="A1594" s="1301" t="n"/>
      <c r="B1594" s="627" t="n"/>
      <c r="C1594" s="628" t="n"/>
      <c r="D1594" s="631" t="n"/>
      <c r="E1594" s="357" t="n"/>
      <c r="G1594" s="237" t="n"/>
    </row>
    <row r="1595" hidden="1" outlineLevel="1" ht="15" customHeight="1" thickBot="1">
      <c r="A1595" s="1301" t="n"/>
      <c r="B1595" s="1365" t="inlineStr">
        <is>
          <t>Tableau Décél/Arret</t>
        </is>
      </c>
      <c r="C1595" s="1243" t="n"/>
      <c r="D1595" s="243" t="inlineStr">
        <is>
          <t>Désactivè</t>
        </is>
      </c>
      <c r="F1595" s="237" t="n"/>
    </row>
    <row r="1596" hidden="1" outlineLevel="2">
      <c r="A1596" s="1301" t="n"/>
      <c r="B1596" s="1366" t="inlineStr">
        <is>
          <t>Emplacement Cellule</t>
        </is>
      </c>
      <c r="C1596" s="1249" t="n"/>
      <c r="D1596" s="1250" t="n"/>
      <c r="F1596" s="237" t="n"/>
    </row>
    <row r="1597" hidden="1" outlineLevel="2">
      <c r="A1597" s="1301" t="n"/>
      <c r="B1597" s="1368" t="n"/>
      <c r="C1597" s="1238" t="n"/>
      <c r="D1597" s="1369" t="n"/>
      <c r="F1597" s="237" t="n"/>
    </row>
    <row r="1598" hidden="1" outlineLevel="2">
      <c r="A1598" s="1301" t="n"/>
      <c r="B1598" s="240" t="inlineStr">
        <is>
          <t>Shift Old</t>
        </is>
      </c>
      <c r="C1598" s="240" t="inlineStr">
        <is>
          <t>Shift New</t>
        </is>
      </c>
      <c r="D1598" s="356" t="inlineStr">
        <is>
          <t>Vitesse</t>
        </is>
      </c>
      <c r="F1598" s="237" t="n"/>
    </row>
    <row r="1599" hidden="1" outlineLevel="2" ht="15.75" customHeight="1" thickBot="1">
      <c r="A1599" s="1301" t="n"/>
      <c r="B1599" s="625" t="n"/>
      <c r="C1599" s="626" t="n"/>
      <c r="D1599" s="1215" t="n"/>
      <c r="F1599" s="237" t="n"/>
    </row>
    <row r="1600" hidden="1" outlineLevel="2">
      <c r="A1600" s="1301" t="n"/>
      <c r="B1600" s="240" t="inlineStr">
        <is>
          <t>Clim</t>
        </is>
      </c>
      <c r="C1600" s="538" t="inlineStr">
        <is>
          <t>Frein</t>
        </is>
      </c>
      <c r="D1600" s="1349" t="n"/>
      <c r="F1600" s="237" t="n"/>
    </row>
    <row r="1601" hidden="1" outlineLevel="2" ht="15.75" customHeight="1" thickBot="1">
      <c r="A1601" s="1301" t="n"/>
      <c r="B1601" s="625" t="n"/>
      <c r="C1601" s="626" t="n"/>
      <c r="D1601" s="1351" t="n"/>
      <c r="F1601" s="237" t="n"/>
    </row>
    <row r="1602" collapsed="1">
      <c r="A1602" s="1363" t="inlineStr">
        <is>
          <t>Decel Without Brake - Cold</t>
        </is>
      </c>
      <c r="B1602" s="1364" t="n"/>
      <c r="D1602" s="242" t="n"/>
      <c r="F1602" s="237" t="n"/>
    </row>
    <row r="1603" hidden="1" outlineLevel="1" ht="21.75" customHeight="1" thickBot="1">
      <c r="A1603" s="1202" t="n"/>
      <c r="B1603" s="1365" t="inlineStr">
        <is>
          <t>Graphique 1</t>
        </is>
      </c>
      <c r="C1603" s="1243" t="n"/>
      <c r="D1603" s="243" t="inlineStr">
        <is>
          <t>Activè</t>
        </is>
      </c>
      <c r="F1603" s="237" t="n"/>
    </row>
    <row r="1604" hidden="1" outlineLevel="2" ht="15" customFormat="1" customHeight="1" s="242">
      <c r="A1604" s="1301" t="n"/>
      <c r="B1604" s="238" t="inlineStr">
        <is>
          <t>Abscisse</t>
        </is>
      </c>
      <c r="C1604" s="239" t="inlineStr">
        <is>
          <t>Ordonnée</t>
        </is>
      </c>
      <c r="D1604" s="239" t="inlineStr">
        <is>
          <t>Emplacement Cellule</t>
        </is>
      </c>
      <c r="E1604" s="357" t="n"/>
      <c r="G1604" s="237" t="n"/>
    </row>
    <row r="1605" hidden="1" outlineLevel="2" ht="15" customHeight="1">
      <c r="A1605" s="1301" t="n"/>
      <c r="B1605" s="616" t="inlineStr">
        <is>
          <t>Vehicle Speed</t>
        </is>
      </c>
      <c r="C1605" s="616" t="inlineStr">
        <is>
          <t>Deceleration level</t>
        </is>
      </c>
      <c r="D1605" s="617" t="inlineStr">
        <is>
          <t>B24</t>
        </is>
      </c>
      <c r="F1605" s="237" t="n"/>
    </row>
    <row r="1606" hidden="1" outlineLevel="2" ht="15" customHeight="1">
      <c r="A1606" s="1301" t="n"/>
      <c r="B1606" s="240" t="inlineStr">
        <is>
          <t>Valeur  Min Ordonnée</t>
        </is>
      </c>
      <c r="C1606" s="538" t="inlineStr">
        <is>
          <t>Valeur Max Ordonnée</t>
        </is>
      </c>
      <c r="D1606" s="241" t="inlineStr">
        <is>
          <t>Intervalle Ordonnée</t>
        </is>
      </c>
      <c r="F1606" s="237" t="n"/>
    </row>
    <row r="1607" hidden="1" outlineLevel="2" ht="15" customHeight="1">
      <c r="A1607" s="1301" t="n"/>
      <c r="B1607" s="616" t="n">
        <v>-2</v>
      </c>
      <c r="C1607" s="618" t="n">
        <v>0</v>
      </c>
      <c r="D1607" s="619" t="n">
        <v>0.5</v>
      </c>
      <c r="F1607" s="237" t="n"/>
    </row>
    <row r="1608" hidden="1" outlineLevel="2" ht="15" customHeight="1">
      <c r="A1608" s="1301" t="n"/>
      <c r="B1608" s="240" t="inlineStr">
        <is>
          <t>Valeur  Min Abscisse</t>
        </is>
      </c>
      <c r="C1608" s="538" t="inlineStr">
        <is>
          <t>Valeur Max Abscisse</t>
        </is>
      </c>
      <c r="D1608" s="241" t="inlineStr">
        <is>
          <t>Intervalle Abscisse</t>
        </is>
      </c>
      <c r="F1608" s="237" t="n"/>
    </row>
    <row r="1609" hidden="1" outlineLevel="2" ht="15.75" customHeight="1" thickBot="1">
      <c r="A1609" s="1301" t="n"/>
      <c r="B1609" s="627" t="n">
        <v>0</v>
      </c>
      <c r="C1609" s="628" t="n">
        <v>140</v>
      </c>
      <c r="D1609" s="629" t="n">
        <v>10</v>
      </c>
      <c r="F1609" s="237" t="n"/>
    </row>
    <row r="1610" hidden="1" outlineLevel="1" ht="21.75" customHeight="1" thickBot="1">
      <c r="A1610" s="1301" t="n"/>
      <c r="B1610" s="1365" t="inlineStr">
        <is>
          <t>Graphique 2</t>
        </is>
      </c>
      <c r="C1610" s="1243" t="n"/>
      <c r="D1610" s="243" t="inlineStr">
        <is>
          <t>Activè</t>
        </is>
      </c>
      <c r="F1610" s="237" t="n"/>
    </row>
    <row r="1611" hidden="1" outlineLevel="2" ht="15" customFormat="1" customHeight="1" s="242">
      <c r="A1611" s="1301" t="n"/>
      <c r="B1611" s="238" t="inlineStr">
        <is>
          <t>Abscisse</t>
        </is>
      </c>
      <c r="C1611" s="239" t="inlineStr">
        <is>
          <t>Ordonnée</t>
        </is>
      </c>
      <c r="D1611" s="239" t="inlineStr">
        <is>
          <t>Emplacement Cellule</t>
        </is>
      </c>
      <c r="E1611" s="357" t="n"/>
      <c r="G1611" s="237" t="n"/>
    </row>
    <row r="1612" hidden="1" outlineLevel="2" ht="15" customHeight="1">
      <c r="A1612" s="1301" t="n"/>
      <c r="B1612" s="616" t="inlineStr">
        <is>
          <t>gear</t>
        </is>
      </c>
      <c r="C1612" s="616" t="inlineStr">
        <is>
          <t>Deceleration level</t>
        </is>
      </c>
      <c r="D1612" s="617" t="inlineStr">
        <is>
          <t>B70</t>
        </is>
      </c>
      <c r="F1612" s="237" t="n"/>
    </row>
    <row r="1613" hidden="1" outlineLevel="2" ht="15" customHeight="1">
      <c r="A1613" s="1301" t="n"/>
      <c r="B1613" s="240" t="inlineStr">
        <is>
          <t>Valeur  Min Ordonnée</t>
        </is>
      </c>
      <c r="C1613" s="538" t="inlineStr">
        <is>
          <t>Valeur Max Ordonnée</t>
        </is>
      </c>
      <c r="D1613" s="241" t="inlineStr">
        <is>
          <t>Intervalle Ordonnée</t>
        </is>
      </c>
      <c r="F1613" s="237" t="n"/>
    </row>
    <row r="1614" hidden="1" outlineLevel="2" ht="15" customHeight="1">
      <c r="A1614" s="1301" t="n"/>
      <c r="B1614" s="616" t="n">
        <v>-2</v>
      </c>
      <c r="C1614" s="618" t="n">
        <v>0</v>
      </c>
      <c r="D1614" s="619" t="n">
        <v>0.5</v>
      </c>
      <c r="F1614" s="237" t="n"/>
    </row>
    <row r="1615" hidden="1" outlineLevel="2" ht="15" customHeight="1">
      <c r="A1615" s="1301" t="n"/>
      <c r="B1615" s="244" t="inlineStr">
        <is>
          <t>Valeur  Min Abscisse</t>
        </is>
      </c>
      <c r="C1615" s="245" t="inlineStr">
        <is>
          <t>Valeur Max Abscisse</t>
        </is>
      </c>
      <c r="D1615" s="246" t="inlineStr">
        <is>
          <t>Intervalle Abscisse</t>
        </is>
      </c>
      <c r="F1615" s="237" t="n"/>
    </row>
    <row r="1616" hidden="1" outlineLevel="2" ht="15.75" customHeight="1" thickBot="1">
      <c r="A1616" s="1301" t="n"/>
      <c r="B1616" s="627" t="n">
        <v>0</v>
      </c>
      <c r="C1616" s="628" t="n">
        <v>10</v>
      </c>
      <c r="D1616" s="629" t="n">
        <v>1</v>
      </c>
      <c r="F1616" s="237" t="n"/>
    </row>
    <row r="1617" hidden="1" outlineLevel="1" ht="15.75" customHeight="1" thickBot="1">
      <c r="A1617" s="1301" t="n"/>
      <c r="B1617" s="1365" t="inlineStr">
        <is>
          <t>Tableau Cold+Hot</t>
        </is>
      </c>
      <c r="C1617" s="1243" t="n"/>
      <c r="D1617" s="243" t="inlineStr">
        <is>
          <t>Désactivè</t>
        </is>
      </c>
      <c r="F1617" s="237" t="n"/>
    </row>
    <row r="1618" hidden="1" outlineLevel="2" ht="15.75" customHeight="1" thickBot="1">
      <c r="A1618" s="1301" t="n"/>
      <c r="B1618" s="1366" t="inlineStr">
        <is>
          <t>Emplacement Cellule</t>
        </is>
      </c>
      <c r="C1618" s="1249" t="n"/>
      <c r="D1618" s="1250" t="n"/>
      <c r="F1618" s="237" t="n"/>
    </row>
    <row r="1619" hidden="1" outlineLevel="2" ht="15.75" customHeight="1" thickBot="1">
      <c r="A1619" s="1301" t="n"/>
      <c r="B1619" s="1367" t="n"/>
      <c r="C1619" s="1242" t="n"/>
      <c r="D1619" s="1243" t="n"/>
      <c r="F1619" s="237" t="n"/>
    </row>
    <row r="1620" hidden="1" outlineLevel="2">
      <c r="A1620" s="1301" t="n"/>
      <c r="B1620" s="238" t="inlineStr">
        <is>
          <t>Temperature</t>
        </is>
      </c>
      <c r="C1620" s="239" t="inlineStr">
        <is>
          <t>Shift Old</t>
        </is>
      </c>
      <c r="D1620" s="239" t="inlineStr">
        <is>
          <t>Désactivè</t>
        </is>
      </c>
      <c r="F1620" s="237" t="n"/>
    </row>
    <row r="1621" hidden="1" outlineLevel="2" ht="17.25" customFormat="1" customHeight="1" s="242" thickBot="1">
      <c r="A1621" s="1301" t="n"/>
      <c r="B1621" s="620" t="n"/>
      <c r="C1621" s="621" t="n"/>
      <c r="D1621" s="621" t="n"/>
      <c r="E1621" s="357" t="n"/>
      <c r="G1621" s="237" t="n"/>
    </row>
    <row r="1622" hidden="1" outlineLevel="1" ht="15" customHeight="1" thickBot="1">
      <c r="A1622" s="1301" t="n"/>
      <c r="B1622" s="1365" t="inlineStr">
        <is>
          <t>Tableau Frein/FSE</t>
        </is>
      </c>
      <c r="C1622" s="1243" t="n"/>
      <c r="D1622" s="243" t="inlineStr">
        <is>
          <t>Désactivè</t>
        </is>
      </c>
      <c r="F1622" s="237" t="n"/>
    </row>
    <row r="1623" hidden="1" outlineLevel="2" ht="15" customHeight="1">
      <c r="A1623" s="1301" t="n"/>
      <c r="B1623" s="1366" t="inlineStr">
        <is>
          <t>Emplacement Cellule</t>
        </is>
      </c>
      <c r="C1623" s="1249" t="n"/>
      <c r="D1623" s="1250" t="n"/>
      <c r="F1623" s="237" t="n"/>
    </row>
    <row r="1624" hidden="1" outlineLevel="2" ht="15" customHeight="1">
      <c r="A1624" s="1301" t="n"/>
      <c r="B1624" s="1368" t="n"/>
      <c r="C1624" s="1238" t="n"/>
      <c r="D1624" s="1369" t="n"/>
      <c r="F1624" s="237" t="n"/>
    </row>
    <row r="1625" hidden="1" outlineLevel="2">
      <c r="A1625" s="1301" t="n"/>
      <c r="B1625" s="240" t="inlineStr">
        <is>
          <t>Clim</t>
        </is>
      </c>
      <c r="C1625" s="538" t="inlineStr">
        <is>
          <t>Frein</t>
        </is>
      </c>
      <c r="D1625" s="356" t="inlineStr">
        <is>
          <t>FSE</t>
        </is>
      </c>
      <c r="F1625" s="237" t="n"/>
    </row>
    <row r="1626" hidden="1" outlineLevel="2" ht="15" customFormat="1" customHeight="1" s="242" thickBot="1">
      <c r="A1626" s="1301" t="n"/>
      <c r="B1626" s="627" t="n"/>
      <c r="C1626" s="628" t="n"/>
      <c r="D1626" s="631" t="n"/>
      <c r="E1626" s="357" t="n"/>
      <c r="G1626" s="237" t="n"/>
    </row>
    <row r="1627" hidden="1" outlineLevel="1" ht="15" customHeight="1" thickBot="1">
      <c r="A1627" s="1301" t="n"/>
      <c r="B1627" s="1365" t="inlineStr">
        <is>
          <t>Tableau Décél/Arret</t>
        </is>
      </c>
      <c r="C1627" s="1243" t="n"/>
      <c r="D1627" s="243" t="inlineStr">
        <is>
          <t>Désactivè</t>
        </is>
      </c>
      <c r="F1627" s="237" t="n"/>
    </row>
    <row r="1628" hidden="1" outlineLevel="2">
      <c r="A1628" s="1301" t="n"/>
      <c r="B1628" s="1366" t="inlineStr">
        <is>
          <t>Emplacement Cellule</t>
        </is>
      </c>
      <c r="C1628" s="1249" t="n"/>
      <c r="D1628" s="1250" t="n"/>
      <c r="F1628" s="237" t="n"/>
    </row>
    <row r="1629" hidden="1" outlineLevel="2">
      <c r="A1629" s="1301" t="n"/>
      <c r="B1629" s="1368" t="n"/>
      <c r="C1629" s="1238" t="n"/>
      <c r="D1629" s="1369" t="n"/>
      <c r="F1629" s="237" t="n"/>
    </row>
    <row r="1630" hidden="1" outlineLevel="2">
      <c r="A1630" s="1301" t="n"/>
      <c r="B1630" s="240" t="inlineStr">
        <is>
          <t>Shift Old</t>
        </is>
      </c>
      <c r="C1630" s="240" t="inlineStr">
        <is>
          <t>Shift New</t>
        </is>
      </c>
      <c r="D1630" s="356" t="inlineStr">
        <is>
          <t>Vitesse</t>
        </is>
      </c>
      <c r="F1630" s="237" t="n"/>
    </row>
    <row r="1631" hidden="1" outlineLevel="2" ht="15.75" customHeight="1" thickBot="1">
      <c r="A1631" s="1301" t="n"/>
      <c r="B1631" s="625" t="n"/>
      <c r="C1631" s="626" t="n"/>
      <c r="D1631" s="1215" t="n"/>
      <c r="F1631" s="237" t="n"/>
    </row>
    <row r="1632" hidden="1" outlineLevel="2">
      <c r="A1632" s="1301" t="n"/>
      <c r="B1632" s="240" t="inlineStr">
        <is>
          <t>Clim</t>
        </is>
      </c>
      <c r="C1632" s="538" t="inlineStr">
        <is>
          <t>Frein</t>
        </is>
      </c>
      <c r="D1632" s="1349" t="n"/>
      <c r="F1632" s="237" t="n"/>
    </row>
    <row r="1633" hidden="1" outlineLevel="2" ht="15.75" customHeight="1" thickBot="1">
      <c r="A1633" s="1301" t="n"/>
      <c r="B1633" s="625" t="n"/>
      <c r="C1633" s="626" t="n"/>
      <c r="D1633" s="1351" t="n"/>
      <c r="F1633" s="237" t="n"/>
    </row>
    <row r="1634" collapsed="1">
      <c r="A1634" s="1363" t="inlineStr">
        <is>
          <t>Decel Cst Brake - Cold</t>
        </is>
      </c>
      <c r="B1634" s="1364" t="n"/>
      <c r="D1634" s="242" t="n"/>
      <c r="F1634" s="237" t="n"/>
    </row>
    <row r="1635" hidden="1" outlineLevel="1" ht="21.75" customHeight="1" thickBot="1">
      <c r="A1635" s="1202" t="n"/>
      <c r="B1635" s="1365" t="inlineStr">
        <is>
          <t>Graphique 1</t>
        </is>
      </c>
      <c r="C1635" s="1243" t="n"/>
      <c r="D1635" s="243" t="inlineStr">
        <is>
          <t>Activè</t>
        </is>
      </c>
      <c r="F1635" s="237" t="n"/>
    </row>
    <row r="1636" hidden="1" outlineLevel="2" ht="15" customFormat="1" customHeight="1" s="242">
      <c r="A1636" s="1301" t="n"/>
      <c r="B1636" s="238" t="inlineStr">
        <is>
          <t>Abscisse</t>
        </is>
      </c>
      <c r="C1636" s="239" t="inlineStr">
        <is>
          <t>Ordonnée</t>
        </is>
      </c>
      <c r="D1636" s="239" t="inlineStr">
        <is>
          <t>Emplacement Cellule</t>
        </is>
      </c>
      <c r="E1636" s="357" t="n"/>
      <c r="G1636" s="237" t="n"/>
    </row>
    <row r="1637" hidden="1" outlineLevel="2" ht="15" customHeight="1">
      <c r="A1637" s="1301" t="n"/>
      <c r="B1637" s="616" t="inlineStr">
        <is>
          <t>Vehicle Speed</t>
        </is>
      </c>
      <c r="C1637" s="616" t="inlineStr">
        <is>
          <t>Deceleration level</t>
        </is>
      </c>
      <c r="D1637" s="617" t="inlineStr">
        <is>
          <t>B24</t>
        </is>
      </c>
      <c r="F1637" s="237" t="n"/>
    </row>
    <row r="1638" hidden="1" outlineLevel="2" ht="15" customHeight="1">
      <c r="A1638" s="1301" t="n"/>
      <c r="B1638" s="240" t="inlineStr">
        <is>
          <t>Valeur  Min Ordonnée</t>
        </is>
      </c>
      <c r="C1638" s="538" t="inlineStr">
        <is>
          <t>Valeur Max Ordonnée</t>
        </is>
      </c>
      <c r="D1638" s="241" t="inlineStr">
        <is>
          <t>Intervalle Ordonnée</t>
        </is>
      </c>
      <c r="F1638" s="237" t="n"/>
    </row>
    <row r="1639" hidden="1" outlineLevel="2" ht="15" customHeight="1">
      <c r="A1639" s="1301" t="n"/>
      <c r="B1639" s="616" t="n">
        <v>-3.5</v>
      </c>
      <c r="C1639" s="618" t="n">
        <v>0</v>
      </c>
      <c r="D1639" s="619" t="n">
        <v>0.5</v>
      </c>
      <c r="F1639" s="237" t="n"/>
    </row>
    <row r="1640" hidden="1" outlineLevel="2" ht="15" customHeight="1">
      <c r="A1640" s="1301" t="n"/>
      <c r="B1640" s="240" t="inlineStr">
        <is>
          <t>Valeur  Min Abscisse</t>
        </is>
      </c>
      <c r="C1640" s="538" t="inlineStr">
        <is>
          <t>Valeur Max Abscisse</t>
        </is>
      </c>
      <c r="D1640" s="241" t="inlineStr">
        <is>
          <t>Intervalle Abscisse</t>
        </is>
      </c>
      <c r="F1640" s="237" t="n"/>
    </row>
    <row r="1641" hidden="1" outlineLevel="2" ht="15.75" customHeight="1" thickBot="1">
      <c r="A1641" s="1301" t="n"/>
      <c r="B1641" s="627" t="n">
        <v>0</v>
      </c>
      <c r="C1641" s="628" t="n">
        <v>140</v>
      </c>
      <c r="D1641" s="629" t="n">
        <v>10</v>
      </c>
      <c r="F1641" s="237" t="n"/>
    </row>
    <row r="1642" hidden="1" outlineLevel="1" ht="21.75" customHeight="1" thickBot="1">
      <c r="A1642" s="1301" t="n"/>
      <c r="B1642" s="1365" t="inlineStr">
        <is>
          <t>Graphique 2</t>
        </is>
      </c>
      <c r="C1642" s="1243" t="n"/>
      <c r="D1642" s="243" t="inlineStr">
        <is>
          <t>Activè</t>
        </is>
      </c>
      <c r="F1642" s="237" t="n"/>
    </row>
    <row r="1643" hidden="1" outlineLevel="2" ht="15" customFormat="1" customHeight="1" s="242">
      <c r="A1643" s="1301" t="n"/>
      <c r="B1643" s="238" t="inlineStr">
        <is>
          <t>Abscisse</t>
        </is>
      </c>
      <c r="C1643" s="239" t="inlineStr">
        <is>
          <t>Ordonnée</t>
        </is>
      </c>
      <c r="D1643" s="239" t="inlineStr">
        <is>
          <t>Emplacement Cellule</t>
        </is>
      </c>
      <c r="E1643" s="357" t="n"/>
      <c r="G1643" s="237" t="n"/>
    </row>
    <row r="1644" hidden="1" outlineLevel="2" ht="15" customHeight="1">
      <c r="A1644" s="1301" t="n"/>
      <c r="B1644" s="616" t="inlineStr">
        <is>
          <t>gear</t>
        </is>
      </c>
      <c r="C1644" s="616" t="inlineStr">
        <is>
          <t>Deceleration level</t>
        </is>
      </c>
      <c r="D1644" s="617" t="inlineStr">
        <is>
          <t>B70</t>
        </is>
      </c>
      <c r="F1644" s="237" t="n"/>
    </row>
    <row r="1645" hidden="1" outlineLevel="2" ht="15" customHeight="1">
      <c r="A1645" s="1301" t="n"/>
      <c r="B1645" s="240" t="inlineStr">
        <is>
          <t>Valeur  Min Ordonnée</t>
        </is>
      </c>
      <c r="C1645" s="538" t="inlineStr">
        <is>
          <t>Valeur Max Ordonnée</t>
        </is>
      </c>
      <c r="D1645" s="241" t="inlineStr">
        <is>
          <t>Intervalle Ordonnée</t>
        </is>
      </c>
      <c r="F1645" s="237" t="n"/>
    </row>
    <row r="1646" hidden="1" outlineLevel="2" ht="15" customHeight="1">
      <c r="A1646" s="1301" t="n"/>
      <c r="B1646" s="616" t="n">
        <v>-3.5</v>
      </c>
      <c r="C1646" s="618" t="n">
        <v>0</v>
      </c>
      <c r="D1646" s="619" t="n">
        <v>0.5</v>
      </c>
      <c r="F1646" s="237" t="n"/>
    </row>
    <row r="1647" hidden="1" outlineLevel="2" ht="15" customHeight="1">
      <c r="A1647" s="1301" t="n"/>
      <c r="B1647" s="244" t="inlineStr">
        <is>
          <t>Valeur  Min Abscisse</t>
        </is>
      </c>
      <c r="C1647" s="245" t="inlineStr">
        <is>
          <t>Valeur Max Abscisse</t>
        </is>
      </c>
      <c r="D1647" s="246" t="inlineStr">
        <is>
          <t>Intervalle Abscisse</t>
        </is>
      </c>
      <c r="F1647" s="237" t="n"/>
    </row>
    <row r="1648" hidden="1" outlineLevel="2" ht="15.75" customHeight="1" thickBot="1">
      <c r="A1648" s="1301" t="n"/>
      <c r="B1648" s="627" t="n">
        <v>0</v>
      </c>
      <c r="C1648" s="628" t="n">
        <v>10</v>
      </c>
      <c r="D1648" s="629" t="n">
        <v>1</v>
      </c>
      <c r="F1648" s="237" t="n"/>
    </row>
    <row r="1649" hidden="1" outlineLevel="1" ht="15.75" customHeight="1" thickBot="1">
      <c r="A1649" s="1301" t="n"/>
      <c r="B1649" s="1365" t="inlineStr">
        <is>
          <t>Tableau Cold+Hot</t>
        </is>
      </c>
      <c r="C1649" s="1243" t="n"/>
      <c r="D1649" s="243" t="inlineStr">
        <is>
          <t>Désactivè</t>
        </is>
      </c>
      <c r="F1649" s="237" t="n"/>
    </row>
    <row r="1650" hidden="1" outlineLevel="2" ht="15.75" customHeight="1" thickBot="1">
      <c r="A1650" s="1301" t="n"/>
      <c r="B1650" s="1366" t="inlineStr">
        <is>
          <t>Emplacement Cellule</t>
        </is>
      </c>
      <c r="C1650" s="1249" t="n"/>
      <c r="D1650" s="1250" t="n"/>
      <c r="F1650" s="237" t="n"/>
    </row>
    <row r="1651" hidden="1" outlineLevel="2" ht="15.75" customHeight="1" thickBot="1">
      <c r="A1651" s="1301" t="n"/>
      <c r="B1651" s="1367" t="n"/>
      <c r="C1651" s="1242" t="n"/>
      <c r="D1651" s="1243" t="n"/>
      <c r="F1651" s="237" t="n"/>
    </row>
    <row r="1652" hidden="1" outlineLevel="2">
      <c r="A1652" s="1301" t="n"/>
      <c r="B1652" s="238" t="inlineStr">
        <is>
          <t>Temperature</t>
        </is>
      </c>
      <c r="C1652" s="239" t="inlineStr">
        <is>
          <t>Shift Old</t>
        </is>
      </c>
      <c r="D1652" s="239" t="inlineStr">
        <is>
          <t>Désactivè</t>
        </is>
      </c>
      <c r="F1652" s="237" t="n"/>
    </row>
    <row r="1653" hidden="1" outlineLevel="2" ht="17.25" customFormat="1" customHeight="1" s="242" thickBot="1">
      <c r="A1653" s="1301" t="n"/>
      <c r="B1653" s="620" t="n"/>
      <c r="C1653" s="621" t="n"/>
      <c r="D1653" s="621" t="n"/>
      <c r="E1653" s="357" t="n"/>
      <c r="G1653" s="237" t="n"/>
    </row>
    <row r="1654" hidden="1" outlineLevel="1" ht="15" customHeight="1" thickBot="1">
      <c r="A1654" s="1301" t="n"/>
      <c r="B1654" s="1365" t="inlineStr">
        <is>
          <t>Tableau Frein/FSE</t>
        </is>
      </c>
      <c r="C1654" s="1243" t="n"/>
      <c r="D1654" s="243" t="inlineStr">
        <is>
          <t>Désactivè</t>
        </is>
      </c>
      <c r="F1654" s="237" t="n"/>
    </row>
    <row r="1655" hidden="1" outlineLevel="2" ht="15" customHeight="1">
      <c r="A1655" s="1301" t="n"/>
      <c r="B1655" s="1366" t="inlineStr">
        <is>
          <t>Emplacement Cellule</t>
        </is>
      </c>
      <c r="C1655" s="1249" t="n"/>
      <c r="D1655" s="1250" t="n"/>
      <c r="F1655" s="237" t="n"/>
    </row>
    <row r="1656" hidden="1" outlineLevel="2" ht="15" customHeight="1">
      <c r="A1656" s="1301" t="n"/>
      <c r="B1656" s="1368" t="n"/>
      <c r="C1656" s="1238" t="n"/>
      <c r="D1656" s="1369" t="n"/>
      <c r="F1656" s="237" t="n"/>
    </row>
    <row r="1657" hidden="1" outlineLevel="2">
      <c r="A1657" s="1301" t="n"/>
      <c r="B1657" s="240" t="inlineStr">
        <is>
          <t>Clim</t>
        </is>
      </c>
      <c r="C1657" s="538" t="inlineStr">
        <is>
          <t>Frein</t>
        </is>
      </c>
      <c r="D1657" s="356" t="inlineStr">
        <is>
          <t>FSE</t>
        </is>
      </c>
      <c r="F1657" s="237" t="n"/>
    </row>
    <row r="1658" hidden="1" outlineLevel="2" ht="15" customFormat="1" customHeight="1" s="242" thickBot="1">
      <c r="A1658" s="1301" t="n"/>
      <c r="B1658" s="627" t="n"/>
      <c r="C1658" s="628" t="n"/>
      <c r="D1658" s="631" t="n"/>
      <c r="E1658" s="357" t="n"/>
      <c r="G1658" s="237" t="n"/>
    </row>
    <row r="1659" hidden="1" outlineLevel="1" ht="15" customHeight="1" thickBot="1">
      <c r="A1659" s="1301" t="n"/>
      <c r="B1659" s="1365" t="inlineStr">
        <is>
          <t>Tableau Décél/Arret</t>
        </is>
      </c>
      <c r="C1659" s="1243" t="n"/>
      <c r="D1659" s="243" t="inlineStr">
        <is>
          <t>Désactivè</t>
        </is>
      </c>
      <c r="F1659" s="237" t="n"/>
    </row>
    <row r="1660" hidden="1" outlineLevel="2">
      <c r="A1660" s="1301" t="n"/>
      <c r="B1660" s="1366" t="inlineStr">
        <is>
          <t>Emplacement Cellule</t>
        </is>
      </c>
      <c r="C1660" s="1249" t="n"/>
      <c r="D1660" s="1250" t="n"/>
      <c r="F1660" s="237" t="n"/>
    </row>
    <row r="1661" hidden="1" outlineLevel="2">
      <c r="A1661" s="1301" t="n"/>
      <c r="B1661" s="1368" t="n"/>
      <c r="C1661" s="1238" t="n"/>
      <c r="D1661" s="1369" t="n"/>
      <c r="F1661" s="237" t="n"/>
    </row>
    <row r="1662" hidden="1" outlineLevel="2">
      <c r="A1662" s="1301" t="n"/>
      <c r="B1662" s="240" t="inlineStr">
        <is>
          <t>Shift Old</t>
        </is>
      </c>
      <c r="C1662" s="240" t="inlineStr">
        <is>
          <t>Shift New</t>
        </is>
      </c>
      <c r="D1662" s="356" t="inlineStr">
        <is>
          <t>Vitesse</t>
        </is>
      </c>
      <c r="F1662" s="237" t="n"/>
    </row>
    <row r="1663" hidden="1" outlineLevel="2" ht="15.75" customHeight="1" thickBot="1">
      <c r="A1663" s="1301" t="n"/>
      <c r="B1663" s="625" t="n"/>
      <c r="C1663" s="626" t="n"/>
      <c r="D1663" s="1215" t="n"/>
      <c r="F1663" s="237" t="n"/>
    </row>
    <row r="1664" hidden="1" outlineLevel="2">
      <c r="A1664" s="1301" t="n"/>
      <c r="B1664" s="240" t="inlineStr">
        <is>
          <t>Clim</t>
        </is>
      </c>
      <c r="C1664" s="538" t="inlineStr">
        <is>
          <t>Frein</t>
        </is>
      </c>
      <c r="D1664" s="1349" t="n"/>
      <c r="F1664" s="237" t="n"/>
    </row>
    <row r="1665" hidden="1" outlineLevel="2" ht="15.75" customHeight="1" thickBot="1">
      <c r="A1665" s="1301" t="n"/>
      <c r="B1665" s="625" t="n"/>
      <c r="C1665" s="626" t="n"/>
      <c r="D1665" s="1351" t="n"/>
      <c r="F1665" s="237" t="n"/>
    </row>
    <row r="1666" collapsed="1">
      <c r="A1666" s="1363" t="inlineStr">
        <is>
          <t>Decel - Trans to Cst Spd - Cold</t>
        </is>
      </c>
      <c r="B1666" s="1364" t="n"/>
      <c r="D1666" s="242" t="n"/>
      <c r="F1666" s="237" t="n"/>
    </row>
    <row r="1667" hidden="1" outlineLevel="1" ht="21.75" customHeight="1" thickBot="1">
      <c r="A1667" s="1202" t="n"/>
      <c r="B1667" s="1365" t="inlineStr">
        <is>
          <t>Graphique 1</t>
        </is>
      </c>
      <c r="C1667" s="1243" t="n"/>
      <c r="D1667" s="243" t="inlineStr">
        <is>
          <t>Activè</t>
        </is>
      </c>
      <c r="F1667" s="237" t="n"/>
    </row>
    <row r="1668" hidden="1" outlineLevel="2" ht="15" customFormat="1" customHeight="1" s="242">
      <c r="A1668" s="1301" t="n"/>
      <c r="B1668" s="238" t="inlineStr">
        <is>
          <t>Abscisse</t>
        </is>
      </c>
      <c r="C1668" s="239" t="inlineStr">
        <is>
          <t>Ordonnée</t>
        </is>
      </c>
      <c r="D1668" s="239" t="inlineStr">
        <is>
          <t>Emplacement Cellule</t>
        </is>
      </c>
      <c r="E1668" s="357" t="n"/>
      <c r="G1668" s="237" t="n"/>
    </row>
    <row r="1669" hidden="1" outlineLevel="2" ht="15" customHeight="1">
      <c r="A1669" s="1301" t="n"/>
      <c r="B1669" s="616" t="inlineStr">
        <is>
          <t>Vehicle Speed</t>
        </is>
      </c>
      <c r="C1669" s="616" t="inlineStr">
        <is>
          <t>Deceleration level</t>
        </is>
      </c>
      <c r="D1669" s="617" t="inlineStr">
        <is>
          <t>B24</t>
        </is>
      </c>
      <c r="F1669" s="237" t="n"/>
    </row>
    <row r="1670" hidden="1" outlineLevel="2" ht="15" customHeight="1">
      <c r="A1670" s="1301" t="n"/>
      <c r="B1670" s="240" t="inlineStr">
        <is>
          <t>Valeur  Min Ordonnée</t>
        </is>
      </c>
      <c r="C1670" s="538" t="inlineStr">
        <is>
          <t>Valeur Max Ordonnée</t>
        </is>
      </c>
      <c r="D1670" s="241" t="inlineStr">
        <is>
          <t>Intervalle Ordonnée</t>
        </is>
      </c>
      <c r="F1670" s="237" t="n"/>
    </row>
    <row r="1671" hidden="1" outlineLevel="2" ht="15" customHeight="1">
      <c r="A1671" s="1301" t="n"/>
      <c r="B1671" s="616" t="n">
        <v>-2</v>
      </c>
      <c r="C1671" s="618" t="n">
        <v>0</v>
      </c>
      <c r="D1671" s="619" t="n">
        <v>0.5</v>
      </c>
      <c r="F1671" s="237" t="n"/>
    </row>
    <row r="1672" hidden="1" outlineLevel="2" ht="15" customHeight="1">
      <c r="A1672" s="1301" t="n"/>
      <c r="B1672" s="240" t="inlineStr">
        <is>
          <t>Valeur  Min Abscisse</t>
        </is>
      </c>
      <c r="C1672" s="538" t="inlineStr">
        <is>
          <t>Valeur Max Abscisse</t>
        </is>
      </c>
      <c r="D1672" s="241" t="inlineStr">
        <is>
          <t>Intervalle Abscisse</t>
        </is>
      </c>
      <c r="F1672" s="237" t="n"/>
    </row>
    <row r="1673" hidden="1" outlineLevel="2" ht="15.75" customHeight="1" thickBot="1">
      <c r="A1673" s="1301" t="n"/>
      <c r="B1673" s="627" t="n">
        <v>0</v>
      </c>
      <c r="C1673" s="628" t="n">
        <v>50</v>
      </c>
      <c r="D1673" s="629" t="n">
        <v>10</v>
      </c>
      <c r="F1673" s="237" t="n"/>
    </row>
    <row r="1674" hidden="1" outlineLevel="1" ht="21.75" customHeight="1" thickBot="1">
      <c r="A1674" s="1301" t="n"/>
      <c r="B1674" s="1365" t="inlineStr">
        <is>
          <t>Graphique 2</t>
        </is>
      </c>
      <c r="C1674" s="1243" t="n"/>
      <c r="D1674" s="243" t="inlineStr">
        <is>
          <t>Désactivè</t>
        </is>
      </c>
      <c r="F1674" s="237" t="n"/>
    </row>
    <row r="1675" hidden="1" outlineLevel="2" ht="15" customFormat="1" customHeight="1" s="242">
      <c r="A1675" s="1301" t="n"/>
      <c r="B1675" s="238" t="inlineStr">
        <is>
          <t>Abscisse</t>
        </is>
      </c>
      <c r="C1675" s="239" t="inlineStr">
        <is>
          <t>Ordonnée</t>
        </is>
      </c>
      <c r="D1675" s="239" t="inlineStr">
        <is>
          <t>Emplacement Cellule</t>
        </is>
      </c>
      <c r="E1675" s="357" t="n"/>
      <c r="G1675" s="237" t="n"/>
    </row>
    <row r="1676" hidden="1" outlineLevel="2" ht="15" customHeight="1">
      <c r="A1676" s="1301" t="n"/>
      <c r="B1676" s="616" t="inlineStr">
        <is>
          <t>gear</t>
        </is>
      </c>
      <c r="C1676" s="616" t="inlineStr">
        <is>
          <t>Engine Torque</t>
        </is>
      </c>
      <c r="D1676" s="617" t="inlineStr">
        <is>
          <t>B70</t>
        </is>
      </c>
      <c r="F1676" s="237" t="n"/>
    </row>
    <row r="1677" hidden="1" outlineLevel="2" ht="15" customHeight="1">
      <c r="A1677" s="1301" t="n"/>
      <c r="B1677" s="240" t="inlineStr">
        <is>
          <t>Valeur  Min Ordonnée</t>
        </is>
      </c>
      <c r="C1677" s="538" t="inlineStr">
        <is>
          <t>Valeur Max Ordonnée</t>
        </is>
      </c>
      <c r="D1677" s="241" t="inlineStr">
        <is>
          <t>Intervalle Ordonnée</t>
        </is>
      </c>
      <c r="F1677" s="237" t="n"/>
    </row>
    <row r="1678" hidden="1" outlineLevel="2" ht="15" customHeight="1">
      <c r="A1678" s="1301" t="n"/>
      <c r="B1678" s="616" t="inlineStr">
        <is>
          <t>Automatique</t>
        </is>
      </c>
      <c r="C1678" s="618" t="inlineStr">
        <is>
          <t>Automatique</t>
        </is>
      </c>
      <c r="D1678" s="619" t="inlineStr">
        <is>
          <t>Automatique</t>
        </is>
      </c>
      <c r="F1678" s="237" t="n"/>
    </row>
    <row r="1679" hidden="1" outlineLevel="2" ht="15" customHeight="1">
      <c r="A1679" s="1301" t="n"/>
      <c r="B1679" s="244" t="inlineStr">
        <is>
          <t>Valeur  Min Abscisse</t>
        </is>
      </c>
      <c r="C1679" s="245" t="inlineStr">
        <is>
          <t>Valeur Max Abscisse</t>
        </is>
      </c>
      <c r="D1679" s="246" t="inlineStr">
        <is>
          <t>Intervalle Abscisse</t>
        </is>
      </c>
      <c r="F1679" s="237" t="n"/>
    </row>
    <row r="1680" hidden="1" outlineLevel="2" ht="15.75" customHeight="1" thickBot="1">
      <c r="A1680" s="1301" t="n"/>
      <c r="B1680" s="627" t="n">
        <v>0</v>
      </c>
      <c r="C1680" s="628" t="n">
        <v>10</v>
      </c>
      <c r="D1680" s="629" t="n">
        <v>1</v>
      </c>
      <c r="F1680" s="237" t="n"/>
    </row>
    <row r="1681" hidden="1" outlineLevel="1" ht="15.75" customHeight="1" thickBot="1">
      <c r="A1681" s="1301" t="n"/>
      <c r="B1681" s="1365" t="inlineStr">
        <is>
          <t>Tableau Cold+Hot</t>
        </is>
      </c>
      <c r="C1681" s="1243" t="n"/>
      <c r="D1681" s="243" t="inlineStr">
        <is>
          <t>Désactivè</t>
        </is>
      </c>
      <c r="F1681" s="237" t="n"/>
    </row>
    <row r="1682" hidden="1" outlineLevel="2" ht="15.75" customHeight="1" thickBot="1">
      <c r="A1682" s="1301" t="n"/>
      <c r="B1682" s="1366" t="inlineStr">
        <is>
          <t>Emplacement Cellule</t>
        </is>
      </c>
      <c r="C1682" s="1249" t="n"/>
      <c r="D1682" s="1250" t="n"/>
      <c r="F1682" s="237" t="n"/>
    </row>
    <row r="1683" hidden="1" outlineLevel="2" ht="15.75" customHeight="1" thickBot="1">
      <c r="A1683" s="1301" t="n"/>
      <c r="B1683" s="1367" t="n"/>
      <c r="C1683" s="1242" t="n"/>
      <c r="D1683" s="1243" t="n"/>
      <c r="F1683" s="237" t="n"/>
    </row>
    <row r="1684" hidden="1" outlineLevel="2">
      <c r="A1684" s="1301" t="n"/>
      <c r="B1684" s="238" t="inlineStr">
        <is>
          <t>Temperature</t>
        </is>
      </c>
      <c r="C1684" s="239" t="inlineStr">
        <is>
          <t>Shift Old</t>
        </is>
      </c>
      <c r="D1684" s="239" t="inlineStr">
        <is>
          <t>Désactivè</t>
        </is>
      </c>
      <c r="F1684" s="237" t="n"/>
    </row>
    <row r="1685" hidden="1" outlineLevel="2" ht="17.25" customFormat="1" customHeight="1" s="242" thickBot="1">
      <c r="A1685" s="1301" t="n"/>
      <c r="B1685" s="620" t="n"/>
      <c r="C1685" s="621" t="n"/>
      <c r="D1685" s="621" t="n"/>
      <c r="E1685" s="357" t="n"/>
      <c r="G1685" s="237" t="n"/>
    </row>
    <row r="1686" hidden="1" outlineLevel="1" ht="15" customHeight="1" thickBot="1">
      <c r="A1686" s="1301" t="n"/>
      <c r="B1686" s="1365" t="inlineStr">
        <is>
          <t>Tableau Frein/FSE</t>
        </is>
      </c>
      <c r="C1686" s="1243" t="n"/>
      <c r="D1686" s="243" t="inlineStr">
        <is>
          <t>Désactivè</t>
        </is>
      </c>
      <c r="F1686" s="237" t="n"/>
    </row>
    <row r="1687" hidden="1" outlineLevel="2" ht="15" customHeight="1">
      <c r="A1687" s="1301" t="n"/>
      <c r="B1687" s="1366" t="inlineStr">
        <is>
          <t>Emplacement Cellule</t>
        </is>
      </c>
      <c r="C1687" s="1249" t="n"/>
      <c r="D1687" s="1250" t="n"/>
      <c r="F1687" s="237" t="n"/>
    </row>
    <row r="1688" hidden="1" outlineLevel="2" ht="15" customHeight="1">
      <c r="A1688" s="1301" t="n"/>
      <c r="B1688" s="1368" t="n"/>
      <c r="C1688" s="1238" t="n"/>
      <c r="D1688" s="1369" t="n"/>
      <c r="F1688" s="237" t="n"/>
    </row>
    <row r="1689" hidden="1" outlineLevel="2">
      <c r="A1689" s="1301" t="n"/>
      <c r="B1689" s="240" t="inlineStr">
        <is>
          <t>Clim</t>
        </is>
      </c>
      <c r="C1689" s="538" t="inlineStr">
        <is>
          <t>Frein</t>
        </is>
      </c>
      <c r="D1689" s="356" t="inlineStr">
        <is>
          <t>FSE</t>
        </is>
      </c>
      <c r="F1689" s="237" t="n"/>
    </row>
    <row r="1690" hidden="1" outlineLevel="2" ht="15" customFormat="1" customHeight="1" s="242" thickBot="1">
      <c r="A1690" s="1301" t="n"/>
      <c r="B1690" s="627" t="n"/>
      <c r="C1690" s="628" t="n"/>
      <c r="D1690" s="631" t="n"/>
      <c r="E1690" s="357" t="n"/>
      <c r="G1690" s="237" t="n"/>
    </row>
    <row r="1691" hidden="1" outlineLevel="1" ht="15" customHeight="1" thickBot="1">
      <c r="A1691" s="1301" t="n"/>
      <c r="B1691" s="1365" t="inlineStr">
        <is>
          <t>Tableau Décél/Arret</t>
        </is>
      </c>
      <c r="C1691" s="1243" t="n"/>
      <c r="D1691" s="243" t="inlineStr">
        <is>
          <t>Désactivè</t>
        </is>
      </c>
      <c r="F1691" s="237" t="n"/>
    </row>
    <row r="1692" hidden="1" outlineLevel="2">
      <c r="A1692" s="1301" t="n"/>
      <c r="B1692" s="1366" t="inlineStr">
        <is>
          <t>Emplacement Cellule</t>
        </is>
      </c>
      <c r="C1692" s="1249" t="n"/>
      <c r="D1692" s="1250" t="n"/>
      <c r="F1692" s="237" t="n"/>
    </row>
    <row r="1693" hidden="1" outlineLevel="2">
      <c r="A1693" s="1301" t="n"/>
      <c r="B1693" s="1368" t="n"/>
      <c r="C1693" s="1238" t="n"/>
      <c r="D1693" s="1369" t="n"/>
      <c r="F1693" s="237" t="n"/>
    </row>
    <row r="1694" hidden="1" outlineLevel="2">
      <c r="A1694" s="1301" t="n"/>
      <c r="B1694" s="240" t="inlineStr">
        <is>
          <t>Shift Old</t>
        </is>
      </c>
      <c r="C1694" s="240" t="inlineStr">
        <is>
          <t>Shift New</t>
        </is>
      </c>
      <c r="D1694" s="356" t="inlineStr">
        <is>
          <t>Vitesse</t>
        </is>
      </c>
      <c r="F1694" s="237" t="n"/>
    </row>
    <row r="1695" hidden="1" outlineLevel="2" ht="15.75" customHeight="1" thickBot="1">
      <c r="A1695" s="1301" t="n"/>
      <c r="B1695" s="625" t="n"/>
      <c r="C1695" s="626" t="n"/>
      <c r="D1695" s="1215" t="n"/>
      <c r="F1695" s="237" t="n"/>
    </row>
    <row r="1696" hidden="1" outlineLevel="2">
      <c r="A1696" s="1301" t="n"/>
      <c r="B1696" s="240" t="inlineStr">
        <is>
          <t>Clim</t>
        </is>
      </c>
      <c r="C1696" s="538" t="inlineStr">
        <is>
          <t>Frein</t>
        </is>
      </c>
      <c r="D1696" s="1349" t="n"/>
      <c r="F1696" s="237" t="n"/>
    </row>
    <row r="1697" hidden="1" outlineLevel="2" ht="15.75" customHeight="1" thickBot="1">
      <c r="A1697" s="1301" t="n"/>
      <c r="B1697" s="625" t="n"/>
      <c r="C1697" s="626" t="n"/>
      <c r="D1697" s="1351" t="n"/>
      <c r="F1697" s="237" t="n"/>
    </row>
    <row r="1698" collapsed="1">
      <c r="A1698" s="1363" t="inlineStr">
        <is>
          <t>Vehicle Stop - Cold</t>
        </is>
      </c>
      <c r="B1698" s="1364" t="n"/>
      <c r="D1698" s="242" t="n"/>
      <c r="F1698" s="237" t="n"/>
    </row>
    <row r="1699" hidden="1" outlineLevel="1" ht="21.75" customHeight="1" thickBot="1">
      <c r="A1699" s="1202" t="n"/>
      <c r="B1699" s="1365" t="inlineStr">
        <is>
          <t>Graphique 1</t>
        </is>
      </c>
      <c r="C1699" s="1243" t="n"/>
      <c r="D1699" s="243" t="inlineStr">
        <is>
          <t>Désactivè</t>
        </is>
      </c>
      <c r="F1699" s="237" t="n"/>
    </row>
    <row r="1700" hidden="1" outlineLevel="2" ht="15" customFormat="1" customHeight="1" s="242">
      <c r="A1700" s="1301" t="n"/>
      <c r="B1700" s="238" t="inlineStr">
        <is>
          <t>Abscisse</t>
        </is>
      </c>
      <c r="C1700" s="239" t="inlineStr">
        <is>
          <t>Ordonnée</t>
        </is>
      </c>
      <c r="D1700" s="239" t="inlineStr">
        <is>
          <t>Emplacement Cellule</t>
        </is>
      </c>
      <c r="E1700" s="357" t="n"/>
      <c r="G1700" s="237" t="n"/>
    </row>
    <row r="1701" hidden="1" outlineLevel="2" ht="15" customHeight="1">
      <c r="A1701" s="1301" t="n"/>
      <c r="B1701" s="616" t="inlineStr">
        <is>
          <t>Engine Speed</t>
        </is>
      </c>
      <c r="C1701" s="616" t="inlineStr">
        <is>
          <t>Engine Temperature</t>
        </is>
      </c>
      <c r="D1701" s="617" t="inlineStr">
        <is>
          <t>B24</t>
        </is>
      </c>
      <c r="F1701" s="237" t="n"/>
    </row>
    <row r="1702" hidden="1" outlineLevel="2" ht="15" customHeight="1">
      <c r="A1702" s="1301" t="n"/>
      <c r="B1702" s="240" t="inlineStr">
        <is>
          <t>Valeur  Min Ordonnée</t>
        </is>
      </c>
      <c r="C1702" s="538" t="inlineStr">
        <is>
          <t>Valeur Max Ordonnée</t>
        </is>
      </c>
      <c r="D1702" s="241" t="inlineStr">
        <is>
          <t>Intervalle Ordonnée</t>
        </is>
      </c>
      <c r="F1702" s="237" t="n"/>
    </row>
    <row r="1703" hidden="1" outlineLevel="2" ht="15" customHeight="1" thickBot="1">
      <c r="A1703" s="1301" t="n"/>
      <c r="B1703" s="627" t="n">
        <v>-30</v>
      </c>
      <c r="C1703" s="628" t="n">
        <v>120</v>
      </c>
      <c r="D1703" s="629" t="n">
        <v>10</v>
      </c>
      <c r="F1703" s="237" t="n"/>
    </row>
    <row r="1704" hidden="1" outlineLevel="2" ht="15" customHeight="1">
      <c r="A1704" s="1301" t="n"/>
      <c r="B1704" s="240" t="inlineStr">
        <is>
          <t>Valeur  Min Abscisse</t>
        </is>
      </c>
      <c r="C1704" s="538" t="inlineStr">
        <is>
          <t>Valeur Max Abscisse</t>
        </is>
      </c>
      <c r="D1704" s="241" t="inlineStr">
        <is>
          <t>Intervalle Abscisse</t>
        </is>
      </c>
      <c r="F1704" s="237" t="n"/>
    </row>
    <row r="1705" hidden="1" outlineLevel="2" ht="15.75" customHeight="1" thickBot="1">
      <c r="A1705" s="1301" t="n"/>
      <c r="B1705" s="616" t="n">
        <v>0</v>
      </c>
      <c r="C1705" s="618" t="n">
        <v>6000</v>
      </c>
      <c r="D1705" s="619" t="n">
        <v>250</v>
      </c>
      <c r="F1705" s="237" t="n"/>
    </row>
    <row r="1706" hidden="1" outlineLevel="1" ht="21.75" customHeight="1" thickBot="1">
      <c r="A1706" s="1301" t="n"/>
      <c r="B1706" s="1365" t="inlineStr">
        <is>
          <t>Graphique 2</t>
        </is>
      </c>
      <c r="C1706" s="1243" t="n"/>
      <c r="D1706" s="243" t="inlineStr">
        <is>
          <t>Désactivè</t>
        </is>
      </c>
      <c r="F1706" s="237" t="n"/>
    </row>
    <row r="1707" hidden="1" outlineLevel="2" ht="15" customFormat="1" customHeight="1" s="242">
      <c r="A1707" s="1301" t="n"/>
      <c r="B1707" s="238" t="inlineStr">
        <is>
          <t>Abscisse</t>
        </is>
      </c>
      <c r="C1707" s="239" t="inlineStr">
        <is>
          <t>Ordonnée</t>
        </is>
      </c>
      <c r="D1707" s="239" t="inlineStr">
        <is>
          <t>Emplacement Cellule</t>
        </is>
      </c>
      <c r="E1707" s="357" t="n"/>
      <c r="G1707" s="237" t="n"/>
    </row>
    <row r="1708" hidden="1" outlineLevel="2" ht="15" customHeight="1">
      <c r="A1708" s="1301" t="n"/>
      <c r="B1708" s="616" t="n"/>
      <c r="C1708" s="616" t="n"/>
      <c r="D1708" s="617" t="n"/>
      <c r="F1708" s="237" t="n"/>
    </row>
    <row r="1709" hidden="1" outlineLevel="2" ht="15" customHeight="1">
      <c r="A1709" s="1301" t="n"/>
      <c r="B1709" s="240" t="inlineStr">
        <is>
          <t>Valeur  Min Ordonnée</t>
        </is>
      </c>
      <c r="C1709" s="538" t="inlineStr">
        <is>
          <t>Valeur Max Ordonnée</t>
        </is>
      </c>
      <c r="D1709" s="241" t="inlineStr">
        <is>
          <t>Intervalle Ordonnée</t>
        </is>
      </c>
      <c r="F1709" s="237" t="n"/>
    </row>
    <row r="1710" hidden="1" outlineLevel="2" ht="15" customHeight="1">
      <c r="A1710" s="1301" t="n"/>
      <c r="B1710" s="616" t="n"/>
      <c r="C1710" s="618" t="n"/>
      <c r="D1710" s="619" t="n"/>
      <c r="F1710" s="237" t="n"/>
    </row>
    <row r="1711" hidden="1" outlineLevel="2" ht="15" customHeight="1">
      <c r="A1711" s="1301" t="n"/>
      <c r="B1711" s="240" t="inlineStr">
        <is>
          <t>Valeur  Min Abscisse</t>
        </is>
      </c>
      <c r="C1711" s="538" t="inlineStr">
        <is>
          <t>Valeur Max Abscisse</t>
        </is>
      </c>
      <c r="D1711" s="241" t="inlineStr">
        <is>
          <t>Intervalle Abscisse</t>
        </is>
      </c>
      <c r="F1711" s="237" t="n"/>
    </row>
    <row r="1712" hidden="1" outlineLevel="2" ht="15.75" customHeight="1" thickBot="1">
      <c r="A1712" s="1301" t="n"/>
      <c r="B1712" s="627" t="n"/>
      <c r="C1712" s="628" t="n"/>
      <c r="D1712" s="629" t="n"/>
      <c r="F1712" s="237" t="n"/>
    </row>
    <row r="1713" hidden="1" outlineLevel="1" ht="15.75" customHeight="1" thickBot="1">
      <c r="A1713" s="1301" t="n"/>
      <c r="B1713" s="1365" t="inlineStr">
        <is>
          <t>Tableau Cold+Hot</t>
        </is>
      </c>
      <c r="C1713" s="1243" t="n"/>
      <c r="D1713" s="243" t="inlineStr">
        <is>
          <t>Désactivè</t>
        </is>
      </c>
      <c r="F1713" s="237" t="n"/>
    </row>
    <row r="1714" hidden="1" outlineLevel="2" ht="15.75" customHeight="1" thickBot="1">
      <c r="A1714" s="1301" t="n"/>
      <c r="B1714" s="1366" t="inlineStr">
        <is>
          <t>Emplacement Cellule</t>
        </is>
      </c>
      <c r="C1714" s="1249" t="n"/>
      <c r="D1714" s="1250" t="n"/>
      <c r="F1714" s="237" t="n"/>
    </row>
    <row r="1715" hidden="1" outlineLevel="2" ht="15.75" customHeight="1" thickBot="1">
      <c r="A1715" s="1301" t="n"/>
      <c r="B1715" s="1367" t="n"/>
      <c r="C1715" s="1242" t="n"/>
      <c r="D1715" s="1243" t="n"/>
      <c r="F1715" s="237" t="n"/>
    </row>
    <row r="1716" hidden="1" outlineLevel="2">
      <c r="A1716" s="1301" t="n"/>
      <c r="B1716" s="238" t="inlineStr">
        <is>
          <t>Temperature</t>
        </is>
      </c>
      <c r="C1716" s="239" t="inlineStr">
        <is>
          <t>Shift Old</t>
        </is>
      </c>
      <c r="D1716" s="239" t="inlineStr">
        <is>
          <t>Désactivè</t>
        </is>
      </c>
      <c r="F1716" s="237" t="n"/>
    </row>
    <row r="1717" hidden="1" outlineLevel="2" ht="17.25" customFormat="1" customHeight="1" s="242" thickBot="1">
      <c r="A1717" s="1301" t="n"/>
      <c r="B1717" s="620" t="n"/>
      <c r="C1717" s="621" t="n"/>
      <c r="D1717" s="621" t="n"/>
      <c r="E1717" s="357" t="n"/>
      <c r="G1717" s="237" t="n"/>
    </row>
    <row r="1718" hidden="1" outlineLevel="1" ht="15" customHeight="1" thickBot="1">
      <c r="A1718" s="1301" t="n"/>
      <c r="B1718" s="1365" t="inlineStr">
        <is>
          <t>Tableau Frein/FSE</t>
        </is>
      </c>
      <c r="C1718" s="1243" t="n"/>
      <c r="D1718" s="243" t="inlineStr">
        <is>
          <t>Désactivè</t>
        </is>
      </c>
      <c r="F1718" s="237" t="n"/>
    </row>
    <row r="1719" hidden="1" outlineLevel="2" ht="15" customHeight="1">
      <c r="A1719" s="1301" t="n"/>
      <c r="B1719" s="1366" t="inlineStr">
        <is>
          <t>Emplacement Cellule</t>
        </is>
      </c>
      <c r="C1719" s="1249" t="n"/>
      <c r="D1719" s="1250" t="n"/>
      <c r="F1719" s="237" t="n"/>
    </row>
    <row r="1720" hidden="1" outlineLevel="2" ht="15" customHeight="1">
      <c r="A1720" s="1301" t="n"/>
      <c r="B1720" s="1368" t="n"/>
      <c r="C1720" s="1238" t="n"/>
      <c r="D1720" s="1369" t="n"/>
      <c r="F1720" s="237" t="n"/>
    </row>
    <row r="1721" hidden="1" outlineLevel="2">
      <c r="A1721" s="1301" t="n"/>
      <c r="B1721" s="240" t="inlineStr">
        <is>
          <t>Clim</t>
        </is>
      </c>
      <c r="C1721" s="538" t="inlineStr">
        <is>
          <t>Frein</t>
        </is>
      </c>
      <c r="D1721" s="356" t="inlineStr">
        <is>
          <t>FSE</t>
        </is>
      </c>
      <c r="F1721" s="237" t="n"/>
    </row>
    <row r="1722" hidden="1" outlineLevel="2" ht="15" customFormat="1" customHeight="1" s="242" thickBot="1">
      <c r="A1722" s="1301" t="n"/>
      <c r="B1722" s="627" t="n"/>
      <c r="C1722" s="628" t="n"/>
      <c r="D1722" s="631" t="n"/>
      <c r="E1722" s="357" t="n"/>
      <c r="G1722" s="237" t="n"/>
    </row>
    <row r="1723" hidden="1" outlineLevel="1" ht="15" customHeight="1" thickBot="1">
      <c r="A1723" s="1301" t="n"/>
      <c r="B1723" s="1365" t="inlineStr">
        <is>
          <t>Tableau Décél/Arret</t>
        </is>
      </c>
      <c r="C1723" s="1243" t="n"/>
      <c r="D1723" s="243" t="inlineStr">
        <is>
          <t>Désactivè</t>
        </is>
      </c>
      <c r="F1723" s="237" t="n"/>
    </row>
    <row r="1724" hidden="1" outlineLevel="2">
      <c r="A1724" s="1301" t="n"/>
      <c r="B1724" s="1366" t="inlineStr">
        <is>
          <t>Emplacement Cellule</t>
        </is>
      </c>
      <c r="C1724" s="1249" t="n"/>
      <c r="D1724" s="1250" t="n"/>
      <c r="F1724" s="237" t="n"/>
    </row>
    <row r="1725" hidden="1" outlineLevel="2">
      <c r="A1725" s="1301" t="n"/>
      <c r="B1725" s="1368" t="n"/>
      <c r="C1725" s="1238" t="n"/>
      <c r="D1725" s="1369" t="n"/>
      <c r="F1725" s="237" t="n"/>
    </row>
    <row r="1726" hidden="1" outlineLevel="2">
      <c r="A1726" s="1301" t="n"/>
      <c r="B1726" s="240" t="inlineStr">
        <is>
          <t>Shift Old</t>
        </is>
      </c>
      <c r="C1726" s="240" t="inlineStr">
        <is>
          <t>Shift New</t>
        </is>
      </c>
      <c r="D1726" s="356" t="inlineStr">
        <is>
          <t>Vitesse</t>
        </is>
      </c>
      <c r="F1726" s="237" t="n"/>
    </row>
    <row r="1727" hidden="1" outlineLevel="2" ht="15.75" customHeight="1" thickBot="1">
      <c r="A1727" s="1301" t="n"/>
      <c r="B1727" s="625" t="n"/>
      <c r="C1727" s="626" t="n"/>
      <c r="D1727" s="1215" t="n"/>
      <c r="F1727" s="237" t="n"/>
    </row>
    <row r="1728" hidden="1" outlineLevel="2">
      <c r="A1728" s="1301" t="n"/>
      <c r="B1728" s="240" t="inlineStr">
        <is>
          <t>Clim</t>
        </is>
      </c>
      <c r="C1728" s="538" t="inlineStr">
        <is>
          <t>Frein</t>
        </is>
      </c>
      <c r="D1728" s="1349" t="n"/>
      <c r="F1728" s="237" t="n"/>
    </row>
    <row r="1729" hidden="1" outlineLevel="2" ht="15.75" customHeight="1" thickBot="1">
      <c r="A1729" s="1301" t="n"/>
      <c r="B1729" s="625" t="n"/>
      <c r="C1729" s="626" t="n"/>
      <c r="D1729" s="1351" t="n"/>
      <c r="F1729" s="237" t="n"/>
    </row>
    <row r="1730" collapsed="1">
      <c r="A1730" s="1363" t="inlineStr">
        <is>
          <t>Decel Without Brake</t>
        </is>
      </c>
      <c r="B1730" s="1364" t="n"/>
      <c r="D1730" s="242" t="n"/>
      <c r="F1730" s="237" t="n"/>
    </row>
    <row r="1731" hidden="1" outlineLevel="1" ht="21.75" customHeight="1" thickBot="1">
      <c r="A1731" s="1202" t="n"/>
      <c r="B1731" s="1365" t="inlineStr">
        <is>
          <t>Graphique 1</t>
        </is>
      </c>
      <c r="C1731" s="1243" t="n"/>
      <c r="D1731" s="243" t="inlineStr">
        <is>
          <t>Activè</t>
        </is>
      </c>
      <c r="F1731" s="237" t="n"/>
    </row>
    <row r="1732" hidden="1" outlineLevel="2" ht="15" customFormat="1" customHeight="1" s="242">
      <c r="A1732" s="1301" t="n"/>
      <c r="B1732" s="238" t="inlineStr">
        <is>
          <t>Abscisse</t>
        </is>
      </c>
      <c r="C1732" s="239" t="inlineStr">
        <is>
          <t>Ordonnée</t>
        </is>
      </c>
      <c r="D1732" s="239" t="inlineStr">
        <is>
          <t>Emplacement Cellule</t>
        </is>
      </c>
      <c r="E1732" s="357" t="n"/>
      <c r="G1732" s="237" t="n"/>
    </row>
    <row r="1733" hidden="1" outlineLevel="2" ht="15" customHeight="1">
      <c r="A1733" s="1301" t="n"/>
      <c r="B1733" s="616" t="inlineStr">
        <is>
          <t>Vehicle Speed</t>
        </is>
      </c>
      <c r="C1733" s="616" t="inlineStr">
        <is>
          <t>Deceleration level</t>
        </is>
      </c>
      <c r="D1733" s="617" t="inlineStr">
        <is>
          <t>B24</t>
        </is>
      </c>
      <c r="F1733" s="237" t="n"/>
    </row>
    <row r="1734" hidden="1" outlineLevel="2" ht="15" customHeight="1">
      <c r="A1734" s="1301" t="n"/>
      <c r="B1734" s="240" t="inlineStr">
        <is>
          <t>Valeur  Min Ordonnée</t>
        </is>
      </c>
      <c r="C1734" s="538" t="inlineStr">
        <is>
          <t>Valeur Max Ordonnée</t>
        </is>
      </c>
      <c r="D1734" s="241" t="inlineStr">
        <is>
          <t>Intervalle Ordonnée</t>
        </is>
      </c>
      <c r="F1734" s="237" t="n"/>
    </row>
    <row r="1735" hidden="1" outlineLevel="2" ht="15" customHeight="1">
      <c r="A1735" s="1301" t="n"/>
      <c r="B1735" s="616" t="n">
        <v>-2</v>
      </c>
      <c r="C1735" s="618" t="n">
        <v>0</v>
      </c>
      <c r="D1735" s="619" t="n">
        <v>0.5</v>
      </c>
      <c r="F1735" s="237" t="n"/>
    </row>
    <row r="1736" hidden="1" outlineLevel="2" ht="15" customHeight="1">
      <c r="A1736" s="1301" t="n"/>
      <c r="B1736" s="240" t="inlineStr">
        <is>
          <t>Valeur  Min Abscisse</t>
        </is>
      </c>
      <c r="C1736" s="538" t="inlineStr">
        <is>
          <t>Valeur Max Abscisse</t>
        </is>
      </c>
      <c r="D1736" s="241" t="inlineStr">
        <is>
          <t>Intervalle Abscisse</t>
        </is>
      </c>
      <c r="F1736" s="237" t="n"/>
    </row>
    <row r="1737" hidden="1" outlineLevel="2" ht="15.75" customHeight="1" thickBot="1">
      <c r="A1737" s="1301" t="n"/>
      <c r="B1737" s="627" t="n">
        <v>0</v>
      </c>
      <c r="C1737" s="628" t="n">
        <v>140</v>
      </c>
      <c r="D1737" s="629" t="n">
        <v>10</v>
      </c>
      <c r="F1737" s="237" t="n"/>
    </row>
    <row r="1738" hidden="1" outlineLevel="1" ht="21.75" customHeight="1" thickBot="1">
      <c r="A1738" s="1301" t="n"/>
      <c r="B1738" s="1365" t="inlineStr">
        <is>
          <t>Graphique 2</t>
        </is>
      </c>
      <c r="C1738" s="1243" t="n"/>
      <c r="D1738" s="243" t="inlineStr">
        <is>
          <t>Activè</t>
        </is>
      </c>
      <c r="F1738" s="237" t="n"/>
    </row>
    <row r="1739" hidden="1" outlineLevel="2" ht="15" customFormat="1" customHeight="1" s="242">
      <c r="A1739" s="1301" t="n"/>
      <c r="B1739" s="238" t="inlineStr">
        <is>
          <t>Abscisse</t>
        </is>
      </c>
      <c r="C1739" s="239" t="inlineStr">
        <is>
          <t>Ordonnée</t>
        </is>
      </c>
      <c r="D1739" s="239" t="inlineStr">
        <is>
          <t>Emplacement Cellule</t>
        </is>
      </c>
      <c r="E1739" s="357" t="n"/>
      <c r="G1739" s="237" t="n"/>
    </row>
    <row r="1740" hidden="1" outlineLevel="2" ht="15" customHeight="1">
      <c r="A1740" s="1301" t="n"/>
      <c r="B1740" s="616" t="inlineStr">
        <is>
          <t>gear</t>
        </is>
      </c>
      <c r="C1740" s="616" t="inlineStr">
        <is>
          <t>Deceleration level</t>
        </is>
      </c>
      <c r="D1740" s="617" t="inlineStr">
        <is>
          <t>B70</t>
        </is>
      </c>
      <c r="F1740" s="237" t="n"/>
    </row>
    <row r="1741" hidden="1" outlineLevel="2" ht="15" customHeight="1">
      <c r="A1741" s="1301" t="n"/>
      <c r="B1741" s="240" t="inlineStr">
        <is>
          <t>Valeur  Min Ordonnée</t>
        </is>
      </c>
      <c r="C1741" s="538" t="inlineStr">
        <is>
          <t>Valeur Max Ordonnée</t>
        </is>
      </c>
      <c r="D1741" s="241" t="inlineStr">
        <is>
          <t>Intervalle Ordonnée</t>
        </is>
      </c>
      <c r="F1741" s="237" t="n"/>
    </row>
    <row r="1742" hidden="1" outlineLevel="2" ht="15" customHeight="1">
      <c r="A1742" s="1301" t="n"/>
      <c r="B1742" s="616" t="n">
        <v>-2</v>
      </c>
      <c r="C1742" s="618" t="n">
        <v>0</v>
      </c>
      <c r="D1742" s="619" t="n">
        <v>0.5</v>
      </c>
      <c r="F1742" s="237" t="n"/>
    </row>
    <row r="1743" hidden="1" outlineLevel="2" ht="15" customHeight="1">
      <c r="A1743" s="1301" t="n"/>
      <c r="B1743" s="244" t="inlineStr">
        <is>
          <t>Valeur  Min Abscisse</t>
        </is>
      </c>
      <c r="C1743" s="245" t="inlineStr">
        <is>
          <t>Valeur Max Abscisse</t>
        </is>
      </c>
      <c r="D1743" s="246" t="inlineStr">
        <is>
          <t>Intervalle Abscisse</t>
        </is>
      </c>
      <c r="F1743" s="237" t="n"/>
    </row>
    <row r="1744" hidden="1" outlineLevel="2" ht="15.75" customHeight="1" thickBot="1">
      <c r="A1744" s="1301" t="n"/>
      <c r="B1744" s="627" t="n">
        <v>0</v>
      </c>
      <c r="C1744" s="628" t="n">
        <v>10</v>
      </c>
      <c r="D1744" s="629" t="n">
        <v>1</v>
      </c>
      <c r="F1744" s="237" t="n"/>
    </row>
    <row r="1745" hidden="1" outlineLevel="1" ht="15.75" customHeight="1" thickBot="1">
      <c r="A1745" s="1301" t="n"/>
      <c r="B1745" s="1365" t="inlineStr">
        <is>
          <t>Tableau Cold+Hot</t>
        </is>
      </c>
      <c r="C1745" s="1243" t="n"/>
      <c r="D1745" s="243" t="inlineStr">
        <is>
          <t>Désactivè</t>
        </is>
      </c>
      <c r="F1745" s="237" t="n"/>
    </row>
    <row r="1746" hidden="1" outlineLevel="2" ht="15.75" customHeight="1" thickBot="1">
      <c r="A1746" s="1301" t="n"/>
      <c r="B1746" s="1366" t="inlineStr">
        <is>
          <t>Emplacement Cellule</t>
        </is>
      </c>
      <c r="C1746" s="1249" t="n"/>
      <c r="D1746" s="1250" t="n"/>
      <c r="F1746" s="237" t="n"/>
    </row>
    <row r="1747" hidden="1" outlineLevel="2" ht="15.75" customHeight="1" thickBot="1">
      <c r="A1747" s="1301" t="n"/>
      <c r="B1747" s="1367" t="n"/>
      <c r="C1747" s="1242" t="n"/>
      <c r="D1747" s="1243" t="n"/>
      <c r="F1747" s="237" t="n"/>
    </row>
    <row r="1748" hidden="1" outlineLevel="2">
      <c r="A1748" s="1301" t="n"/>
      <c r="B1748" s="238" t="inlineStr">
        <is>
          <t>Temperature</t>
        </is>
      </c>
      <c r="C1748" s="239" t="inlineStr">
        <is>
          <t>Shift Old</t>
        </is>
      </c>
      <c r="D1748" s="239" t="inlineStr">
        <is>
          <t>Désactivè</t>
        </is>
      </c>
      <c r="F1748" s="237" t="n"/>
    </row>
    <row r="1749" hidden="1" outlineLevel="2" ht="17.25" customFormat="1" customHeight="1" s="242" thickBot="1">
      <c r="A1749" s="1301" t="n"/>
      <c r="B1749" s="620" t="n"/>
      <c r="C1749" s="621" t="n"/>
      <c r="D1749" s="621" t="n"/>
      <c r="E1749" s="357" t="n"/>
      <c r="G1749" s="237" t="n"/>
    </row>
    <row r="1750" hidden="1" outlineLevel="1" ht="15" customHeight="1" thickBot="1">
      <c r="A1750" s="1301" t="n"/>
      <c r="B1750" s="1365" t="inlineStr">
        <is>
          <t>Tableau Frein/FSE</t>
        </is>
      </c>
      <c r="C1750" s="1243" t="n"/>
      <c r="D1750" s="243" t="inlineStr">
        <is>
          <t>Désactivè</t>
        </is>
      </c>
      <c r="F1750" s="237" t="n"/>
    </row>
    <row r="1751" hidden="1" outlineLevel="2" ht="15" customHeight="1">
      <c r="A1751" s="1301" t="n"/>
      <c r="B1751" s="1366" t="inlineStr">
        <is>
          <t>Emplacement Cellule</t>
        </is>
      </c>
      <c r="C1751" s="1249" t="n"/>
      <c r="D1751" s="1250" t="n"/>
      <c r="F1751" s="237" t="n"/>
    </row>
    <row r="1752" hidden="1" outlineLevel="2" ht="15" customHeight="1">
      <c r="A1752" s="1301" t="n"/>
      <c r="B1752" s="1368" t="n"/>
      <c r="C1752" s="1238" t="n"/>
      <c r="D1752" s="1369" t="n"/>
      <c r="F1752" s="237" t="n"/>
    </row>
    <row r="1753" hidden="1" outlineLevel="2">
      <c r="A1753" s="1301" t="n"/>
      <c r="B1753" s="240" t="inlineStr">
        <is>
          <t>Clim</t>
        </is>
      </c>
      <c r="C1753" s="538" t="inlineStr">
        <is>
          <t>Frein</t>
        </is>
      </c>
      <c r="D1753" s="356" t="inlineStr">
        <is>
          <t>FSE</t>
        </is>
      </c>
      <c r="F1753" s="237" t="n"/>
    </row>
    <row r="1754" hidden="1" outlineLevel="2" ht="15" customFormat="1" customHeight="1" s="242" thickBot="1">
      <c r="A1754" s="1301" t="n"/>
      <c r="B1754" s="627" t="n"/>
      <c r="C1754" s="628" t="n"/>
      <c r="D1754" s="631" t="n"/>
      <c r="E1754" s="357" t="n"/>
      <c r="G1754" s="237" t="n"/>
    </row>
    <row r="1755" hidden="1" outlineLevel="1" ht="15" customHeight="1" thickBot="1">
      <c r="A1755" s="1301" t="n"/>
      <c r="B1755" s="1365" t="inlineStr">
        <is>
          <t>Tableau Décél/Arret</t>
        </is>
      </c>
      <c r="C1755" s="1243" t="n"/>
      <c r="D1755" s="243" t="inlineStr">
        <is>
          <t>Désactivè</t>
        </is>
      </c>
      <c r="F1755" s="237" t="n"/>
    </row>
    <row r="1756" hidden="1" outlineLevel="2">
      <c r="A1756" s="1301" t="n"/>
      <c r="B1756" s="1366" t="inlineStr">
        <is>
          <t>Emplacement Cellule</t>
        </is>
      </c>
      <c r="C1756" s="1249" t="n"/>
      <c r="D1756" s="1250" t="n"/>
      <c r="F1756" s="237" t="n"/>
    </row>
    <row r="1757" hidden="1" outlineLevel="2">
      <c r="A1757" s="1301" t="n"/>
      <c r="B1757" s="1368" t="n"/>
      <c r="C1757" s="1238" t="n"/>
      <c r="D1757" s="1369" t="n"/>
      <c r="F1757" s="237" t="n"/>
    </row>
    <row r="1758" hidden="1" outlineLevel="2">
      <c r="A1758" s="1301" t="n"/>
      <c r="B1758" s="240" t="inlineStr">
        <is>
          <t>Shift Old</t>
        </is>
      </c>
      <c r="C1758" s="240" t="inlineStr">
        <is>
          <t>Shift New</t>
        </is>
      </c>
      <c r="D1758" s="356" t="inlineStr">
        <is>
          <t>Vitesse</t>
        </is>
      </c>
      <c r="F1758" s="237" t="n"/>
    </row>
    <row r="1759" hidden="1" outlineLevel="2" ht="15.75" customHeight="1" thickBot="1">
      <c r="A1759" s="1301" t="n"/>
      <c r="B1759" s="625" t="n"/>
      <c r="C1759" s="626" t="n"/>
      <c r="D1759" s="1215" t="n"/>
      <c r="F1759" s="237" t="n"/>
    </row>
    <row r="1760" hidden="1" outlineLevel="2">
      <c r="A1760" s="1301" t="n"/>
      <c r="B1760" s="240" t="inlineStr">
        <is>
          <t>Clim</t>
        </is>
      </c>
      <c r="C1760" s="538" t="inlineStr">
        <is>
          <t>Frein</t>
        </is>
      </c>
      <c r="D1760" s="1349" t="n"/>
      <c r="F1760" s="237" t="n"/>
    </row>
    <row r="1761" hidden="1" outlineLevel="2" ht="15.75" customHeight="1" thickBot="1">
      <c r="A1761" s="1301" t="n"/>
      <c r="B1761" s="625" t="n"/>
      <c r="C1761" s="626" t="n"/>
      <c r="D1761" s="1351" t="n"/>
      <c r="F1761" s="237" t="n"/>
    </row>
    <row r="1762" collapsed="1">
      <c r="A1762" s="1363" t="inlineStr">
        <is>
          <t>Decel Cst Brake</t>
        </is>
      </c>
      <c r="B1762" s="1364" t="n"/>
      <c r="D1762" s="242" t="n"/>
      <c r="F1762" s="237" t="n"/>
    </row>
    <row r="1763" hidden="1" outlineLevel="1" ht="21.75" customHeight="1" thickBot="1">
      <c r="A1763" s="1202" t="n"/>
      <c r="B1763" s="1365" t="inlineStr">
        <is>
          <t>Graphique 1</t>
        </is>
      </c>
      <c r="C1763" s="1243" t="n"/>
      <c r="D1763" s="243" t="inlineStr">
        <is>
          <t>Activè</t>
        </is>
      </c>
      <c r="F1763" s="237" t="n"/>
    </row>
    <row r="1764" hidden="1" outlineLevel="2" ht="15" customFormat="1" customHeight="1" s="242">
      <c r="A1764" s="1301" t="n"/>
      <c r="B1764" s="238" t="inlineStr">
        <is>
          <t>Abscisse</t>
        </is>
      </c>
      <c r="C1764" s="239" t="inlineStr">
        <is>
          <t>Ordonnée</t>
        </is>
      </c>
      <c r="D1764" s="239" t="inlineStr">
        <is>
          <t>Emplacement Cellule</t>
        </is>
      </c>
      <c r="E1764" s="357" t="n"/>
      <c r="G1764" s="237" t="n"/>
    </row>
    <row r="1765" hidden="1" outlineLevel="2" ht="15" customHeight="1">
      <c r="A1765" s="1301" t="n"/>
      <c r="B1765" s="616" t="inlineStr">
        <is>
          <t>Vehicle Speed</t>
        </is>
      </c>
      <c r="C1765" s="616" t="inlineStr">
        <is>
          <t>Deceleration level</t>
        </is>
      </c>
      <c r="D1765" s="617" t="inlineStr">
        <is>
          <t>B24</t>
        </is>
      </c>
      <c r="F1765" s="237" t="n"/>
    </row>
    <row r="1766" hidden="1" outlineLevel="2" ht="15" customHeight="1">
      <c r="A1766" s="1301" t="n"/>
      <c r="B1766" s="240" t="inlineStr">
        <is>
          <t>Valeur  Min Ordonnée</t>
        </is>
      </c>
      <c r="C1766" s="538" t="inlineStr">
        <is>
          <t>Valeur Max Ordonnée</t>
        </is>
      </c>
      <c r="D1766" s="241" t="inlineStr">
        <is>
          <t>Intervalle Ordonnée</t>
        </is>
      </c>
      <c r="F1766" s="237" t="n"/>
    </row>
    <row r="1767" hidden="1" outlineLevel="2" ht="15" customHeight="1">
      <c r="A1767" s="1301" t="n"/>
      <c r="B1767" s="616" t="n">
        <v>-3.5</v>
      </c>
      <c r="C1767" s="618" t="n">
        <v>0</v>
      </c>
      <c r="D1767" s="619" t="n">
        <v>0.5</v>
      </c>
      <c r="F1767" s="237" t="n"/>
    </row>
    <row r="1768" hidden="1" outlineLevel="2" ht="15" customHeight="1">
      <c r="A1768" s="1301" t="n"/>
      <c r="B1768" s="240" t="inlineStr">
        <is>
          <t>Valeur  Min Abscisse</t>
        </is>
      </c>
      <c r="C1768" s="538" t="inlineStr">
        <is>
          <t>Valeur Max Abscisse</t>
        </is>
      </c>
      <c r="D1768" s="241" t="inlineStr">
        <is>
          <t>Intervalle Abscisse</t>
        </is>
      </c>
      <c r="F1768" s="237" t="n"/>
    </row>
    <row r="1769" hidden="1" outlineLevel="2" ht="15.75" customHeight="1" thickBot="1">
      <c r="A1769" s="1301" t="n"/>
      <c r="B1769" s="627" t="n">
        <v>0</v>
      </c>
      <c r="C1769" s="628" t="n">
        <v>140</v>
      </c>
      <c r="D1769" s="629" t="n">
        <v>10</v>
      </c>
      <c r="F1769" s="237" t="n"/>
    </row>
    <row r="1770" hidden="1" outlineLevel="1" ht="21.75" customHeight="1" thickBot="1">
      <c r="A1770" s="1301" t="n"/>
      <c r="B1770" s="1365" t="inlineStr">
        <is>
          <t>Graphique 2</t>
        </is>
      </c>
      <c r="C1770" s="1243" t="n"/>
      <c r="D1770" s="243" t="inlineStr">
        <is>
          <t>Activè</t>
        </is>
      </c>
      <c r="F1770" s="237" t="n"/>
    </row>
    <row r="1771" hidden="1" outlineLevel="2" ht="15" customFormat="1" customHeight="1" s="242">
      <c r="A1771" s="1301" t="n"/>
      <c r="B1771" s="238" t="inlineStr">
        <is>
          <t>Abscisse</t>
        </is>
      </c>
      <c r="C1771" s="239" t="inlineStr">
        <is>
          <t>Ordonnée</t>
        </is>
      </c>
      <c r="D1771" s="239" t="inlineStr">
        <is>
          <t>Emplacement Cellule</t>
        </is>
      </c>
      <c r="E1771" s="357" t="n"/>
      <c r="G1771" s="237" t="n"/>
    </row>
    <row r="1772" hidden="1" outlineLevel="2" ht="15" customHeight="1">
      <c r="A1772" s="1301" t="n"/>
      <c r="B1772" s="616" t="inlineStr">
        <is>
          <t>gear</t>
        </is>
      </c>
      <c r="C1772" s="616" t="inlineStr">
        <is>
          <t>Deceleration level</t>
        </is>
      </c>
      <c r="D1772" s="617" t="inlineStr">
        <is>
          <t>B70</t>
        </is>
      </c>
      <c r="F1772" s="237" t="n"/>
    </row>
    <row r="1773" hidden="1" outlineLevel="2" ht="15" customHeight="1">
      <c r="A1773" s="1301" t="n"/>
      <c r="B1773" s="240" t="inlineStr">
        <is>
          <t>Valeur  Min Ordonnée</t>
        </is>
      </c>
      <c r="C1773" s="538" t="inlineStr">
        <is>
          <t>Valeur Max Ordonnée</t>
        </is>
      </c>
      <c r="D1773" s="241" t="inlineStr">
        <is>
          <t>Intervalle Ordonnée</t>
        </is>
      </c>
      <c r="F1773" s="237" t="n"/>
    </row>
    <row r="1774" hidden="1" outlineLevel="2" ht="15" customHeight="1">
      <c r="A1774" s="1301" t="n"/>
      <c r="B1774" s="616" t="n">
        <v>-3.5</v>
      </c>
      <c r="C1774" s="618" t="n">
        <v>0</v>
      </c>
      <c r="D1774" s="619" t="n">
        <v>0.5</v>
      </c>
      <c r="F1774" s="237" t="n"/>
    </row>
    <row r="1775" hidden="1" outlineLevel="2" ht="15" customHeight="1">
      <c r="A1775" s="1301" t="n"/>
      <c r="B1775" s="244" t="inlineStr">
        <is>
          <t>Valeur  Min Abscisse</t>
        </is>
      </c>
      <c r="C1775" s="245" t="inlineStr">
        <is>
          <t>Valeur Max Abscisse</t>
        </is>
      </c>
      <c r="D1775" s="246" t="inlineStr">
        <is>
          <t>Intervalle Abscisse</t>
        </is>
      </c>
      <c r="F1775" s="237" t="n"/>
    </row>
    <row r="1776" hidden="1" outlineLevel="2" ht="15.75" customHeight="1" thickBot="1">
      <c r="A1776" s="1301" t="n"/>
      <c r="B1776" s="627" t="n">
        <v>0</v>
      </c>
      <c r="C1776" s="628" t="n">
        <v>10</v>
      </c>
      <c r="D1776" s="629" t="n">
        <v>1</v>
      </c>
      <c r="F1776" s="237" t="n"/>
    </row>
    <row r="1777" hidden="1" outlineLevel="1" ht="15.75" customHeight="1" thickBot="1">
      <c r="A1777" s="1301" t="n"/>
      <c r="B1777" s="1365" t="inlineStr">
        <is>
          <t>Tableau Cold+Hot</t>
        </is>
      </c>
      <c r="C1777" s="1243" t="n"/>
      <c r="D1777" s="243" t="inlineStr">
        <is>
          <t>Désactivè</t>
        </is>
      </c>
      <c r="F1777" s="237" t="n"/>
    </row>
    <row r="1778" hidden="1" outlineLevel="2" ht="15.75" customHeight="1" thickBot="1">
      <c r="A1778" s="1301" t="n"/>
      <c r="B1778" s="1366" t="inlineStr">
        <is>
          <t>Emplacement Cellule</t>
        </is>
      </c>
      <c r="C1778" s="1249" t="n"/>
      <c r="D1778" s="1250" t="n"/>
      <c r="F1778" s="237" t="n"/>
    </row>
    <row r="1779" hidden="1" outlineLevel="2" ht="15.75" customHeight="1" thickBot="1">
      <c r="A1779" s="1301" t="n"/>
      <c r="B1779" s="1367" t="n"/>
      <c r="C1779" s="1242" t="n"/>
      <c r="D1779" s="1243" t="n"/>
      <c r="F1779" s="237" t="n"/>
    </row>
    <row r="1780" hidden="1" outlineLevel="2">
      <c r="A1780" s="1301" t="n"/>
      <c r="B1780" s="238" t="inlineStr">
        <is>
          <t>Temperature</t>
        </is>
      </c>
      <c r="C1780" s="239" t="inlineStr">
        <is>
          <t>Shift Old</t>
        </is>
      </c>
      <c r="D1780" s="239" t="inlineStr">
        <is>
          <t>Désactivè</t>
        </is>
      </c>
      <c r="F1780" s="237" t="n"/>
    </row>
    <row r="1781" hidden="1" outlineLevel="2" ht="17.25" customFormat="1" customHeight="1" s="242" thickBot="1">
      <c r="A1781" s="1301" t="n"/>
      <c r="B1781" s="620" t="n"/>
      <c r="C1781" s="621" t="n"/>
      <c r="D1781" s="621" t="n"/>
      <c r="E1781" s="357" t="n"/>
      <c r="G1781" s="237" t="n"/>
    </row>
    <row r="1782" hidden="1" outlineLevel="1" ht="15" customHeight="1" thickBot="1">
      <c r="A1782" s="1301" t="n"/>
      <c r="B1782" s="1365" t="inlineStr">
        <is>
          <t>Tableau Frein/FSE</t>
        </is>
      </c>
      <c r="C1782" s="1243" t="n"/>
      <c r="D1782" s="243" t="inlineStr">
        <is>
          <t>Désactivè</t>
        </is>
      </c>
      <c r="F1782" s="237" t="n"/>
    </row>
    <row r="1783" hidden="1" outlineLevel="2" ht="15" customHeight="1">
      <c r="A1783" s="1301" t="n"/>
      <c r="B1783" s="1366" t="inlineStr">
        <is>
          <t>Emplacement Cellule</t>
        </is>
      </c>
      <c r="C1783" s="1249" t="n"/>
      <c r="D1783" s="1250" t="n"/>
      <c r="F1783" s="237" t="n"/>
    </row>
    <row r="1784" hidden="1" outlineLevel="2" ht="15" customHeight="1">
      <c r="A1784" s="1301" t="n"/>
      <c r="B1784" s="1368" t="n"/>
      <c r="C1784" s="1238" t="n"/>
      <c r="D1784" s="1369" t="n"/>
      <c r="F1784" s="237" t="n"/>
    </row>
    <row r="1785" hidden="1" outlineLevel="2">
      <c r="A1785" s="1301" t="n"/>
      <c r="B1785" s="240" t="inlineStr">
        <is>
          <t>Clim</t>
        </is>
      </c>
      <c r="C1785" s="538" t="inlineStr">
        <is>
          <t>Frein</t>
        </is>
      </c>
      <c r="D1785" s="356" t="inlineStr">
        <is>
          <t>FSE</t>
        </is>
      </c>
      <c r="F1785" s="237" t="n"/>
    </row>
    <row r="1786" hidden="1" outlineLevel="2" ht="15" customFormat="1" customHeight="1" s="242" thickBot="1">
      <c r="A1786" s="1301" t="n"/>
      <c r="B1786" s="627" t="n"/>
      <c r="C1786" s="628" t="n"/>
      <c r="D1786" s="631" t="n"/>
      <c r="E1786" s="357" t="n"/>
      <c r="G1786" s="237" t="n"/>
    </row>
    <row r="1787" hidden="1" outlineLevel="1" ht="15" customHeight="1" thickBot="1">
      <c r="A1787" s="1301" t="n"/>
      <c r="B1787" s="1365" t="inlineStr">
        <is>
          <t>Tableau Décél/Arret</t>
        </is>
      </c>
      <c r="C1787" s="1243" t="n"/>
      <c r="D1787" s="243" t="inlineStr">
        <is>
          <t>Désactivè</t>
        </is>
      </c>
      <c r="F1787" s="237" t="n"/>
    </row>
    <row r="1788" hidden="1" outlineLevel="2">
      <c r="A1788" s="1301" t="n"/>
      <c r="B1788" s="1366" t="inlineStr">
        <is>
          <t>Emplacement Cellule</t>
        </is>
      </c>
      <c r="C1788" s="1249" t="n"/>
      <c r="D1788" s="1250" t="n"/>
      <c r="F1788" s="237" t="n"/>
    </row>
    <row r="1789" hidden="1" outlineLevel="2">
      <c r="A1789" s="1301" t="n"/>
      <c r="B1789" s="1368" t="n"/>
      <c r="C1789" s="1238" t="n"/>
      <c r="D1789" s="1369" t="n"/>
      <c r="F1789" s="237" t="n"/>
    </row>
    <row r="1790" hidden="1" outlineLevel="2">
      <c r="A1790" s="1301" t="n"/>
      <c r="B1790" s="240" t="inlineStr">
        <is>
          <t>Shift Old</t>
        </is>
      </c>
      <c r="C1790" s="240" t="inlineStr">
        <is>
          <t>Shift New</t>
        </is>
      </c>
      <c r="D1790" s="356" t="inlineStr">
        <is>
          <t>Vitesse</t>
        </is>
      </c>
      <c r="F1790" s="237" t="n"/>
    </row>
    <row r="1791" hidden="1" outlineLevel="2" ht="15.75" customHeight="1" thickBot="1">
      <c r="A1791" s="1301" t="n"/>
      <c r="B1791" s="625" t="n"/>
      <c r="C1791" s="626" t="n"/>
      <c r="D1791" s="1215" t="n"/>
      <c r="F1791" s="237" t="n"/>
    </row>
    <row r="1792" hidden="1" outlineLevel="2">
      <c r="A1792" s="1301" t="n"/>
      <c r="B1792" s="240" t="inlineStr">
        <is>
          <t>Clim</t>
        </is>
      </c>
      <c r="C1792" s="538" t="inlineStr">
        <is>
          <t>Frein</t>
        </is>
      </c>
      <c r="D1792" s="1349" t="n"/>
      <c r="F1792" s="237" t="n"/>
    </row>
    <row r="1793" hidden="1" outlineLevel="2" ht="15.75" customHeight="1" thickBot="1">
      <c r="A1793" s="1301" t="n"/>
      <c r="B1793" s="625" t="n"/>
      <c r="C1793" s="626" t="n"/>
      <c r="D1793" s="1351" t="n"/>
      <c r="F1793" s="237" t="n"/>
    </row>
    <row r="1794" collapsed="1">
      <c r="A1794" s="1363" t="inlineStr">
        <is>
          <t>Decel Trans to Cst Spd</t>
        </is>
      </c>
      <c r="B1794" s="1364" t="n"/>
      <c r="D1794" s="242" t="n"/>
      <c r="F1794" s="237" t="n"/>
    </row>
    <row r="1795" hidden="1" outlineLevel="1" ht="21.75" customHeight="1" thickBot="1">
      <c r="A1795" s="1202" t="n"/>
      <c r="B1795" s="1365" t="inlineStr">
        <is>
          <t>Graphique 1</t>
        </is>
      </c>
      <c r="C1795" s="1243" t="n"/>
      <c r="D1795" s="243" t="inlineStr">
        <is>
          <t>Activè</t>
        </is>
      </c>
      <c r="F1795" s="237" t="n"/>
    </row>
    <row r="1796" hidden="1" outlineLevel="2" ht="15" customFormat="1" customHeight="1" s="242">
      <c r="A1796" s="1301" t="n"/>
      <c r="B1796" s="238" t="inlineStr">
        <is>
          <t>Abscisse</t>
        </is>
      </c>
      <c r="C1796" s="239" t="inlineStr">
        <is>
          <t>Ordonnée</t>
        </is>
      </c>
      <c r="D1796" s="239" t="inlineStr">
        <is>
          <t>Emplacement Cellule</t>
        </is>
      </c>
      <c r="E1796" s="357" t="n"/>
      <c r="G1796" s="237" t="n"/>
    </row>
    <row r="1797" hidden="1" outlineLevel="2" ht="15" customHeight="1">
      <c r="A1797" s="1301" t="n"/>
      <c r="B1797" s="616" t="inlineStr">
        <is>
          <t>Vehicle Speed</t>
        </is>
      </c>
      <c r="C1797" s="616" t="inlineStr">
        <is>
          <t>Deceleration level</t>
        </is>
      </c>
      <c r="D1797" s="617" t="inlineStr">
        <is>
          <t>B24</t>
        </is>
      </c>
      <c r="F1797" s="237" t="n"/>
    </row>
    <row r="1798" hidden="1" outlineLevel="2" ht="15" customHeight="1">
      <c r="A1798" s="1301" t="n"/>
      <c r="B1798" s="240" t="inlineStr">
        <is>
          <t>Valeur  Min Ordonnée</t>
        </is>
      </c>
      <c r="C1798" s="538" t="inlineStr">
        <is>
          <t>Valeur Max Ordonnée</t>
        </is>
      </c>
      <c r="D1798" s="241" t="inlineStr">
        <is>
          <t>Intervalle Ordonnée</t>
        </is>
      </c>
      <c r="F1798" s="237" t="n"/>
    </row>
    <row r="1799" hidden="1" outlineLevel="2" ht="15" customHeight="1">
      <c r="A1799" s="1301" t="n"/>
      <c r="B1799" s="616" t="n">
        <v>-2</v>
      </c>
      <c r="C1799" s="618" t="n">
        <v>0</v>
      </c>
      <c r="D1799" s="619" t="n">
        <v>0.5</v>
      </c>
      <c r="F1799" s="237" t="n"/>
    </row>
    <row r="1800" hidden="1" outlineLevel="2" ht="15" customHeight="1">
      <c r="A1800" s="1301" t="n"/>
      <c r="B1800" s="240" t="inlineStr">
        <is>
          <t>Valeur  Min Abscisse</t>
        </is>
      </c>
      <c r="C1800" s="538" t="inlineStr">
        <is>
          <t>Valeur Max Abscisse</t>
        </is>
      </c>
      <c r="D1800" s="241" t="inlineStr">
        <is>
          <t>Intervalle Abscisse</t>
        </is>
      </c>
      <c r="F1800" s="237" t="n"/>
    </row>
    <row r="1801" hidden="1" outlineLevel="2" ht="15.75" customHeight="1" thickBot="1">
      <c r="A1801" s="1301" t="n"/>
      <c r="B1801" s="627" t="n">
        <v>0</v>
      </c>
      <c r="C1801" s="628" t="n">
        <v>50</v>
      </c>
      <c r="D1801" s="629" t="n">
        <v>10</v>
      </c>
      <c r="F1801" s="237" t="n"/>
    </row>
    <row r="1802" hidden="1" outlineLevel="1" ht="21.75" customHeight="1" thickBot="1">
      <c r="A1802" s="1301" t="n"/>
      <c r="B1802" s="1365" t="inlineStr">
        <is>
          <t>Graphique 2</t>
        </is>
      </c>
      <c r="C1802" s="1243" t="n"/>
      <c r="D1802" s="243" t="inlineStr">
        <is>
          <t>Désactivè</t>
        </is>
      </c>
      <c r="F1802" s="237" t="n"/>
    </row>
    <row r="1803" hidden="1" outlineLevel="2" ht="15" customFormat="1" customHeight="1" s="242">
      <c r="A1803" s="1301" t="n"/>
      <c r="B1803" s="238" t="inlineStr">
        <is>
          <t>Abscisse</t>
        </is>
      </c>
      <c r="C1803" s="239" t="inlineStr">
        <is>
          <t>Ordonnée</t>
        </is>
      </c>
      <c r="D1803" s="239" t="inlineStr">
        <is>
          <t>Emplacement Cellule</t>
        </is>
      </c>
      <c r="E1803" s="357" t="n"/>
      <c r="G1803" s="237" t="n"/>
    </row>
    <row r="1804" hidden="1" outlineLevel="2" ht="15" customHeight="1">
      <c r="A1804" s="1301" t="n"/>
      <c r="B1804" s="616" t="inlineStr">
        <is>
          <t>gear</t>
        </is>
      </c>
      <c r="C1804" s="616" t="inlineStr">
        <is>
          <t>Engine Torque</t>
        </is>
      </c>
      <c r="D1804" s="617" t="inlineStr">
        <is>
          <t>B70</t>
        </is>
      </c>
      <c r="F1804" s="237" t="n"/>
    </row>
    <row r="1805" hidden="1" outlineLevel="2" ht="15" customHeight="1">
      <c r="A1805" s="1301" t="n"/>
      <c r="B1805" s="240" t="inlineStr">
        <is>
          <t>Valeur  Min Ordonnée</t>
        </is>
      </c>
      <c r="C1805" s="538" t="inlineStr">
        <is>
          <t>Valeur Max Ordonnée</t>
        </is>
      </c>
      <c r="D1805" s="241" t="inlineStr">
        <is>
          <t>Intervalle Ordonnée</t>
        </is>
      </c>
      <c r="F1805" s="237" t="n"/>
    </row>
    <row r="1806" hidden="1" outlineLevel="2" ht="15" customHeight="1">
      <c r="A1806" s="1301" t="n"/>
      <c r="B1806" s="616" t="inlineStr">
        <is>
          <t>Automatique</t>
        </is>
      </c>
      <c r="C1806" s="618" t="inlineStr">
        <is>
          <t>Automatique</t>
        </is>
      </c>
      <c r="D1806" s="619" t="inlineStr">
        <is>
          <t>Automatique</t>
        </is>
      </c>
      <c r="F1806" s="237" t="n"/>
    </row>
    <row r="1807" hidden="1" outlineLevel="2" ht="15" customHeight="1">
      <c r="A1807" s="1301" t="n"/>
      <c r="B1807" s="244" t="inlineStr">
        <is>
          <t>Valeur  Min Abscisse</t>
        </is>
      </c>
      <c r="C1807" s="245" t="inlineStr">
        <is>
          <t>Valeur Max Abscisse</t>
        </is>
      </c>
      <c r="D1807" s="246" t="inlineStr">
        <is>
          <t>Intervalle Abscisse</t>
        </is>
      </c>
      <c r="F1807" s="237" t="n"/>
    </row>
    <row r="1808" hidden="1" outlineLevel="2" ht="15.75" customHeight="1" thickBot="1">
      <c r="A1808" s="1301" t="n"/>
      <c r="B1808" s="627" t="n">
        <v>0</v>
      </c>
      <c r="C1808" s="628" t="n">
        <v>10</v>
      </c>
      <c r="D1808" s="629" t="n">
        <v>1</v>
      </c>
      <c r="F1808" s="237" t="n"/>
    </row>
    <row r="1809" hidden="1" outlineLevel="1" ht="15.75" customHeight="1" thickBot="1">
      <c r="A1809" s="1301" t="n"/>
      <c r="B1809" s="1365" t="inlineStr">
        <is>
          <t>Tableau Cold+Hot</t>
        </is>
      </c>
      <c r="C1809" s="1243" t="n"/>
      <c r="D1809" s="243" t="inlineStr">
        <is>
          <t>Désactivè</t>
        </is>
      </c>
      <c r="F1809" s="237" t="n"/>
    </row>
    <row r="1810" hidden="1" outlineLevel="2" ht="15.75" customHeight="1" thickBot="1">
      <c r="A1810" s="1301" t="n"/>
      <c r="B1810" s="1366" t="inlineStr">
        <is>
          <t>Emplacement Cellule</t>
        </is>
      </c>
      <c r="C1810" s="1249" t="n"/>
      <c r="D1810" s="1250" t="n"/>
      <c r="F1810" s="237" t="n"/>
    </row>
    <row r="1811" hidden="1" outlineLevel="2" ht="15.75" customHeight="1" thickBot="1">
      <c r="A1811" s="1301" t="n"/>
      <c r="B1811" s="1367" t="n"/>
      <c r="C1811" s="1242" t="n"/>
      <c r="D1811" s="1243" t="n"/>
      <c r="F1811" s="237" t="n"/>
    </row>
    <row r="1812" hidden="1" outlineLevel="2">
      <c r="A1812" s="1301" t="n"/>
      <c r="B1812" s="238" t="inlineStr">
        <is>
          <t>Temperature</t>
        </is>
      </c>
      <c r="C1812" s="239" t="inlineStr">
        <is>
          <t>Shift Old</t>
        </is>
      </c>
      <c r="D1812" s="239" t="inlineStr">
        <is>
          <t>Désactivè</t>
        </is>
      </c>
      <c r="F1812" s="237" t="n"/>
    </row>
    <row r="1813" hidden="1" outlineLevel="2" ht="17.25" customFormat="1" customHeight="1" s="242" thickBot="1">
      <c r="A1813" s="1301" t="n"/>
      <c r="B1813" s="620" t="n"/>
      <c r="C1813" s="621" t="n"/>
      <c r="D1813" s="621" t="n"/>
      <c r="E1813" s="357" t="n"/>
      <c r="G1813" s="237" t="n"/>
    </row>
    <row r="1814" hidden="1" outlineLevel="1" ht="15" customHeight="1" thickBot="1">
      <c r="A1814" s="1301" t="n"/>
      <c r="B1814" s="1365" t="inlineStr">
        <is>
          <t>Tableau Frein/FSE</t>
        </is>
      </c>
      <c r="C1814" s="1243" t="n"/>
      <c r="D1814" s="243" t="inlineStr">
        <is>
          <t>Désactivè</t>
        </is>
      </c>
      <c r="F1814" s="237" t="n"/>
    </row>
    <row r="1815" hidden="1" outlineLevel="2" ht="15" customHeight="1">
      <c r="A1815" s="1301" t="n"/>
      <c r="B1815" s="1366" t="inlineStr">
        <is>
          <t>Emplacement Cellule</t>
        </is>
      </c>
      <c r="C1815" s="1249" t="n"/>
      <c r="D1815" s="1250" t="n"/>
      <c r="F1815" s="237" t="n"/>
    </row>
    <row r="1816" hidden="1" outlineLevel="2" ht="15" customHeight="1">
      <c r="A1816" s="1301" t="n"/>
      <c r="B1816" s="1368" t="n"/>
      <c r="C1816" s="1238" t="n"/>
      <c r="D1816" s="1369" t="n"/>
      <c r="F1816" s="237" t="n"/>
    </row>
    <row r="1817" hidden="1" outlineLevel="2">
      <c r="A1817" s="1301" t="n"/>
      <c r="B1817" s="240" t="inlineStr">
        <is>
          <t>Clim</t>
        </is>
      </c>
      <c r="C1817" s="538" t="inlineStr">
        <is>
          <t>Frein</t>
        </is>
      </c>
      <c r="D1817" s="356" t="inlineStr">
        <is>
          <t>FSE</t>
        </is>
      </c>
      <c r="F1817" s="237" t="n"/>
    </row>
    <row r="1818" hidden="1" outlineLevel="2" ht="15" customFormat="1" customHeight="1" s="242" thickBot="1">
      <c r="A1818" s="1301" t="n"/>
      <c r="B1818" s="627" t="n"/>
      <c r="C1818" s="628" t="n"/>
      <c r="D1818" s="631" t="n"/>
      <c r="E1818" s="357" t="n"/>
      <c r="G1818" s="237" t="n"/>
    </row>
    <row r="1819" hidden="1" outlineLevel="1" ht="15" customHeight="1" thickBot="1">
      <c r="A1819" s="1301" t="n"/>
      <c r="B1819" s="1365" t="inlineStr">
        <is>
          <t>Tableau Décél/Arret</t>
        </is>
      </c>
      <c r="C1819" s="1243" t="n"/>
      <c r="D1819" s="243" t="inlineStr">
        <is>
          <t>Désactivè</t>
        </is>
      </c>
      <c r="F1819" s="237" t="n"/>
    </row>
    <row r="1820" hidden="1" outlineLevel="2">
      <c r="A1820" s="1301" t="n"/>
      <c r="B1820" s="1366" t="inlineStr">
        <is>
          <t>Emplacement Cellule</t>
        </is>
      </c>
      <c r="C1820" s="1249" t="n"/>
      <c r="D1820" s="1250" t="n"/>
      <c r="F1820" s="237" t="n"/>
    </row>
    <row r="1821" hidden="1" outlineLevel="2">
      <c r="A1821" s="1301" t="n"/>
      <c r="B1821" s="1368" t="n"/>
      <c r="C1821" s="1238" t="n"/>
      <c r="D1821" s="1369" t="n"/>
      <c r="F1821" s="237" t="n"/>
    </row>
    <row r="1822" hidden="1" outlineLevel="2">
      <c r="A1822" s="1301" t="n"/>
      <c r="B1822" s="240" t="inlineStr">
        <is>
          <t>Shift Old</t>
        </is>
      </c>
      <c r="C1822" s="240" t="inlineStr">
        <is>
          <t>Shift New</t>
        </is>
      </c>
      <c r="D1822" s="356" t="inlineStr">
        <is>
          <t>Vitesse</t>
        </is>
      </c>
      <c r="F1822" s="237" t="n"/>
    </row>
    <row r="1823" hidden="1" outlineLevel="2" ht="15.75" customHeight="1" thickBot="1">
      <c r="A1823" s="1301" t="n"/>
      <c r="B1823" s="625" t="n"/>
      <c r="C1823" s="626" t="n"/>
      <c r="D1823" s="1215" t="n"/>
      <c r="F1823" s="237" t="n"/>
    </row>
    <row r="1824" hidden="1" outlineLevel="2">
      <c r="A1824" s="1301" t="n"/>
      <c r="B1824" s="240" t="inlineStr">
        <is>
          <t>Clim</t>
        </is>
      </c>
      <c r="C1824" s="538" t="inlineStr">
        <is>
          <t>Frein</t>
        </is>
      </c>
      <c r="D1824" s="1349" t="n"/>
      <c r="F1824" s="237" t="n"/>
    </row>
    <row r="1825" hidden="1" outlineLevel="2" ht="15.75" customHeight="1" thickBot="1">
      <c r="A1825" s="1301" t="n"/>
      <c r="B1825" s="625" t="n"/>
      <c r="C1825" s="626" t="n"/>
      <c r="D1825" s="1351" t="n"/>
      <c r="F1825" s="237" t="n"/>
    </row>
    <row r="1826" collapsed="1">
      <c r="A1826" s="1363" t="inlineStr">
        <is>
          <t>Vehicle Stop</t>
        </is>
      </c>
      <c r="B1826" s="1364" t="n"/>
      <c r="D1826" s="242" t="n"/>
      <c r="F1826" s="237" t="n"/>
    </row>
    <row r="1827" hidden="1" outlineLevel="1" ht="21.75" customHeight="1" thickBot="1">
      <c r="A1827" s="1202" t="n"/>
      <c r="B1827" s="1365" t="inlineStr">
        <is>
          <t>Graphique 1</t>
        </is>
      </c>
      <c r="C1827" s="1243" t="n"/>
      <c r="D1827" s="243" t="inlineStr">
        <is>
          <t>Désactivè</t>
        </is>
      </c>
      <c r="F1827" s="237" t="n"/>
    </row>
    <row r="1828" hidden="1" outlineLevel="2" ht="15" customFormat="1" customHeight="1" s="242">
      <c r="A1828" s="1301" t="n"/>
      <c r="B1828" s="238" t="inlineStr">
        <is>
          <t>Abscisse</t>
        </is>
      </c>
      <c r="C1828" s="239" t="inlineStr">
        <is>
          <t>Ordonnée</t>
        </is>
      </c>
      <c r="D1828" s="239" t="inlineStr">
        <is>
          <t>Emplacement Cellule</t>
        </is>
      </c>
      <c r="E1828" s="357" t="n"/>
      <c r="G1828" s="237" t="n"/>
    </row>
    <row r="1829" hidden="1" outlineLevel="2" ht="15" customHeight="1">
      <c r="A1829" s="1301" t="n"/>
      <c r="B1829" s="616" t="inlineStr">
        <is>
          <t>Engine Speed</t>
        </is>
      </c>
      <c r="C1829" s="616" t="inlineStr">
        <is>
          <t>Engine Temperature</t>
        </is>
      </c>
      <c r="D1829" s="617" t="inlineStr">
        <is>
          <t>B24</t>
        </is>
      </c>
      <c r="F1829" s="237" t="n"/>
    </row>
    <row r="1830" hidden="1" outlineLevel="2" ht="15" customHeight="1">
      <c r="A1830" s="1301" t="n"/>
      <c r="B1830" s="240" t="inlineStr">
        <is>
          <t>Valeur  Min Ordonnée</t>
        </is>
      </c>
      <c r="C1830" s="538" t="inlineStr">
        <is>
          <t>Valeur Max Ordonnée</t>
        </is>
      </c>
      <c r="D1830" s="241" t="inlineStr">
        <is>
          <t>Intervalle Ordonnée</t>
        </is>
      </c>
      <c r="F1830" s="237" t="n"/>
    </row>
    <row r="1831" hidden="1" outlineLevel="2" ht="15" customHeight="1" thickBot="1">
      <c r="A1831" s="1301" t="n"/>
      <c r="B1831" s="627" t="n">
        <v>-30</v>
      </c>
      <c r="C1831" s="628" t="n">
        <v>120</v>
      </c>
      <c r="D1831" s="629" t="n">
        <v>10</v>
      </c>
      <c r="F1831" s="237" t="n"/>
    </row>
    <row r="1832" hidden="1" outlineLevel="2" ht="15" customHeight="1">
      <c r="A1832" s="1301" t="n"/>
      <c r="B1832" s="240" t="inlineStr">
        <is>
          <t>Valeur  Min Abscisse</t>
        </is>
      </c>
      <c r="C1832" s="538" t="inlineStr">
        <is>
          <t>Valeur Max Abscisse</t>
        </is>
      </c>
      <c r="D1832" s="241" t="inlineStr">
        <is>
          <t>Intervalle Abscisse</t>
        </is>
      </c>
      <c r="F1832" s="237" t="n"/>
    </row>
    <row r="1833" hidden="1" outlineLevel="2" ht="15.75" customHeight="1" thickBot="1">
      <c r="A1833" s="1301" t="n"/>
      <c r="B1833" s="616" t="n">
        <v>0</v>
      </c>
      <c r="C1833" s="618" t="n">
        <v>6000</v>
      </c>
      <c r="D1833" s="619" t="n">
        <v>250</v>
      </c>
      <c r="F1833" s="237" t="n"/>
    </row>
    <row r="1834" hidden="1" outlineLevel="1" ht="21.75" customHeight="1" thickBot="1">
      <c r="A1834" s="1301" t="n"/>
      <c r="B1834" s="1365" t="inlineStr">
        <is>
          <t>Graphique 2</t>
        </is>
      </c>
      <c r="C1834" s="1243" t="n"/>
      <c r="D1834" s="243" t="inlineStr">
        <is>
          <t>Désactivè</t>
        </is>
      </c>
      <c r="F1834" s="237" t="n"/>
    </row>
    <row r="1835" hidden="1" outlineLevel="2" ht="15" customFormat="1" customHeight="1" s="242">
      <c r="A1835" s="1301" t="n"/>
      <c r="B1835" s="238" t="inlineStr">
        <is>
          <t>Abscisse</t>
        </is>
      </c>
      <c r="C1835" s="239" t="inlineStr">
        <is>
          <t>Ordonnée</t>
        </is>
      </c>
      <c r="D1835" s="239" t="inlineStr">
        <is>
          <t>Emplacement Cellule</t>
        </is>
      </c>
      <c r="E1835" s="357" t="n"/>
      <c r="G1835" s="237" t="n"/>
    </row>
    <row r="1836" hidden="1" outlineLevel="2" ht="15" customHeight="1">
      <c r="A1836" s="1301" t="n"/>
      <c r="B1836" s="616" t="n"/>
      <c r="C1836" s="616" t="n"/>
      <c r="D1836" s="617" t="n"/>
      <c r="F1836" s="237" t="n"/>
    </row>
    <row r="1837" hidden="1" outlineLevel="2" ht="15" customHeight="1">
      <c r="A1837" s="1301" t="n"/>
      <c r="B1837" s="240" t="inlineStr">
        <is>
          <t>Valeur  Min Ordonnée</t>
        </is>
      </c>
      <c r="C1837" s="538" t="inlineStr">
        <is>
          <t>Valeur Max Ordonnée</t>
        </is>
      </c>
      <c r="D1837" s="241" t="inlineStr">
        <is>
          <t>Intervalle Ordonnée</t>
        </is>
      </c>
      <c r="F1837" s="237" t="n"/>
    </row>
    <row r="1838" hidden="1" outlineLevel="2" ht="15" customHeight="1">
      <c r="A1838" s="1301" t="n"/>
      <c r="B1838" s="616" t="n"/>
      <c r="C1838" s="618" t="n"/>
      <c r="D1838" s="619" t="n"/>
      <c r="F1838" s="237" t="n"/>
    </row>
    <row r="1839" hidden="1" outlineLevel="2" ht="15" customHeight="1">
      <c r="A1839" s="1301" t="n"/>
      <c r="B1839" s="240" t="inlineStr">
        <is>
          <t>Valeur  Min Abscisse</t>
        </is>
      </c>
      <c r="C1839" s="538" t="inlineStr">
        <is>
          <t>Valeur Max Abscisse</t>
        </is>
      </c>
      <c r="D1839" s="241" t="inlineStr">
        <is>
          <t>Intervalle Abscisse</t>
        </is>
      </c>
      <c r="F1839" s="237" t="n"/>
    </row>
    <row r="1840" hidden="1" outlineLevel="2" ht="15.75" customHeight="1" thickBot="1">
      <c r="A1840" s="1301" t="n"/>
      <c r="B1840" s="627" t="n"/>
      <c r="C1840" s="628" t="n"/>
      <c r="D1840" s="629" t="n"/>
      <c r="F1840" s="237" t="n"/>
    </row>
    <row r="1841" hidden="1" outlineLevel="1" ht="15.75" customHeight="1" thickBot="1">
      <c r="A1841" s="1301" t="n"/>
      <c r="B1841" s="1365" t="inlineStr">
        <is>
          <t>Tableau Cold+Hot</t>
        </is>
      </c>
      <c r="C1841" s="1243" t="n"/>
      <c r="D1841" s="243" t="inlineStr">
        <is>
          <t>Désactivè</t>
        </is>
      </c>
      <c r="F1841" s="237" t="n"/>
    </row>
    <row r="1842" hidden="1" outlineLevel="2" ht="15.75" customHeight="1" thickBot="1">
      <c r="A1842" s="1301" t="n"/>
      <c r="B1842" s="1366" t="inlineStr">
        <is>
          <t>Emplacement Cellule</t>
        </is>
      </c>
      <c r="C1842" s="1249" t="n"/>
      <c r="D1842" s="1250" t="n"/>
      <c r="F1842" s="237" t="n"/>
    </row>
    <row r="1843" hidden="1" outlineLevel="2" ht="15.75" customHeight="1" thickBot="1">
      <c r="A1843" s="1301" t="n"/>
      <c r="B1843" s="1367" t="n"/>
      <c r="C1843" s="1242" t="n"/>
      <c r="D1843" s="1243" t="n"/>
      <c r="F1843" s="237" t="n"/>
    </row>
    <row r="1844" hidden="1" outlineLevel="2">
      <c r="A1844" s="1301" t="n"/>
      <c r="B1844" s="238" t="inlineStr">
        <is>
          <t>Temperature</t>
        </is>
      </c>
      <c r="C1844" s="239" t="inlineStr">
        <is>
          <t>Shift Old</t>
        </is>
      </c>
      <c r="D1844" s="239" t="inlineStr">
        <is>
          <t>Désactivè</t>
        </is>
      </c>
      <c r="F1844" s="237" t="n"/>
    </row>
    <row r="1845" hidden="1" outlineLevel="2" ht="17.25" customFormat="1" customHeight="1" s="242" thickBot="1">
      <c r="A1845" s="1301" t="n"/>
      <c r="B1845" s="620" t="n"/>
      <c r="C1845" s="621" t="n"/>
      <c r="D1845" s="621" t="n"/>
      <c r="E1845" s="357" t="n"/>
      <c r="G1845" s="237" t="n"/>
    </row>
    <row r="1846" hidden="1" outlineLevel="1" ht="15" customHeight="1" thickBot="1">
      <c r="A1846" s="1301" t="n"/>
      <c r="B1846" s="1365" t="inlineStr">
        <is>
          <t>Tableau Frein/FSE</t>
        </is>
      </c>
      <c r="C1846" s="1243" t="n"/>
      <c r="D1846" s="243" t="inlineStr">
        <is>
          <t>Désactivè</t>
        </is>
      </c>
      <c r="F1846" s="237" t="n"/>
    </row>
    <row r="1847" hidden="1" outlineLevel="2" ht="15" customHeight="1">
      <c r="A1847" s="1301" t="n"/>
      <c r="B1847" s="1366" t="inlineStr">
        <is>
          <t>Emplacement Cellule</t>
        </is>
      </c>
      <c r="C1847" s="1249" t="n"/>
      <c r="D1847" s="1250" t="n"/>
      <c r="F1847" s="237" t="n"/>
    </row>
    <row r="1848" hidden="1" outlineLevel="2" ht="15" customHeight="1">
      <c r="A1848" s="1301" t="n"/>
      <c r="B1848" s="1368" t="n"/>
      <c r="C1848" s="1238" t="n"/>
      <c r="D1848" s="1369" t="n"/>
      <c r="F1848" s="237" t="n"/>
    </row>
    <row r="1849" hidden="1" outlineLevel="2">
      <c r="A1849" s="1301" t="n"/>
      <c r="B1849" s="240" t="inlineStr">
        <is>
          <t>Clim</t>
        </is>
      </c>
      <c r="C1849" s="538" t="inlineStr">
        <is>
          <t>Frein</t>
        </is>
      </c>
      <c r="D1849" s="356" t="inlineStr">
        <is>
          <t>FSE</t>
        </is>
      </c>
      <c r="F1849" s="237" t="n"/>
    </row>
    <row r="1850" hidden="1" outlineLevel="2" ht="15" customFormat="1" customHeight="1" s="242" thickBot="1">
      <c r="A1850" s="1301" t="n"/>
      <c r="B1850" s="627" t="n"/>
      <c r="C1850" s="628" t="n"/>
      <c r="D1850" s="631" t="n"/>
      <c r="E1850" s="357" t="n"/>
      <c r="G1850" s="237" t="n"/>
    </row>
    <row r="1851" hidden="1" outlineLevel="1" ht="15" customHeight="1" thickBot="1">
      <c r="A1851" s="1301" t="n"/>
      <c r="B1851" s="1365" t="inlineStr">
        <is>
          <t>Tableau Décél/Arret</t>
        </is>
      </c>
      <c r="C1851" s="1243" t="n"/>
      <c r="D1851" s="243" t="inlineStr">
        <is>
          <t>Désactivè</t>
        </is>
      </c>
      <c r="F1851" s="237" t="n"/>
    </row>
    <row r="1852" hidden="1" outlineLevel="2">
      <c r="A1852" s="1301" t="n"/>
      <c r="B1852" s="1366" t="inlineStr">
        <is>
          <t>Emplacement Cellule</t>
        </is>
      </c>
      <c r="C1852" s="1249" t="n"/>
      <c r="D1852" s="1250" t="n"/>
      <c r="F1852" s="237" t="n"/>
    </row>
    <row r="1853" hidden="1" outlineLevel="2">
      <c r="A1853" s="1301" t="n"/>
      <c r="B1853" s="1368" t="n"/>
      <c r="C1853" s="1238" t="n"/>
      <c r="D1853" s="1369" t="n"/>
      <c r="F1853" s="237" t="n"/>
    </row>
    <row r="1854" hidden="1" outlineLevel="2">
      <c r="A1854" s="1301" t="n"/>
      <c r="B1854" s="240" t="inlineStr">
        <is>
          <t>Shift Old</t>
        </is>
      </c>
      <c r="C1854" s="240" t="inlineStr">
        <is>
          <t>Shift New</t>
        </is>
      </c>
      <c r="D1854" s="356" t="inlineStr">
        <is>
          <t>Vitesse</t>
        </is>
      </c>
      <c r="F1854" s="237" t="n"/>
    </row>
    <row r="1855" hidden="1" outlineLevel="2" ht="15.75" customHeight="1" thickBot="1">
      <c r="A1855" s="1301" t="n"/>
      <c r="B1855" s="625" t="n"/>
      <c r="C1855" s="626" t="n"/>
      <c r="D1855" s="1215" t="n"/>
      <c r="F1855" s="237" t="n"/>
    </row>
    <row r="1856" hidden="1" outlineLevel="2">
      <c r="A1856" s="1301" t="n"/>
      <c r="B1856" s="240" t="inlineStr">
        <is>
          <t>Clim</t>
        </is>
      </c>
      <c r="C1856" s="538" t="inlineStr">
        <is>
          <t>Frein</t>
        </is>
      </c>
      <c r="D1856" s="1349" t="n"/>
      <c r="F1856" s="237" t="n"/>
    </row>
    <row r="1857" hidden="1" outlineLevel="2" ht="15.75" customHeight="1" thickBot="1">
      <c r="A1857" s="1301" t="n"/>
      <c r="B1857" s="625" t="n"/>
      <c r="C1857" s="626" t="n"/>
      <c r="D1857" s="1351" t="n"/>
      <c r="F1857" s="237" t="n"/>
    </row>
    <row r="1858" collapsed="1">
      <c r="A1858" s="1363" t="inlineStr">
        <is>
          <t>Accel Load Increase</t>
        </is>
      </c>
      <c r="B1858" s="1364" t="n"/>
      <c r="D1858" s="242" t="n"/>
      <c r="F1858" s="237" t="n"/>
    </row>
    <row r="1859" hidden="1" outlineLevel="1" ht="21.75" customHeight="1" thickBot="1">
      <c r="A1859" s="1202" t="n"/>
      <c r="B1859" s="1365" t="inlineStr">
        <is>
          <t>Graphique 1</t>
        </is>
      </c>
      <c r="C1859" s="1243" t="n"/>
      <c r="D1859" s="243" t="inlineStr">
        <is>
          <t>Activè</t>
        </is>
      </c>
      <c r="F1859" s="237" t="n"/>
    </row>
    <row r="1860" hidden="1" outlineLevel="2" ht="15" customFormat="1" customHeight="1" s="242">
      <c r="A1860" s="1301" t="n"/>
      <c r="B1860" s="238" t="inlineStr">
        <is>
          <t>Abscisse</t>
        </is>
      </c>
      <c r="C1860" s="239" t="inlineStr">
        <is>
          <t>Ordonnée</t>
        </is>
      </c>
      <c r="D1860" s="239" t="inlineStr">
        <is>
          <t>Emplacement Cellule</t>
        </is>
      </c>
      <c r="E1860" s="357" t="n"/>
      <c r="G1860" s="237" t="n"/>
    </row>
    <row r="1861" hidden="1" outlineLevel="2" ht="15" customHeight="1">
      <c r="A1861" s="1301" t="n"/>
      <c r="B1861" s="618" t="inlineStr">
        <is>
          <t>Vehicle Speed</t>
        </is>
      </c>
      <c r="C1861" s="616" t="inlineStr">
        <is>
          <t>Throttle Position</t>
        </is>
      </c>
      <c r="D1861" s="617" t="inlineStr">
        <is>
          <t>B24</t>
        </is>
      </c>
      <c r="F1861" s="237" t="n"/>
    </row>
    <row r="1862" hidden="1" outlineLevel="2" ht="15" customHeight="1">
      <c r="A1862" s="1301" t="n"/>
      <c r="B1862" s="240" t="inlineStr">
        <is>
          <t>Valeur  Min Ordonnée</t>
        </is>
      </c>
      <c r="C1862" s="538" t="inlineStr">
        <is>
          <t>Valeur Max Ordonnée</t>
        </is>
      </c>
      <c r="D1862" s="241" t="inlineStr">
        <is>
          <t>Intervalle Ordonnée</t>
        </is>
      </c>
      <c r="F1862" s="237" t="n"/>
    </row>
    <row r="1863" hidden="1" outlineLevel="2" ht="15" customHeight="1">
      <c r="A1863" s="1301" t="n"/>
      <c r="B1863" s="616" t="n">
        <v>0</v>
      </c>
      <c r="C1863" s="618" t="n">
        <v>120</v>
      </c>
      <c r="D1863" s="619" t="n">
        <v>10</v>
      </c>
      <c r="F1863" s="237" t="n"/>
    </row>
    <row r="1864" hidden="1" outlineLevel="2" ht="15" customHeight="1">
      <c r="A1864" s="1301" t="n"/>
      <c r="B1864" s="240" t="inlineStr">
        <is>
          <t>Valeur  Min Abscisse</t>
        </is>
      </c>
      <c r="C1864" s="538" t="inlineStr">
        <is>
          <t>Valeur Max Abscisse</t>
        </is>
      </c>
      <c r="D1864" s="241" t="inlineStr">
        <is>
          <t>Intervalle Abscisse</t>
        </is>
      </c>
      <c r="F1864" s="237" t="n"/>
    </row>
    <row r="1865" hidden="1" outlineLevel="2" ht="15.75" customHeight="1" thickBot="1">
      <c r="A1865" s="1301" t="n"/>
      <c r="B1865" s="616" t="n">
        <v>0</v>
      </c>
      <c r="C1865" s="618" t="n">
        <v>140</v>
      </c>
      <c r="D1865" s="619" t="n">
        <v>10</v>
      </c>
      <c r="F1865" s="237" t="n"/>
    </row>
    <row r="1866" hidden="1" outlineLevel="1" ht="21.75" customHeight="1" thickBot="1">
      <c r="A1866" s="1301" t="n"/>
      <c r="B1866" s="1365" t="inlineStr">
        <is>
          <t>Graphique 2</t>
        </is>
      </c>
      <c r="C1866" s="1243" t="n"/>
      <c r="D1866" s="243" t="inlineStr">
        <is>
          <t>Désactivè</t>
        </is>
      </c>
      <c r="F1866" s="237" t="n"/>
    </row>
    <row r="1867" hidden="1" outlineLevel="2" ht="15" customFormat="1" customHeight="1" s="242">
      <c r="A1867" s="1301" t="n"/>
      <c r="B1867" s="238" t="inlineStr">
        <is>
          <t>Abscisse</t>
        </is>
      </c>
      <c r="C1867" s="239" t="inlineStr">
        <is>
          <t>Ordonnée</t>
        </is>
      </c>
      <c r="D1867" s="239" t="inlineStr">
        <is>
          <t>Emplacement Cellule</t>
        </is>
      </c>
      <c r="E1867" s="357" t="n"/>
      <c r="G1867" s="237" t="n"/>
    </row>
    <row r="1868" hidden="1" outlineLevel="2" ht="15" customHeight="1">
      <c r="A1868" s="1301" t="n"/>
      <c r="B1868" s="616" t="inlineStr">
        <is>
          <t>Vehicle Speed</t>
        </is>
      </c>
      <c r="C1868" s="616" t="inlineStr">
        <is>
          <t>Front shaft Torque</t>
        </is>
      </c>
      <c r="D1868" s="617" t="inlineStr">
        <is>
          <t>B70</t>
        </is>
      </c>
      <c r="F1868" s="237" t="n"/>
    </row>
    <row r="1869" hidden="1" outlineLevel="2" ht="15" customHeight="1">
      <c r="A1869" s="1301" t="n"/>
      <c r="B1869" s="240" t="inlineStr">
        <is>
          <t>Valeur  Min Ordonnée</t>
        </is>
      </c>
      <c r="C1869" s="538" t="inlineStr">
        <is>
          <t>Valeur Max Ordonnée</t>
        </is>
      </c>
      <c r="D1869" s="241" t="inlineStr">
        <is>
          <t>Intervalle Ordonnée</t>
        </is>
      </c>
      <c r="F1869" s="237" t="n"/>
    </row>
    <row r="1870" hidden="1" outlineLevel="2" ht="15" customHeight="1">
      <c r="A1870" s="1301" t="n"/>
      <c r="B1870" s="616" t="n">
        <v>-50</v>
      </c>
      <c r="C1870" s="618" t="n">
        <v>350</v>
      </c>
      <c r="D1870" s="619" t="n">
        <v>50</v>
      </c>
      <c r="F1870" s="237" t="n"/>
    </row>
    <row r="1871" hidden="1" outlineLevel="2" ht="15" customHeight="1">
      <c r="A1871" s="1301" t="n"/>
      <c r="B1871" s="240" t="inlineStr">
        <is>
          <t>Valeur  Min Abscisse</t>
        </is>
      </c>
      <c r="C1871" s="538" t="inlineStr">
        <is>
          <t>Valeur Max Abscisse</t>
        </is>
      </c>
      <c r="D1871" s="241" t="inlineStr">
        <is>
          <t>Intervalle Abscisse</t>
        </is>
      </c>
      <c r="F1871" s="237" t="n"/>
    </row>
    <row r="1872" hidden="1" outlineLevel="2" ht="15.75" customHeight="1" thickBot="1">
      <c r="A1872" s="1301" t="n"/>
      <c r="B1872" s="616" t="n">
        <v>0</v>
      </c>
      <c r="C1872" s="618" t="n">
        <v>140</v>
      </c>
      <c r="D1872" s="619" t="n">
        <v>10</v>
      </c>
      <c r="F1872" s="237" t="n"/>
    </row>
    <row r="1873" hidden="1" outlineLevel="1" ht="15.75" customHeight="1" thickBot="1">
      <c r="A1873" s="1301" t="n"/>
      <c r="B1873" s="1365" t="inlineStr">
        <is>
          <t>Tableau Cold+Hot</t>
        </is>
      </c>
      <c r="C1873" s="1243" t="n"/>
      <c r="D1873" s="243" t="inlineStr">
        <is>
          <t>Désactivè</t>
        </is>
      </c>
      <c r="F1873" s="237" t="n"/>
    </row>
    <row r="1874" hidden="1" outlineLevel="2" ht="15.75" customHeight="1" thickBot="1">
      <c r="A1874" s="1301" t="n"/>
      <c r="B1874" s="1366" t="inlineStr">
        <is>
          <t>Emplacement Cellule</t>
        </is>
      </c>
      <c r="C1874" s="1249" t="n"/>
      <c r="D1874" s="1250" t="n"/>
      <c r="F1874" s="237" t="n"/>
    </row>
    <row r="1875" hidden="1" outlineLevel="2" ht="15.75" customHeight="1" thickBot="1">
      <c r="A1875" s="1301" t="n"/>
      <c r="B1875" s="1367" t="n"/>
      <c r="C1875" s="1242" t="n"/>
      <c r="D1875" s="1243" t="n"/>
      <c r="F1875" s="237" t="n"/>
    </row>
    <row r="1876" hidden="1" outlineLevel="2">
      <c r="A1876" s="1301" t="n"/>
      <c r="B1876" s="238" t="inlineStr">
        <is>
          <t>Temperature</t>
        </is>
      </c>
      <c r="C1876" s="239" t="inlineStr">
        <is>
          <t>Shift Old</t>
        </is>
      </c>
      <c r="D1876" s="239" t="inlineStr">
        <is>
          <t>Désactivè</t>
        </is>
      </c>
      <c r="F1876" s="237" t="n"/>
    </row>
    <row r="1877" hidden="1" outlineLevel="2" ht="17.25" customFormat="1" customHeight="1" s="242" thickBot="1">
      <c r="A1877" s="1301" t="n"/>
      <c r="B1877" s="620" t="n"/>
      <c r="C1877" s="621" t="n"/>
      <c r="D1877" s="621" t="n"/>
      <c r="E1877" s="357" t="n"/>
      <c r="G1877" s="237" t="n"/>
    </row>
    <row r="1878" hidden="1" outlineLevel="1" ht="15" customHeight="1" thickBot="1">
      <c r="A1878" s="1301" t="n"/>
      <c r="B1878" s="1365" t="inlineStr">
        <is>
          <t>Tableau Frein/FSE</t>
        </is>
      </c>
      <c r="C1878" s="1243" t="n"/>
      <c r="D1878" s="243" t="inlineStr">
        <is>
          <t>Désactivè</t>
        </is>
      </c>
      <c r="F1878" s="237" t="n"/>
    </row>
    <row r="1879" hidden="1" outlineLevel="2" ht="15" customHeight="1">
      <c r="A1879" s="1301" t="n"/>
      <c r="B1879" s="1366" t="inlineStr">
        <is>
          <t>Emplacement Cellule</t>
        </is>
      </c>
      <c r="C1879" s="1249" t="n"/>
      <c r="D1879" s="1250" t="n"/>
      <c r="F1879" s="237" t="n"/>
    </row>
    <row r="1880" hidden="1" outlineLevel="2" ht="15" customHeight="1">
      <c r="A1880" s="1301" t="n"/>
      <c r="B1880" s="1368" t="n"/>
      <c r="C1880" s="1238" t="n"/>
      <c r="D1880" s="1369" t="n"/>
      <c r="F1880" s="237" t="n"/>
    </row>
    <row r="1881" hidden="1" outlineLevel="2">
      <c r="A1881" s="1301" t="n"/>
      <c r="B1881" s="240" t="inlineStr">
        <is>
          <t>Clim</t>
        </is>
      </c>
      <c r="C1881" s="538" t="inlineStr">
        <is>
          <t>Frein</t>
        </is>
      </c>
      <c r="D1881" s="356" t="inlineStr">
        <is>
          <t>FSE</t>
        </is>
      </c>
      <c r="F1881" s="237" t="n"/>
    </row>
    <row r="1882" hidden="1" outlineLevel="2" ht="15" customFormat="1" customHeight="1" s="242" thickBot="1">
      <c r="A1882" s="1301" t="n"/>
      <c r="B1882" s="627" t="n"/>
      <c r="C1882" s="628" t="n"/>
      <c r="D1882" s="631" t="n"/>
      <c r="E1882" s="357" t="n"/>
      <c r="G1882" s="237" t="n"/>
    </row>
    <row r="1883" hidden="1" outlineLevel="1" ht="15" customHeight="1" thickBot="1">
      <c r="A1883" s="1301" t="n"/>
      <c r="B1883" s="1365" t="inlineStr">
        <is>
          <t>Tableau Décél/Arret</t>
        </is>
      </c>
      <c r="C1883" s="1243" t="n"/>
      <c r="D1883" s="243" t="inlineStr">
        <is>
          <t>Désactivè</t>
        </is>
      </c>
      <c r="F1883" s="237" t="n"/>
    </row>
    <row r="1884" hidden="1" outlineLevel="2">
      <c r="A1884" s="1301" t="n"/>
      <c r="B1884" s="1366" t="inlineStr">
        <is>
          <t>Emplacement Cellule</t>
        </is>
      </c>
      <c r="C1884" s="1249" t="n"/>
      <c r="D1884" s="1250" t="n"/>
      <c r="F1884" s="237" t="n"/>
    </row>
    <row r="1885" hidden="1" outlineLevel="2">
      <c r="A1885" s="1301" t="n"/>
      <c r="B1885" s="1368" t="n"/>
      <c r="C1885" s="1238" t="n"/>
      <c r="D1885" s="1369" t="n"/>
      <c r="F1885" s="237" t="n"/>
    </row>
    <row r="1886" hidden="1" outlineLevel="2">
      <c r="A1886" s="1301" t="n"/>
      <c r="B1886" s="240" t="inlineStr">
        <is>
          <t>Shift Old</t>
        </is>
      </c>
      <c r="C1886" s="240" t="inlineStr">
        <is>
          <t>Shift New</t>
        </is>
      </c>
      <c r="D1886" s="356" t="inlineStr">
        <is>
          <t>Vitesse</t>
        </is>
      </c>
      <c r="F1886" s="237" t="n"/>
    </row>
    <row r="1887" hidden="1" outlineLevel="2" ht="15.75" customHeight="1" thickBot="1">
      <c r="A1887" s="1301" t="n"/>
      <c r="B1887" s="625" t="n"/>
      <c r="C1887" s="626" t="n"/>
      <c r="D1887" s="1215" t="n"/>
      <c r="F1887" s="237" t="n"/>
    </row>
    <row r="1888" hidden="1" outlineLevel="2">
      <c r="A1888" s="1301" t="n"/>
      <c r="B1888" s="240" t="inlineStr">
        <is>
          <t>Clim</t>
        </is>
      </c>
      <c r="C1888" s="538" t="inlineStr">
        <is>
          <t>Frein</t>
        </is>
      </c>
      <c r="D1888" s="1349" t="n"/>
      <c r="F1888" s="237" t="n"/>
    </row>
    <row r="1889" hidden="1" outlineLevel="2" ht="15.75" customHeight="1" thickBot="1">
      <c r="A1889" s="1301" t="n"/>
      <c r="B1889" s="625" t="n"/>
      <c r="C1889" s="626" t="n"/>
      <c r="D1889" s="1351" t="n"/>
      <c r="F1889" s="237" t="n"/>
    </row>
    <row r="1890" collapsed="1">
      <c r="A1890" s="1363" t="inlineStr">
        <is>
          <t>Accel Load Decrease</t>
        </is>
      </c>
      <c r="B1890" s="1364" t="n"/>
      <c r="D1890" s="242" t="n"/>
      <c r="F1890" s="237" t="n"/>
    </row>
    <row r="1891" hidden="1" outlineLevel="1" ht="21.75" customHeight="1" thickBot="1">
      <c r="A1891" s="1202" t="n"/>
      <c r="B1891" s="1365" t="inlineStr">
        <is>
          <t>Graphique 1</t>
        </is>
      </c>
      <c r="C1891" s="1243" t="n"/>
      <c r="D1891" s="243" t="inlineStr">
        <is>
          <t>Activè</t>
        </is>
      </c>
      <c r="F1891" s="237" t="n"/>
    </row>
    <row r="1892" hidden="1" outlineLevel="2" ht="15" customFormat="1" customHeight="1" s="242">
      <c r="A1892" s="1301" t="n"/>
      <c r="B1892" s="238" t="inlineStr">
        <is>
          <t>Abscisse</t>
        </is>
      </c>
      <c r="C1892" s="239" t="inlineStr">
        <is>
          <t>Ordonnée</t>
        </is>
      </c>
      <c r="D1892" s="239" t="inlineStr">
        <is>
          <t>Emplacement Cellule</t>
        </is>
      </c>
      <c r="E1892" s="357" t="n"/>
      <c r="G1892" s="237" t="n"/>
    </row>
    <row r="1893" hidden="1" outlineLevel="2" ht="15" customHeight="1">
      <c r="A1893" s="1301" t="n"/>
      <c r="B1893" s="618" t="inlineStr">
        <is>
          <t>Vehicle Speed</t>
        </is>
      </c>
      <c r="C1893" s="616" t="inlineStr">
        <is>
          <t>Throttle Position</t>
        </is>
      </c>
      <c r="D1893" s="617" t="inlineStr">
        <is>
          <t>B24</t>
        </is>
      </c>
      <c r="F1893" s="237" t="n"/>
    </row>
    <row r="1894" hidden="1" outlineLevel="2" ht="15" customHeight="1">
      <c r="A1894" s="1301" t="n"/>
      <c r="B1894" s="240" t="inlineStr">
        <is>
          <t>Valeur  Min Ordonnée</t>
        </is>
      </c>
      <c r="C1894" s="538" t="inlineStr">
        <is>
          <t>Valeur Max Ordonnée</t>
        </is>
      </c>
      <c r="D1894" s="241" t="inlineStr">
        <is>
          <t>Intervalle Ordonnée</t>
        </is>
      </c>
      <c r="F1894" s="237" t="n"/>
    </row>
    <row r="1895" hidden="1" outlineLevel="2" ht="15" customHeight="1">
      <c r="A1895" s="1301" t="n"/>
      <c r="B1895" s="616" t="n">
        <v>0</v>
      </c>
      <c r="C1895" s="618" t="n">
        <v>120</v>
      </c>
      <c r="D1895" s="619" t="n">
        <v>10</v>
      </c>
      <c r="F1895" s="237" t="n"/>
    </row>
    <row r="1896" hidden="1" outlineLevel="2" ht="15" customHeight="1">
      <c r="A1896" s="1301" t="n"/>
      <c r="B1896" s="240" t="inlineStr">
        <is>
          <t>Valeur  Min Abscisse</t>
        </is>
      </c>
      <c r="C1896" s="538" t="inlineStr">
        <is>
          <t>Valeur Max Abscisse</t>
        </is>
      </c>
      <c r="D1896" s="241" t="inlineStr">
        <is>
          <t>Intervalle Abscisse</t>
        </is>
      </c>
      <c r="F1896" s="237" t="n"/>
    </row>
    <row r="1897" hidden="1" outlineLevel="2" ht="15.75" customHeight="1" thickBot="1">
      <c r="A1897" s="1301" t="n"/>
      <c r="B1897" s="616" t="n">
        <v>0</v>
      </c>
      <c r="C1897" s="618" t="n">
        <v>140</v>
      </c>
      <c r="D1897" s="619" t="n">
        <v>10</v>
      </c>
      <c r="F1897" s="237" t="n"/>
    </row>
    <row r="1898" hidden="1" outlineLevel="1" ht="21.75" customHeight="1" thickBot="1">
      <c r="A1898" s="1301" t="n"/>
      <c r="B1898" s="1365" t="inlineStr">
        <is>
          <t>Graphique 2</t>
        </is>
      </c>
      <c r="C1898" s="1243" t="n"/>
      <c r="D1898" s="243" t="inlineStr">
        <is>
          <t>Désactivè</t>
        </is>
      </c>
      <c r="F1898" s="237" t="n"/>
    </row>
    <row r="1899" hidden="1" outlineLevel="2" ht="15" customFormat="1" customHeight="1" s="242">
      <c r="A1899" s="1301" t="n"/>
      <c r="B1899" s="238" t="inlineStr">
        <is>
          <t>Abscisse</t>
        </is>
      </c>
      <c r="C1899" s="239" t="inlineStr">
        <is>
          <t>Ordonnée</t>
        </is>
      </c>
      <c r="D1899" s="239" t="inlineStr">
        <is>
          <t>Emplacement Cellule</t>
        </is>
      </c>
      <c r="E1899" s="357" t="n"/>
      <c r="G1899" s="237" t="n"/>
    </row>
    <row r="1900" hidden="1" outlineLevel="2" ht="15" customHeight="1">
      <c r="A1900" s="1301" t="n"/>
      <c r="B1900" s="616" t="inlineStr">
        <is>
          <t>Vehicle Speed</t>
        </is>
      </c>
      <c r="C1900" s="616" t="inlineStr">
        <is>
          <t>Front shaft Torque</t>
        </is>
      </c>
      <c r="D1900" s="617" t="inlineStr">
        <is>
          <t>B70</t>
        </is>
      </c>
      <c r="F1900" s="237" t="n"/>
    </row>
    <row r="1901" hidden="1" outlineLevel="2" ht="15" customHeight="1">
      <c r="A1901" s="1301" t="n"/>
      <c r="B1901" s="240" t="inlineStr">
        <is>
          <t>Valeur  Min Ordonnée</t>
        </is>
      </c>
      <c r="C1901" s="538" t="inlineStr">
        <is>
          <t>Valeur Max Ordonnée</t>
        </is>
      </c>
      <c r="D1901" s="241" t="inlineStr">
        <is>
          <t>Intervalle Ordonnée</t>
        </is>
      </c>
      <c r="F1901" s="237" t="n"/>
    </row>
    <row r="1902" hidden="1" outlineLevel="2" ht="15" customHeight="1">
      <c r="A1902" s="1301" t="n"/>
      <c r="B1902" s="616" t="n">
        <v>-50</v>
      </c>
      <c r="C1902" s="618" t="n">
        <v>350</v>
      </c>
      <c r="D1902" s="619" t="n">
        <v>50</v>
      </c>
      <c r="F1902" s="237" t="n"/>
    </row>
    <row r="1903" hidden="1" outlineLevel="2" ht="15" customHeight="1">
      <c r="A1903" s="1301" t="n"/>
      <c r="B1903" s="240" t="inlineStr">
        <is>
          <t>Valeur  Min Abscisse</t>
        </is>
      </c>
      <c r="C1903" s="538" t="inlineStr">
        <is>
          <t>Valeur Max Abscisse</t>
        </is>
      </c>
      <c r="D1903" s="241" t="inlineStr">
        <is>
          <t>Intervalle Abscisse</t>
        </is>
      </c>
      <c r="F1903" s="237" t="n"/>
    </row>
    <row r="1904" hidden="1" outlineLevel="2" ht="15.75" customHeight="1" thickBot="1">
      <c r="A1904" s="1301" t="n"/>
      <c r="B1904" s="616" t="n">
        <v>0</v>
      </c>
      <c r="C1904" s="618" t="n">
        <v>140</v>
      </c>
      <c r="D1904" s="619" t="n">
        <v>10</v>
      </c>
      <c r="F1904" s="237" t="n"/>
    </row>
    <row r="1905" hidden="1" outlineLevel="1" ht="15.75" customHeight="1" thickBot="1">
      <c r="A1905" s="1301" t="n"/>
      <c r="B1905" s="1365" t="inlineStr">
        <is>
          <t>Tableau Cold+Hot</t>
        </is>
      </c>
      <c r="C1905" s="1243" t="n"/>
      <c r="D1905" s="243" t="inlineStr">
        <is>
          <t>Désactivè</t>
        </is>
      </c>
      <c r="F1905" s="237" t="n"/>
    </row>
    <row r="1906" hidden="1" outlineLevel="2" ht="15.75" customHeight="1" thickBot="1">
      <c r="A1906" s="1301" t="n"/>
      <c r="B1906" s="1366" t="inlineStr">
        <is>
          <t>Emplacement Cellule</t>
        </is>
      </c>
      <c r="C1906" s="1249" t="n"/>
      <c r="D1906" s="1250" t="n"/>
      <c r="F1906" s="237" t="n"/>
    </row>
    <row r="1907" hidden="1" outlineLevel="2" ht="15.75" customHeight="1" thickBot="1">
      <c r="A1907" s="1301" t="n"/>
      <c r="B1907" s="1367" t="n"/>
      <c r="C1907" s="1242" t="n"/>
      <c r="D1907" s="1243" t="n"/>
      <c r="F1907" s="237" t="n"/>
    </row>
    <row r="1908" hidden="1" outlineLevel="2">
      <c r="A1908" s="1301" t="n"/>
      <c r="B1908" s="238" t="inlineStr">
        <is>
          <t>Temperature</t>
        </is>
      </c>
      <c r="C1908" s="239" t="inlineStr">
        <is>
          <t>Shift Old</t>
        </is>
      </c>
      <c r="D1908" s="239" t="inlineStr">
        <is>
          <t>Désactivè</t>
        </is>
      </c>
      <c r="F1908" s="237" t="n"/>
    </row>
    <row r="1909" hidden="1" outlineLevel="2" ht="17.25" customFormat="1" customHeight="1" s="242" thickBot="1">
      <c r="A1909" s="1301" t="n"/>
      <c r="B1909" s="620" t="n"/>
      <c r="C1909" s="621" t="n"/>
      <c r="D1909" s="621" t="n"/>
      <c r="E1909" s="357" t="n"/>
      <c r="G1909" s="237" t="n"/>
    </row>
    <row r="1910" hidden="1" outlineLevel="1" ht="15" customHeight="1" thickBot="1">
      <c r="A1910" s="1301" t="n"/>
      <c r="B1910" s="1365" t="inlineStr">
        <is>
          <t>Tableau Frein/FSE</t>
        </is>
      </c>
      <c r="C1910" s="1243" t="n"/>
      <c r="D1910" s="243" t="inlineStr">
        <is>
          <t>Désactivè</t>
        </is>
      </c>
      <c r="F1910" s="237" t="n"/>
    </row>
    <row r="1911" hidden="1" outlineLevel="2" ht="15" customHeight="1">
      <c r="A1911" s="1301" t="n"/>
      <c r="B1911" s="1366" t="inlineStr">
        <is>
          <t>Emplacement Cellule</t>
        </is>
      </c>
      <c r="C1911" s="1249" t="n"/>
      <c r="D1911" s="1250" t="n"/>
      <c r="F1911" s="237" t="n"/>
    </row>
    <row r="1912" hidden="1" outlineLevel="2" ht="15" customHeight="1">
      <c r="A1912" s="1301" t="n"/>
      <c r="B1912" s="1368" t="n"/>
      <c r="C1912" s="1238" t="n"/>
      <c r="D1912" s="1369" t="n"/>
      <c r="F1912" s="237" t="n"/>
    </row>
    <row r="1913" hidden="1" outlineLevel="2">
      <c r="A1913" s="1301" t="n"/>
      <c r="B1913" s="240" t="inlineStr">
        <is>
          <t>Clim</t>
        </is>
      </c>
      <c r="C1913" s="538" t="inlineStr">
        <is>
          <t>Frein</t>
        </is>
      </c>
      <c r="D1913" s="356" t="inlineStr">
        <is>
          <t>FSE</t>
        </is>
      </c>
      <c r="F1913" s="237" t="n"/>
    </row>
    <row r="1914" hidden="1" outlineLevel="2" ht="15" customFormat="1" customHeight="1" s="242" thickBot="1">
      <c r="A1914" s="1301" t="n"/>
      <c r="B1914" s="627" t="n"/>
      <c r="C1914" s="628" t="n"/>
      <c r="D1914" s="631" t="n"/>
      <c r="E1914" s="357" t="n"/>
      <c r="G1914" s="237" t="n"/>
    </row>
    <row r="1915" hidden="1" outlineLevel="1" ht="15" customHeight="1" thickBot="1">
      <c r="A1915" s="1301" t="n"/>
      <c r="B1915" s="1365" t="inlineStr">
        <is>
          <t>Tableau Décél/Arret</t>
        </is>
      </c>
      <c r="C1915" s="1243" t="n"/>
      <c r="D1915" s="243" t="inlineStr">
        <is>
          <t>Désactivè</t>
        </is>
      </c>
      <c r="F1915" s="237" t="n"/>
    </row>
    <row r="1916" hidden="1" outlineLevel="2">
      <c r="A1916" s="1301" t="n"/>
      <c r="B1916" s="1366" t="inlineStr">
        <is>
          <t>Emplacement Cellule</t>
        </is>
      </c>
      <c r="C1916" s="1249" t="n"/>
      <c r="D1916" s="1250" t="n"/>
      <c r="F1916" s="237" t="n"/>
    </row>
    <row r="1917" hidden="1" outlineLevel="2">
      <c r="A1917" s="1301" t="n"/>
      <c r="B1917" s="1368" t="n"/>
      <c r="C1917" s="1238" t="n"/>
      <c r="D1917" s="1369" t="n"/>
      <c r="F1917" s="237" t="n"/>
    </row>
    <row r="1918" hidden="1" outlineLevel="2">
      <c r="A1918" s="1301" t="n"/>
      <c r="B1918" s="240" t="inlineStr">
        <is>
          <t>Shift Old</t>
        </is>
      </c>
      <c r="C1918" s="240" t="inlineStr">
        <is>
          <t>Shift New</t>
        </is>
      </c>
      <c r="D1918" s="356" t="inlineStr">
        <is>
          <t>Vitesse</t>
        </is>
      </c>
      <c r="F1918" s="237" t="n"/>
    </row>
    <row r="1919" hidden="1" outlineLevel="2" ht="15.75" customHeight="1" thickBot="1">
      <c r="A1919" s="1301" t="n"/>
      <c r="B1919" s="625" t="n"/>
      <c r="C1919" s="626" t="n"/>
      <c r="D1919" s="1215" t="n"/>
      <c r="F1919" s="237" t="n"/>
    </row>
    <row r="1920" hidden="1" outlineLevel="2">
      <c r="A1920" s="1301" t="n"/>
      <c r="B1920" s="240" t="inlineStr">
        <is>
          <t>Clim</t>
        </is>
      </c>
      <c r="C1920" s="538" t="inlineStr">
        <is>
          <t>Frein</t>
        </is>
      </c>
      <c r="D1920" s="1349" t="n"/>
      <c r="F1920" s="237" t="n"/>
    </row>
    <row r="1921" hidden="1" outlineLevel="2" ht="15.75" customHeight="1" thickBot="1">
      <c r="A1921" s="1301" t="n"/>
      <c r="B1921" s="625" t="n"/>
      <c r="C1921" s="626" t="n"/>
      <c r="D1921" s="1351" t="n"/>
      <c r="F1921" s="237" t="n"/>
    </row>
    <row r="1922" collapsed="1">
      <c r="A1922" s="1363" t="inlineStr">
        <is>
          <t>Shift Abort</t>
        </is>
      </c>
      <c r="B1922" s="1364" t="n"/>
      <c r="D1922" s="242" t="n"/>
      <c r="F1922" s="237" t="n"/>
    </row>
    <row r="1923" hidden="1" outlineLevel="1" ht="21.75" customHeight="1" thickBot="1">
      <c r="A1923" s="1202" t="n"/>
      <c r="B1923" s="1365" t="inlineStr">
        <is>
          <t>Graphique 1</t>
        </is>
      </c>
      <c r="C1923" s="1243" t="n"/>
      <c r="D1923" s="243" t="inlineStr">
        <is>
          <t>Activè</t>
        </is>
      </c>
      <c r="F1923" s="237" t="n"/>
    </row>
    <row r="1924" hidden="1" outlineLevel="2" ht="15" customFormat="1" customHeight="1" s="242">
      <c r="A1924" s="1301" t="n"/>
      <c r="B1924" s="238" t="inlineStr">
        <is>
          <t>Abscisse</t>
        </is>
      </c>
      <c r="C1924" s="239" t="inlineStr">
        <is>
          <t>Ordonnée</t>
        </is>
      </c>
      <c r="D1924" s="239" t="inlineStr">
        <is>
          <t>Emplacement Cellule</t>
        </is>
      </c>
      <c r="E1924" s="357" t="n"/>
      <c r="G1924" s="237" t="n"/>
    </row>
    <row r="1925" hidden="1" outlineLevel="2" ht="15" customHeight="1">
      <c r="A1925" s="1301" t="n"/>
      <c r="B1925" s="618" t="inlineStr">
        <is>
          <t>Vehicle Speed</t>
        </is>
      </c>
      <c r="C1925" s="616" t="inlineStr">
        <is>
          <t>Throttle Position</t>
        </is>
      </c>
      <c r="D1925" s="617" t="inlineStr">
        <is>
          <t>B24</t>
        </is>
      </c>
      <c r="F1925" s="237" t="n"/>
    </row>
    <row r="1926" hidden="1" outlineLevel="2" ht="15" customHeight="1">
      <c r="A1926" s="1301" t="n"/>
      <c r="B1926" s="240" t="inlineStr">
        <is>
          <t>Valeur  Min Ordonnée</t>
        </is>
      </c>
      <c r="C1926" s="538" t="inlineStr">
        <is>
          <t>Valeur Max Ordonnée</t>
        </is>
      </c>
      <c r="D1926" s="241" t="inlineStr">
        <is>
          <t>Intervalle Ordonnée</t>
        </is>
      </c>
      <c r="F1926" s="237" t="n"/>
    </row>
    <row r="1927" hidden="1" outlineLevel="2" ht="15" customHeight="1">
      <c r="A1927" s="1301" t="n"/>
      <c r="B1927" s="616" t="n">
        <v>0</v>
      </c>
      <c r="C1927" s="618" t="n">
        <v>120</v>
      </c>
      <c r="D1927" s="619" t="n">
        <v>10</v>
      </c>
      <c r="F1927" s="237" t="n"/>
    </row>
    <row r="1928" hidden="1" outlineLevel="2" ht="15" customHeight="1">
      <c r="A1928" s="1301" t="n"/>
      <c r="B1928" s="240" t="inlineStr">
        <is>
          <t>Valeur  Min Abscisse</t>
        </is>
      </c>
      <c r="C1928" s="538" t="inlineStr">
        <is>
          <t>Valeur Max Abscisse</t>
        </is>
      </c>
      <c r="D1928" s="241" t="inlineStr">
        <is>
          <t>Intervalle Abscisse</t>
        </is>
      </c>
      <c r="F1928" s="237" t="n"/>
    </row>
    <row r="1929" hidden="1" outlineLevel="2" ht="15.75" customHeight="1" thickBot="1">
      <c r="A1929" s="1301" t="n"/>
      <c r="B1929" s="616" t="n">
        <v>0</v>
      </c>
      <c r="C1929" s="618" t="n">
        <v>140</v>
      </c>
      <c r="D1929" s="619" t="n">
        <v>10</v>
      </c>
      <c r="F1929" s="237" t="n"/>
    </row>
    <row r="1930" hidden="1" outlineLevel="1" ht="21.75" customHeight="1" thickBot="1">
      <c r="A1930" s="1301" t="n"/>
      <c r="B1930" s="1365" t="inlineStr">
        <is>
          <t>Graphique 2</t>
        </is>
      </c>
      <c r="C1930" s="1243" t="n"/>
      <c r="D1930" s="243" t="inlineStr">
        <is>
          <t>Activè</t>
        </is>
      </c>
      <c r="F1930" s="237" t="n"/>
    </row>
    <row r="1931" hidden="1" outlineLevel="2" ht="15" customFormat="1" customHeight="1" s="242">
      <c r="A1931" s="1301" t="n"/>
      <c r="B1931" s="238" t="inlineStr">
        <is>
          <t>Abscisse</t>
        </is>
      </c>
      <c r="C1931" s="239" t="inlineStr">
        <is>
          <t>Ordonnée</t>
        </is>
      </c>
      <c r="D1931" s="239" t="inlineStr">
        <is>
          <t>Emplacement Cellule</t>
        </is>
      </c>
      <c r="E1931" s="357" t="n"/>
      <c r="G1931" s="237" t="n"/>
    </row>
    <row r="1932" hidden="1" outlineLevel="2" ht="15" customHeight="1">
      <c r="A1932" s="1301" t="n"/>
      <c r="B1932" s="616" t="inlineStr">
        <is>
          <t>Vehicle Speed</t>
        </is>
      </c>
      <c r="C1932" s="616" t="inlineStr">
        <is>
          <t>Front shaft Torque</t>
        </is>
      </c>
      <c r="D1932" s="617" t="inlineStr">
        <is>
          <t>B70</t>
        </is>
      </c>
      <c r="F1932" s="237" t="n"/>
    </row>
    <row r="1933" hidden="1" outlineLevel="2" ht="15" customHeight="1">
      <c r="A1933" s="1301" t="n"/>
      <c r="B1933" s="240" t="inlineStr">
        <is>
          <t>Valeur  Min Ordonnée</t>
        </is>
      </c>
      <c r="C1933" s="538" t="inlineStr">
        <is>
          <t>Valeur Max Ordonnée</t>
        </is>
      </c>
      <c r="D1933" s="241" t="inlineStr">
        <is>
          <t>Intervalle Ordonnée</t>
        </is>
      </c>
      <c r="F1933" s="237" t="n"/>
    </row>
    <row r="1934" hidden="1" outlineLevel="2" ht="15" customHeight="1">
      <c r="A1934" s="1301" t="n"/>
      <c r="B1934" s="616" t="n">
        <v>-50</v>
      </c>
      <c r="C1934" s="618" t="n">
        <v>350</v>
      </c>
      <c r="D1934" s="619" t="n">
        <v>50</v>
      </c>
      <c r="F1934" s="237" t="n"/>
    </row>
    <row r="1935" hidden="1" outlineLevel="2" ht="15" customHeight="1">
      <c r="A1935" s="1301" t="n"/>
      <c r="B1935" s="240" t="inlineStr">
        <is>
          <t>Valeur  Min Abscisse</t>
        </is>
      </c>
      <c r="C1935" s="538" t="inlineStr">
        <is>
          <t>Valeur Max Abscisse</t>
        </is>
      </c>
      <c r="D1935" s="241" t="inlineStr">
        <is>
          <t>Intervalle Abscisse</t>
        </is>
      </c>
      <c r="F1935" s="237" t="n"/>
    </row>
    <row r="1936" hidden="1" outlineLevel="2" ht="15.75" customHeight="1" thickBot="1">
      <c r="A1936" s="1301" t="n"/>
      <c r="B1936" s="616" t="n">
        <v>0</v>
      </c>
      <c r="C1936" s="618" t="n">
        <v>140</v>
      </c>
      <c r="D1936" s="619" t="n">
        <v>10</v>
      </c>
      <c r="F1936" s="237" t="n"/>
    </row>
    <row r="1937" hidden="1" outlineLevel="1" ht="15.75" customHeight="1" thickBot="1">
      <c r="A1937" s="1301" t="n"/>
      <c r="B1937" s="1365" t="inlineStr">
        <is>
          <t>Tableau Cold+Hot</t>
        </is>
      </c>
      <c r="C1937" s="1243" t="n"/>
      <c r="D1937" s="243" t="inlineStr">
        <is>
          <t>Désactivè</t>
        </is>
      </c>
      <c r="F1937" s="237" t="n"/>
    </row>
    <row r="1938" hidden="1" outlineLevel="2" ht="15.75" customHeight="1" thickBot="1">
      <c r="A1938" s="1301" t="n"/>
      <c r="B1938" s="1366" t="inlineStr">
        <is>
          <t>Emplacement Cellule</t>
        </is>
      </c>
      <c r="C1938" s="1249" t="n"/>
      <c r="D1938" s="1250" t="n"/>
      <c r="F1938" s="237" t="n"/>
    </row>
    <row r="1939" hidden="1" outlineLevel="2" ht="15.75" customHeight="1" thickBot="1">
      <c r="A1939" s="1301" t="n"/>
      <c r="B1939" s="1367" t="n"/>
      <c r="C1939" s="1242" t="n"/>
      <c r="D1939" s="1243" t="n"/>
      <c r="F1939" s="237" t="n"/>
    </row>
    <row r="1940" hidden="1" outlineLevel="2">
      <c r="A1940" s="1301" t="n"/>
      <c r="B1940" s="238" t="inlineStr">
        <is>
          <t>Temperature</t>
        </is>
      </c>
      <c r="C1940" s="239" t="inlineStr">
        <is>
          <t>Shift Old</t>
        </is>
      </c>
      <c r="D1940" s="239" t="inlineStr">
        <is>
          <t>Désactivè</t>
        </is>
      </c>
      <c r="F1940" s="237" t="n"/>
    </row>
    <row r="1941" hidden="1" outlineLevel="2" ht="17.25" customFormat="1" customHeight="1" s="242" thickBot="1">
      <c r="A1941" s="1301" t="n"/>
      <c r="B1941" s="620" t="n"/>
      <c r="C1941" s="621" t="n"/>
      <c r="D1941" s="621" t="n"/>
      <c r="E1941" s="357" t="n"/>
      <c r="G1941" s="237" t="n"/>
    </row>
    <row r="1942" hidden="1" outlineLevel="1" ht="15" customHeight="1" thickBot="1">
      <c r="A1942" s="1301" t="n"/>
      <c r="B1942" s="1365" t="inlineStr">
        <is>
          <t>Tableau Frein/FSE</t>
        </is>
      </c>
      <c r="C1942" s="1243" t="n"/>
      <c r="D1942" s="243" t="inlineStr">
        <is>
          <t>Désactivè</t>
        </is>
      </c>
      <c r="F1942" s="237" t="n"/>
    </row>
    <row r="1943" hidden="1" outlineLevel="2" ht="15" customHeight="1">
      <c r="A1943" s="1301" t="n"/>
      <c r="B1943" s="1366" t="inlineStr">
        <is>
          <t>Emplacement Cellule</t>
        </is>
      </c>
      <c r="C1943" s="1249" t="n"/>
      <c r="D1943" s="1250" t="n"/>
      <c r="F1943" s="237" t="n"/>
    </row>
    <row r="1944" hidden="1" outlineLevel="2" ht="15" customHeight="1">
      <c r="A1944" s="1301" t="n"/>
      <c r="B1944" s="1368" t="n"/>
      <c r="C1944" s="1238" t="n"/>
      <c r="D1944" s="1369" t="n"/>
      <c r="F1944" s="237" t="n"/>
    </row>
    <row r="1945" hidden="1" outlineLevel="2">
      <c r="A1945" s="1301" t="n"/>
      <c r="B1945" s="240" t="inlineStr">
        <is>
          <t>Clim</t>
        </is>
      </c>
      <c r="C1945" s="538" t="inlineStr">
        <is>
          <t>Frein</t>
        </is>
      </c>
      <c r="D1945" s="356" t="inlineStr">
        <is>
          <t>FSE</t>
        </is>
      </c>
      <c r="F1945" s="237" t="n"/>
    </row>
    <row r="1946" hidden="1" outlineLevel="2" ht="15" customFormat="1" customHeight="1" s="242" thickBot="1">
      <c r="A1946" s="1301" t="n"/>
      <c r="B1946" s="627" t="n"/>
      <c r="C1946" s="628" t="n"/>
      <c r="D1946" s="631" t="n"/>
      <c r="E1946" s="357" t="n"/>
      <c r="G1946" s="237" t="n"/>
    </row>
    <row r="1947" hidden="1" outlineLevel="1" ht="15" customHeight="1" thickBot="1">
      <c r="A1947" s="1301" t="n"/>
      <c r="B1947" s="1365" t="inlineStr">
        <is>
          <t>Tableau Décél/Arret</t>
        </is>
      </c>
      <c r="C1947" s="1243" t="n"/>
      <c r="D1947" s="243" t="inlineStr">
        <is>
          <t>Désactivè</t>
        </is>
      </c>
      <c r="F1947" s="237" t="n"/>
    </row>
    <row r="1948" hidden="1" outlineLevel="2">
      <c r="A1948" s="1301" t="n"/>
      <c r="B1948" s="1366" t="inlineStr">
        <is>
          <t>Emplacement Cellule</t>
        </is>
      </c>
      <c r="C1948" s="1249" t="n"/>
      <c r="D1948" s="1250" t="n"/>
      <c r="F1948" s="237" t="n"/>
    </row>
    <row r="1949" hidden="1" outlineLevel="2">
      <c r="A1949" s="1301" t="n"/>
      <c r="B1949" s="1368" t="n"/>
      <c r="C1949" s="1238" t="n"/>
      <c r="D1949" s="1369" t="n"/>
      <c r="F1949" s="237" t="n"/>
    </row>
    <row r="1950" hidden="1" outlineLevel="2">
      <c r="A1950" s="1301" t="n"/>
      <c r="B1950" s="240" t="inlineStr">
        <is>
          <t>Shift Old</t>
        </is>
      </c>
      <c r="C1950" s="240" t="inlineStr">
        <is>
          <t>Shift New</t>
        </is>
      </c>
      <c r="D1950" s="356" t="inlineStr">
        <is>
          <t>Vitesse</t>
        </is>
      </c>
      <c r="F1950" s="237" t="n"/>
    </row>
    <row r="1951" hidden="1" outlineLevel="2" ht="15.75" customHeight="1" thickBot="1">
      <c r="A1951" s="1301" t="n"/>
      <c r="B1951" s="625" t="n"/>
      <c r="C1951" s="626" t="n"/>
      <c r="D1951" s="1215" t="n"/>
      <c r="F1951" s="237" t="n"/>
    </row>
    <row r="1952" hidden="1" outlineLevel="2">
      <c r="A1952" s="1301" t="n"/>
      <c r="B1952" s="240" t="inlineStr">
        <is>
          <t>Clim</t>
        </is>
      </c>
      <c r="C1952" s="538" t="inlineStr">
        <is>
          <t>Frein</t>
        </is>
      </c>
      <c r="D1952" s="1349" t="n"/>
      <c r="F1952" s="237" t="n"/>
    </row>
    <row r="1953" hidden="1" outlineLevel="2" ht="15.75" customHeight="1" thickBot="1">
      <c r="A1953" s="1301" t="n"/>
      <c r="B1953" s="625" t="n"/>
      <c r="C1953" s="626" t="n"/>
      <c r="D1953" s="1351" t="n"/>
      <c r="F1953" s="237" t="n"/>
    </row>
    <row r="1954" ht="15.75" customHeight="1" thickBot="1">
      <c r="A1954" s="1363" t="inlineStr">
        <is>
          <t>Maneuvering - Cold</t>
        </is>
      </c>
      <c r="B1954" s="1364" t="n"/>
      <c r="D1954" s="242" t="n"/>
      <c r="F1954" s="237" t="n"/>
    </row>
    <row r="1955" outlineLevel="1" ht="21.75" customHeight="1" thickBot="1">
      <c r="A1955" s="1202" t="n"/>
      <c r="B1955" s="1365" t="inlineStr">
        <is>
          <t>Graphique 1</t>
        </is>
      </c>
      <c r="C1955" s="1243" t="n"/>
      <c r="D1955" s="243" t="inlineStr">
        <is>
          <t>Désactivè</t>
        </is>
      </c>
      <c r="F1955" s="237" t="n"/>
    </row>
    <row r="1956" outlineLevel="2" ht="15" customFormat="1" customHeight="1" s="242">
      <c r="A1956" s="1301" t="n"/>
      <c r="B1956" s="238" t="inlineStr">
        <is>
          <t>Abscisse</t>
        </is>
      </c>
      <c r="C1956" s="239" t="inlineStr">
        <is>
          <t>Ordonnée</t>
        </is>
      </c>
      <c r="D1956" s="239" t="inlineStr">
        <is>
          <t>Emplacement Cellule</t>
        </is>
      </c>
      <c r="E1956" s="357" t="n"/>
      <c r="G1956" s="237" t="n"/>
    </row>
    <row r="1957" outlineLevel="2" ht="15" customHeight="1">
      <c r="A1957" s="1301" t="n"/>
      <c r="B1957" s="616" t="n"/>
      <c r="C1957" s="616" t="n"/>
      <c r="D1957" s="617" t="n"/>
      <c r="F1957" s="237" t="n"/>
    </row>
    <row r="1958" outlineLevel="2" ht="15" customHeight="1">
      <c r="A1958" s="1301" t="n"/>
      <c r="B1958" s="240" t="inlineStr">
        <is>
          <t>Valeur  Min Ordonnée</t>
        </is>
      </c>
      <c r="C1958" s="538" t="inlineStr">
        <is>
          <t>Valeur Max Ordonnée</t>
        </is>
      </c>
      <c r="D1958" s="241" t="inlineStr">
        <is>
          <t>Intervalle Ordonnée</t>
        </is>
      </c>
      <c r="F1958" s="237" t="n"/>
    </row>
    <row r="1959" outlineLevel="2" ht="15" customHeight="1">
      <c r="A1959" s="1301" t="n"/>
      <c r="B1959" s="616" t="n"/>
      <c r="C1959" s="618" t="n"/>
      <c r="D1959" s="619" t="n"/>
      <c r="F1959" s="237" t="n"/>
    </row>
    <row r="1960" outlineLevel="2" ht="15" customHeight="1">
      <c r="A1960" s="1301" t="n"/>
      <c r="B1960" s="240" t="inlineStr">
        <is>
          <t>Valeur  Min Abscisse</t>
        </is>
      </c>
      <c r="C1960" s="538" t="inlineStr">
        <is>
          <t>Valeur Max Abscisse</t>
        </is>
      </c>
      <c r="D1960" s="241" t="inlineStr">
        <is>
          <t>Intervalle Abscisse</t>
        </is>
      </c>
      <c r="F1960" s="237" t="n"/>
    </row>
    <row r="1961" outlineLevel="2" ht="15.75" customHeight="1" thickBot="1">
      <c r="A1961" s="1301" t="n"/>
      <c r="B1961" s="627" t="n"/>
      <c r="C1961" s="628" t="n"/>
      <c r="D1961" s="629" t="n"/>
      <c r="F1961" s="237" t="n"/>
    </row>
    <row r="1962" outlineLevel="1" ht="21.75" customHeight="1" thickBot="1">
      <c r="A1962" s="1301" t="n"/>
      <c r="B1962" s="1365" t="inlineStr">
        <is>
          <t>Graphique 2</t>
        </is>
      </c>
      <c r="C1962" s="1243" t="n"/>
      <c r="D1962" s="243" t="inlineStr">
        <is>
          <t>Désactivè</t>
        </is>
      </c>
      <c r="F1962" s="237" t="n"/>
    </row>
    <row r="1963" outlineLevel="2" ht="15" customFormat="1" customHeight="1" s="242">
      <c r="A1963" s="1301" t="n"/>
      <c r="B1963" s="238" t="inlineStr">
        <is>
          <t>Abscisse</t>
        </is>
      </c>
      <c r="C1963" s="239" t="inlineStr">
        <is>
          <t>Ordonnée</t>
        </is>
      </c>
      <c r="D1963" s="239" t="inlineStr">
        <is>
          <t>Emplacement Cellule</t>
        </is>
      </c>
      <c r="E1963" s="357" t="n"/>
      <c r="G1963" s="237" t="n"/>
    </row>
    <row r="1964" outlineLevel="2" ht="15" customHeight="1">
      <c r="A1964" s="1301" t="n"/>
      <c r="B1964" s="616" t="n"/>
      <c r="C1964" s="616" t="n"/>
      <c r="D1964" s="617" t="n"/>
      <c r="F1964" s="237" t="n"/>
    </row>
    <row r="1965" outlineLevel="2" ht="15" customHeight="1">
      <c r="A1965" s="1301" t="n"/>
      <c r="B1965" s="240" t="inlineStr">
        <is>
          <t>Valeur  Min Ordonnée</t>
        </is>
      </c>
      <c r="C1965" s="538" t="inlineStr">
        <is>
          <t>Valeur Max Ordonnée</t>
        </is>
      </c>
      <c r="D1965" s="241" t="inlineStr">
        <is>
          <t>Intervalle Ordonnée</t>
        </is>
      </c>
      <c r="F1965" s="237" t="n"/>
    </row>
    <row r="1966" outlineLevel="2" ht="15" customHeight="1">
      <c r="A1966" s="1301" t="n"/>
      <c r="B1966" s="616" t="n"/>
      <c r="C1966" s="618" t="n"/>
      <c r="D1966" s="619" t="n"/>
      <c r="F1966" s="237" t="n"/>
    </row>
    <row r="1967" outlineLevel="2" ht="15" customHeight="1">
      <c r="A1967" s="1301" t="n"/>
      <c r="B1967" s="240" t="inlineStr">
        <is>
          <t>Valeur  Min Abscisse</t>
        </is>
      </c>
      <c r="C1967" s="538" t="inlineStr">
        <is>
          <t>Valeur Max Abscisse</t>
        </is>
      </c>
      <c r="D1967" s="241" t="inlineStr">
        <is>
          <t>Intervalle Abscisse</t>
        </is>
      </c>
      <c r="F1967" s="237" t="n"/>
    </row>
    <row r="1968" outlineLevel="2" ht="15.75" customHeight="1" thickBot="1">
      <c r="A1968" s="1301" t="n"/>
      <c r="B1968" s="627" t="n"/>
      <c r="C1968" s="628" t="n"/>
      <c r="D1968" s="629" t="n"/>
      <c r="F1968" s="237" t="n"/>
    </row>
    <row r="1969" outlineLevel="1" ht="15.75" customHeight="1" thickBot="1">
      <c r="A1969" s="1301" t="n"/>
      <c r="B1969" s="1365" t="inlineStr">
        <is>
          <t>Tableau Cold+Hot</t>
        </is>
      </c>
      <c r="C1969" s="1243" t="n"/>
      <c r="D1969" s="243" t="inlineStr">
        <is>
          <t>Activè</t>
        </is>
      </c>
      <c r="F1969" s="237" t="n"/>
    </row>
    <row r="1970" outlineLevel="2" ht="15.75" customHeight="1" thickBot="1">
      <c r="A1970" s="1301" t="n"/>
      <c r="B1970" s="1366" t="inlineStr">
        <is>
          <t>Emplacement Cellule</t>
        </is>
      </c>
      <c r="C1970" s="1249" t="n"/>
      <c r="D1970" s="1250" t="n"/>
      <c r="F1970" s="237" t="n"/>
    </row>
    <row r="1971" outlineLevel="2" ht="15.75" customHeight="1" thickBot="1">
      <c r="A1971" s="1301" t="n"/>
      <c r="B1971" s="1367" t="inlineStr">
        <is>
          <t>B24</t>
        </is>
      </c>
      <c r="C1971" s="1242" t="n"/>
      <c r="D1971" s="1243" t="n"/>
      <c r="F1971" s="237" t="n"/>
    </row>
    <row r="1972" outlineLevel="2">
      <c r="A1972" s="1301" t="n"/>
      <c r="B1972" s="238" t="inlineStr">
        <is>
          <t>Temperature</t>
        </is>
      </c>
      <c r="C1972" s="239" t="inlineStr">
        <is>
          <t>Shift Old</t>
        </is>
      </c>
      <c r="D1972" s="239" t="inlineStr">
        <is>
          <t>Shift New</t>
        </is>
      </c>
      <c r="F1972" s="237" t="n"/>
    </row>
    <row r="1973" outlineLevel="2" ht="17.25" customFormat="1" customHeight="1" s="242" thickBot="1">
      <c r="A1973" s="1301" t="n"/>
      <c r="B1973" s="620" t="inlineStr">
        <is>
          <t>Gearbox temperature</t>
        </is>
      </c>
      <c r="C1973" s="621" t="inlineStr">
        <is>
          <t>Old Selector_Lever_Position</t>
        </is>
      </c>
      <c r="D1973" s="621" t="inlineStr">
        <is>
          <t>New Selector_Lever_Position</t>
        </is>
      </c>
      <c r="E1973" s="357" t="n"/>
      <c r="G1973" s="237" t="n"/>
    </row>
    <row r="1974" outlineLevel="1" ht="15" customHeight="1" thickBot="1">
      <c r="A1974" s="1301" t="n"/>
      <c r="B1974" s="1365" t="inlineStr">
        <is>
          <t>Tableau Frein/FSE</t>
        </is>
      </c>
      <c r="C1974" s="1243" t="n"/>
      <c r="D1974" s="243" t="inlineStr">
        <is>
          <t>Désactivè</t>
        </is>
      </c>
      <c r="F1974" s="237" t="n"/>
    </row>
    <row r="1975" outlineLevel="2" ht="15" customHeight="1">
      <c r="A1975" s="1301" t="n"/>
      <c r="B1975" s="1366" t="inlineStr">
        <is>
          <t>Emplacement Cellule</t>
        </is>
      </c>
      <c r="C1975" s="1249" t="n"/>
      <c r="D1975" s="1250" t="n"/>
      <c r="F1975" s="237" t="n"/>
    </row>
    <row r="1976" outlineLevel="2" ht="15" customHeight="1">
      <c r="A1976" s="1301" t="n"/>
      <c r="B1976" s="1368" t="n"/>
      <c r="C1976" s="1238" t="n"/>
      <c r="D1976" s="1369" t="n"/>
      <c r="F1976" s="237" t="n"/>
    </row>
    <row r="1977" outlineLevel="2">
      <c r="A1977" s="1301" t="n"/>
      <c r="B1977" s="240" t="inlineStr">
        <is>
          <t>Clim</t>
        </is>
      </c>
      <c r="C1977" s="538" t="inlineStr">
        <is>
          <t>Frein</t>
        </is>
      </c>
      <c r="D1977" s="356" t="inlineStr">
        <is>
          <t>FSE</t>
        </is>
      </c>
      <c r="F1977" s="237" t="n"/>
    </row>
    <row r="1978" outlineLevel="2" ht="15" customFormat="1" customHeight="1" s="242" thickBot="1">
      <c r="A1978" s="1301" t="n"/>
      <c r="B1978" s="627" t="n"/>
      <c r="C1978" s="628" t="n"/>
      <c r="D1978" s="631" t="n"/>
      <c r="E1978" s="357" t="n"/>
      <c r="G1978" s="237" t="n"/>
    </row>
    <row r="1979" outlineLevel="1" ht="15" customHeight="1" thickBot="1">
      <c r="A1979" s="1301" t="n"/>
      <c r="B1979" s="1365" t="inlineStr">
        <is>
          <t>Tableau Décél/Arret</t>
        </is>
      </c>
      <c r="C1979" s="1243" t="n"/>
      <c r="D1979" s="243" t="inlineStr">
        <is>
          <t>Désactivè</t>
        </is>
      </c>
      <c r="F1979" s="237" t="n"/>
    </row>
    <row r="1980" outlineLevel="2">
      <c r="A1980" s="1301" t="n"/>
      <c r="B1980" s="1366" t="inlineStr">
        <is>
          <t>Emplacement Cellule</t>
        </is>
      </c>
      <c r="C1980" s="1249" t="n"/>
      <c r="D1980" s="1250" t="n"/>
      <c r="F1980" s="237" t="n"/>
    </row>
    <row r="1981" outlineLevel="2">
      <c r="A1981" s="1301" t="n"/>
      <c r="B1981" s="1368" t="n"/>
      <c r="C1981" s="1238" t="n"/>
      <c r="D1981" s="1369" t="n"/>
      <c r="F1981" s="237" t="n"/>
    </row>
    <row r="1982" outlineLevel="2">
      <c r="A1982" s="1301" t="n"/>
      <c r="B1982" s="240" t="inlineStr">
        <is>
          <t>Shift Old</t>
        </is>
      </c>
      <c r="C1982" s="240" t="inlineStr">
        <is>
          <t>Shift New</t>
        </is>
      </c>
      <c r="D1982" s="356" t="inlineStr">
        <is>
          <t>Vitesse</t>
        </is>
      </c>
      <c r="F1982" s="237" t="n"/>
    </row>
    <row r="1983" outlineLevel="2" ht="15.75" customHeight="1" thickBot="1">
      <c r="A1983" s="1301" t="n"/>
      <c r="B1983" s="625" t="n"/>
      <c r="C1983" s="626" t="n"/>
      <c r="D1983" s="1215" t="n"/>
      <c r="F1983" s="237" t="n"/>
    </row>
    <row r="1984" outlineLevel="2">
      <c r="A1984" s="1301" t="n"/>
      <c r="B1984" s="240" t="inlineStr">
        <is>
          <t>Clim</t>
        </is>
      </c>
      <c r="C1984" s="538" t="inlineStr">
        <is>
          <t>Frein</t>
        </is>
      </c>
      <c r="D1984" s="1349" t="n"/>
      <c r="F1984" s="237" t="n"/>
    </row>
    <row r="1985" outlineLevel="2" ht="15.75" customHeight="1" thickBot="1">
      <c r="A1985" s="1301" t="n"/>
      <c r="B1985" s="625" t="n"/>
      <c r="C1985" s="626" t="n"/>
      <c r="D1985" s="1351" t="n"/>
      <c r="F1985" s="237" t="n"/>
    </row>
    <row r="1986" ht="15.75" customHeight="1" thickBot="1">
      <c r="A1986" s="1363" t="inlineStr">
        <is>
          <t>Maneuvering with throttle</t>
        </is>
      </c>
      <c r="B1986" s="1364" t="n"/>
      <c r="D1986" s="242" t="n"/>
      <c r="F1986" s="237" t="n"/>
    </row>
    <row r="1987" outlineLevel="1" ht="21.75" customHeight="1" thickBot="1">
      <c r="A1987" s="1202" t="n"/>
      <c r="B1987" s="1365" t="inlineStr">
        <is>
          <t>Graphique 1</t>
        </is>
      </c>
      <c r="C1987" s="1243" t="n"/>
      <c r="D1987" s="243" t="inlineStr">
        <is>
          <t>Désactivè</t>
        </is>
      </c>
      <c r="F1987" s="237" t="n"/>
    </row>
    <row r="1988" outlineLevel="2" ht="15" customFormat="1" customHeight="1" s="242">
      <c r="A1988" s="1301" t="n"/>
      <c r="B1988" s="238" t="inlineStr">
        <is>
          <t>Abscisse</t>
        </is>
      </c>
      <c r="C1988" s="239" t="inlineStr">
        <is>
          <t>Ordonnée</t>
        </is>
      </c>
      <c r="D1988" s="239" t="inlineStr">
        <is>
          <t>Emplacement Cellule</t>
        </is>
      </c>
      <c r="E1988" s="357" t="n"/>
      <c r="G1988" s="237" t="n"/>
    </row>
    <row r="1989" outlineLevel="2" ht="15" customHeight="1">
      <c r="A1989" s="1301" t="n"/>
      <c r="B1989" s="616" t="inlineStr">
        <is>
          <t>Throttle Position</t>
        </is>
      </c>
      <c r="C1989" s="630" t="inlineStr">
        <is>
          <t>Ax max 2s</t>
        </is>
      </c>
      <c r="D1989" s="617" t="inlineStr">
        <is>
          <t>B24</t>
        </is>
      </c>
      <c r="F1989" s="237" t="n"/>
    </row>
    <row r="1990" outlineLevel="2" ht="15" customHeight="1">
      <c r="A1990" s="1301" t="n"/>
      <c r="B1990" s="240" t="inlineStr">
        <is>
          <t>Valeur  Min Ordonnée</t>
        </is>
      </c>
      <c r="C1990" s="538" t="inlineStr">
        <is>
          <t>Valeur Max Ordonnée</t>
        </is>
      </c>
      <c r="D1990" s="241" t="inlineStr">
        <is>
          <t>Intervalle Ordonnée</t>
        </is>
      </c>
      <c r="F1990" s="237" t="n"/>
    </row>
    <row r="1991" outlineLevel="2" ht="15" customHeight="1">
      <c r="A1991" s="1301" t="n"/>
      <c r="B1991" s="616" t="n">
        <v>0</v>
      </c>
      <c r="C1991" s="618" t="n">
        <v>10</v>
      </c>
      <c r="D1991" s="619" t="n">
        <v>0.5</v>
      </c>
      <c r="F1991" s="237" t="n"/>
    </row>
    <row r="1992" outlineLevel="2" ht="15" customHeight="1">
      <c r="A1992" s="1301" t="n"/>
      <c r="B1992" s="240" t="inlineStr">
        <is>
          <t>Valeur  Min Abscisse</t>
        </is>
      </c>
      <c r="C1992" s="538" t="inlineStr">
        <is>
          <t>Valeur Max Abscisse</t>
        </is>
      </c>
      <c r="D1992" s="241" t="inlineStr">
        <is>
          <t>Intervalle Abscisse</t>
        </is>
      </c>
      <c r="F1992" s="237" t="n"/>
    </row>
    <row r="1993" outlineLevel="2" ht="15.75" customHeight="1" thickBot="1">
      <c r="A1993" s="1301" t="n"/>
      <c r="B1993" s="627" t="n">
        <v>0</v>
      </c>
      <c r="C1993" s="628" t="n">
        <v>120</v>
      </c>
      <c r="D1993" s="629" t="inlineStr">
        <is>
          <t>Automatique</t>
        </is>
      </c>
      <c r="F1993" s="237" t="n"/>
    </row>
    <row r="1994" outlineLevel="1" ht="21.75" customHeight="1" thickBot="1">
      <c r="A1994" s="1301" t="n"/>
      <c r="B1994" s="1365" t="inlineStr">
        <is>
          <t>Graphique 2</t>
        </is>
      </c>
      <c r="C1994" s="1243" t="n"/>
      <c r="D1994" s="243" t="inlineStr">
        <is>
          <t>Désactivè</t>
        </is>
      </c>
      <c r="F1994" s="237" t="n"/>
    </row>
    <row r="1995" outlineLevel="2" ht="15" customFormat="1" customHeight="1" s="242">
      <c r="A1995" s="1301" t="n"/>
      <c r="B1995" s="238" t="inlineStr">
        <is>
          <t>Abscisse</t>
        </is>
      </c>
      <c r="C1995" s="239" t="inlineStr">
        <is>
          <t>Ordonnée</t>
        </is>
      </c>
      <c r="D1995" s="239" t="inlineStr">
        <is>
          <t>Emplacement Cellule</t>
        </is>
      </c>
      <c r="E1995" s="357" t="n"/>
      <c r="G1995" s="237" t="n"/>
    </row>
    <row r="1996" outlineLevel="2" ht="15" customHeight="1">
      <c r="A1996" s="1301" t="n"/>
      <c r="B1996" s="616" t="inlineStr">
        <is>
          <t>Selector_Lever_Position</t>
        </is>
      </c>
      <c r="C1996" s="616" t="inlineStr">
        <is>
          <t>Pedal change time</t>
        </is>
      </c>
      <c r="D1996" s="617" t="inlineStr">
        <is>
          <t>B70</t>
        </is>
      </c>
      <c r="F1996" s="237" t="n"/>
    </row>
    <row r="1997" outlineLevel="2" ht="15" customHeight="1">
      <c r="A1997" s="1301" t="n"/>
      <c r="B1997" s="240" t="inlineStr">
        <is>
          <t>Valeur  Min Ordonnée</t>
        </is>
      </c>
      <c r="C1997" s="538" t="inlineStr">
        <is>
          <t>Valeur Max Ordonnée</t>
        </is>
      </c>
      <c r="D1997" s="241" t="inlineStr">
        <is>
          <t>Intervalle Ordonnée</t>
        </is>
      </c>
      <c r="F1997" s="237" t="n"/>
    </row>
    <row r="1998" outlineLevel="2" ht="15" customHeight="1">
      <c r="A1998" s="1301" t="n"/>
      <c r="B1998" s="616" t="n">
        <v>0</v>
      </c>
      <c r="C1998" s="618" t="n">
        <v>2</v>
      </c>
      <c r="D1998" s="619" t="n">
        <v>0.1</v>
      </c>
      <c r="F1998" s="237" t="n"/>
    </row>
    <row r="1999" outlineLevel="2" ht="15" customHeight="1">
      <c r="A1999" s="1301" t="n"/>
      <c r="B1999" s="240" t="inlineStr">
        <is>
          <t>Valeur  Min Abscisse</t>
        </is>
      </c>
      <c r="C1999" s="538" t="inlineStr">
        <is>
          <t>Valeur Max Abscisse</t>
        </is>
      </c>
      <c r="D1999" s="241" t="inlineStr">
        <is>
          <t>Intervalle Abscisse</t>
        </is>
      </c>
      <c r="F1999" s="237" t="n"/>
    </row>
    <row r="2000" outlineLevel="2" ht="15.75" customHeight="1" thickBot="1">
      <c r="A2000" s="1301" t="n"/>
      <c r="B2000" s="627" t="inlineStr">
        <is>
          <t>Automatique</t>
        </is>
      </c>
      <c r="C2000" s="628" t="inlineStr">
        <is>
          <t>Automatique</t>
        </is>
      </c>
      <c r="D2000" s="629" t="inlineStr">
        <is>
          <t>Automatique</t>
        </is>
      </c>
      <c r="F2000" s="237" t="n"/>
    </row>
    <row r="2001" outlineLevel="1" ht="15.75" customHeight="1" thickBot="1">
      <c r="A2001" s="1301" t="n"/>
      <c r="B2001" s="1365" t="inlineStr">
        <is>
          <t>Tableau Cold+Hot</t>
        </is>
      </c>
      <c r="C2001" s="1243" t="n"/>
      <c r="D2001" s="243" t="inlineStr">
        <is>
          <t>Activè</t>
        </is>
      </c>
      <c r="F2001" s="237" t="n"/>
    </row>
    <row r="2002" outlineLevel="2" ht="15.75" customHeight="1" thickBot="1">
      <c r="A2002" s="1301" t="n"/>
      <c r="B2002" s="1366" t="inlineStr">
        <is>
          <t>Emplacement Cellule</t>
        </is>
      </c>
      <c r="C2002" s="1249" t="n"/>
      <c r="D2002" s="1250" t="n"/>
      <c r="F2002" s="237" t="n"/>
    </row>
    <row r="2003" outlineLevel="2" ht="15.75" customHeight="1" thickBot="1">
      <c r="A2003" s="1301" t="n"/>
      <c r="B2003" s="1370" t="inlineStr">
        <is>
          <t>B24</t>
        </is>
      </c>
      <c r="C2003" s="1242" t="n"/>
      <c r="D2003" s="1243" t="n"/>
      <c r="F2003" s="237" t="n"/>
    </row>
    <row r="2004" outlineLevel="2">
      <c r="A2004" s="1301" t="n"/>
      <c r="B2004" s="238" t="inlineStr">
        <is>
          <t>Temperature</t>
        </is>
      </c>
      <c r="C2004" s="239" t="inlineStr">
        <is>
          <t>Shift Old</t>
        </is>
      </c>
      <c r="D2004" s="239" t="inlineStr">
        <is>
          <t>Shift New</t>
        </is>
      </c>
      <c r="F2004" s="237" t="n"/>
    </row>
    <row r="2005" outlineLevel="2" ht="17.25" customFormat="1" customHeight="1" s="242" thickBot="1">
      <c r="A2005" s="1301" t="n"/>
      <c r="B2005" s="849" t="inlineStr">
        <is>
          <t>Gearbox temperature</t>
        </is>
      </c>
      <c r="C2005" s="850" t="inlineStr">
        <is>
          <t>Old Selector_Lever_Position</t>
        </is>
      </c>
      <c r="D2005" s="850" t="inlineStr">
        <is>
          <t>New Selector_Lever_Position</t>
        </is>
      </c>
      <c r="E2005" s="357" t="n"/>
      <c r="G2005" s="237" t="n"/>
    </row>
    <row r="2006" outlineLevel="1" ht="15" customHeight="1" thickBot="1">
      <c r="A2006" s="1301" t="n"/>
      <c r="B2006" s="1365" t="inlineStr">
        <is>
          <t>Tableau Frein/FSE</t>
        </is>
      </c>
      <c r="C2006" s="1243" t="n"/>
      <c r="D2006" s="243" t="inlineStr">
        <is>
          <t>Désactivè</t>
        </is>
      </c>
      <c r="F2006" s="237" t="n"/>
    </row>
    <row r="2007" outlineLevel="2" ht="15" customHeight="1">
      <c r="A2007" s="1301" t="n"/>
      <c r="B2007" s="1366" t="inlineStr">
        <is>
          <t>Emplacement Cellule</t>
        </is>
      </c>
      <c r="C2007" s="1249" t="n"/>
      <c r="D2007" s="1250" t="n"/>
      <c r="F2007" s="237" t="n"/>
    </row>
    <row r="2008" outlineLevel="2" ht="15" customHeight="1">
      <c r="A2008" s="1301" t="n"/>
      <c r="B2008" s="1368" t="n"/>
      <c r="C2008" s="1238" t="n"/>
      <c r="D2008" s="1369" t="n"/>
      <c r="F2008" s="237" t="n"/>
    </row>
    <row r="2009" outlineLevel="2">
      <c r="A2009" s="1301" t="n"/>
      <c r="B2009" s="240" t="inlineStr">
        <is>
          <t>Clim</t>
        </is>
      </c>
      <c r="C2009" s="538" t="inlineStr">
        <is>
          <t>Frein</t>
        </is>
      </c>
      <c r="D2009" s="356" t="inlineStr">
        <is>
          <t>FSE</t>
        </is>
      </c>
      <c r="F2009" s="237" t="n"/>
    </row>
    <row r="2010" outlineLevel="2" ht="15" customFormat="1" customHeight="1" s="242" thickBot="1">
      <c r="A2010" s="1301" t="n"/>
      <c r="B2010" s="627" t="n"/>
      <c r="C2010" s="628" t="n"/>
      <c r="D2010" s="631" t="n"/>
      <c r="E2010" s="357" t="n"/>
      <c r="G2010" s="237" t="n"/>
    </row>
    <row r="2011" outlineLevel="1" ht="15" customHeight="1" thickBot="1">
      <c r="A2011" s="1301" t="n"/>
      <c r="B2011" s="1365" t="inlineStr">
        <is>
          <t>Tableau Décél/Arret</t>
        </is>
      </c>
      <c r="C2011" s="1243" t="n"/>
      <c r="D2011" s="243" t="inlineStr">
        <is>
          <t>Désactivè</t>
        </is>
      </c>
      <c r="F2011" s="237" t="n"/>
    </row>
    <row r="2012" outlineLevel="2">
      <c r="A2012" s="1301" t="n"/>
      <c r="B2012" s="1366" t="inlineStr">
        <is>
          <t>Emplacement Cellule</t>
        </is>
      </c>
      <c r="C2012" s="1249" t="n"/>
      <c r="D2012" s="1250" t="n"/>
      <c r="F2012" s="237" t="n"/>
    </row>
    <row r="2013" outlineLevel="2">
      <c r="A2013" s="1301" t="n"/>
      <c r="B2013" s="1368" t="n"/>
      <c r="C2013" s="1238" t="n"/>
      <c r="D2013" s="1369" t="n"/>
      <c r="F2013" s="237" t="n"/>
    </row>
    <row r="2014" outlineLevel="2">
      <c r="A2014" s="1301" t="n"/>
      <c r="B2014" s="240" t="inlineStr">
        <is>
          <t>Shift Old</t>
        </is>
      </c>
      <c r="C2014" s="240" t="inlineStr">
        <is>
          <t>Shift New</t>
        </is>
      </c>
      <c r="D2014" s="356" t="inlineStr">
        <is>
          <t>Vitesse</t>
        </is>
      </c>
      <c r="F2014" s="237" t="n"/>
    </row>
    <row r="2015" outlineLevel="2" ht="15.75" customHeight="1" thickBot="1">
      <c r="A2015" s="1301" t="n"/>
      <c r="B2015" s="625" t="n"/>
      <c r="C2015" s="626" t="n"/>
      <c r="D2015" s="1215" t="n"/>
      <c r="F2015" s="237" t="n"/>
    </row>
    <row r="2016" outlineLevel="2">
      <c r="A2016" s="1301" t="n"/>
      <c r="B2016" s="240" t="inlineStr">
        <is>
          <t>Clim</t>
        </is>
      </c>
      <c r="C2016" s="538" t="inlineStr">
        <is>
          <t>Frein</t>
        </is>
      </c>
      <c r="D2016" s="1349" t="n"/>
      <c r="F2016" s="237" t="n"/>
    </row>
    <row r="2017" outlineLevel="2" ht="15.75" customHeight="1" thickBot="1">
      <c r="A2017" s="1301" t="n"/>
      <c r="B2017" s="625" t="n"/>
      <c r="C2017" s="626" t="n"/>
      <c r="D2017" s="1351" t="n"/>
      <c r="F2017" s="237" t="n"/>
    </row>
    <row r="2018" ht="15.75" customHeight="1" thickBot="1">
      <c r="A2018" s="1363" t="inlineStr">
        <is>
          <t>Maneuvering at creep speed</t>
        </is>
      </c>
      <c r="B2018" s="1364" t="n"/>
      <c r="D2018" s="242" t="n"/>
      <c r="F2018" s="237" t="n"/>
    </row>
    <row r="2019" outlineLevel="1" ht="21.75" customHeight="1" thickBot="1">
      <c r="A2019" s="1202" t="n"/>
      <c r="B2019" s="1365" t="inlineStr">
        <is>
          <t>Graphique 1</t>
        </is>
      </c>
      <c r="C2019" s="1243" t="n"/>
      <c r="D2019" s="243" t="inlineStr">
        <is>
          <t>Désactivè</t>
        </is>
      </c>
      <c r="F2019" s="237" t="n"/>
    </row>
    <row r="2020" outlineLevel="2" ht="15" customFormat="1" customHeight="1" s="242">
      <c r="A2020" s="1301" t="n"/>
      <c r="B2020" s="238" t="inlineStr">
        <is>
          <t>Abscisse</t>
        </is>
      </c>
      <c r="C2020" s="239" t="inlineStr">
        <is>
          <t>Ordonnée</t>
        </is>
      </c>
      <c r="D2020" s="239" t="inlineStr">
        <is>
          <t>Emplacement Cellule</t>
        </is>
      </c>
      <c r="E2020" s="357" t="n"/>
      <c r="G2020" s="237" t="n"/>
    </row>
    <row r="2021" outlineLevel="2" ht="15" customHeight="1">
      <c r="A2021" s="1301" t="n"/>
      <c r="B2021" s="616" t="n"/>
      <c r="C2021" s="630" t="n"/>
      <c r="D2021" s="617" t="n"/>
      <c r="F2021" s="237" t="n"/>
    </row>
    <row r="2022" outlineLevel="2" ht="15" customHeight="1">
      <c r="A2022" s="1301" t="n"/>
      <c r="B2022" s="240" t="inlineStr">
        <is>
          <t>Valeur  Min Ordonnée</t>
        </is>
      </c>
      <c r="C2022" s="538" t="inlineStr">
        <is>
          <t>Valeur Max Ordonnée</t>
        </is>
      </c>
      <c r="D2022" s="241" t="inlineStr">
        <is>
          <t>Intervalle Ordonnée</t>
        </is>
      </c>
      <c r="F2022" s="237" t="n"/>
    </row>
    <row r="2023" outlineLevel="2" ht="15" customHeight="1">
      <c r="A2023" s="1301" t="n"/>
      <c r="B2023" s="616" t="n"/>
      <c r="C2023" s="618" t="n"/>
      <c r="D2023" s="619" t="n"/>
      <c r="F2023" s="237" t="n"/>
    </row>
    <row r="2024" outlineLevel="2" ht="15" customHeight="1">
      <c r="A2024" s="1301" t="n"/>
      <c r="B2024" s="240" t="inlineStr">
        <is>
          <t>Valeur  Min Abscisse</t>
        </is>
      </c>
      <c r="C2024" s="538" t="inlineStr">
        <is>
          <t>Valeur Max Abscisse</t>
        </is>
      </c>
      <c r="D2024" s="241" t="inlineStr">
        <is>
          <t>Intervalle Abscisse</t>
        </is>
      </c>
      <c r="F2024" s="237" t="n"/>
    </row>
    <row r="2025" outlineLevel="2" ht="15.75" customHeight="1" thickBot="1">
      <c r="A2025" s="1301" t="n"/>
      <c r="B2025" s="627" t="n"/>
      <c r="C2025" s="628" t="n"/>
      <c r="D2025" s="629" t="n"/>
      <c r="F2025" s="237" t="n"/>
    </row>
    <row r="2026" outlineLevel="1" ht="21.75" customHeight="1" thickBot="1">
      <c r="A2026" s="1301" t="n"/>
      <c r="B2026" s="1365" t="inlineStr">
        <is>
          <t>Graphique 2</t>
        </is>
      </c>
      <c r="C2026" s="1243" t="n"/>
      <c r="D2026" s="243" t="inlineStr">
        <is>
          <t>Désactivè</t>
        </is>
      </c>
      <c r="F2026" s="237" t="n"/>
    </row>
    <row r="2027" outlineLevel="2" ht="15" customFormat="1" customHeight="1" s="242">
      <c r="A2027" s="1301" t="n"/>
      <c r="B2027" s="238" t="inlineStr">
        <is>
          <t>Abscisse</t>
        </is>
      </c>
      <c r="C2027" s="239" t="inlineStr">
        <is>
          <t>Ordonnée</t>
        </is>
      </c>
      <c r="D2027" s="239" t="inlineStr">
        <is>
          <t>Emplacement Cellule</t>
        </is>
      </c>
      <c r="E2027" s="357" t="n"/>
      <c r="G2027" s="237" t="n"/>
    </row>
    <row r="2028" outlineLevel="2" ht="15" customHeight="1">
      <c r="A2028" s="1301" t="n"/>
      <c r="B2028" s="616" t="n"/>
      <c r="C2028" s="616" t="n"/>
      <c r="D2028" s="617" t="n"/>
      <c r="F2028" s="237" t="n"/>
    </row>
    <row r="2029" outlineLevel="2" ht="15" customHeight="1">
      <c r="A2029" s="1301" t="n"/>
      <c r="B2029" s="240" t="inlineStr">
        <is>
          <t>Valeur  Min Ordonnée</t>
        </is>
      </c>
      <c r="C2029" s="538" t="inlineStr">
        <is>
          <t>Valeur Max Ordonnée</t>
        </is>
      </c>
      <c r="D2029" s="241" t="inlineStr">
        <is>
          <t>Intervalle Ordonnée</t>
        </is>
      </c>
      <c r="F2029" s="237" t="n"/>
    </row>
    <row r="2030" outlineLevel="2" ht="15" customHeight="1">
      <c r="A2030" s="1301" t="n"/>
      <c r="B2030" s="616" t="n"/>
      <c r="C2030" s="618" t="n"/>
      <c r="D2030" s="619" t="n"/>
      <c r="F2030" s="237" t="n"/>
    </row>
    <row r="2031" outlineLevel="2" ht="15" customHeight="1">
      <c r="A2031" s="1301" t="n"/>
      <c r="B2031" s="240" t="inlineStr">
        <is>
          <t>Valeur  Min Abscisse</t>
        </is>
      </c>
      <c r="C2031" s="538" t="inlineStr">
        <is>
          <t>Valeur Max Abscisse</t>
        </is>
      </c>
      <c r="D2031" s="241" t="inlineStr">
        <is>
          <t>Intervalle Abscisse</t>
        </is>
      </c>
      <c r="F2031" s="237" t="n"/>
    </row>
    <row r="2032" outlineLevel="2" ht="15.75" customHeight="1" thickBot="1">
      <c r="A2032" s="1301" t="n"/>
      <c r="B2032" s="627" t="n"/>
      <c r="C2032" s="628" t="n"/>
      <c r="D2032" s="629" t="n"/>
      <c r="F2032" s="237" t="n"/>
    </row>
    <row r="2033" outlineLevel="1" ht="15.75" customHeight="1" thickBot="1">
      <c r="A2033" s="1301" t="n"/>
      <c r="B2033" s="1365" t="inlineStr">
        <is>
          <t>Tableau Cold+Hot</t>
        </is>
      </c>
      <c r="C2033" s="1243" t="n"/>
      <c r="D2033" s="243" t="inlineStr">
        <is>
          <t>Activè</t>
        </is>
      </c>
      <c r="F2033" s="237" t="n"/>
    </row>
    <row r="2034" outlineLevel="2" ht="15.75" customHeight="1" thickBot="1">
      <c r="A2034" s="1301" t="n"/>
      <c r="B2034" s="1366" t="inlineStr">
        <is>
          <t>Emplacement Cellule</t>
        </is>
      </c>
      <c r="C2034" s="1249" t="n"/>
      <c r="D2034" s="1250" t="n"/>
      <c r="F2034" s="237" t="n"/>
    </row>
    <row r="2035" outlineLevel="2" ht="15.75" customHeight="1" thickBot="1">
      <c r="A2035" s="1301" t="n"/>
      <c r="B2035" s="1370" t="inlineStr">
        <is>
          <t>B24</t>
        </is>
      </c>
      <c r="C2035" s="1242" t="n"/>
      <c r="D2035" s="1243" t="n"/>
      <c r="F2035" s="237" t="n"/>
    </row>
    <row r="2036" outlineLevel="2">
      <c r="A2036" s="1301" t="n"/>
      <c r="B2036" s="238" t="inlineStr">
        <is>
          <t>Temperature</t>
        </is>
      </c>
      <c r="C2036" s="239" t="inlineStr">
        <is>
          <t>Shift Old</t>
        </is>
      </c>
      <c r="D2036" s="239" t="inlineStr">
        <is>
          <t>Shift New</t>
        </is>
      </c>
      <c r="F2036" s="237" t="n"/>
    </row>
    <row r="2037" outlineLevel="2" ht="17.25" customFormat="1" customHeight="1" s="242" thickBot="1">
      <c r="A2037" s="1301" t="n"/>
      <c r="B2037" s="849" t="inlineStr">
        <is>
          <t>Gearbox temperature</t>
        </is>
      </c>
      <c r="C2037" s="850" t="inlineStr">
        <is>
          <t>Old Selector_Lever_Position</t>
        </is>
      </c>
      <c r="D2037" s="850" t="inlineStr">
        <is>
          <t>New Selector_Lever_Position</t>
        </is>
      </c>
      <c r="E2037" s="357" t="n"/>
      <c r="G2037" s="237" t="n"/>
    </row>
    <row r="2038" outlineLevel="1" ht="15" customHeight="1" thickBot="1">
      <c r="A2038" s="1301" t="n"/>
      <c r="B2038" s="1365" t="inlineStr">
        <is>
          <t>Tableau Frein/FSE</t>
        </is>
      </c>
      <c r="C2038" s="1243" t="n"/>
      <c r="D2038" s="243" t="inlineStr">
        <is>
          <t>Désactivè</t>
        </is>
      </c>
      <c r="F2038" s="237" t="n"/>
    </row>
    <row r="2039" outlineLevel="2" ht="15" customHeight="1">
      <c r="A2039" s="1301" t="n"/>
      <c r="B2039" s="1366" t="inlineStr">
        <is>
          <t>Emplacement Cellule</t>
        </is>
      </c>
      <c r="C2039" s="1249" t="n"/>
      <c r="D2039" s="1250" t="n"/>
      <c r="F2039" s="237" t="n"/>
    </row>
    <row r="2040" outlineLevel="2" ht="15" customHeight="1">
      <c r="A2040" s="1301" t="n"/>
      <c r="B2040" s="1368" t="n"/>
      <c r="C2040" s="1238" t="n"/>
      <c r="D2040" s="1369" t="n"/>
      <c r="F2040" s="237" t="n"/>
    </row>
    <row r="2041" outlineLevel="2">
      <c r="A2041" s="1301" t="n"/>
      <c r="B2041" s="240" t="inlineStr">
        <is>
          <t>Clim</t>
        </is>
      </c>
      <c r="C2041" s="538" t="inlineStr">
        <is>
          <t>Frein</t>
        </is>
      </c>
      <c r="D2041" s="356" t="inlineStr">
        <is>
          <t>FSE</t>
        </is>
      </c>
      <c r="F2041" s="237" t="n"/>
    </row>
    <row r="2042" outlineLevel="2" ht="15" customFormat="1" customHeight="1" s="242" thickBot="1">
      <c r="A2042" s="1301" t="n"/>
      <c r="B2042" s="627" t="n"/>
      <c r="C2042" s="628" t="n"/>
      <c r="D2042" s="631" t="n"/>
      <c r="E2042" s="357" t="n"/>
      <c r="G2042" s="237" t="n"/>
    </row>
    <row r="2043" outlineLevel="1" ht="15" customHeight="1" thickBot="1">
      <c r="A2043" s="1301" t="n"/>
      <c r="B2043" s="1365" t="inlineStr">
        <is>
          <t>Tableau Décél/Arret</t>
        </is>
      </c>
      <c r="C2043" s="1243" t="n"/>
      <c r="D2043" s="243" t="inlineStr">
        <is>
          <t>Désactivè</t>
        </is>
      </c>
      <c r="F2043" s="237" t="n"/>
    </row>
    <row r="2044" outlineLevel="2">
      <c r="A2044" s="1301" t="n"/>
      <c r="B2044" s="1366" t="inlineStr">
        <is>
          <t>Emplacement Cellule</t>
        </is>
      </c>
      <c r="C2044" s="1249" t="n"/>
      <c r="D2044" s="1250" t="n"/>
      <c r="F2044" s="237" t="n"/>
    </row>
    <row r="2045" outlineLevel="2">
      <c r="A2045" s="1301" t="n"/>
      <c r="B2045" s="1368" t="n"/>
      <c r="C2045" s="1238" t="n"/>
      <c r="D2045" s="1369" t="n"/>
      <c r="F2045" s="237" t="n"/>
    </row>
    <row r="2046" outlineLevel="2">
      <c r="A2046" s="1301" t="n"/>
      <c r="B2046" s="240" t="inlineStr">
        <is>
          <t>Shift Old</t>
        </is>
      </c>
      <c r="C2046" s="240" t="inlineStr">
        <is>
          <t>Shift New</t>
        </is>
      </c>
      <c r="D2046" s="356" t="inlineStr">
        <is>
          <t>Vitesse</t>
        </is>
      </c>
      <c r="F2046" s="237" t="n"/>
    </row>
    <row r="2047" outlineLevel="2" ht="15.75" customHeight="1" thickBot="1">
      <c r="A2047" s="1301" t="n"/>
      <c r="B2047" s="625" t="n"/>
      <c r="C2047" s="626" t="n"/>
      <c r="D2047" s="1215" t="n"/>
      <c r="F2047" s="237" t="n"/>
    </row>
    <row r="2048" outlineLevel="2">
      <c r="A2048" s="1301" t="n"/>
      <c r="B2048" s="240" t="inlineStr">
        <is>
          <t>Clim</t>
        </is>
      </c>
      <c r="C2048" s="538" t="inlineStr">
        <is>
          <t>Frein</t>
        </is>
      </c>
      <c r="D2048" s="1349" t="n"/>
      <c r="F2048" s="237" t="n"/>
    </row>
    <row r="2049" outlineLevel="2" ht="15.75" customHeight="1" thickBot="1">
      <c r="A2049" s="1301" t="n"/>
      <c r="B2049" s="625" t="n"/>
      <c r="C2049" s="626" t="n"/>
      <c r="D2049" s="1351" t="n"/>
      <c r="F2049" s="237" t="n"/>
    </row>
  </sheetData>
  <mergeCells count="896">
    <mergeCell ref="B1021:D1021"/>
    <mergeCell ref="B886:C886"/>
    <mergeCell ref="D1727:D1729"/>
    <mergeCell ref="B1490:D1490"/>
    <mergeCell ref="B60:D60"/>
    <mergeCell ref="B1751:D1751"/>
    <mergeCell ref="A131:A144"/>
    <mergeCell ref="B594:D594"/>
    <mergeCell ref="B765:D765"/>
    <mergeCell ref="B892:D892"/>
    <mergeCell ref="B1079:D1079"/>
    <mergeCell ref="B675:C675"/>
    <mergeCell ref="D223:D225"/>
    <mergeCell ref="B739:C739"/>
    <mergeCell ref="A1123:A1153"/>
    <mergeCell ref="B668:D668"/>
    <mergeCell ref="B362:C362"/>
    <mergeCell ref="B726:C726"/>
    <mergeCell ref="B731:C731"/>
    <mergeCell ref="A930:B930"/>
    <mergeCell ref="B1558:C1558"/>
    <mergeCell ref="A291:A304"/>
    <mergeCell ref="B605:D605"/>
    <mergeCell ref="B434:D434"/>
    <mergeCell ref="B1763:C1763"/>
    <mergeCell ref="B1139:D1139"/>
    <mergeCell ref="D31:D33"/>
    <mergeCell ref="B1437:D1437"/>
    <mergeCell ref="A931:A961"/>
    <mergeCell ref="B1827:C1827"/>
    <mergeCell ref="B663:D663"/>
    <mergeCell ref="A738:B738"/>
    <mergeCell ref="B1203:D1203"/>
    <mergeCell ref="B1912:D1912"/>
    <mergeCell ref="B1464:D1464"/>
    <mergeCell ref="A2018:B2018"/>
    <mergeCell ref="B242:D242"/>
    <mergeCell ref="B1329:C1329"/>
    <mergeCell ref="B1906:D1906"/>
    <mergeCell ref="B1116:D1116"/>
    <mergeCell ref="B1891:C1891"/>
    <mergeCell ref="A802:B802"/>
    <mergeCell ref="B1843:D1843"/>
    <mergeCell ref="B899:C899"/>
    <mergeCell ref="B882:D882"/>
    <mergeCell ref="B1635:C1635"/>
    <mergeCell ref="B1180:D1180"/>
    <mergeCell ref="A1826:B1826"/>
    <mergeCell ref="B210:D210"/>
    <mergeCell ref="B955:C955"/>
    <mergeCell ref="B1624:D1624"/>
    <mergeCell ref="B1489:C1489"/>
    <mergeCell ref="A1890:B1890"/>
    <mergeCell ref="B721:C721"/>
    <mergeCell ref="B1019:C1019"/>
    <mergeCell ref="B131:C131"/>
    <mergeCell ref="B1553:C1553"/>
    <mergeCell ref="B465:C465"/>
    <mergeCell ref="B714:C714"/>
    <mergeCell ref="B1034:C1034"/>
    <mergeCell ref="D1791:D1793"/>
    <mergeCell ref="B950:C950"/>
    <mergeCell ref="B195:C195"/>
    <mergeCell ref="B1432:D1432"/>
    <mergeCell ref="B1554:D1554"/>
    <mergeCell ref="A1666:B1666"/>
    <mergeCell ref="B1947:C1947"/>
    <mergeCell ref="A1667:A1697"/>
    <mergeCell ref="B1619:D1619"/>
    <mergeCell ref="B664:D664"/>
    <mergeCell ref="D511:D513"/>
    <mergeCell ref="A674:B674"/>
    <mergeCell ref="B658:D658"/>
    <mergeCell ref="B529:C529"/>
    <mergeCell ref="B827:C827"/>
    <mergeCell ref="B829:D829"/>
    <mergeCell ref="B956:D956"/>
    <mergeCell ref="B1411:C1411"/>
    <mergeCell ref="B1655:D1655"/>
    <mergeCell ref="B2011:C2011"/>
    <mergeCell ref="B1713:C1713"/>
    <mergeCell ref="B1500:D1500"/>
    <mergeCell ref="B1848:D1848"/>
    <mergeCell ref="B810:C810"/>
    <mergeCell ref="B595:D595"/>
    <mergeCell ref="B722:D722"/>
    <mergeCell ref="B893:D893"/>
    <mergeCell ref="B1335:D1335"/>
    <mergeCell ref="B1719:D1719"/>
    <mergeCell ref="B1777:C1777"/>
    <mergeCell ref="A194:B194"/>
    <mergeCell ref="B659:D659"/>
    <mergeCell ref="B1656:D1656"/>
    <mergeCell ref="B618:C618"/>
    <mergeCell ref="B1802:C1802"/>
    <mergeCell ref="A1442:B1442"/>
    <mergeCell ref="D95:D97"/>
    <mergeCell ref="B215:D215"/>
    <mergeCell ref="A99:A112"/>
    <mergeCell ref="B1053:D1053"/>
    <mergeCell ref="B918:C918"/>
    <mergeCell ref="A707:A737"/>
    <mergeCell ref="B1866:C1866"/>
    <mergeCell ref="B778:C778"/>
    <mergeCell ref="A515:A528"/>
    <mergeCell ref="B152:D152"/>
    <mergeCell ref="B1347:C1347"/>
    <mergeCell ref="A899:A929"/>
    <mergeCell ref="B315:C315"/>
    <mergeCell ref="A163:A176"/>
    <mergeCell ref="A34:B34"/>
    <mergeCell ref="B2012:D2012"/>
    <mergeCell ref="B819:D819"/>
    <mergeCell ref="D1343:D1345"/>
    <mergeCell ref="B842:C842"/>
    <mergeCell ref="B23:D23"/>
    <mergeCell ref="A579:A592"/>
    <mergeCell ref="B81:C81"/>
    <mergeCell ref="B963:C963"/>
    <mergeCell ref="B1340:D1340"/>
    <mergeCell ref="B946:D946"/>
    <mergeCell ref="B1943:D1943"/>
    <mergeCell ref="B1747:D1747"/>
    <mergeCell ref="A323:A336"/>
    <mergeCell ref="D255:D257"/>
    <mergeCell ref="B87:D87"/>
    <mergeCell ref="B823:D823"/>
    <mergeCell ref="B1271:D1271"/>
    <mergeCell ref="B2007:D2007"/>
    <mergeCell ref="B285:D285"/>
    <mergeCell ref="B1467:C1467"/>
    <mergeCell ref="B170:C170"/>
    <mergeCell ref="B51:D51"/>
    <mergeCell ref="D479:D481"/>
    <mergeCell ref="B1846:C1846"/>
    <mergeCell ref="B234:C234"/>
    <mergeCell ref="B854:C854"/>
    <mergeCell ref="B99:C99"/>
    <mergeCell ref="A1186:B1186"/>
    <mergeCell ref="B593:C593"/>
    <mergeCell ref="B1458:D1458"/>
    <mergeCell ref="B835:C835"/>
    <mergeCell ref="D543:D545"/>
    <mergeCell ref="B1283:C1283"/>
    <mergeCell ref="B380:D380"/>
    <mergeCell ref="B1725:D1725"/>
    <mergeCell ref="B2019:C2019"/>
    <mergeCell ref="B1564:D1564"/>
    <mergeCell ref="B1258:C1258"/>
    <mergeCell ref="B1491:D1491"/>
    <mergeCell ref="B1627:C1627"/>
    <mergeCell ref="B1654:C1654"/>
    <mergeCell ref="A1763:A1793"/>
    <mergeCell ref="B311:D311"/>
    <mergeCell ref="B115:D115"/>
    <mergeCell ref="B1841:C1841"/>
    <mergeCell ref="B1628:D1628"/>
    <mergeCell ref="A994:B994"/>
    <mergeCell ref="B1322:C1322"/>
    <mergeCell ref="A258:B258"/>
    <mergeCell ref="B2035:D2035"/>
    <mergeCell ref="A1091:A1121"/>
    <mergeCell ref="B1720:D1720"/>
    <mergeCell ref="B732:D732"/>
    <mergeCell ref="B1074:D1074"/>
    <mergeCell ref="B1372:D1372"/>
    <mergeCell ref="B1066:C1066"/>
    <mergeCell ref="B440:D440"/>
    <mergeCell ref="B1622:C1622"/>
    <mergeCell ref="B669:D669"/>
    <mergeCell ref="B1937:C1937"/>
    <mergeCell ref="B150:C150"/>
    <mergeCell ref="B1138:D1138"/>
    <mergeCell ref="A867:A897"/>
    <mergeCell ref="B1501:D1501"/>
    <mergeCell ref="B1681:C1681"/>
    <mergeCell ref="B982:C982"/>
    <mergeCell ref="B29:D29"/>
    <mergeCell ref="B475:C475"/>
    <mergeCell ref="B1211:C1211"/>
    <mergeCell ref="B563:D563"/>
    <mergeCell ref="B323:C323"/>
    <mergeCell ref="A35:A48"/>
    <mergeCell ref="D63:D65"/>
    <mergeCell ref="B1745:C1745"/>
    <mergeCell ref="B906:C906"/>
    <mergeCell ref="B539:C539"/>
    <mergeCell ref="B977:C977"/>
    <mergeCell ref="D1983:D1985"/>
    <mergeCell ref="B145:C145"/>
    <mergeCell ref="A675:A705"/>
    <mergeCell ref="B627:D627"/>
    <mergeCell ref="B387:C387"/>
    <mergeCell ref="B1142:C1142"/>
    <mergeCell ref="B316:D316"/>
    <mergeCell ref="B1277:D1277"/>
    <mergeCell ref="B1746:D1746"/>
    <mergeCell ref="B1571:C1571"/>
    <mergeCell ref="B1811:D1811"/>
    <mergeCell ref="D703:D705"/>
    <mergeCell ref="B1851:C1851"/>
    <mergeCell ref="A387:A400"/>
    <mergeCell ref="A578:B578"/>
    <mergeCell ref="B24:D24"/>
    <mergeCell ref="B850:D850"/>
    <mergeCell ref="B1043:D1043"/>
    <mergeCell ref="B1148:D1148"/>
    <mergeCell ref="B1341:D1341"/>
    <mergeCell ref="A739:A769"/>
    <mergeCell ref="B451:C451"/>
    <mergeCell ref="B695:D695"/>
    <mergeCell ref="B1206:C1206"/>
    <mergeCell ref="B1905:C1905"/>
    <mergeCell ref="B1875:D1875"/>
    <mergeCell ref="D767:D769"/>
    <mergeCell ref="B787:D787"/>
    <mergeCell ref="B914:D914"/>
    <mergeCell ref="B1085:D1085"/>
    <mergeCell ref="D1951:D1953"/>
    <mergeCell ref="B1969:C1969"/>
    <mergeCell ref="B1788:D1788"/>
    <mergeCell ref="A1379:A1409"/>
    <mergeCell ref="A386:B386"/>
    <mergeCell ref="B851:D851"/>
    <mergeCell ref="B1149:D1149"/>
    <mergeCell ref="B1112:D1112"/>
    <mergeCell ref="B1975:D1975"/>
    <mergeCell ref="A547:A560"/>
    <mergeCell ref="B184:D184"/>
    <mergeCell ref="A450:B450"/>
    <mergeCell ref="B1366:C1366"/>
    <mergeCell ref="A1634:B1634"/>
    <mergeCell ref="B163:C163"/>
    <mergeCell ref="D287:D289"/>
    <mergeCell ref="B763:C763"/>
    <mergeCell ref="B113:C113"/>
    <mergeCell ref="B1297:C1297"/>
    <mergeCell ref="B1539:C1539"/>
    <mergeCell ref="D351:D353"/>
    <mergeCell ref="B471:D471"/>
    <mergeCell ref="B507:C507"/>
    <mergeCell ref="A226:B226"/>
    <mergeCell ref="A1698:B1698"/>
    <mergeCell ref="B179:D179"/>
    <mergeCell ref="B1174:C1174"/>
    <mergeCell ref="B1361:C1361"/>
    <mergeCell ref="B408:D408"/>
    <mergeCell ref="B535:D535"/>
    <mergeCell ref="D991:D993"/>
    <mergeCell ref="A1155:A1185"/>
    <mergeCell ref="B1155:C1155"/>
    <mergeCell ref="B1226:C1226"/>
    <mergeCell ref="D1375:D1377"/>
    <mergeCell ref="B1962:C1962"/>
    <mergeCell ref="B1436:D1436"/>
    <mergeCell ref="B279:D279"/>
    <mergeCell ref="B611:C611"/>
    <mergeCell ref="B472:D472"/>
    <mergeCell ref="B988:D988"/>
    <mergeCell ref="B466:D466"/>
    <mergeCell ref="B733:D733"/>
    <mergeCell ref="B598:C598"/>
    <mergeCell ref="B1202:D1202"/>
    <mergeCell ref="B1267:D1267"/>
    <mergeCell ref="B477:D477"/>
    <mergeCell ref="D1695:D1697"/>
    <mergeCell ref="B1659:C1659"/>
    <mergeCell ref="B541:D541"/>
    <mergeCell ref="B983:D983"/>
    <mergeCell ref="B1290:C1290"/>
    <mergeCell ref="B49:C49"/>
    <mergeCell ref="B758:C758"/>
    <mergeCell ref="B785:C785"/>
    <mergeCell ref="B1362:D1362"/>
    <mergeCell ref="B572:D572"/>
    <mergeCell ref="B266:C266"/>
    <mergeCell ref="B759:D759"/>
    <mergeCell ref="B502:C502"/>
    <mergeCell ref="B1450:C1450"/>
    <mergeCell ref="B1756:D1756"/>
    <mergeCell ref="B1110:C1110"/>
    <mergeCell ref="B987:C987"/>
    <mergeCell ref="B503:D503"/>
    <mergeCell ref="B2033:C2033"/>
    <mergeCell ref="B330:C330"/>
    <mergeCell ref="B701:D701"/>
    <mergeCell ref="B566:C566"/>
    <mergeCell ref="B1514:C1514"/>
    <mergeCell ref="B1820:D1820"/>
    <mergeCell ref="B753:C753"/>
    <mergeCell ref="B915:D915"/>
    <mergeCell ref="A1283:A1313"/>
    <mergeCell ref="B1885:D1885"/>
    <mergeCell ref="A2019:A2049"/>
    <mergeCell ref="B567:D567"/>
    <mergeCell ref="B632:D632"/>
    <mergeCell ref="B1884:D1884"/>
    <mergeCell ref="B1578:C1578"/>
    <mergeCell ref="B1814:C1814"/>
    <mergeCell ref="B27:C27"/>
    <mergeCell ref="B1330:D1330"/>
    <mergeCell ref="B696:D696"/>
    <mergeCell ref="B1522:D1522"/>
    <mergeCell ref="B1693:D1693"/>
    <mergeCell ref="B1880:D1880"/>
    <mergeCell ref="B1603:C1603"/>
    <mergeCell ref="A610:B610"/>
    <mergeCell ref="B1590:C1590"/>
    <mergeCell ref="B337:C337"/>
    <mergeCell ref="B1334:C1334"/>
    <mergeCell ref="B579:C579"/>
    <mergeCell ref="B1469:D1469"/>
    <mergeCell ref="B1911:D1911"/>
    <mergeCell ref="B124:D124"/>
    <mergeCell ref="B189:D189"/>
    <mergeCell ref="D895:D897"/>
    <mergeCell ref="B216:D216"/>
    <mergeCell ref="A1795:A1825"/>
    <mergeCell ref="B343:D343"/>
    <mergeCell ref="B1235:D1235"/>
    <mergeCell ref="B1533:D1533"/>
    <mergeCell ref="B1398:C1398"/>
    <mergeCell ref="B643:C643"/>
    <mergeCell ref="B188:D188"/>
    <mergeCell ref="D959:D961"/>
    <mergeCell ref="B118:C118"/>
    <mergeCell ref="A643:A656"/>
    <mergeCell ref="B280:D280"/>
    <mergeCell ref="A834:B834"/>
    <mergeCell ref="B1106:D1106"/>
    <mergeCell ref="B1299:D1299"/>
    <mergeCell ref="B1815:D1815"/>
    <mergeCell ref="B1462:C1462"/>
    <mergeCell ref="A1571:A1601"/>
    <mergeCell ref="B1723:C1723"/>
    <mergeCell ref="B1016:D1016"/>
    <mergeCell ref="B562:D562"/>
    <mergeCell ref="B497:C497"/>
    <mergeCell ref="A898:B898"/>
    <mergeCell ref="B920:D920"/>
    <mergeCell ref="B2044:D2044"/>
    <mergeCell ref="B1738:C1738"/>
    <mergeCell ref="A642:B642"/>
    <mergeCell ref="B970:C970"/>
    <mergeCell ref="B355:C355"/>
    <mergeCell ref="B1810:D1810"/>
    <mergeCell ref="B1981:D1981"/>
    <mergeCell ref="B1883:C1883"/>
    <mergeCell ref="B995:C995"/>
    <mergeCell ref="B371:D371"/>
    <mergeCell ref="B727:D727"/>
    <mergeCell ref="B1059:C1059"/>
    <mergeCell ref="D1183:D1185"/>
    <mergeCell ref="B211:D211"/>
    <mergeCell ref="A1347:A1377"/>
    <mergeCell ref="B1528:D1528"/>
    <mergeCell ref="B1393:C1393"/>
    <mergeCell ref="B1691:C1691"/>
    <mergeCell ref="B183:D183"/>
    <mergeCell ref="B803:C803"/>
    <mergeCell ref="A1411:A1441"/>
    <mergeCell ref="B925:D925"/>
    <mergeCell ref="B790:C790"/>
    <mergeCell ref="B275:D275"/>
    <mergeCell ref="D1247:D1249"/>
    <mergeCell ref="B1459:D1459"/>
    <mergeCell ref="B1457:C1457"/>
    <mergeCell ref="B1586:D1586"/>
    <mergeCell ref="B1757:D1757"/>
    <mergeCell ref="B114:D114"/>
    <mergeCell ref="B498:D498"/>
    <mergeCell ref="B867:C867"/>
    <mergeCell ref="B796:D796"/>
    <mergeCell ref="A1058:B1058"/>
    <mergeCell ref="B1523:D1523"/>
    <mergeCell ref="D415:D417"/>
    <mergeCell ref="A290:B290"/>
    <mergeCell ref="B187:C187"/>
    <mergeCell ref="B1175:D1175"/>
    <mergeCell ref="B860:D860"/>
    <mergeCell ref="B1482:C1482"/>
    <mergeCell ref="A1122:B1122"/>
    <mergeCell ref="A355:A368"/>
    <mergeCell ref="B241:C241"/>
    <mergeCell ref="B251:C251"/>
    <mergeCell ref="A195:A208"/>
    <mergeCell ref="B951:D951"/>
    <mergeCell ref="B305:C305"/>
    <mergeCell ref="B1014:C1014"/>
    <mergeCell ref="D1023:D1025"/>
    <mergeCell ref="B1179:C1179"/>
    <mergeCell ref="B1783:D1783"/>
    <mergeCell ref="A1731:A1761"/>
    <mergeCell ref="B1683:D1683"/>
    <mergeCell ref="B522:C522"/>
    <mergeCell ref="B411:C411"/>
    <mergeCell ref="A259:A272"/>
    <mergeCell ref="B1015:D1015"/>
    <mergeCell ref="B61:D61"/>
    <mergeCell ref="B59:C59"/>
    <mergeCell ref="B1706:C1706"/>
    <mergeCell ref="B945:C945"/>
    <mergeCell ref="B1107:D1107"/>
    <mergeCell ref="B1187:C1187"/>
    <mergeCell ref="B1243:C1243"/>
    <mergeCell ref="B119:D119"/>
    <mergeCell ref="A1475:A1505"/>
    <mergeCell ref="B824:D824"/>
    <mergeCell ref="B1770:C1770"/>
    <mergeCell ref="A706:B706"/>
    <mergeCell ref="B1009:C1009"/>
    <mergeCell ref="B2006:C2006"/>
    <mergeCell ref="A803:A833"/>
    <mergeCell ref="B219:C219"/>
    <mergeCell ref="B348:D348"/>
    <mergeCell ref="B888:D888"/>
    <mergeCell ref="B1714:D1714"/>
    <mergeCell ref="B1795:C1795"/>
    <mergeCell ref="A1954:B1954"/>
    <mergeCell ref="D159:D161"/>
    <mergeCell ref="A1794:B1794"/>
    <mergeCell ref="A771:A801"/>
    <mergeCell ref="B1098:C1098"/>
    <mergeCell ref="B10:C10"/>
    <mergeCell ref="B379:C379"/>
    <mergeCell ref="B1699:C1699"/>
    <mergeCell ref="D1407:D1409"/>
    <mergeCell ref="B1244:D1244"/>
    <mergeCell ref="A835:A865"/>
    <mergeCell ref="B74:C74"/>
    <mergeCell ref="B445:D445"/>
    <mergeCell ref="B310:C310"/>
    <mergeCell ref="B1027:C1027"/>
    <mergeCell ref="D1151:D1153"/>
    <mergeCell ref="B1010:D1010"/>
    <mergeCell ref="B18:D18"/>
    <mergeCell ref="B1915:C1915"/>
    <mergeCell ref="B1842:D1842"/>
    <mergeCell ref="B509:D509"/>
    <mergeCell ref="B374:C374"/>
    <mergeCell ref="A1090:B1090"/>
    <mergeCell ref="B797:D797"/>
    <mergeCell ref="B1239:D1239"/>
    <mergeCell ref="B1930:C1930"/>
    <mergeCell ref="B1304:D1304"/>
    <mergeCell ref="B253:D253"/>
    <mergeCell ref="B1979:C1979"/>
    <mergeCell ref="A98:B98"/>
    <mergeCell ref="D1855:D1857"/>
    <mergeCell ref="B1176:D1176"/>
    <mergeCell ref="B2002:D2002"/>
    <mergeCell ref="B1994:C1994"/>
    <mergeCell ref="B1404:D1404"/>
    <mergeCell ref="A162:B162"/>
    <mergeCell ref="B1078:C1078"/>
    <mergeCell ref="A1346:B1346"/>
    <mergeCell ref="B822:C822"/>
    <mergeCell ref="B67:C67"/>
    <mergeCell ref="A1539:A1569"/>
    <mergeCell ref="B1251:C1251"/>
    <mergeCell ref="B723:D723"/>
    <mergeCell ref="D1567:D1569"/>
    <mergeCell ref="B1907:D1907"/>
    <mergeCell ref="A1603:A1633"/>
    <mergeCell ref="B1315:C1315"/>
    <mergeCell ref="B1559:D1559"/>
    <mergeCell ref="B283:C283"/>
    <mergeCell ref="D1631:D1633"/>
    <mergeCell ref="B1649:C1649"/>
    <mergeCell ref="B419:C419"/>
    <mergeCell ref="B952:D952"/>
    <mergeCell ref="B1651:D1651"/>
    <mergeCell ref="B306:D306"/>
    <mergeCell ref="B1778:D1778"/>
    <mergeCell ref="B1949:D1949"/>
    <mergeCell ref="B298:C298"/>
    <mergeCell ref="B1623:D1623"/>
    <mergeCell ref="B531:D531"/>
    <mergeCell ref="A1250:B1250"/>
    <mergeCell ref="B1715:D1715"/>
    <mergeCell ref="D607:D609"/>
    <mergeCell ref="B2013:D2013"/>
    <mergeCell ref="B370:D370"/>
    <mergeCell ref="A482:B482"/>
    <mergeCell ref="B1367:D1367"/>
    <mergeCell ref="B435:D435"/>
    <mergeCell ref="B1171:D1171"/>
    <mergeCell ref="A1314:B1314"/>
    <mergeCell ref="B1779:D1779"/>
    <mergeCell ref="B443:C443"/>
    <mergeCell ref="B1692:D1692"/>
    <mergeCell ref="B138:C138"/>
    <mergeCell ref="B209:C209"/>
    <mergeCell ref="D1215:D1217"/>
    <mergeCell ref="B1020:D1020"/>
    <mergeCell ref="B3:C3"/>
    <mergeCell ref="B1371:C1371"/>
    <mergeCell ref="B88:D88"/>
    <mergeCell ref="A451:A464"/>
    <mergeCell ref="A1827:A1857"/>
    <mergeCell ref="B82:D82"/>
    <mergeCell ref="B1272:D1272"/>
    <mergeCell ref="B818:D818"/>
    <mergeCell ref="B1137:C1137"/>
    <mergeCell ref="B1399:D1399"/>
    <mergeCell ref="B1435:C1435"/>
    <mergeCell ref="B19:D19"/>
    <mergeCell ref="B146:D146"/>
    <mergeCell ref="B317:D317"/>
    <mergeCell ref="B1143:D1143"/>
    <mergeCell ref="B1336:D1336"/>
    <mergeCell ref="B1201:C1201"/>
    <mergeCell ref="B1475:C1475"/>
    <mergeCell ref="B1852:D1852"/>
    <mergeCell ref="B1499:C1499"/>
    <mergeCell ref="B375:D375"/>
    <mergeCell ref="B707:C707"/>
    <mergeCell ref="A995:A1025"/>
    <mergeCell ref="B540:D540"/>
    <mergeCell ref="B1597:D1597"/>
    <mergeCell ref="B83:D83"/>
    <mergeCell ref="B1080:D1080"/>
    <mergeCell ref="B603:C603"/>
    <mergeCell ref="B1041:C1041"/>
    <mergeCell ref="B344:D344"/>
    <mergeCell ref="B1207:D1207"/>
    <mergeCell ref="A1059:A1089"/>
    <mergeCell ref="B1526:C1526"/>
    <mergeCell ref="B604:D604"/>
    <mergeCell ref="A866:B866"/>
    <mergeCell ref="B1405:D1405"/>
    <mergeCell ref="B1847:D1847"/>
    <mergeCell ref="B515:C515"/>
    <mergeCell ref="A1602:B1602"/>
    <mergeCell ref="B1939:D1939"/>
    <mergeCell ref="B1784:D1784"/>
    <mergeCell ref="D1599:D1601"/>
    <mergeCell ref="B439:D439"/>
    <mergeCell ref="B1130:C1130"/>
    <mergeCell ref="A770:B770"/>
    <mergeCell ref="A1219:A1249"/>
    <mergeCell ref="B1219:C1219"/>
    <mergeCell ref="B764:D764"/>
    <mergeCell ref="B1955:C1955"/>
    <mergeCell ref="B1123:C1123"/>
    <mergeCell ref="B1194:C1194"/>
    <mergeCell ref="B1565:D1565"/>
    <mergeCell ref="A963:A993"/>
    <mergeCell ref="B1430:C1430"/>
    <mergeCell ref="B530:D530"/>
    <mergeCell ref="B1617:C1617"/>
    <mergeCell ref="B662:C662"/>
    <mergeCell ref="D671:D673"/>
    <mergeCell ref="B1859:C1859"/>
    <mergeCell ref="A546:B546"/>
    <mergeCell ref="B1431:D1431"/>
    <mergeCell ref="B1331:D1331"/>
    <mergeCell ref="B499:D499"/>
    <mergeCell ref="B1496:D1496"/>
    <mergeCell ref="B274:D274"/>
    <mergeCell ref="B1494:C1494"/>
    <mergeCell ref="B1629:D1629"/>
    <mergeCell ref="A1378:B1378"/>
    <mergeCell ref="B728:D728"/>
    <mergeCell ref="D2047:D2049"/>
    <mergeCell ref="B1075:D1075"/>
    <mergeCell ref="B891:C891"/>
    <mergeCell ref="B376:D376"/>
    <mergeCell ref="B243:D243"/>
    <mergeCell ref="B1495:D1495"/>
    <mergeCell ref="A1922:B1922"/>
    <mergeCell ref="B1560:D1560"/>
    <mergeCell ref="B599:D599"/>
    <mergeCell ref="A354:B354"/>
    <mergeCell ref="B657:C657"/>
    <mergeCell ref="B1789:D1789"/>
    <mergeCell ref="B957:D957"/>
    <mergeCell ref="A1986:B1986"/>
    <mergeCell ref="B1270:C1270"/>
    <mergeCell ref="A1538:B1538"/>
    <mergeCell ref="B42:C42"/>
    <mergeCell ref="A1987:A2017"/>
    <mergeCell ref="B536:D536"/>
    <mergeCell ref="D831:D833"/>
    <mergeCell ref="B17:C17"/>
    <mergeCell ref="A418:B418"/>
    <mergeCell ref="A1443:A1473"/>
    <mergeCell ref="B1443:C1443"/>
    <mergeCell ref="D575:D577"/>
    <mergeCell ref="B682:C682"/>
    <mergeCell ref="D1759:D1761"/>
    <mergeCell ref="B1051:C1051"/>
    <mergeCell ref="B2026:C2026"/>
    <mergeCell ref="B1265:C1265"/>
    <mergeCell ref="B754:D754"/>
    <mergeCell ref="B1507:C1507"/>
    <mergeCell ref="D639:D641"/>
    <mergeCell ref="B1052:D1052"/>
    <mergeCell ref="B746:C746"/>
    <mergeCell ref="A514:B514"/>
    <mergeCell ref="D1823:D1825"/>
    <mergeCell ref="B1555:D1555"/>
    <mergeCell ref="B1144:D1144"/>
    <mergeCell ref="B1970:D1970"/>
    <mergeCell ref="B1853:D1853"/>
    <mergeCell ref="B156:D156"/>
    <mergeCell ref="D1055:D1057"/>
    <mergeCell ref="B490:C490"/>
    <mergeCell ref="A227:A240"/>
    <mergeCell ref="D1887:D1889"/>
    <mergeCell ref="B1046:C1046"/>
    <mergeCell ref="B2043:C2043"/>
    <mergeCell ref="B2034:D2034"/>
    <mergeCell ref="B93:D93"/>
    <mergeCell ref="B220:D220"/>
    <mergeCell ref="D799:D801"/>
    <mergeCell ref="B247:D247"/>
    <mergeCell ref="A1762:B1762"/>
    <mergeCell ref="B554:C554"/>
    <mergeCell ref="B1917:D1917"/>
    <mergeCell ref="A1506:B1506"/>
    <mergeCell ref="B1834:C1834"/>
    <mergeCell ref="B1971:D1971"/>
    <mergeCell ref="B151:D151"/>
    <mergeCell ref="B635:C635"/>
    <mergeCell ref="B887:D887"/>
    <mergeCell ref="A1570:B1570"/>
    <mergeCell ref="B401:C401"/>
    <mergeCell ref="B1212:D1212"/>
    <mergeCell ref="B1948:D1948"/>
    <mergeCell ref="B1642:C1642"/>
    <mergeCell ref="D127:D129"/>
    <mergeCell ref="A1027:A1057"/>
    <mergeCell ref="B467:D467"/>
    <mergeCell ref="B630:C630"/>
    <mergeCell ref="B259:C259"/>
    <mergeCell ref="B1591:D1591"/>
    <mergeCell ref="B1923:C1923"/>
    <mergeCell ref="D191:D193"/>
    <mergeCell ref="B338:D338"/>
    <mergeCell ref="A66:B66"/>
    <mergeCell ref="B470:C470"/>
    <mergeCell ref="B1047:D1047"/>
    <mergeCell ref="B1667:C1667"/>
    <mergeCell ref="A1187:A1217"/>
    <mergeCell ref="B1787:C1787"/>
    <mergeCell ref="B444:D444"/>
    <mergeCell ref="B795:C795"/>
    <mergeCell ref="B534:C534"/>
    <mergeCell ref="B978:D978"/>
    <mergeCell ref="B1731:C1731"/>
    <mergeCell ref="B1276:D1276"/>
    <mergeCell ref="B1660:D1660"/>
    <mergeCell ref="A1251:A1281"/>
    <mergeCell ref="B1718:C1718"/>
    <mergeCell ref="D1279:D1281"/>
    <mergeCell ref="B600:D600"/>
    <mergeCell ref="B1042:D1042"/>
    <mergeCell ref="B2039:D2039"/>
    <mergeCell ref="A1154:B1154"/>
    <mergeCell ref="B1724:D1724"/>
    <mergeCell ref="B252:D252"/>
    <mergeCell ref="B1782:C1782"/>
    <mergeCell ref="B979:D979"/>
    <mergeCell ref="B1363:D1363"/>
    <mergeCell ref="B1976:D1976"/>
    <mergeCell ref="B1661:D1661"/>
    <mergeCell ref="B1115:C1115"/>
    <mergeCell ref="A1858:B1858"/>
    <mergeCell ref="B631:D631"/>
    <mergeCell ref="B381:D381"/>
    <mergeCell ref="B561:C561"/>
    <mergeCell ref="A962:B962"/>
    <mergeCell ref="B859:C859"/>
    <mergeCell ref="B1169:C1169"/>
    <mergeCell ref="B1878:C1878"/>
    <mergeCell ref="B91:C91"/>
    <mergeCell ref="A1315:A1345"/>
    <mergeCell ref="B1386:C1386"/>
    <mergeCell ref="B1266:D1266"/>
    <mergeCell ref="B1275:C1275"/>
    <mergeCell ref="B760:D760"/>
    <mergeCell ref="B625:C625"/>
    <mergeCell ref="B1879:D1879"/>
    <mergeCell ref="B923:C923"/>
    <mergeCell ref="B1809:C1809"/>
    <mergeCell ref="B1942:C1942"/>
    <mergeCell ref="B157:D157"/>
    <mergeCell ref="B155:C155"/>
    <mergeCell ref="B22:C22"/>
    <mergeCell ref="B626:D626"/>
    <mergeCell ref="D863:D865"/>
    <mergeCell ref="B1596:D1596"/>
    <mergeCell ref="B691:D691"/>
    <mergeCell ref="B689:C689"/>
    <mergeCell ref="B1650:D1650"/>
    <mergeCell ref="B989:D989"/>
    <mergeCell ref="B1427:D1427"/>
    <mergeCell ref="B1686:C1686"/>
    <mergeCell ref="B1688:D1688"/>
    <mergeCell ref="B1821:D1821"/>
    <mergeCell ref="B28:D28"/>
    <mergeCell ref="B1873:C1873"/>
    <mergeCell ref="D927:D929"/>
    <mergeCell ref="B86:C86"/>
    <mergeCell ref="B1083:C1083"/>
    <mergeCell ref="B568:D568"/>
    <mergeCell ref="B1687:D1687"/>
    <mergeCell ref="B755:D755"/>
    <mergeCell ref="B1752:D1752"/>
    <mergeCell ref="B547:C547"/>
    <mergeCell ref="B791:D791"/>
    <mergeCell ref="B92:D92"/>
    <mergeCell ref="B849:C849"/>
    <mergeCell ref="B984:D984"/>
    <mergeCell ref="B1147:C1147"/>
    <mergeCell ref="A1730:B1730"/>
    <mergeCell ref="B1816:D1816"/>
    <mergeCell ref="B182:C182"/>
    <mergeCell ref="B855:D855"/>
    <mergeCell ref="B1213:D1213"/>
    <mergeCell ref="A1635:A1665"/>
    <mergeCell ref="B874:C874"/>
    <mergeCell ref="B246:C246"/>
    <mergeCell ref="B786:D786"/>
    <mergeCell ref="A1699:A1729"/>
    <mergeCell ref="B125:D125"/>
    <mergeCell ref="B938:C938"/>
    <mergeCell ref="D2015:D2017"/>
    <mergeCell ref="B177:C177"/>
    <mergeCell ref="B1309:D1309"/>
    <mergeCell ref="B1048:D1048"/>
    <mergeCell ref="B1874:D1874"/>
    <mergeCell ref="B406:C406"/>
    <mergeCell ref="B56:D56"/>
    <mergeCell ref="A419:A432"/>
    <mergeCell ref="B1002:C1002"/>
    <mergeCell ref="B1373:D1373"/>
    <mergeCell ref="B1238:C1238"/>
    <mergeCell ref="B35:C35"/>
    <mergeCell ref="B412:D412"/>
    <mergeCell ref="B106:C106"/>
    <mergeCell ref="B1938:D1938"/>
    <mergeCell ref="B771:C771"/>
    <mergeCell ref="B120:D120"/>
    <mergeCell ref="A483:A496"/>
    <mergeCell ref="B1117:D1117"/>
    <mergeCell ref="B1682:D1682"/>
    <mergeCell ref="B1302:C1302"/>
    <mergeCell ref="B1980:D1980"/>
    <mergeCell ref="B2040:D2040"/>
    <mergeCell ref="B1563:C1563"/>
    <mergeCell ref="B883:D883"/>
    <mergeCell ref="B147:D147"/>
    <mergeCell ref="A1026:B1026"/>
    <mergeCell ref="B407:D407"/>
    <mergeCell ref="B1208:D1208"/>
    <mergeCell ref="D319:D321"/>
    <mergeCell ref="B931:C931"/>
    <mergeCell ref="B1587:D1587"/>
    <mergeCell ref="D383:D385"/>
    <mergeCell ref="A67:A80"/>
    <mergeCell ref="B1750:C1750"/>
    <mergeCell ref="B636:D636"/>
    <mergeCell ref="D447:D449"/>
    <mergeCell ref="B699:C699"/>
    <mergeCell ref="A322:B322"/>
    <mergeCell ref="B1170:D1170"/>
    <mergeCell ref="B1303:D1303"/>
    <mergeCell ref="A1923:A1953"/>
    <mergeCell ref="B1162:C1162"/>
    <mergeCell ref="B2045:D2045"/>
    <mergeCell ref="B913:C913"/>
    <mergeCell ref="B1233:C1233"/>
    <mergeCell ref="B1368:D1368"/>
    <mergeCell ref="B1395:D1395"/>
    <mergeCell ref="B700:D700"/>
    <mergeCell ref="B394:C394"/>
    <mergeCell ref="B1910:C1910"/>
    <mergeCell ref="D1471:D1473"/>
    <mergeCell ref="B792:D792"/>
    <mergeCell ref="B1987:C1987"/>
    <mergeCell ref="B1234:D1234"/>
    <mergeCell ref="B919:D919"/>
    <mergeCell ref="B1532:D1532"/>
    <mergeCell ref="B1974:C1974"/>
    <mergeCell ref="B1091:C1091"/>
    <mergeCell ref="B458:C458"/>
    <mergeCell ref="D1535:D1537"/>
    <mergeCell ref="B694:C694"/>
    <mergeCell ref="B856:D856"/>
    <mergeCell ref="B1298:D1298"/>
    <mergeCell ref="B1307:C1307"/>
    <mergeCell ref="A1410:B1410"/>
    <mergeCell ref="B508:D508"/>
    <mergeCell ref="B573:D573"/>
    <mergeCell ref="B402:D402"/>
    <mergeCell ref="B54:C54"/>
    <mergeCell ref="B1073:C1073"/>
    <mergeCell ref="B483:C483"/>
    <mergeCell ref="D1311:D1313"/>
    <mergeCell ref="A3:A33"/>
    <mergeCell ref="B817:C817"/>
    <mergeCell ref="B2001:C2001"/>
    <mergeCell ref="B178:D178"/>
    <mergeCell ref="B347:C347"/>
    <mergeCell ref="B349:D349"/>
    <mergeCell ref="B2038:C2038"/>
    <mergeCell ref="B214:C214"/>
    <mergeCell ref="B476:D476"/>
    <mergeCell ref="B1531:C1531"/>
    <mergeCell ref="B881:C881"/>
    <mergeCell ref="B1181:D1181"/>
    <mergeCell ref="B413:D413"/>
    <mergeCell ref="B278:C278"/>
    <mergeCell ref="D1119:D1121"/>
    <mergeCell ref="B1546:C1546"/>
    <mergeCell ref="A1859:A1889"/>
    <mergeCell ref="B1595:C1595"/>
    <mergeCell ref="B947:D947"/>
    <mergeCell ref="B1944:D1944"/>
    <mergeCell ref="B1245:D1245"/>
    <mergeCell ref="B284:D284"/>
    <mergeCell ref="B342:C342"/>
    <mergeCell ref="B1339:C1339"/>
    <mergeCell ref="B1468:D1468"/>
    <mergeCell ref="B1011:D1011"/>
    <mergeCell ref="B2008:D2008"/>
    <mergeCell ref="B1898:C1898"/>
    <mergeCell ref="B50:D50"/>
    <mergeCell ref="B221:D221"/>
    <mergeCell ref="B1379:C1379"/>
    <mergeCell ref="D1087:D1089"/>
    <mergeCell ref="B924:D924"/>
    <mergeCell ref="B438:C438"/>
    <mergeCell ref="B690:D690"/>
    <mergeCell ref="B861:D861"/>
    <mergeCell ref="A1891:A1921"/>
    <mergeCell ref="B504:D504"/>
    <mergeCell ref="B369:C369"/>
    <mergeCell ref="B667:C667"/>
    <mergeCell ref="A1955:A1985"/>
    <mergeCell ref="A611:A624"/>
    <mergeCell ref="B248:D248"/>
    <mergeCell ref="A1507:A1537"/>
    <mergeCell ref="A130:B130"/>
    <mergeCell ref="B433:C433"/>
    <mergeCell ref="B1394:D1394"/>
    <mergeCell ref="B227:C227"/>
    <mergeCell ref="B312:D312"/>
    <mergeCell ref="B202:C202"/>
    <mergeCell ref="B273:C273"/>
    <mergeCell ref="B571:C571"/>
    <mergeCell ref="B1592:D1592"/>
    <mergeCell ref="B291:C291"/>
    <mergeCell ref="B1755:C1755"/>
    <mergeCell ref="A1474:B1474"/>
    <mergeCell ref="B339:D339"/>
    <mergeCell ref="B637:D637"/>
    <mergeCell ref="B1463:D1463"/>
    <mergeCell ref="A1218:B1218"/>
    <mergeCell ref="B1521:C1521"/>
    <mergeCell ref="B2003:D2003"/>
    <mergeCell ref="B1819:C1819"/>
    <mergeCell ref="B1308:D1308"/>
    <mergeCell ref="B403:D403"/>
    <mergeCell ref="B1400:D1400"/>
    <mergeCell ref="B1527:D1527"/>
    <mergeCell ref="B55:D55"/>
    <mergeCell ref="A1282:B1282"/>
    <mergeCell ref="B1585:C1585"/>
    <mergeCell ref="D1439:D1441"/>
    <mergeCell ref="A2:B2"/>
    <mergeCell ref="B426:C426"/>
    <mergeCell ref="B1618:D1618"/>
    <mergeCell ref="D1503:D1505"/>
    <mergeCell ref="B1916:D1916"/>
    <mergeCell ref="B1610:C1610"/>
    <mergeCell ref="D735:D737"/>
    <mergeCell ref="D1919:D1921"/>
    <mergeCell ref="B1240:D1240"/>
    <mergeCell ref="B1105:C1105"/>
    <mergeCell ref="B1354:C1354"/>
    <mergeCell ref="B1425:C1425"/>
    <mergeCell ref="B1403:C1403"/>
    <mergeCell ref="B1674:C1674"/>
    <mergeCell ref="B586:C586"/>
    <mergeCell ref="D1663:D1665"/>
    <mergeCell ref="B307:D307"/>
    <mergeCell ref="B123:C123"/>
    <mergeCell ref="B1084:D1084"/>
    <mergeCell ref="B1111:D1111"/>
    <mergeCell ref="B1426:D1426"/>
    <mergeCell ref="B1418:C1418"/>
    <mergeCell ref="B650:C650"/>
    <mergeCell ref="B828:D828"/>
  </mergeCells>
  <conditionalFormatting sqref="D3">
    <cfRule type="cellIs" priority="707" operator="equal" dxfId="1975">
      <formula>"Désactivè"</formula>
    </cfRule>
    <cfRule type="cellIs" priority="708" operator="equal" dxfId="1974">
      <formula>"Activè"</formula>
    </cfRule>
  </conditionalFormatting>
  <conditionalFormatting sqref="D10">
    <cfRule type="cellIs" priority="705" operator="equal" dxfId="1975">
      <formula>"Désactivè"</formula>
    </cfRule>
    <cfRule type="cellIs" priority="706" operator="equal" dxfId="1974">
      <formula>"Activè"</formula>
    </cfRule>
  </conditionalFormatting>
  <conditionalFormatting sqref="D27">
    <cfRule type="cellIs" priority="699" operator="equal" dxfId="1975">
      <formula>"Désactivè"</formula>
    </cfRule>
    <cfRule type="cellIs" priority="700" operator="equal" dxfId="1974">
      <formula>"Activè"</formula>
    </cfRule>
  </conditionalFormatting>
  <conditionalFormatting sqref="D17">
    <cfRule type="cellIs" priority="703" operator="equal" dxfId="1975">
      <formula>"Désactivè"</formula>
    </cfRule>
    <cfRule type="cellIs" priority="704" operator="equal" dxfId="1974">
      <formula>"Activè"</formula>
    </cfRule>
  </conditionalFormatting>
  <conditionalFormatting sqref="D35">
    <cfRule type="cellIs" priority="697" operator="equal" dxfId="1975">
      <formula>"Désactivè"</formula>
    </cfRule>
    <cfRule type="cellIs" priority="698" operator="equal" dxfId="1974">
      <formula>"Activè"</formula>
    </cfRule>
  </conditionalFormatting>
  <conditionalFormatting sqref="D22">
    <cfRule type="cellIs" priority="701" operator="equal" dxfId="1975">
      <formula>"Désactivè"</formula>
    </cfRule>
    <cfRule type="cellIs" priority="702" operator="equal" dxfId="1974">
      <formula>"Activè"</formula>
    </cfRule>
  </conditionalFormatting>
  <conditionalFormatting sqref="D67">
    <cfRule type="cellIs" priority="695" operator="equal" dxfId="1975">
      <formula>"Désactivè"</formula>
    </cfRule>
    <cfRule type="cellIs" priority="696" operator="equal" dxfId="1974">
      <formula>"Activè"</formula>
    </cfRule>
  </conditionalFormatting>
  <conditionalFormatting sqref="D99">
    <cfRule type="cellIs" priority="693" operator="equal" dxfId="1975">
      <formula>"Désactivè"</formula>
    </cfRule>
    <cfRule type="cellIs" priority="694" operator="equal" dxfId="1974">
      <formula>"Activè"</formula>
    </cfRule>
  </conditionalFormatting>
  <conditionalFormatting sqref="D195">
    <cfRule type="cellIs" priority="687" operator="equal" dxfId="1975">
      <formula>"Désactivè"</formula>
    </cfRule>
    <cfRule type="cellIs" priority="688" operator="equal" dxfId="1974">
      <formula>"Activè"</formula>
    </cfRule>
  </conditionalFormatting>
  <conditionalFormatting sqref="D131">
    <cfRule type="cellIs" priority="691" operator="equal" dxfId="1975">
      <formula>"Désactivè"</formula>
    </cfRule>
    <cfRule type="cellIs" priority="692" operator="equal" dxfId="1974">
      <formula>"Activè"</formula>
    </cfRule>
  </conditionalFormatting>
  <conditionalFormatting sqref="D227">
    <cfRule type="cellIs" priority="685" operator="equal" dxfId="1975">
      <formula>"Désactivè"</formula>
    </cfRule>
    <cfRule type="cellIs" priority="686" operator="equal" dxfId="1974">
      <formula>"Activè"</formula>
    </cfRule>
  </conditionalFormatting>
  <conditionalFormatting sqref="D163">
    <cfRule type="cellIs" priority="689" operator="equal" dxfId="1975">
      <formula>"Désactivè"</formula>
    </cfRule>
    <cfRule type="cellIs" priority="690" operator="equal" dxfId="1974">
      <formula>"Activè"</formula>
    </cfRule>
  </conditionalFormatting>
  <conditionalFormatting sqref="D259">
    <cfRule type="cellIs" priority="683" operator="equal" dxfId="1975">
      <formula>"Désactivè"</formula>
    </cfRule>
    <cfRule type="cellIs" priority="684" operator="equal" dxfId="1974">
      <formula>"Activè"</formula>
    </cfRule>
  </conditionalFormatting>
  <conditionalFormatting sqref="D355">
    <cfRule type="cellIs" priority="677" operator="equal" dxfId="1975">
      <formula>"Désactivè"</formula>
    </cfRule>
    <cfRule type="cellIs" priority="678" operator="equal" dxfId="1974">
      <formula>"Activè"</formula>
    </cfRule>
  </conditionalFormatting>
  <conditionalFormatting sqref="D291">
    <cfRule type="cellIs" priority="681" operator="equal" dxfId="1975">
      <formula>"Désactivè"</formula>
    </cfRule>
    <cfRule type="cellIs" priority="682" operator="equal" dxfId="1974">
      <formula>"Activè"</formula>
    </cfRule>
  </conditionalFormatting>
  <conditionalFormatting sqref="D387">
    <cfRule type="cellIs" priority="675" operator="equal" dxfId="1975">
      <formula>"Désactivè"</formula>
    </cfRule>
    <cfRule type="cellIs" priority="676" operator="equal" dxfId="1974">
      <formula>"Activè"</formula>
    </cfRule>
  </conditionalFormatting>
  <conditionalFormatting sqref="D323">
    <cfRule type="cellIs" priority="679" operator="equal" dxfId="1975">
      <formula>"Désactivè"</formula>
    </cfRule>
    <cfRule type="cellIs" priority="680" operator="equal" dxfId="1974">
      <formula>"Activè"</formula>
    </cfRule>
  </conditionalFormatting>
  <conditionalFormatting sqref="D419">
    <cfRule type="cellIs" priority="669" operator="equal" dxfId="1975">
      <formula>"Désactivè"</formula>
    </cfRule>
    <cfRule type="cellIs" priority="670" operator="equal" dxfId="1974">
      <formula>"Activè"</formula>
    </cfRule>
  </conditionalFormatting>
  <conditionalFormatting sqref="D451">
    <cfRule type="cellIs" priority="667" operator="equal" dxfId="1975">
      <formula>"Désactivè"</formula>
    </cfRule>
    <cfRule type="cellIs" priority="668" operator="equal" dxfId="1974">
      <formula>"Activè"</formula>
    </cfRule>
  </conditionalFormatting>
  <conditionalFormatting sqref="D483">
    <cfRule type="cellIs" priority="665" operator="equal" dxfId="1975">
      <formula>"Désactivè"</formula>
    </cfRule>
    <cfRule type="cellIs" priority="666" operator="equal" dxfId="1974">
      <formula>"Activè"</formula>
    </cfRule>
  </conditionalFormatting>
  <conditionalFormatting sqref="D515">
    <cfRule type="cellIs" priority="663" operator="equal" dxfId="1975">
      <formula>"Désactivè"</formula>
    </cfRule>
    <cfRule type="cellIs" priority="664" operator="equal" dxfId="1974">
      <formula>"Activè"</formula>
    </cfRule>
  </conditionalFormatting>
  <conditionalFormatting sqref="D579">
    <cfRule type="cellIs" priority="659" operator="equal" dxfId="1975">
      <formula>"Désactivè"</formula>
    </cfRule>
    <cfRule type="cellIs" priority="660" operator="equal" dxfId="1974">
      <formula>"Activè"</formula>
    </cfRule>
  </conditionalFormatting>
  <conditionalFormatting sqref="D611">
    <cfRule type="cellIs" priority="657" operator="equal" dxfId="1975">
      <formula>"Désactivè"</formula>
    </cfRule>
    <cfRule type="cellIs" priority="658" operator="equal" dxfId="1974">
      <formula>"Activè"</formula>
    </cfRule>
  </conditionalFormatting>
  <conditionalFormatting sqref="D547">
    <cfRule type="cellIs" priority="661" operator="equal" dxfId="1975">
      <formula>"Désactivè"</formula>
    </cfRule>
    <cfRule type="cellIs" priority="662" operator="equal" dxfId="1974">
      <formula>"Activè"</formula>
    </cfRule>
  </conditionalFormatting>
  <conditionalFormatting sqref="D643">
    <cfRule type="cellIs" priority="655" operator="equal" dxfId="1975">
      <formula>"Désactivè"</formula>
    </cfRule>
    <cfRule type="cellIs" priority="656" operator="equal" dxfId="1974">
      <formula>"Activè"</formula>
    </cfRule>
  </conditionalFormatting>
  <conditionalFormatting sqref="D675">
    <cfRule type="cellIs" priority="653" operator="equal" dxfId="1975">
      <formula>"Désactivè"</formula>
    </cfRule>
    <cfRule type="cellIs" priority="654" operator="equal" dxfId="1974">
      <formula>"Activè"</formula>
    </cfRule>
  </conditionalFormatting>
  <conditionalFormatting sqref="D106">
    <cfRule type="cellIs" priority="647" operator="equal" dxfId="1975">
      <formula>"Désactivè"</formula>
    </cfRule>
    <cfRule type="cellIs" priority="648" operator="equal" dxfId="1974">
      <formula>"Activè"</formula>
    </cfRule>
  </conditionalFormatting>
  <conditionalFormatting sqref="D42">
    <cfRule type="cellIs" priority="651" operator="equal" dxfId="1975">
      <formula>"Désactivè"</formula>
    </cfRule>
    <cfRule type="cellIs" priority="652" operator="equal" dxfId="1974">
      <formula>"Activè"</formula>
    </cfRule>
  </conditionalFormatting>
  <conditionalFormatting sqref="D138">
    <cfRule type="cellIs" priority="645" operator="equal" dxfId="1975">
      <formula>"Désactivè"</formula>
    </cfRule>
    <cfRule type="cellIs" priority="646" operator="equal" dxfId="1974">
      <formula>"Activè"</formula>
    </cfRule>
  </conditionalFormatting>
  <conditionalFormatting sqref="D74">
    <cfRule type="cellIs" priority="649" operator="equal" dxfId="1975">
      <formula>"Désactivè"</formula>
    </cfRule>
    <cfRule type="cellIs" priority="650" operator="equal" dxfId="1974">
      <formula>"Activè"</formula>
    </cfRule>
  </conditionalFormatting>
  <conditionalFormatting sqref="D170">
    <cfRule type="cellIs" priority="643" operator="equal" dxfId="1975">
      <formula>"Désactivè"</formula>
    </cfRule>
    <cfRule type="cellIs" priority="644" operator="equal" dxfId="1974">
      <formula>"Activè"</formula>
    </cfRule>
  </conditionalFormatting>
  <conditionalFormatting sqref="D202">
    <cfRule type="cellIs" priority="641" operator="equal" dxfId="1975">
      <formula>"Désactivè"</formula>
    </cfRule>
    <cfRule type="cellIs" priority="642" operator="equal" dxfId="1974">
      <formula>"Activè"</formula>
    </cfRule>
  </conditionalFormatting>
  <conditionalFormatting sqref="D234">
    <cfRule type="cellIs" priority="639" operator="equal" dxfId="1975">
      <formula>"Désactivè"</formula>
    </cfRule>
    <cfRule type="cellIs" priority="640" operator="equal" dxfId="1974">
      <formula>"Activè"</formula>
    </cfRule>
  </conditionalFormatting>
  <conditionalFormatting sqref="D298">
    <cfRule type="cellIs" priority="635" operator="equal" dxfId="1975">
      <formula>"Désactivè"</formula>
    </cfRule>
    <cfRule type="cellIs" priority="636" operator="equal" dxfId="1974">
      <formula>"Activè"</formula>
    </cfRule>
  </conditionalFormatting>
  <conditionalFormatting sqref="D394">
    <cfRule type="cellIs" priority="629" operator="equal" dxfId="1975">
      <formula>"Désactivè"</formula>
    </cfRule>
    <cfRule type="cellIs" priority="630" operator="equal" dxfId="1974">
      <formula>"Activè"</formula>
    </cfRule>
  </conditionalFormatting>
  <conditionalFormatting sqref="D266">
    <cfRule type="cellIs" priority="637" operator="equal" dxfId="1975">
      <formula>"Désactivè"</formula>
    </cfRule>
    <cfRule type="cellIs" priority="638" operator="equal" dxfId="1974">
      <formula>"Activè"</formula>
    </cfRule>
  </conditionalFormatting>
  <conditionalFormatting sqref="D330">
    <cfRule type="cellIs" priority="633" operator="equal" dxfId="1975">
      <formula>"Désactivè"</formula>
    </cfRule>
    <cfRule type="cellIs" priority="634" operator="equal" dxfId="1974">
      <formula>"Activè"</formula>
    </cfRule>
  </conditionalFormatting>
  <conditionalFormatting sqref="D362">
    <cfRule type="cellIs" priority="631" operator="equal" dxfId="1975">
      <formula>"Désactivè"</formula>
    </cfRule>
    <cfRule type="cellIs" priority="632" operator="equal" dxfId="1974">
      <formula>"Activè"</formula>
    </cfRule>
  </conditionalFormatting>
  <conditionalFormatting sqref="D426">
    <cfRule type="cellIs" priority="623" operator="equal" dxfId="1975">
      <formula>"Désactivè"</formula>
    </cfRule>
    <cfRule type="cellIs" priority="624" operator="equal" dxfId="1974">
      <formula>"Activè"</formula>
    </cfRule>
  </conditionalFormatting>
  <conditionalFormatting sqref="D458">
    <cfRule type="cellIs" priority="621" operator="equal" dxfId="1975">
      <formula>"Désactivè"</formula>
    </cfRule>
    <cfRule type="cellIs" priority="622" operator="equal" dxfId="1974">
      <formula>"Activè"</formula>
    </cfRule>
  </conditionalFormatting>
  <conditionalFormatting sqref="D490">
    <cfRule type="cellIs" priority="619" operator="equal" dxfId="1975">
      <formula>"Désactivè"</formula>
    </cfRule>
    <cfRule type="cellIs" priority="620" operator="equal" dxfId="1974">
      <formula>"Activè"</formula>
    </cfRule>
  </conditionalFormatting>
  <conditionalFormatting sqref="D522">
    <cfRule type="cellIs" priority="617" operator="equal" dxfId="1975">
      <formula>"Désactivè"</formula>
    </cfRule>
    <cfRule type="cellIs" priority="618" operator="equal" dxfId="1974">
      <formula>"Activè"</formula>
    </cfRule>
  </conditionalFormatting>
  <conditionalFormatting sqref="D618">
    <cfRule type="cellIs" priority="611" operator="equal" dxfId="1975">
      <formula>"Désactivè"</formula>
    </cfRule>
    <cfRule type="cellIs" priority="612" operator="equal" dxfId="1974">
      <formula>"Activè"</formula>
    </cfRule>
  </conditionalFormatting>
  <conditionalFormatting sqref="D554">
    <cfRule type="cellIs" priority="615" operator="equal" dxfId="1975">
      <formula>"Désactivè"</formula>
    </cfRule>
    <cfRule type="cellIs" priority="616" operator="equal" dxfId="1974">
      <formula>"Activè"</formula>
    </cfRule>
  </conditionalFormatting>
  <conditionalFormatting sqref="D586">
    <cfRule type="cellIs" priority="613" operator="equal" dxfId="1975">
      <formula>"Désactivè"</formula>
    </cfRule>
    <cfRule type="cellIs" priority="614" operator="equal" dxfId="1974">
      <formula>"Activè"</formula>
    </cfRule>
  </conditionalFormatting>
  <conditionalFormatting sqref="D49">
    <cfRule type="cellIs" priority="605" operator="equal" dxfId="1975">
      <formula>"Désactivè"</formula>
    </cfRule>
    <cfRule type="cellIs" priority="606" operator="equal" dxfId="1974">
      <formula>"Activè"</formula>
    </cfRule>
  </conditionalFormatting>
  <conditionalFormatting sqref="D650">
    <cfRule type="cellIs" priority="609" operator="equal" dxfId="1975">
      <formula>"Désactivè"</formula>
    </cfRule>
    <cfRule type="cellIs" priority="610" operator="equal" dxfId="1974">
      <formula>"Activè"</formula>
    </cfRule>
  </conditionalFormatting>
  <conditionalFormatting sqref="D682">
    <cfRule type="cellIs" priority="607" operator="equal" dxfId="1975">
      <formula>"Désactivè"</formula>
    </cfRule>
    <cfRule type="cellIs" priority="608" operator="equal" dxfId="1974">
      <formula>"Activè"</formula>
    </cfRule>
  </conditionalFormatting>
  <conditionalFormatting sqref="D81">
    <cfRule type="cellIs" priority="599" operator="equal" dxfId="1975">
      <formula>"Désactivè"</formula>
    </cfRule>
    <cfRule type="cellIs" priority="600" operator="equal" dxfId="1974">
      <formula>"Activè"</formula>
    </cfRule>
  </conditionalFormatting>
  <conditionalFormatting sqref="D54">
    <cfRule type="cellIs" priority="603" operator="equal" dxfId="1975">
      <formula>"Désactivè"</formula>
    </cfRule>
    <cfRule type="cellIs" priority="604" operator="equal" dxfId="1974">
      <formula>"Activè"</formula>
    </cfRule>
  </conditionalFormatting>
  <conditionalFormatting sqref="D59">
    <cfRule type="cellIs" priority="601" operator="equal" dxfId="1975">
      <formula>"Désactivè"</formula>
    </cfRule>
    <cfRule type="cellIs" priority="602" operator="equal" dxfId="1974">
      <formula>"Activè"</formula>
    </cfRule>
  </conditionalFormatting>
  <conditionalFormatting sqref="D113">
    <cfRule type="cellIs" priority="593" operator="equal" dxfId="1975">
      <formula>"Désactivè"</formula>
    </cfRule>
    <cfRule type="cellIs" priority="594" operator="equal" dxfId="1974">
      <formula>"Activè"</formula>
    </cfRule>
  </conditionalFormatting>
  <conditionalFormatting sqref="D86">
    <cfRule type="cellIs" priority="597" operator="equal" dxfId="1975">
      <formula>"Désactivè"</formula>
    </cfRule>
    <cfRule type="cellIs" priority="598" operator="equal" dxfId="1974">
      <formula>"Activè"</formula>
    </cfRule>
  </conditionalFormatting>
  <conditionalFormatting sqref="D91">
    <cfRule type="cellIs" priority="595" operator="equal" dxfId="1975">
      <formula>"Désactivè"</formula>
    </cfRule>
    <cfRule type="cellIs" priority="596" operator="equal" dxfId="1974">
      <formula>"Activè"</formula>
    </cfRule>
  </conditionalFormatting>
  <conditionalFormatting sqref="D145">
    <cfRule type="cellIs" priority="587" operator="equal" dxfId="1975">
      <formula>"Désactivè"</formula>
    </cfRule>
    <cfRule type="cellIs" priority="588" operator="equal" dxfId="1974">
      <formula>"Activè"</formula>
    </cfRule>
  </conditionalFormatting>
  <conditionalFormatting sqref="D118">
    <cfRule type="cellIs" priority="591" operator="equal" dxfId="1975">
      <formula>"Désactivè"</formula>
    </cfRule>
    <cfRule type="cellIs" priority="592" operator="equal" dxfId="1974">
      <formula>"Activè"</formula>
    </cfRule>
  </conditionalFormatting>
  <conditionalFormatting sqref="D123">
    <cfRule type="cellIs" priority="589" operator="equal" dxfId="1975">
      <formula>"Désactivè"</formula>
    </cfRule>
    <cfRule type="cellIs" priority="590" operator="equal" dxfId="1974">
      <formula>"Activè"</formula>
    </cfRule>
  </conditionalFormatting>
  <conditionalFormatting sqref="D177">
    <cfRule type="cellIs" priority="581" operator="equal" dxfId="1975">
      <formula>"Désactivè"</formula>
    </cfRule>
    <cfRule type="cellIs" priority="582" operator="equal" dxfId="1974">
      <formula>"Activè"</formula>
    </cfRule>
  </conditionalFormatting>
  <conditionalFormatting sqref="D150">
    <cfRule type="cellIs" priority="585" operator="equal" dxfId="1975">
      <formula>"Désactivè"</formula>
    </cfRule>
    <cfRule type="cellIs" priority="586" operator="equal" dxfId="1974">
      <formula>"Activè"</formula>
    </cfRule>
  </conditionalFormatting>
  <conditionalFormatting sqref="D155">
    <cfRule type="cellIs" priority="583" operator="equal" dxfId="1975">
      <formula>"Désactivè"</formula>
    </cfRule>
    <cfRule type="cellIs" priority="584" operator="equal" dxfId="1974">
      <formula>"Activè"</formula>
    </cfRule>
  </conditionalFormatting>
  <conditionalFormatting sqref="D187">
    <cfRule type="cellIs" priority="577" operator="equal" dxfId="1975">
      <formula>"Désactivè"</formula>
    </cfRule>
    <cfRule type="cellIs" priority="578" operator="equal" dxfId="1974">
      <formula>"Activè"</formula>
    </cfRule>
  </conditionalFormatting>
  <conditionalFormatting sqref="D182">
    <cfRule type="cellIs" priority="579" operator="equal" dxfId="1975">
      <formula>"Désactivè"</formula>
    </cfRule>
    <cfRule type="cellIs" priority="580" operator="equal" dxfId="1974">
      <formula>"Activè"</formula>
    </cfRule>
  </conditionalFormatting>
  <conditionalFormatting sqref="D219">
    <cfRule type="cellIs" priority="571" operator="equal" dxfId="1975">
      <formula>"Désactivè"</formula>
    </cfRule>
    <cfRule type="cellIs" priority="572" operator="equal" dxfId="1974">
      <formula>"Activè"</formula>
    </cfRule>
  </conditionalFormatting>
  <conditionalFormatting sqref="D209">
    <cfRule type="cellIs" priority="575" operator="equal" dxfId="1975">
      <formula>"Désactivè"</formula>
    </cfRule>
    <cfRule type="cellIs" priority="576" operator="equal" dxfId="1974">
      <formula>"Activè"</formula>
    </cfRule>
  </conditionalFormatting>
  <conditionalFormatting sqref="D214">
    <cfRule type="cellIs" priority="573" operator="equal" dxfId="1975">
      <formula>"Désactivè"</formula>
    </cfRule>
    <cfRule type="cellIs" priority="574" operator="equal" dxfId="1974">
      <formula>"Activè"</formula>
    </cfRule>
  </conditionalFormatting>
  <conditionalFormatting sqref="D273">
    <cfRule type="cellIs" priority="565" operator="equal" dxfId="1975">
      <formula>"Désactivè"</formula>
    </cfRule>
    <cfRule type="cellIs" priority="566" operator="equal" dxfId="1974">
      <formula>"Activè"</formula>
    </cfRule>
  </conditionalFormatting>
  <conditionalFormatting sqref="D246">
    <cfRule type="cellIs" priority="569" operator="equal" dxfId="1975">
      <formula>"Désactivè"</formula>
    </cfRule>
    <cfRule type="cellIs" priority="570" operator="equal" dxfId="1974">
      <formula>"Activè"</formula>
    </cfRule>
  </conditionalFormatting>
  <conditionalFormatting sqref="D251">
    <cfRule type="cellIs" priority="567" operator="equal" dxfId="1975">
      <formula>"Désactivè"</formula>
    </cfRule>
    <cfRule type="cellIs" priority="568" operator="equal" dxfId="1974">
      <formula>"Activè"</formula>
    </cfRule>
  </conditionalFormatting>
  <conditionalFormatting sqref="D305">
    <cfRule type="cellIs" priority="559" operator="equal" dxfId="1975">
      <formula>"Désactivè"</formula>
    </cfRule>
    <cfRule type="cellIs" priority="560" operator="equal" dxfId="1974">
      <formula>"Activè"</formula>
    </cfRule>
  </conditionalFormatting>
  <conditionalFormatting sqref="D278">
    <cfRule type="cellIs" priority="563" operator="equal" dxfId="1975">
      <formula>"Désactivè"</formula>
    </cfRule>
    <cfRule type="cellIs" priority="564" operator="equal" dxfId="1974">
      <formula>"Activè"</formula>
    </cfRule>
  </conditionalFormatting>
  <conditionalFormatting sqref="D283">
    <cfRule type="cellIs" priority="561" operator="equal" dxfId="1975">
      <formula>"Désactivè"</formula>
    </cfRule>
    <cfRule type="cellIs" priority="562" operator="equal" dxfId="1974">
      <formula>"Activè"</formula>
    </cfRule>
  </conditionalFormatting>
  <conditionalFormatting sqref="D337">
    <cfRule type="cellIs" priority="553" operator="equal" dxfId="1975">
      <formula>"Désactivè"</formula>
    </cfRule>
    <cfRule type="cellIs" priority="554" operator="equal" dxfId="1974">
      <formula>"Activè"</formula>
    </cfRule>
  </conditionalFormatting>
  <conditionalFormatting sqref="D310">
    <cfRule type="cellIs" priority="557" operator="equal" dxfId="1975">
      <formula>"Désactivè"</formula>
    </cfRule>
    <cfRule type="cellIs" priority="558" operator="equal" dxfId="1974">
      <formula>"Activè"</formula>
    </cfRule>
  </conditionalFormatting>
  <conditionalFormatting sqref="D315">
    <cfRule type="cellIs" priority="555" operator="equal" dxfId="1975">
      <formula>"Désactivè"</formula>
    </cfRule>
    <cfRule type="cellIs" priority="556" operator="equal" dxfId="1974">
      <formula>"Activè"</formula>
    </cfRule>
  </conditionalFormatting>
  <conditionalFormatting sqref="D369">
    <cfRule type="cellIs" priority="547" operator="equal" dxfId="1975">
      <formula>"Désactivè"</formula>
    </cfRule>
    <cfRule type="cellIs" priority="548" operator="equal" dxfId="1974">
      <formula>"Activè"</formula>
    </cfRule>
  </conditionalFormatting>
  <conditionalFormatting sqref="D342">
    <cfRule type="cellIs" priority="551" operator="equal" dxfId="1975">
      <formula>"Désactivè"</formula>
    </cfRule>
    <cfRule type="cellIs" priority="552" operator="equal" dxfId="1974">
      <formula>"Activè"</formula>
    </cfRule>
  </conditionalFormatting>
  <conditionalFormatting sqref="D347">
    <cfRule type="cellIs" priority="549" operator="equal" dxfId="1975">
      <formula>"Désactivè"</formula>
    </cfRule>
    <cfRule type="cellIs" priority="550" operator="equal" dxfId="1974">
      <formula>"Activè"</formula>
    </cfRule>
  </conditionalFormatting>
  <conditionalFormatting sqref="D401">
    <cfRule type="cellIs" priority="541" operator="equal" dxfId="1975">
      <formula>"Désactivè"</formula>
    </cfRule>
    <cfRule type="cellIs" priority="542" operator="equal" dxfId="1974">
      <formula>"Activè"</formula>
    </cfRule>
  </conditionalFormatting>
  <conditionalFormatting sqref="D374">
    <cfRule type="cellIs" priority="545" operator="equal" dxfId="1975">
      <formula>"Désactivè"</formula>
    </cfRule>
    <cfRule type="cellIs" priority="546" operator="equal" dxfId="1974">
      <formula>"Activè"</formula>
    </cfRule>
  </conditionalFormatting>
  <conditionalFormatting sqref="D379">
    <cfRule type="cellIs" priority="543" operator="equal" dxfId="1975">
      <formula>"Désactivè"</formula>
    </cfRule>
    <cfRule type="cellIs" priority="544" operator="equal" dxfId="1974">
      <formula>"Activè"</formula>
    </cfRule>
  </conditionalFormatting>
  <conditionalFormatting sqref="D406">
    <cfRule type="cellIs" priority="539" operator="equal" dxfId="1975">
      <formula>"Désactivè"</formula>
    </cfRule>
    <cfRule type="cellIs" priority="540" operator="equal" dxfId="1974">
      <formula>"Activè"</formula>
    </cfRule>
  </conditionalFormatting>
  <conditionalFormatting sqref="D411">
    <cfRule type="cellIs" priority="537" operator="equal" dxfId="1975">
      <formula>"Désactivè"</formula>
    </cfRule>
    <cfRule type="cellIs" priority="538" operator="equal" dxfId="1974">
      <formula>"Activè"</formula>
    </cfRule>
  </conditionalFormatting>
  <conditionalFormatting sqref="D433">
    <cfRule type="cellIs" priority="523" operator="equal" dxfId="1975">
      <formula>"Désactivè"</formula>
    </cfRule>
    <cfRule type="cellIs" priority="524" operator="equal" dxfId="1974">
      <formula>"Activè"</formula>
    </cfRule>
  </conditionalFormatting>
  <conditionalFormatting sqref="D465">
    <cfRule type="cellIs" priority="517" operator="equal" dxfId="1975">
      <formula>"Désactivè"</formula>
    </cfRule>
    <cfRule type="cellIs" priority="518" operator="equal" dxfId="1974">
      <formula>"Activè"</formula>
    </cfRule>
  </conditionalFormatting>
  <conditionalFormatting sqref="D438">
    <cfRule type="cellIs" priority="521" operator="equal" dxfId="1975">
      <formula>"Désactivè"</formula>
    </cfRule>
    <cfRule type="cellIs" priority="522" operator="equal" dxfId="1974">
      <formula>"Activè"</formula>
    </cfRule>
  </conditionalFormatting>
  <conditionalFormatting sqref="D443">
    <cfRule type="cellIs" priority="519" operator="equal" dxfId="1975">
      <formula>"Désactivè"</formula>
    </cfRule>
    <cfRule type="cellIs" priority="520" operator="equal" dxfId="1974">
      <formula>"Activè"</formula>
    </cfRule>
  </conditionalFormatting>
  <conditionalFormatting sqref="D497">
    <cfRule type="cellIs" priority="511" operator="equal" dxfId="1975">
      <formula>"Désactivè"</formula>
    </cfRule>
    <cfRule type="cellIs" priority="512" operator="equal" dxfId="1974">
      <formula>"Activè"</formula>
    </cfRule>
  </conditionalFormatting>
  <conditionalFormatting sqref="D470">
    <cfRule type="cellIs" priority="515" operator="equal" dxfId="1975">
      <formula>"Désactivè"</formula>
    </cfRule>
    <cfRule type="cellIs" priority="516" operator="equal" dxfId="1974">
      <formula>"Activè"</formula>
    </cfRule>
  </conditionalFormatting>
  <conditionalFormatting sqref="D475">
    <cfRule type="cellIs" priority="513" operator="equal" dxfId="1975">
      <formula>"Désactivè"</formula>
    </cfRule>
    <cfRule type="cellIs" priority="514" operator="equal" dxfId="1974">
      <formula>"Activè"</formula>
    </cfRule>
  </conditionalFormatting>
  <conditionalFormatting sqref="D529">
    <cfRule type="cellIs" priority="505" operator="equal" dxfId="1975">
      <formula>"Désactivè"</formula>
    </cfRule>
    <cfRule type="cellIs" priority="506" operator="equal" dxfId="1974">
      <formula>"Activè"</formula>
    </cfRule>
  </conditionalFormatting>
  <conditionalFormatting sqref="D502">
    <cfRule type="cellIs" priority="509" operator="equal" dxfId="1975">
      <formula>"Désactivè"</formula>
    </cfRule>
    <cfRule type="cellIs" priority="510" operator="equal" dxfId="1974">
      <formula>"Activè"</formula>
    </cfRule>
  </conditionalFormatting>
  <conditionalFormatting sqref="D507">
    <cfRule type="cellIs" priority="507" operator="equal" dxfId="1975">
      <formula>"Désactivè"</formula>
    </cfRule>
    <cfRule type="cellIs" priority="508" operator="equal" dxfId="1974">
      <formula>"Activè"</formula>
    </cfRule>
  </conditionalFormatting>
  <conditionalFormatting sqref="D561">
    <cfRule type="cellIs" priority="499" operator="equal" dxfId="1975">
      <formula>"Désactivè"</formula>
    </cfRule>
    <cfRule type="cellIs" priority="500" operator="equal" dxfId="1974">
      <formula>"Activè"</formula>
    </cfRule>
  </conditionalFormatting>
  <conditionalFormatting sqref="D534">
    <cfRule type="cellIs" priority="503" operator="equal" dxfId="1975">
      <formula>"Désactivè"</formula>
    </cfRule>
    <cfRule type="cellIs" priority="504" operator="equal" dxfId="1974">
      <formula>"Activè"</formula>
    </cfRule>
  </conditionalFormatting>
  <conditionalFormatting sqref="D539">
    <cfRule type="cellIs" priority="501" operator="equal" dxfId="1975">
      <formula>"Désactivè"</formula>
    </cfRule>
    <cfRule type="cellIs" priority="502" operator="equal" dxfId="1974">
      <formula>"Activè"</formula>
    </cfRule>
  </conditionalFormatting>
  <conditionalFormatting sqref="D593">
    <cfRule type="cellIs" priority="493" operator="equal" dxfId="1975">
      <formula>"Désactivè"</formula>
    </cfRule>
    <cfRule type="cellIs" priority="494" operator="equal" dxfId="1974">
      <formula>"Activè"</formula>
    </cfRule>
  </conditionalFormatting>
  <conditionalFormatting sqref="D566">
    <cfRule type="cellIs" priority="497" operator="equal" dxfId="1975">
      <formula>"Désactivè"</formula>
    </cfRule>
    <cfRule type="cellIs" priority="498" operator="equal" dxfId="1974">
      <formula>"Activè"</formula>
    </cfRule>
  </conditionalFormatting>
  <conditionalFormatting sqref="D571">
    <cfRule type="cellIs" priority="495" operator="equal" dxfId="1975">
      <formula>"Désactivè"</formula>
    </cfRule>
    <cfRule type="cellIs" priority="496" operator="equal" dxfId="1974">
      <formula>"Activè"</formula>
    </cfRule>
  </conditionalFormatting>
  <conditionalFormatting sqref="D625">
    <cfRule type="cellIs" priority="487" operator="equal" dxfId="1975">
      <formula>"Désactivè"</formula>
    </cfRule>
    <cfRule type="cellIs" priority="488" operator="equal" dxfId="1974">
      <formula>"Activè"</formula>
    </cfRule>
  </conditionalFormatting>
  <conditionalFormatting sqref="D598">
    <cfRule type="cellIs" priority="491" operator="equal" dxfId="1975">
      <formula>"Désactivè"</formula>
    </cfRule>
    <cfRule type="cellIs" priority="492" operator="equal" dxfId="1974">
      <formula>"Activè"</formula>
    </cfRule>
  </conditionalFormatting>
  <conditionalFormatting sqref="D603">
    <cfRule type="cellIs" priority="489" operator="equal" dxfId="1975">
      <formula>"Désactivè"</formula>
    </cfRule>
    <cfRule type="cellIs" priority="490" operator="equal" dxfId="1974">
      <formula>"Activè"</formula>
    </cfRule>
  </conditionalFormatting>
  <conditionalFormatting sqref="D657">
    <cfRule type="cellIs" priority="481" operator="equal" dxfId="1975">
      <formula>"Désactivè"</formula>
    </cfRule>
    <cfRule type="cellIs" priority="482" operator="equal" dxfId="1974">
      <formula>"Activè"</formula>
    </cfRule>
  </conditionalFormatting>
  <conditionalFormatting sqref="D630">
    <cfRule type="cellIs" priority="485" operator="equal" dxfId="1975">
      <formula>"Désactivè"</formula>
    </cfRule>
    <cfRule type="cellIs" priority="486" operator="equal" dxfId="1974">
      <formula>"Activè"</formula>
    </cfRule>
  </conditionalFormatting>
  <conditionalFormatting sqref="D635">
    <cfRule type="cellIs" priority="483" operator="equal" dxfId="1975">
      <formula>"Désactivè"</formula>
    </cfRule>
    <cfRule type="cellIs" priority="484" operator="equal" dxfId="1974">
      <formula>"Activè"</formula>
    </cfRule>
  </conditionalFormatting>
  <conditionalFormatting sqref="D662">
    <cfRule type="cellIs" priority="479" operator="equal" dxfId="1975">
      <formula>"Désactivè"</formula>
    </cfRule>
    <cfRule type="cellIs" priority="480" operator="equal" dxfId="1974">
      <formula>"Activè"</formula>
    </cfRule>
  </conditionalFormatting>
  <conditionalFormatting sqref="D667">
    <cfRule type="cellIs" priority="477" operator="equal" dxfId="1975">
      <formula>"Désactivè"</formula>
    </cfRule>
    <cfRule type="cellIs" priority="478" operator="equal" dxfId="1974">
      <formula>"Activè"</formula>
    </cfRule>
  </conditionalFormatting>
  <conditionalFormatting sqref="D689">
    <cfRule type="cellIs" priority="475" operator="equal" dxfId="1975">
      <formula>"Désactivè"</formula>
    </cfRule>
    <cfRule type="cellIs" priority="476" operator="equal" dxfId="1974">
      <formula>"Activè"</formula>
    </cfRule>
  </conditionalFormatting>
  <conditionalFormatting sqref="D241">
    <cfRule type="cellIs" priority="469" operator="equal" dxfId="1975">
      <formula>"Désactivè"</formula>
    </cfRule>
    <cfRule type="cellIs" priority="470" operator="equal" dxfId="1974">
      <formula>"Activè"</formula>
    </cfRule>
  </conditionalFormatting>
  <conditionalFormatting sqref="D694">
    <cfRule type="cellIs" priority="473" operator="equal" dxfId="1975">
      <formula>"Désactivè"</formula>
    </cfRule>
    <cfRule type="cellIs" priority="474" operator="equal" dxfId="1974">
      <formula>"Activè"</formula>
    </cfRule>
  </conditionalFormatting>
  <conditionalFormatting sqref="D699">
    <cfRule type="cellIs" priority="471" operator="equal" dxfId="1975">
      <formula>"Désactivè"</formula>
    </cfRule>
    <cfRule type="cellIs" priority="472" operator="equal" dxfId="1974">
      <formula>"Activè"</formula>
    </cfRule>
  </conditionalFormatting>
  <conditionalFormatting sqref="D731">
    <cfRule type="cellIs" priority="453" operator="equal" dxfId="1975">
      <formula>"Désactivè"</formula>
    </cfRule>
    <cfRule type="cellIs" priority="454" operator="equal" dxfId="1974">
      <formula>"Activè"</formula>
    </cfRule>
  </conditionalFormatting>
  <conditionalFormatting sqref="D721">
    <cfRule type="cellIs" priority="457" operator="equal" dxfId="1975">
      <formula>"Désactivè"</formula>
    </cfRule>
    <cfRule type="cellIs" priority="458" operator="equal" dxfId="1974">
      <formula>"Activè"</formula>
    </cfRule>
  </conditionalFormatting>
  <conditionalFormatting sqref="D726">
    <cfRule type="cellIs" priority="455" operator="equal" dxfId="1975">
      <formula>"Désactivè"</formula>
    </cfRule>
    <cfRule type="cellIs" priority="456" operator="equal" dxfId="1974">
      <formula>"Activè"</formula>
    </cfRule>
  </conditionalFormatting>
  <conditionalFormatting sqref="D753">
    <cfRule type="cellIs" priority="447" operator="equal" dxfId="1975">
      <formula>"Désactivè"</formula>
    </cfRule>
    <cfRule type="cellIs" priority="448" operator="equal" dxfId="1974">
      <formula>"Activè"</formula>
    </cfRule>
  </conditionalFormatting>
  <conditionalFormatting sqref="D739">
    <cfRule type="cellIs" priority="451" operator="equal" dxfId="1975">
      <formula>"Désactivè"</formula>
    </cfRule>
    <cfRule type="cellIs" priority="452" operator="equal" dxfId="1974">
      <formula>"Activè"</formula>
    </cfRule>
  </conditionalFormatting>
  <conditionalFormatting sqref="D746">
    <cfRule type="cellIs" priority="449" operator="equal" dxfId="1975">
      <formula>"Désactivè"</formula>
    </cfRule>
    <cfRule type="cellIs" priority="450" operator="equal" dxfId="1974">
      <formula>"Activè"</formula>
    </cfRule>
  </conditionalFormatting>
  <conditionalFormatting sqref="D758">
    <cfRule type="cellIs" priority="445" operator="equal" dxfId="1975">
      <formula>"Désactivè"</formula>
    </cfRule>
    <cfRule type="cellIs" priority="446" operator="equal" dxfId="1974">
      <formula>"Activè"</formula>
    </cfRule>
  </conditionalFormatting>
  <conditionalFormatting sqref="D790">
    <cfRule type="cellIs" priority="439" operator="equal" dxfId="1975">
      <formula>"Désactivè"</formula>
    </cfRule>
    <cfRule type="cellIs" priority="440" operator="equal" dxfId="1974">
      <formula>"Activè"</formula>
    </cfRule>
  </conditionalFormatting>
  <conditionalFormatting sqref="D763">
    <cfRule type="cellIs" priority="443" operator="equal" dxfId="1975">
      <formula>"Désactivè"</formula>
    </cfRule>
    <cfRule type="cellIs" priority="444" operator="equal" dxfId="1974">
      <formula>"Activè"</formula>
    </cfRule>
  </conditionalFormatting>
  <conditionalFormatting sqref="D785">
    <cfRule type="cellIs" priority="441" operator="equal" dxfId="1975">
      <formula>"Désactivè"</formula>
    </cfRule>
    <cfRule type="cellIs" priority="442" operator="equal" dxfId="1974">
      <formula>"Activè"</formula>
    </cfRule>
  </conditionalFormatting>
  <conditionalFormatting sqref="D817">
    <cfRule type="cellIs" priority="433" operator="equal" dxfId="1975">
      <formula>"Désactivè"</formula>
    </cfRule>
    <cfRule type="cellIs" priority="434" operator="equal" dxfId="1974">
      <formula>"Activè"</formula>
    </cfRule>
  </conditionalFormatting>
  <conditionalFormatting sqref="D795">
    <cfRule type="cellIs" priority="437" operator="equal" dxfId="1975">
      <formula>"Désactivè"</formula>
    </cfRule>
    <cfRule type="cellIs" priority="438" operator="equal" dxfId="1974">
      <formula>"Activè"</formula>
    </cfRule>
  </conditionalFormatting>
  <conditionalFormatting sqref="D810">
    <cfRule type="cellIs" priority="435" operator="equal" dxfId="1975">
      <formula>"Désactivè"</formula>
    </cfRule>
    <cfRule type="cellIs" priority="436" operator="equal" dxfId="1974">
      <formula>"Activè"</formula>
    </cfRule>
  </conditionalFormatting>
  <conditionalFormatting sqref="D822">
    <cfRule type="cellIs" priority="431" operator="equal" dxfId="1975">
      <formula>"Désactivè"</formula>
    </cfRule>
    <cfRule type="cellIs" priority="432" operator="equal" dxfId="1974">
      <formula>"Activè"</formula>
    </cfRule>
  </conditionalFormatting>
  <conditionalFormatting sqref="D854">
    <cfRule type="cellIs" priority="425" operator="equal" dxfId="1975">
      <formula>"Désactivè"</formula>
    </cfRule>
    <cfRule type="cellIs" priority="426" operator="equal" dxfId="1974">
      <formula>"Activè"</formula>
    </cfRule>
  </conditionalFormatting>
  <conditionalFormatting sqref="D827">
    <cfRule type="cellIs" priority="429" operator="equal" dxfId="1975">
      <formula>"Désactivè"</formula>
    </cfRule>
    <cfRule type="cellIs" priority="430" operator="equal" dxfId="1974">
      <formula>"Activè"</formula>
    </cfRule>
  </conditionalFormatting>
  <conditionalFormatting sqref="D849">
    <cfRule type="cellIs" priority="427" operator="equal" dxfId="1975">
      <formula>"Désactivè"</formula>
    </cfRule>
    <cfRule type="cellIs" priority="428" operator="equal" dxfId="1974">
      <formula>"Activè"</formula>
    </cfRule>
  </conditionalFormatting>
  <conditionalFormatting sqref="D859">
    <cfRule type="cellIs" priority="423" operator="equal" dxfId="1975">
      <formula>"Désactivè"</formula>
    </cfRule>
    <cfRule type="cellIs" priority="424" operator="equal" dxfId="1974">
      <formula>"Activè"</formula>
    </cfRule>
  </conditionalFormatting>
  <conditionalFormatting sqref="D886">
    <cfRule type="cellIs" priority="417" operator="equal" dxfId="1975">
      <formula>"Désactivè"</formula>
    </cfRule>
    <cfRule type="cellIs" priority="418" operator="equal" dxfId="1974">
      <formula>"Activè"</formula>
    </cfRule>
  </conditionalFormatting>
  <conditionalFormatting sqref="D874">
    <cfRule type="cellIs" priority="421" operator="equal" dxfId="1975">
      <formula>"Désactivè"</formula>
    </cfRule>
    <cfRule type="cellIs" priority="422" operator="equal" dxfId="1974">
      <formula>"Activè"</formula>
    </cfRule>
  </conditionalFormatting>
  <conditionalFormatting sqref="D881">
    <cfRule type="cellIs" priority="419" operator="equal" dxfId="1975">
      <formula>"Désactivè"</formula>
    </cfRule>
    <cfRule type="cellIs" priority="420" operator="equal" dxfId="1974">
      <formula>"Activè"</formula>
    </cfRule>
  </conditionalFormatting>
  <conditionalFormatting sqref="D913">
    <cfRule type="cellIs" priority="411" operator="equal" dxfId="1975">
      <formula>"Désactivè"</formula>
    </cfRule>
    <cfRule type="cellIs" priority="412" operator="equal" dxfId="1974">
      <formula>"Activè"</formula>
    </cfRule>
  </conditionalFormatting>
  <conditionalFormatting sqref="D891">
    <cfRule type="cellIs" priority="415" operator="equal" dxfId="1975">
      <formula>"Désactivè"</formula>
    </cfRule>
    <cfRule type="cellIs" priority="416" operator="equal" dxfId="1974">
      <formula>"Activè"</formula>
    </cfRule>
  </conditionalFormatting>
  <conditionalFormatting sqref="D906">
    <cfRule type="cellIs" priority="413" operator="equal" dxfId="1975">
      <formula>"Désactivè"</formula>
    </cfRule>
    <cfRule type="cellIs" priority="414" operator="equal" dxfId="1974">
      <formula>"Activè"</formula>
    </cfRule>
  </conditionalFormatting>
  <conditionalFormatting sqref="D945">
    <cfRule type="cellIs" priority="405" operator="equal" dxfId="1975">
      <formula>"Désactivè"</formula>
    </cfRule>
    <cfRule type="cellIs" priority="406" operator="equal" dxfId="1974">
      <formula>"Activè"</formula>
    </cfRule>
  </conditionalFormatting>
  <conditionalFormatting sqref="D918">
    <cfRule type="cellIs" priority="409" operator="equal" dxfId="1975">
      <formula>"Désactivè"</formula>
    </cfRule>
    <cfRule type="cellIs" priority="410" operator="equal" dxfId="1974">
      <formula>"Activè"</formula>
    </cfRule>
  </conditionalFormatting>
  <conditionalFormatting sqref="D923">
    <cfRule type="cellIs" priority="407" operator="equal" dxfId="1975">
      <formula>"Désactivè"</formula>
    </cfRule>
    <cfRule type="cellIs" priority="408" operator="equal" dxfId="1974">
      <formula>"Activè"</formula>
    </cfRule>
  </conditionalFormatting>
  <conditionalFormatting sqref="D977">
    <cfRule type="cellIs" priority="399" operator="equal" dxfId="1975">
      <formula>"Désactivè"</formula>
    </cfRule>
    <cfRule type="cellIs" priority="400" operator="equal" dxfId="1974">
      <formula>"Activè"</formula>
    </cfRule>
  </conditionalFormatting>
  <conditionalFormatting sqref="D950">
    <cfRule type="cellIs" priority="403" operator="equal" dxfId="1975">
      <formula>"Désactivè"</formula>
    </cfRule>
    <cfRule type="cellIs" priority="404" operator="equal" dxfId="1974">
      <formula>"Activè"</formula>
    </cfRule>
  </conditionalFormatting>
  <conditionalFormatting sqref="D955">
    <cfRule type="cellIs" priority="401" operator="equal" dxfId="1975">
      <formula>"Désactivè"</formula>
    </cfRule>
    <cfRule type="cellIs" priority="402" operator="equal" dxfId="1974">
      <formula>"Activè"</formula>
    </cfRule>
  </conditionalFormatting>
  <conditionalFormatting sqref="D982">
    <cfRule type="cellIs" priority="397" operator="equal" dxfId="1975">
      <formula>"Désactivè"</formula>
    </cfRule>
    <cfRule type="cellIs" priority="398" operator="equal" dxfId="1974">
      <formula>"Activè"</formula>
    </cfRule>
  </conditionalFormatting>
  <conditionalFormatting sqref="D987">
    <cfRule type="cellIs" priority="395" operator="equal" dxfId="1975">
      <formula>"Désactivè"</formula>
    </cfRule>
    <cfRule type="cellIs" priority="396" operator="equal" dxfId="1974">
      <formula>"Activè"</formula>
    </cfRule>
  </conditionalFormatting>
  <conditionalFormatting sqref="D1019">
    <cfRule type="cellIs" priority="389" operator="equal" dxfId="1975">
      <formula>"Désactivè"</formula>
    </cfRule>
    <cfRule type="cellIs" priority="390" operator="equal" dxfId="1974">
      <formula>"Activè"</formula>
    </cfRule>
  </conditionalFormatting>
  <conditionalFormatting sqref="D1009">
    <cfRule type="cellIs" priority="393" operator="equal" dxfId="1975">
      <formula>"Désactivè"</formula>
    </cfRule>
    <cfRule type="cellIs" priority="394" operator="equal" dxfId="1974">
      <formula>"Activè"</formula>
    </cfRule>
  </conditionalFormatting>
  <conditionalFormatting sqref="D1014">
    <cfRule type="cellIs" priority="391" operator="equal" dxfId="1975">
      <formula>"Désactivè"</formula>
    </cfRule>
    <cfRule type="cellIs" priority="392" operator="equal" dxfId="1974">
      <formula>"Activè"</formula>
    </cfRule>
  </conditionalFormatting>
  <conditionalFormatting sqref="D1041">
    <cfRule type="cellIs" priority="383" operator="equal" dxfId="1975">
      <formula>"Désactivè"</formula>
    </cfRule>
    <cfRule type="cellIs" priority="384" operator="equal" dxfId="1974">
      <formula>"Activè"</formula>
    </cfRule>
  </conditionalFormatting>
  <conditionalFormatting sqref="D1027">
    <cfRule type="cellIs" priority="387" operator="equal" dxfId="1975">
      <formula>"Désactivè"</formula>
    </cfRule>
    <cfRule type="cellIs" priority="388" operator="equal" dxfId="1974">
      <formula>"Activè"</formula>
    </cfRule>
  </conditionalFormatting>
  <conditionalFormatting sqref="D1034">
    <cfRule type="cellIs" priority="385" operator="equal" dxfId="1975">
      <formula>"Désactivè"</formula>
    </cfRule>
    <cfRule type="cellIs" priority="386" operator="equal" dxfId="1974">
      <formula>"Activè"</formula>
    </cfRule>
  </conditionalFormatting>
  <conditionalFormatting sqref="D1046">
    <cfRule type="cellIs" priority="381" operator="equal" dxfId="1975">
      <formula>"Désactivè"</formula>
    </cfRule>
    <cfRule type="cellIs" priority="382" operator="equal" dxfId="1974">
      <formula>"Activè"</formula>
    </cfRule>
  </conditionalFormatting>
  <conditionalFormatting sqref="D1078">
    <cfRule type="cellIs" priority="375" operator="equal" dxfId="1975">
      <formula>"Désactivè"</formula>
    </cfRule>
    <cfRule type="cellIs" priority="376" operator="equal" dxfId="1974">
      <formula>"Activè"</formula>
    </cfRule>
  </conditionalFormatting>
  <conditionalFormatting sqref="D1051">
    <cfRule type="cellIs" priority="379" operator="equal" dxfId="1975">
      <formula>"Désactivè"</formula>
    </cfRule>
    <cfRule type="cellIs" priority="380" operator="equal" dxfId="1974">
      <formula>"Activè"</formula>
    </cfRule>
  </conditionalFormatting>
  <conditionalFormatting sqref="D1073">
    <cfRule type="cellIs" priority="377" operator="equal" dxfId="1975">
      <formula>"Désactivè"</formula>
    </cfRule>
    <cfRule type="cellIs" priority="378" operator="equal" dxfId="1974">
      <formula>"Activè"</formula>
    </cfRule>
  </conditionalFormatting>
  <conditionalFormatting sqref="D1105">
    <cfRule type="cellIs" priority="369" operator="equal" dxfId="1975">
      <formula>"Désactivè"</formula>
    </cfRule>
    <cfRule type="cellIs" priority="370" operator="equal" dxfId="1974">
      <formula>"Activè"</formula>
    </cfRule>
  </conditionalFormatting>
  <conditionalFormatting sqref="D1083">
    <cfRule type="cellIs" priority="373" operator="equal" dxfId="1975">
      <formula>"Désactivè"</formula>
    </cfRule>
    <cfRule type="cellIs" priority="374" operator="equal" dxfId="1974">
      <formula>"Activè"</formula>
    </cfRule>
  </conditionalFormatting>
  <conditionalFormatting sqref="D1098">
    <cfRule type="cellIs" priority="371" operator="equal" dxfId="1975">
      <formula>"Désactivè"</formula>
    </cfRule>
    <cfRule type="cellIs" priority="372" operator="equal" dxfId="1974">
      <formula>"Activè"</formula>
    </cfRule>
  </conditionalFormatting>
  <conditionalFormatting sqref="D1110">
    <cfRule type="cellIs" priority="367" operator="equal" dxfId="1975">
      <formula>"Désactivè"</formula>
    </cfRule>
    <cfRule type="cellIs" priority="368" operator="equal" dxfId="1974">
      <formula>"Activè"</formula>
    </cfRule>
  </conditionalFormatting>
  <conditionalFormatting sqref="D1142">
    <cfRule type="cellIs" priority="361" operator="equal" dxfId="1975">
      <formula>"Désactivè"</formula>
    </cfRule>
    <cfRule type="cellIs" priority="362" operator="equal" dxfId="1974">
      <formula>"Activè"</formula>
    </cfRule>
  </conditionalFormatting>
  <conditionalFormatting sqref="D1115">
    <cfRule type="cellIs" priority="365" operator="equal" dxfId="1975">
      <formula>"Désactivè"</formula>
    </cfRule>
    <cfRule type="cellIs" priority="366" operator="equal" dxfId="1974">
      <formula>"Activè"</formula>
    </cfRule>
  </conditionalFormatting>
  <conditionalFormatting sqref="D1137">
    <cfRule type="cellIs" priority="363" operator="equal" dxfId="1975">
      <formula>"Désactivè"</formula>
    </cfRule>
    <cfRule type="cellIs" priority="364" operator="equal" dxfId="1974">
      <formula>"Activè"</formula>
    </cfRule>
  </conditionalFormatting>
  <conditionalFormatting sqref="D1147">
    <cfRule type="cellIs" priority="359" operator="equal" dxfId="1975">
      <formula>"Désactivè"</formula>
    </cfRule>
    <cfRule type="cellIs" priority="360" operator="equal" dxfId="1974">
      <formula>"Activè"</formula>
    </cfRule>
  </conditionalFormatting>
  <conditionalFormatting sqref="D1174">
    <cfRule type="cellIs" priority="353" operator="equal" dxfId="1975">
      <formula>"Désactivè"</formula>
    </cfRule>
    <cfRule type="cellIs" priority="354" operator="equal" dxfId="1974">
      <formula>"Activè"</formula>
    </cfRule>
  </conditionalFormatting>
  <conditionalFormatting sqref="D1162">
    <cfRule type="cellIs" priority="357" operator="equal" dxfId="1975">
      <formula>"Désactivè"</formula>
    </cfRule>
    <cfRule type="cellIs" priority="358" operator="equal" dxfId="1974">
      <formula>"Activè"</formula>
    </cfRule>
  </conditionalFormatting>
  <conditionalFormatting sqref="D1169">
    <cfRule type="cellIs" priority="355" operator="equal" dxfId="1975">
      <formula>"Désactivè"</formula>
    </cfRule>
    <cfRule type="cellIs" priority="356" operator="equal" dxfId="1974">
      <formula>"Activè"</formula>
    </cfRule>
  </conditionalFormatting>
  <conditionalFormatting sqref="D1201">
    <cfRule type="cellIs" priority="347" operator="equal" dxfId="1975">
      <formula>"Désactivè"</formula>
    </cfRule>
    <cfRule type="cellIs" priority="348" operator="equal" dxfId="1974">
      <formula>"Activè"</formula>
    </cfRule>
  </conditionalFormatting>
  <conditionalFormatting sqref="D1179">
    <cfRule type="cellIs" priority="351" operator="equal" dxfId="1975">
      <formula>"Désactivè"</formula>
    </cfRule>
    <cfRule type="cellIs" priority="352" operator="equal" dxfId="1974">
      <formula>"Activè"</formula>
    </cfRule>
  </conditionalFormatting>
  <conditionalFormatting sqref="D1194">
    <cfRule type="cellIs" priority="349" operator="equal" dxfId="1975">
      <formula>"Désactivè"</formula>
    </cfRule>
    <cfRule type="cellIs" priority="350" operator="equal" dxfId="1974">
      <formula>"Activè"</formula>
    </cfRule>
  </conditionalFormatting>
  <conditionalFormatting sqref="D1233">
    <cfRule type="cellIs" priority="341" operator="equal" dxfId="1975">
      <formula>"Désactivè"</formula>
    </cfRule>
    <cfRule type="cellIs" priority="342" operator="equal" dxfId="1974">
      <formula>"Activè"</formula>
    </cfRule>
  </conditionalFormatting>
  <conditionalFormatting sqref="D1206">
    <cfRule type="cellIs" priority="345" operator="equal" dxfId="1975">
      <formula>"Désactivè"</formula>
    </cfRule>
    <cfRule type="cellIs" priority="346" operator="equal" dxfId="1974">
      <formula>"Activè"</formula>
    </cfRule>
  </conditionalFormatting>
  <conditionalFormatting sqref="D1211">
    <cfRule type="cellIs" priority="343" operator="equal" dxfId="1975">
      <formula>"Désactivè"</formula>
    </cfRule>
    <cfRule type="cellIs" priority="344" operator="equal" dxfId="1974">
      <formula>"Activè"</formula>
    </cfRule>
  </conditionalFormatting>
  <conditionalFormatting sqref="D1265">
    <cfRule type="cellIs" priority="335" operator="equal" dxfId="1975">
      <formula>"Désactivè"</formula>
    </cfRule>
    <cfRule type="cellIs" priority="336" operator="equal" dxfId="1974">
      <formula>"Activè"</formula>
    </cfRule>
  </conditionalFormatting>
  <conditionalFormatting sqref="D1238">
    <cfRule type="cellIs" priority="339" operator="equal" dxfId="1975">
      <formula>"Désactivè"</formula>
    </cfRule>
    <cfRule type="cellIs" priority="340" operator="equal" dxfId="1974">
      <formula>"Activè"</formula>
    </cfRule>
  </conditionalFormatting>
  <conditionalFormatting sqref="D1243">
    <cfRule type="cellIs" priority="337" operator="equal" dxfId="1975">
      <formula>"Désactivè"</formula>
    </cfRule>
    <cfRule type="cellIs" priority="338" operator="equal" dxfId="1974">
      <formula>"Activè"</formula>
    </cfRule>
  </conditionalFormatting>
  <conditionalFormatting sqref="D1297">
    <cfRule type="cellIs" priority="329" operator="equal" dxfId="1975">
      <formula>"Désactivè"</formula>
    </cfRule>
    <cfRule type="cellIs" priority="330" operator="equal" dxfId="1974">
      <formula>"Activè"</formula>
    </cfRule>
  </conditionalFormatting>
  <conditionalFormatting sqref="D1270">
    <cfRule type="cellIs" priority="333" operator="equal" dxfId="1975">
      <formula>"Désactivè"</formula>
    </cfRule>
    <cfRule type="cellIs" priority="334" operator="equal" dxfId="1974">
      <formula>"Activè"</formula>
    </cfRule>
  </conditionalFormatting>
  <conditionalFormatting sqref="D1275">
    <cfRule type="cellIs" priority="331" operator="equal" dxfId="1975">
      <formula>"Désactivè"</formula>
    </cfRule>
    <cfRule type="cellIs" priority="332" operator="equal" dxfId="1974">
      <formula>"Activè"</formula>
    </cfRule>
  </conditionalFormatting>
  <conditionalFormatting sqref="D1302">
    <cfRule type="cellIs" priority="327" operator="equal" dxfId="1975">
      <formula>"Désactivè"</formula>
    </cfRule>
    <cfRule type="cellIs" priority="328" operator="equal" dxfId="1974">
      <formula>"Activè"</formula>
    </cfRule>
  </conditionalFormatting>
  <conditionalFormatting sqref="D1307">
    <cfRule type="cellIs" priority="325" operator="equal" dxfId="1975">
      <formula>"Désactivè"</formula>
    </cfRule>
    <cfRule type="cellIs" priority="326" operator="equal" dxfId="1974">
      <formula>"Activè"</formula>
    </cfRule>
  </conditionalFormatting>
  <conditionalFormatting sqref="D1339">
    <cfRule type="cellIs" priority="319" operator="equal" dxfId="1975">
      <formula>"Désactivè"</formula>
    </cfRule>
    <cfRule type="cellIs" priority="320" operator="equal" dxfId="1974">
      <formula>"Activè"</formula>
    </cfRule>
  </conditionalFormatting>
  <conditionalFormatting sqref="D1329">
    <cfRule type="cellIs" priority="323" operator="equal" dxfId="1975">
      <formula>"Désactivè"</formula>
    </cfRule>
    <cfRule type="cellIs" priority="324" operator="equal" dxfId="1974">
      <formula>"Activè"</formula>
    </cfRule>
  </conditionalFormatting>
  <conditionalFormatting sqref="D1334">
    <cfRule type="cellIs" priority="321" operator="equal" dxfId="1975">
      <formula>"Désactivè"</formula>
    </cfRule>
    <cfRule type="cellIs" priority="322" operator="equal" dxfId="1974">
      <formula>"Activè"</formula>
    </cfRule>
  </conditionalFormatting>
  <conditionalFormatting sqref="D1347">
    <cfRule type="cellIs" priority="317" operator="equal" dxfId="1975">
      <formula>"Désactivè"</formula>
    </cfRule>
    <cfRule type="cellIs" priority="318" operator="equal" dxfId="1974">
      <formula>"Activè"</formula>
    </cfRule>
  </conditionalFormatting>
  <conditionalFormatting sqref="D1354">
    <cfRule type="cellIs" priority="315" operator="equal" dxfId="1975">
      <formula>"Désactivè"</formula>
    </cfRule>
    <cfRule type="cellIs" priority="316" operator="equal" dxfId="1974">
      <formula>"Activè"</formula>
    </cfRule>
  </conditionalFormatting>
  <conditionalFormatting sqref="D1371">
    <cfRule type="cellIs" priority="309" operator="equal" dxfId="1975">
      <formula>"Désactivè"</formula>
    </cfRule>
    <cfRule type="cellIs" priority="310" operator="equal" dxfId="1974">
      <formula>"Activè"</formula>
    </cfRule>
  </conditionalFormatting>
  <conditionalFormatting sqref="D1361">
    <cfRule type="cellIs" priority="313" operator="equal" dxfId="1975">
      <formula>"Désactivè"</formula>
    </cfRule>
    <cfRule type="cellIs" priority="314" operator="equal" dxfId="1974">
      <formula>"Activè"</formula>
    </cfRule>
  </conditionalFormatting>
  <conditionalFormatting sqref="D1366">
    <cfRule type="cellIs" priority="311" operator="equal" dxfId="1975">
      <formula>"Désactivè"</formula>
    </cfRule>
    <cfRule type="cellIs" priority="312" operator="equal" dxfId="1974">
      <formula>"Activè"</formula>
    </cfRule>
  </conditionalFormatting>
  <conditionalFormatting sqref="D1379">
    <cfRule type="cellIs" priority="307" operator="equal" dxfId="1975">
      <formula>"Désactivè"</formula>
    </cfRule>
    <cfRule type="cellIs" priority="308" operator="equal" dxfId="1974">
      <formula>"Activè"</formula>
    </cfRule>
  </conditionalFormatting>
  <conditionalFormatting sqref="D1386">
    <cfRule type="cellIs" priority="305" operator="equal" dxfId="1975">
      <formula>"Désactivè"</formula>
    </cfRule>
    <cfRule type="cellIs" priority="306" operator="equal" dxfId="1974">
      <formula>"Activè"</formula>
    </cfRule>
  </conditionalFormatting>
  <conditionalFormatting sqref="D1403">
    <cfRule type="cellIs" priority="299" operator="equal" dxfId="1975">
      <formula>"Désactivè"</formula>
    </cfRule>
    <cfRule type="cellIs" priority="300" operator="equal" dxfId="1974">
      <formula>"Activè"</formula>
    </cfRule>
  </conditionalFormatting>
  <conditionalFormatting sqref="D1393">
    <cfRule type="cellIs" priority="303" operator="equal" dxfId="1975">
      <formula>"Désactivè"</formula>
    </cfRule>
    <cfRule type="cellIs" priority="304" operator="equal" dxfId="1974">
      <formula>"Activè"</formula>
    </cfRule>
  </conditionalFormatting>
  <conditionalFormatting sqref="D1398">
    <cfRule type="cellIs" priority="301" operator="equal" dxfId="1975">
      <formula>"Désactivè"</formula>
    </cfRule>
    <cfRule type="cellIs" priority="302" operator="equal" dxfId="1974">
      <formula>"Activè"</formula>
    </cfRule>
  </conditionalFormatting>
  <conditionalFormatting sqref="D1425">
    <cfRule type="cellIs" priority="293" operator="equal" dxfId="1975">
      <formula>"Désactivè"</formula>
    </cfRule>
    <cfRule type="cellIs" priority="294" operator="equal" dxfId="1974">
      <formula>"Activè"</formula>
    </cfRule>
  </conditionalFormatting>
  <conditionalFormatting sqref="D1418">
    <cfRule type="cellIs" priority="295" operator="equal" dxfId="1975">
      <formula>"Désactivè"</formula>
    </cfRule>
    <cfRule type="cellIs" priority="296" operator="equal" dxfId="1974">
      <formula>"Activè"</formula>
    </cfRule>
  </conditionalFormatting>
  <conditionalFormatting sqref="D1457">
    <cfRule type="cellIs" priority="287" operator="equal" dxfId="1975">
      <formula>"Désactivè"</formula>
    </cfRule>
    <cfRule type="cellIs" priority="288" operator="equal" dxfId="1974">
      <formula>"Activè"</formula>
    </cfRule>
  </conditionalFormatting>
  <conditionalFormatting sqref="D1430">
    <cfRule type="cellIs" priority="291" operator="equal" dxfId="1975">
      <formula>"Désactivè"</formula>
    </cfRule>
    <cfRule type="cellIs" priority="292" operator="equal" dxfId="1974">
      <formula>"Activè"</formula>
    </cfRule>
  </conditionalFormatting>
  <conditionalFormatting sqref="D1435">
    <cfRule type="cellIs" priority="289" operator="equal" dxfId="1975">
      <formula>"Désactivè"</formula>
    </cfRule>
    <cfRule type="cellIs" priority="290" operator="equal" dxfId="1974">
      <formula>"Activè"</formula>
    </cfRule>
  </conditionalFormatting>
  <conditionalFormatting sqref="D1489">
    <cfRule type="cellIs" priority="281" operator="equal" dxfId="1975">
      <formula>"Désactivè"</formula>
    </cfRule>
    <cfRule type="cellIs" priority="282" operator="equal" dxfId="1974">
      <formula>"Activè"</formula>
    </cfRule>
  </conditionalFormatting>
  <conditionalFormatting sqref="D1462">
    <cfRule type="cellIs" priority="285" operator="equal" dxfId="1975">
      <formula>"Désactivè"</formula>
    </cfRule>
    <cfRule type="cellIs" priority="286" operator="equal" dxfId="1974">
      <formula>"Activè"</formula>
    </cfRule>
  </conditionalFormatting>
  <conditionalFormatting sqref="D1467">
    <cfRule type="cellIs" priority="283" operator="equal" dxfId="1975">
      <formula>"Désactivè"</formula>
    </cfRule>
    <cfRule type="cellIs" priority="284" operator="equal" dxfId="1974">
      <formula>"Activè"</formula>
    </cfRule>
  </conditionalFormatting>
  <conditionalFormatting sqref="D1494">
    <cfRule type="cellIs" priority="279" operator="equal" dxfId="1975">
      <formula>"Désactivè"</formula>
    </cfRule>
    <cfRule type="cellIs" priority="280" operator="equal" dxfId="1974">
      <formula>"Activè"</formula>
    </cfRule>
  </conditionalFormatting>
  <conditionalFormatting sqref="D1499">
    <cfRule type="cellIs" priority="277" operator="equal" dxfId="1975">
      <formula>"Désactivè"</formula>
    </cfRule>
    <cfRule type="cellIs" priority="278" operator="equal" dxfId="1974">
      <formula>"Activè"</formula>
    </cfRule>
  </conditionalFormatting>
  <conditionalFormatting sqref="D1531">
    <cfRule type="cellIs" priority="271" operator="equal" dxfId="1975">
      <formula>"Désactivè"</formula>
    </cfRule>
    <cfRule type="cellIs" priority="272" operator="equal" dxfId="1974">
      <formula>"Activè"</formula>
    </cfRule>
  </conditionalFormatting>
  <conditionalFormatting sqref="D1521">
    <cfRule type="cellIs" priority="275" operator="equal" dxfId="1975">
      <formula>"Désactivè"</formula>
    </cfRule>
    <cfRule type="cellIs" priority="276" operator="equal" dxfId="1974">
      <formula>"Activè"</formula>
    </cfRule>
  </conditionalFormatting>
  <conditionalFormatting sqref="D1526">
    <cfRule type="cellIs" priority="273" operator="equal" dxfId="1975">
      <formula>"Désactivè"</formula>
    </cfRule>
    <cfRule type="cellIs" priority="274" operator="equal" dxfId="1974">
      <formula>"Activè"</formula>
    </cfRule>
  </conditionalFormatting>
  <conditionalFormatting sqref="D1539">
    <cfRule type="cellIs" priority="269" operator="equal" dxfId="1975">
      <formula>"Désactivè"</formula>
    </cfRule>
    <cfRule type="cellIs" priority="270" operator="equal" dxfId="1974">
      <formula>"Activè"</formula>
    </cfRule>
  </conditionalFormatting>
  <conditionalFormatting sqref="D1558">
    <cfRule type="cellIs" priority="263" operator="equal" dxfId="1975">
      <formula>"Désactivè"</formula>
    </cfRule>
    <cfRule type="cellIs" priority="264" operator="equal" dxfId="1974">
      <formula>"Activè"</formula>
    </cfRule>
  </conditionalFormatting>
  <conditionalFormatting sqref="D1546">
    <cfRule type="cellIs" priority="267" operator="equal" dxfId="1975">
      <formula>"Désactivè"</formula>
    </cfRule>
    <cfRule type="cellIs" priority="268" operator="equal" dxfId="1974">
      <formula>"Activè"</formula>
    </cfRule>
  </conditionalFormatting>
  <conditionalFormatting sqref="D1553">
    <cfRule type="cellIs" priority="265" operator="equal" dxfId="1975">
      <formula>"Désactivè"</formula>
    </cfRule>
    <cfRule type="cellIs" priority="266" operator="equal" dxfId="1974">
      <formula>"Activè"</formula>
    </cfRule>
  </conditionalFormatting>
  <conditionalFormatting sqref="D1585">
    <cfRule type="cellIs" priority="257" operator="equal" dxfId="1975">
      <formula>"Désactivè"</formula>
    </cfRule>
    <cfRule type="cellIs" priority="258" operator="equal" dxfId="1974">
      <formula>"Activè"</formula>
    </cfRule>
  </conditionalFormatting>
  <conditionalFormatting sqref="D1563">
    <cfRule type="cellIs" priority="261" operator="equal" dxfId="1975">
      <formula>"Désactivè"</formula>
    </cfRule>
    <cfRule type="cellIs" priority="262" operator="equal" dxfId="1974">
      <formula>"Activè"</formula>
    </cfRule>
  </conditionalFormatting>
  <conditionalFormatting sqref="D1578">
    <cfRule type="cellIs" priority="259" operator="equal" dxfId="1975">
      <formula>"Désactivè"</formula>
    </cfRule>
    <cfRule type="cellIs" priority="260" operator="equal" dxfId="1974">
      <formula>"Activè"</formula>
    </cfRule>
  </conditionalFormatting>
  <conditionalFormatting sqref="D1617">
    <cfRule type="cellIs" priority="251" operator="equal" dxfId="1975">
      <formula>"Désactivè"</formula>
    </cfRule>
    <cfRule type="cellIs" priority="252" operator="equal" dxfId="1974">
      <formula>"Activè"</formula>
    </cfRule>
  </conditionalFormatting>
  <conditionalFormatting sqref="D1590">
    <cfRule type="cellIs" priority="255" operator="equal" dxfId="1975">
      <formula>"Désactivè"</formula>
    </cfRule>
    <cfRule type="cellIs" priority="256" operator="equal" dxfId="1974">
      <formula>"Activè"</formula>
    </cfRule>
  </conditionalFormatting>
  <conditionalFormatting sqref="D1595">
    <cfRule type="cellIs" priority="253" operator="equal" dxfId="1975">
      <formula>"Désactivè"</formula>
    </cfRule>
    <cfRule type="cellIs" priority="254" operator="equal" dxfId="1974">
      <formula>"Activè"</formula>
    </cfRule>
  </conditionalFormatting>
  <conditionalFormatting sqref="D1649">
    <cfRule type="cellIs" priority="245" operator="equal" dxfId="1975">
      <formula>"Désactivè"</formula>
    </cfRule>
    <cfRule type="cellIs" priority="246" operator="equal" dxfId="1974">
      <formula>"Activè"</formula>
    </cfRule>
  </conditionalFormatting>
  <conditionalFormatting sqref="D1622">
    <cfRule type="cellIs" priority="249" operator="equal" dxfId="1975">
      <formula>"Désactivè"</formula>
    </cfRule>
    <cfRule type="cellIs" priority="250" operator="equal" dxfId="1974">
      <formula>"Activè"</formula>
    </cfRule>
  </conditionalFormatting>
  <conditionalFormatting sqref="D1627">
    <cfRule type="cellIs" priority="247" operator="equal" dxfId="1975">
      <formula>"Désactivè"</formula>
    </cfRule>
    <cfRule type="cellIs" priority="248" operator="equal" dxfId="1974">
      <formula>"Activè"</formula>
    </cfRule>
  </conditionalFormatting>
  <conditionalFormatting sqref="D1654">
    <cfRule type="cellIs" priority="243" operator="equal" dxfId="1975">
      <formula>"Désactivè"</formula>
    </cfRule>
    <cfRule type="cellIs" priority="244" operator="equal" dxfId="1974">
      <formula>"Activè"</formula>
    </cfRule>
  </conditionalFormatting>
  <conditionalFormatting sqref="D1686">
    <cfRule type="cellIs" priority="237" operator="equal" dxfId="1975">
      <formula>"Désactivè"</formula>
    </cfRule>
    <cfRule type="cellIs" priority="238" operator="equal" dxfId="1974">
      <formula>"Activè"</formula>
    </cfRule>
  </conditionalFormatting>
  <conditionalFormatting sqref="D1659">
    <cfRule type="cellIs" priority="241" operator="equal" dxfId="1975">
      <formula>"Désactivè"</formula>
    </cfRule>
    <cfRule type="cellIs" priority="242" operator="equal" dxfId="1974">
      <formula>"Activè"</formula>
    </cfRule>
  </conditionalFormatting>
  <conditionalFormatting sqref="D1681">
    <cfRule type="cellIs" priority="239" operator="equal" dxfId="1975">
      <formula>"Désactivè"</formula>
    </cfRule>
    <cfRule type="cellIs" priority="240" operator="equal" dxfId="1974">
      <formula>"Activè"</formula>
    </cfRule>
  </conditionalFormatting>
  <conditionalFormatting sqref="D1713">
    <cfRule type="cellIs" priority="231" operator="equal" dxfId="1975">
      <formula>"Désactivè"</formula>
    </cfRule>
    <cfRule type="cellIs" priority="232" operator="equal" dxfId="1974">
      <formula>"Activè"</formula>
    </cfRule>
  </conditionalFormatting>
  <conditionalFormatting sqref="D1691">
    <cfRule type="cellIs" priority="235" operator="equal" dxfId="1975">
      <formula>"Désactivè"</formula>
    </cfRule>
    <cfRule type="cellIs" priority="236" operator="equal" dxfId="1974">
      <formula>"Activè"</formula>
    </cfRule>
  </conditionalFormatting>
  <conditionalFormatting sqref="D1706">
    <cfRule type="cellIs" priority="233" operator="equal" dxfId="1975">
      <formula>"Désactivè"</formula>
    </cfRule>
    <cfRule type="cellIs" priority="234" operator="equal" dxfId="1974">
      <formula>"Activè"</formula>
    </cfRule>
  </conditionalFormatting>
  <conditionalFormatting sqref="D1745">
    <cfRule type="cellIs" priority="225" operator="equal" dxfId="1975">
      <formula>"Désactivè"</formula>
    </cfRule>
    <cfRule type="cellIs" priority="226" operator="equal" dxfId="1974">
      <formula>"Activè"</formula>
    </cfRule>
  </conditionalFormatting>
  <conditionalFormatting sqref="D1718">
    <cfRule type="cellIs" priority="229" operator="equal" dxfId="1975">
      <formula>"Désactivè"</formula>
    </cfRule>
    <cfRule type="cellIs" priority="230" operator="equal" dxfId="1974">
      <formula>"Activè"</formula>
    </cfRule>
  </conditionalFormatting>
  <conditionalFormatting sqref="D1723">
    <cfRule type="cellIs" priority="227" operator="equal" dxfId="1975">
      <formula>"Désactivè"</formula>
    </cfRule>
    <cfRule type="cellIs" priority="228" operator="equal" dxfId="1974">
      <formula>"Activè"</formula>
    </cfRule>
  </conditionalFormatting>
  <conditionalFormatting sqref="D1777">
    <cfRule type="cellIs" priority="219" operator="equal" dxfId="1975">
      <formula>"Désactivè"</formula>
    </cfRule>
    <cfRule type="cellIs" priority="220" operator="equal" dxfId="1974">
      <formula>"Activè"</formula>
    </cfRule>
  </conditionalFormatting>
  <conditionalFormatting sqref="D1750">
    <cfRule type="cellIs" priority="223" operator="equal" dxfId="1975">
      <formula>"Désactivè"</formula>
    </cfRule>
    <cfRule type="cellIs" priority="224" operator="equal" dxfId="1974">
      <formula>"Activè"</formula>
    </cfRule>
  </conditionalFormatting>
  <conditionalFormatting sqref="D1755">
    <cfRule type="cellIs" priority="221" operator="equal" dxfId="1975">
      <formula>"Désactivè"</formula>
    </cfRule>
    <cfRule type="cellIs" priority="222" operator="equal" dxfId="1974">
      <formula>"Activè"</formula>
    </cfRule>
  </conditionalFormatting>
  <conditionalFormatting sqref="D1782">
    <cfRule type="cellIs" priority="217" operator="equal" dxfId="1975">
      <formula>"Désactivè"</formula>
    </cfRule>
    <cfRule type="cellIs" priority="218" operator="equal" dxfId="1974">
      <formula>"Activè"</formula>
    </cfRule>
  </conditionalFormatting>
  <conditionalFormatting sqref="D1814">
    <cfRule type="cellIs" priority="211" operator="equal" dxfId="1975">
      <formula>"Désactivè"</formula>
    </cfRule>
    <cfRule type="cellIs" priority="212" operator="equal" dxfId="1974">
      <formula>"Activè"</formula>
    </cfRule>
  </conditionalFormatting>
  <conditionalFormatting sqref="D1787">
    <cfRule type="cellIs" priority="215" operator="equal" dxfId="1975">
      <formula>"Désactivè"</formula>
    </cfRule>
    <cfRule type="cellIs" priority="216" operator="equal" dxfId="1974">
      <formula>"Activè"</formula>
    </cfRule>
  </conditionalFormatting>
  <conditionalFormatting sqref="D1809">
    <cfRule type="cellIs" priority="213" operator="equal" dxfId="1975">
      <formula>"Désactivè"</formula>
    </cfRule>
    <cfRule type="cellIs" priority="214" operator="equal" dxfId="1974">
      <formula>"Activè"</formula>
    </cfRule>
  </conditionalFormatting>
  <conditionalFormatting sqref="D1841">
    <cfRule type="cellIs" priority="205" operator="equal" dxfId="1975">
      <formula>"Désactivè"</formula>
    </cfRule>
    <cfRule type="cellIs" priority="206" operator="equal" dxfId="1974">
      <formula>"Activè"</formula>
    </cfRule>
  </conditionalFormatting>
  <conditionalFormatting sqref="D1819">
    <cfRule type="cellIs" priority="209" operator="equal" dxfId="1975">
      <formula>"Désactivè"</formula>
    </cfRule>
    <cfRule type="cellIs" priority="210" operator="equal" dxfId="1974">
      <formula>"Activè"</formula>
    </cfRule>
  </conditionalFormatting>
  <conditionalFormatting sqref="D1834">
    <cfRule type="cellIs" priority="207" operator="equal" dxfId="1975">
      <formula>"Désactivè"</formula>
    </cfRule>
    <cfRule type="cellIs" priority="208" operator="equal" dxfId="1974">
      <formula>"Activè"</formula>
    </cfRule>
  </conditionalFormatting>
  <conditionalFormatting sqref="D1873">
    <cfRule type="cellIs" priority="199" operator="equal" dxfId="1975">
      <formula>"Désactivè"</formula>
    </cfRule>
    <cfRule type="cellIs" priority="200" operator="equal" dxfId="1974">
      <formula>"Activè"</formula>
    </cfRule>
  </conditionalFormatting>
  <conditionalFormatting sqref="D1846">
    <cfRule type="cellIs" priority="203" operator="equal" dxfId="1975">
      <formula>"Désactivè"</formula>
    </cfRule>
    <cfRule type="cellIs" priority="204" operator="equal" dxfId="1974">
      <formula>"Activè"</formula>
    </cfRule>
  </conditionalFormatting>
  <conditionalFormatting sqref="D1851">
    <cfRule type="cellIs" priority="201" operator="equal" dxfId="1975">
      <formula>"Désactivè"</formula>
    </cfRule>
    <cfRule type="cellIs" priority="202" operator="equal" dxfId="1974">
      <formula>"Activè"</formula>
    </cfRule>
  </conditionalFormatting>
  <conditionalFormatting sqref="D1905">
    <cfRule type="cellIs" priority="193" operator="equal" dxfId="1975">
      <formula>"Désactivè"</formula>
    </cfRule>
    <cfRule type="cellIs" priority="194" operator="equal" dxfId="1974">
      <formula>"Activè"</formula>
    </cfRule>
  </conditionalFormatting>
  <conditionalFormatting sqref="D1878">
    <cfRule type="cellIs" priority="197" operator="equal" dxfId="1975">
      <formula>"Désactivè"</formula>
    </cfRule>
    <cfRule type="cellIs" priority="198" operator="equal" dxfId="1974">
      <formula>"Activè"</formula>
    </cfRule>
  </conditionalFormatting>
  <conditionalFormatting sqref="D1883">
    <cfRule type="cellIs" priority="195" operator="equal" dxfId="1975">
      <formula>"Désactivè"</formula>
    </cfRule>
    <cfRule type="cellIs" priority="196" operator="equal" dxfId="1974">
      <formula>"Activè"</formula>
    </cfRule>
  </conditionalFormatting>
  <conditionalFormatting sqref="D1910">
    <cfRule type="cellIs" priority="191" operator="equal" dxfId="1975">
      <formula>"Désactivè"</formula>
    </cfRule>
    <cfRule type="cellIs" priority="192" operator="equal" dxfId="1974">
      <formula>"Activè"</formula>
    </cfRule>
  </conditionalFormatting>
  <conditionalFormatting sqref="D1915">
    <cfRule type="cellIs" priority="189" operator="equal" dxfId="1975">
      <formula>"Désactivè"</formula>
    </cfRule>
    <cfRule type="cellIs" priority="190" operator="equal" dxfId="1974">
      <formula>"Activè"</formula>
    </cfRule>
  </conditionalFormatting>
  <conditionalFormatting sqref="D1942">
    <cfRule type="cellIs" priority="185" operator="equal" dxfId="1975">
      <formula>"Désactivè"</formula>
    </cfRule>
    <cfRule type="cellIs" priority="186" operator="equal" dxfId="1974">
      <formula>"Activè"</formula>
    </cfRule>
  </conditionalFormatting>
  <conditionalFormatting sqref="D1937">
    <cfRule type="cellIs" priority="187" operator="equal" dxfId="1975">
      <formula>"Désactivè"</formula>
    </cfRule>
    <cfRule type="cellIs" priority="188" operator="equal" dxfId="1974">
      <formula>"Activè"</formula>
    </cfRule>
  </conditionalFormatting>
  <conditionalFormatting sqref="D1962">
    <cfRule type="cellIs" priority="179" operator="equal" dxfId="1975">
      <formula>"Désactivè"</formula>
    </cfRule>
    <cfRule type="cellIs" priority="180" operator="equal" dxfId="1974">
      <formula>"Activè"</formula>
    </cfRule>
  </conditionalFormatting>
  <conditionalFormatting sqref="D1947">
    <cfRule type="cellIs" priority="183" operator="equal" dxfId="1975">
      <formula>"Désactivè"</formula>
    </cfRule>
    <cfRule type="cellIs" priority="184" operator="equal" dxfId="1974">
      <formula>"Activè"</formula>
    </cfRule>
  </conditionalFormatting>
  <conditionalFormatting sqref="D1955">
    <cfRule type="cellIs" priority="181" operator="equal" dxfId="1975">
      <formula>"Désactivè"</formula>
    </cfRule>
    <cfRule type="cellIs" priority="182" operator="equal" dxfId="1974">
      <formula>"Activè"</formula>
    </cfRule>
  </conditionalFormatting>
  <conditionalFormatting sqref="D1974">
    <cfRule type="cellIs" priority="177" operator="equal" dxfId="1975">
      <formula>"Désactivè"</formula>
    </cfRule>
    <cfRule type="cellIs" priority="178" operator="equal" dxfId="1974">
      <formula>"Activè"</formula>
    </cfRule>
  </conditionalFormatting>
  <conditionalFormatting sqref="D1979">
    <cfRule type="cellIs" priority="175" operator="equal" dxfId="1975">
      <formula>"Désactivè"</formula>
    </cfRule>
    <cfRule type="cellIs" priority="176" operator="equal" dxfId="1974">
      <formula>"Activè"</formula>
    </cfRule>
  </conditionalFormatting>
  <conditionalFormatting sqref="D2006">
    <cfRule type="cellIs" priority="171" operator="equal" dxfId="1975">
      <formula>"Désactivè"</formula>
    </cfRule>
    <cfRule type="cellIs" priority="172" operator="equal" dxfId="1974">
      <formula>"Activè"</formula>
    </cfRule>
  </conditionalFormatting>
  <conditionalFormatting sqref="D2011">
    <cfRule type="cellIs" priority="169" operator="equal" dxfId="1975">
      <formula>"Désactivè"</formula>
    </cfRule>
    <cfRule type="cellIs" priority="170" operator="equal" dxfId="1974">
      <formula>"Activè"</formula>
    </cfRule>
  </conditionalFormatting>
  <conditionalFormatting sqref="D707">
    <cfRule type="cellIs" priority="167" operator="equal" dxfId="1975">
      <formula>"Désactivè"</formula>
    </cfRule>
    <cfRule type="cellIs" priority="168" operator="equal" dxfId="1974">
      <formula>"Activè"</formula>
    </cfRule>
  </conditionalFormatting>
  <conditionalFormatting sqref="D714">
    <cfRule type="cellIs" priority="165" operator="equal" dxfId="1975">
      <formula>"Désactivè"</formula>
    </cfRule>
    <cfRule type="cellIs" priority="166" operator="equal" dxfId="1974">
      <formula>"Activè"</formula>
    </cfRule>
  </conditionalFormatting>
  <conditionalFormatting sqref="D995">
    <cfRule type="cellIs" priority="163" operator="equal" dxfId="1975">
      <formula>"Désactivè"</formula>
    </cfRule>
    <cfRule type="cellIs" priority="164" operator="equal" dxfId="1974">
      <formula>"Activè"</formula>
    </cfRule>
  </conditionalFormatting>
  <conditionalFormatting sqref="D1283">
    <cfRule type="cellIs" priority="161" operator="equal" dxfId="1975">
      <formula>"Désactivè"</formula>
    </cfRule>
    <cfRule type="cellIs" priority="162" operator="equal" dxfId="1974">
      <formula>"Activè"</formula>
    </cfRule>
  </conditionalFormatting>
  <conditionalFormatting sqref="D1315">
    <cfRule type="cellIs" priority="159" operator="equal" dxfId="1975">
      <formula>"Désactivè"</formula>
    </cfRule>
    <cfRule type="cellIs" priority="160" operator="equal" dxfId="1974">
      <formula>"Activè"</formula>
    </cfRule>
  </conditionalFormatting>
  <conditionalFormatting sqref="D1322">
    <cfRule type="cellIs" priority="157" operator="equal" dxfId="1975">
      <formula>"Désactivè"</formula>
    </cfRule>
    <cfRule type="cellIs" priority="158" operator="equal" dxfId="1974">
      <formula>"Activè"</formula>
    </cfRule>
  </conditionalFormatting>
  <conditionalFormatting sqref="D1443">
    <cfRule type="cellIs" priority="155" operator="equal" dxfId="1975">
      <formula>"Désactivè"</formula>
    </cfRule>
    <cfRule type="cellIs" priority="156" operator="equal" dxfId="1974">
      <formula>"Activè"</formula>
    </cfRule>
  </conditionalFormatting>
  <conditionalFormatting sqref="D1450">
    <cfRule type="cellIs" priority="153" operator="equal" dxfId="1975">
      <formula>"Désactivè"</formula>
    </cfRule>
    <cfRule type="cellIs" priority="154" operator="equal" dxfId="1974">
      <formula>"Activè"</formula>
    </cfRule>
  </conditionalFormatting>
  <conditionalFormatting sqref="D1475">
    <cfRule type="cellIs" priority="151" operator="equal" dxfId="1975">
      <formula>"Désactivè"</formula>
    </cfRule>
    <cfRule type="cellIs" priority="152" operator="equal" dxfId="1974">
      <formula>"Activè"</formula>
    </cfRule>
  </conditionalFormatting>
  <conditionalFormatting sqref="D1482">
    <cfRule type="cellIs" priority="149" operator="equal" dxfId="1975">
      <formula>"Désactivè"</formula>
    </cfRule>
    <cfRule type="cellIs" priority="150" operator="equal" dxfId="1974">
      <formula>"Activè"</formula>
    </cfRule>
  </conditionalFormatting>
  <conditionalFormatting sqref="D1507">
    <cfRule type="cellIs" priority="147" operator="equal" dxfId="1975">
      <formula>"Désactivè"</formula>
    </cfRule>
    <cfRule type="cellIs" priority="148" operator="equal" dxfId="1974">
      <formula>"Activè"</formula>
    </cfRule>
  </conditionalFormatting>
  <conditionalFormatting sqref="D1514">
    <cfRule type="cellIs" priority="145" operator="equal" dxfId="1975">
      <formula>"Désactivè"</formula>
    </cfRule>
    <cfRule type="cellIs" priority="146" operator="equal" dxfId="1974">
      <formula>"Activè"</formula>
    </cfRule>
  </conditionalFormatting>
  <conditionalFormatting sqref="D771">
    <cfRule type="cellIs" priority="143" operator="equal" dxfId="1975">
      <formula>"Désactivè"</formula>
    </cfRule>
    <cfRule type="cellIs" priority="144" operator="equal" dxfId="1974">
      <formula>"Activè"</formula>
    </cfRule>
  </conditionalFormatting>
  <conditionalFormatting sqref="D778">
    <cfRule type="cellIs" priority="141" operator="equal" dxfId="1975">
      <formula>"Désactivè"</formula>
    </cfRule>
    <cfRule type="cellIs" priority="142" operator="equal" dxfId="1974">
      <formula>"Activè"</formula>
    </cfRule>
  </conditionalFormatting>
  <conditionalFormatting sqref="D835">
    <cfRule type="cellIs" priority="139" operator="equal" dxfId="1975">
      <formula>"Désactivè"</formula>
    </cfRule>
    <cfRule type="cellIs" priority="140" operator="equal" dxfId="1974">
      <formula>"Activè"</formula>
    </cfRule>
  </conditionalFormatting>
  <conditionalFormatting sqref="D842">
    <cfRule type="cellIs" priority="137" operator="equal" dxfId="1975">
      <formula>"Désactivè"</formula>
    </cfRule>
    <cfRule type="cellIs" priority="138" operator="equal" dxfId="1974">
      <formula>"Activè"</formula>
    </cfRule>
  </conditionalFormatting>
  <conditionalFormatting sqref="D931">
    <cfRule type="cellIs" priority="135" operator="equal" dxfId="1975">
      <formula>"Désactivè"</formula>
    </cfRule>
    <cfRule type="cellIs" priority="136" operator="equal" dxfId="1974">
      <formula>"Activè"</formula>
    </cfRule>
  </conditionalFormatting>
  <conditionalFormatting sqref="D938">
    <cfRule type="cellIs" priority="133" operator="equal" dxfId="1975">
      <formula>"Désactivè"</formula>
    </cfRule>
    <cfRule type="cellIs" priority="134" operator="equal" dxfId="1974">
      <formula>"Activè"</formula>
    </cfRule>
  </conditionalFormatting>
  <conditionalFormatting sqref="D963">
    <cfRule type="cellIs" priority="131" operator="equal" dxfId="1975">
      <formula>"Désactivè"</formula>
    </cfRule>
    <cfRule type="cellIs" priority="132" operator="equal" dxfId="1974">
      <formula>"Activè"</formula>
    </cfRule>
  </conditionalFormatting>
  <conditionalFormatting sqref="D970">
    <cfRule type="cellIs" priority="129" operator="equal" dxfId="1975">
      <formula>"Désactivè"</formula>
    </cfRule>
    <cfRule type="cellIs" priority="130" operator="equal" dxfId="1974">
      <formula>"Activè"</formula>
    </cfRule>
  </conditionalFormatting>
  <conditionalFormatting sqref="D1059">
    <cfRule type="cellIs" priority="127" operator="equal" dxfId="1975">
      <formula>"Désactivè"</formula>
    </cfRule>
    <cfRule type="cellIs" priority="128" operator="equal" dxfId="1974">
      <formula>"Activè"</formula>
    </cfRule>
  </conditionalFormatting>
  <conditionalFormatting sqref="D1066">
    <cfRule type="cellIs" priority="125" operator="equal" dxfId="1975">
      <formula>"Désactivè"</formula>
    </cfRule>
    <cfRule type="cellIs" priority="126" operator="equal" dxfId="1974">
      <formula>"Activè"</formula>
    </cfRule>
  </conditionalFormatting>
  <conditionalFormatting sqref="D1123">
    <cfRule type="cellIs" priority="123" operator="equal" dxfId="1975">
      <formula>"Désactivè"</formula>
    </cfRule>
    <cfRule type="cellIs" priority="124" operator="equal" dxfId="1974">
      <formula>"Activè"</formula>
    </cfRule>
  </conditionalFormatting>
  <conditionalFormatting sqref="D1130">
    <cfRule type="cellIs" priority="121" operator="equal" dxfId="1975">
      <formula>"Désactivè"</formula>
    </cfRule>
    <cfRule type="cellIs" priority="122" operator="equal" dxfId="1974">
      <formula>"Activè"</formula>
    </cfRule>
  </conditionalFormatting>
  <conditionalFormatting sqref="D1219">
    <cfRule type="cellIs" priority="119" operator="equal" dxfId="1975">
      <formula>"Désactivè"</formula>
    </cfRule>
    <cfRule type="cellIs" priority="120" operator="equal" dxfId="1974">
      <formula>"Activè"</formula>
    </cfRule>
  </conditionalFormatting>
  <conditionalFormatting sqref="D1226">
    <cfRule type="cellIs" priority="117" operator="equal" dxfId="1975">
      <formula>"Désactivè"</formula>
    </cfRule>
    <cfRule type="cellIs" priority="118" operator="equal" dxfId="1974">
      <formula>"Activè"</formula>
    </cfRule>
  </conditionalFormatting>
  <conditionalFormatting sqref="D1251">
    <cfRule type="cellIs" priority="115" operator="equal" dxfId="1975">
      <formula>"Désactivè"</formula>
    </cfRule>
    <cfRule type="cellIs" priority="116" operator="equal" dxfId="1974">
      <formula>"Activè"</formula>
    </cfRule>
  </conditionalFormatting>
  <conditionalFormatting sqref="D1258">
    <cfRule type="cellIs" priority="113" operator="equal" dxfId="1975">
      <formula>"Désactivè"</formula>
    </cfRule>
    <cfRule type="cellIs" priority="114" operator="equal" dxfId="1974">
      <formula>"Activè"</formula>
    </cfRule>
  </conditionalFormatting>
  <conditionalFormatting sqref="D1859">
    <cfRule type="cellIs" priority="111" operator="equal" dxfId="1975">
      <formula>"Désactivè"</formula>
    </cfRule>
    <cfRule type="cellIs" priority="112" operator="equal" dxfId="1974">
      <formula>"Activè"</formula>
    </cfRule>
  </conditionalFormatting>
  <conditionalFormatting sqref="D1866">
    <cfRule type="cellIs" priority="109" operator="equal" dxfId="1975">
      <formula>"Désactivè"</formula>
    </cfRule>
    <cfRule type="cellIs" priority="110" operator="equal" dxfId="1974">
      <formula>"Activè"</formula>
    </cfRule>
  </conditionalFormatting>
  <conditionalFormatting sqref="D1891">
    <cfRule type="cellIs" priority="107" operator="equal" dxfId="1975">
      <formula>"Désactivè"</formula>
    </cfRule>
    <cfRule type="cellIs" priority="108" operator="equal" dxfId="1974">
      <formula>"Activè"</formula>
    </cfRule>
  </conditionalFormatting>
  <conditionalFormatting sqref="D1898">
    <cfRule type="cellIs" priority="105" operator="equal" dxfId="1975">
      <formula>"Désactivè"</formula>
    </cfRule>
    <cfRule type="cellIs" priority="106" operator="equal" dxfId="1974">
      <formula>"Activè"</formula>
    </cfRule>
  </conditionalFormatting>
  <conditionalFormatting sqref="D1923">
    <cfRule type="cellIs" priority="103" operator="equal" dxfId="1975">
      <formula>"Désactivè"</formula>
    </cfRule>
    <cfRule type="cellIs" priority="104" operator="equal" dxfId="1974">
      <formula>"Activè"</formula>
    </cfRule>
  </conditionalFormatting>
  <conditionalFormatting sqref="D1930">
    <cfRule type="cellIs" priority="101" operator="equal" dxfId="1975">
      <formula>"Désactivè"</formula>
    </cfRule>
    <cfRule type="cellIs" priority="102" operator="equal" dxfId="1974">
      <formula>"Activè"</formula>
    </cfRule>
  </conditionalFormatting>
  <conditionalFormatting sqref="D1987">
    <cfRule type="cellIs" priority="99" operator="equal" dxfId="1975">
      <formula>"Désactivè"</formula>
    </cfRule>
    <cfRule type="cellIs" priority="100" operator="equal" dxfId="1974">
      <formula>"Activè"</formula>
    </cfRule>
  </conditionalFormatting>
  <conditionalFormatting sqref="D1994">
    <cfRule type="cellIs" priority="97" operator="equal" dxfId="1975">
      <formula>"Désactivè"</formula>
    </cfRule>
    <cfRule type="cellIs" priority="98" operator="equal" dxfId="1974">
      <formula>"Activè"</formula>
    </cfRule>
  </conditionalFormatting>
  <conditionalFormatting sqref="D1969">
    <cfRule type="cellIs" priority="95" operator="equal" dxfId="1975">
      <formula>"Désactivè"</formula>
    </cfRule>
    <cfRule type="cellIs" priority="96" operator="equal" dxfId="1974">
      <formula>"Activè"</formula>
    </cfRule>
  </conditionalFormatting>
  <conditionalFormatting sqref="D1827">
    <cfRule type="cellIs" priority="93" operator="equal" dxfId="1975">
      <formula>"Désactivè"</formula>
    </cfRule>
    <cfRule type="cellIs" priority="94" operator="equal" dxfId="1974">
      <formula>"Activè"</formula>
    </cfRule>
  </conditionalFormatting>
  <conditionalFormatting sqref="D1699">
    <cfRule type="cellIs" priority="91" operator="equal" dxfId="1975">
      <formula>"Désactivè"</formula>
    </cfRule>
    <cfRule type="cellIs" priority="92" operator="equal" dxfId="1974">
      <formula>"Activè"</formula>
    </cfRule>
  </conditionalFormatting>
  <conditionalFormatting sqref="D1571">
    <cfRule type="cellIs" priority="89" operator="equal" dxfId="1975">
      <formula>"Désactivè"</formula>
    </cfRule>
    <cfRule type="cellIs" priority="90" operator="equal" dxfId="1974">
      <formula>"Activè"</formula>
    </cfRule>
  </conditionalFormatting>
  <conditionalFormatting sqref="D1187">
    <cfRule type="cellIs" priority="87" operator="equal" dxfId="1975">
      <formula>"Désactivè"</formula>
    </cfRule>
    <cfRule type="cellIs" priority="88" operator="equal" dxfId="1974">
      <formula>"Activè"</formula>
    </cfRule>
  </conditionalFormatting>
  <conditionalFormatting sqref="D1155">
    <cfRule type="cellIs" priority="85" operator="equal" dxfId="1975">
      <formula>"Désactivè"</formula>
    </cfRule>
    <cfRule type="cellIs" priority="86" operator="equal" dxfId="1974">
      <formula>"Activè"</formula>
    </cfRule>
  </conditionalFormatting>
  <conditionalFormatting sqref="D899">
    <cfRule type="cellIs" priority="83" operator="equal" dxfId="1975">
      <formula>"Désactivè"</formula>
    </cfRule>
    <cfRule type="cellIs" priority="84" operator="equal" dxfId="1974">
      <formula>"Activè"</formula>
    </cfRule>
  </conditionalFormatting>
  <conditionalFormatting sqref="D867">
    <cfRule type="cellIs" priority="81" operator="equal" dxfId="1975">
      <formula>"Désactivè"</formula>
    </cfRule>
    <cfRule type="cellIs" priority="82" operator="equal" dxfId="1974">
      <formula>"Activè"</formula>
    </cfRule>
  </conditionalFormatting>
  <conditionalFormatting sqref="D1635">
    <cfRule type="cellIs" priority="79" operator="equal" dxfId="1975">
      <formula>"Désactivè"</formula>
    </cfRule>
    <cfRule type="cellIs" priority="80" operator="equal" dxfId="1974">
      <formula>"Activè"</formula>
    </cfRule>
  </conditionalFormatting>
  <conditionalFormatting sqref="D1642">
    <cfRule type="cellIs" priority="77" operator="equal" dxfId="1975">
      <formula>"Désactivè"</formula>
    </cfRule>
    <cfRule type="cellIs" priority="78" operator="equal" dxfId="1974">
      <formula>"Activè"</formula>
    </cfRule>
  </conditionalFormatting>
  <conditionalFormatting sqref="D1667">
    <cfRule type="cellIs" priority="75" operator="equal" dxfId="1975">
      <formula>"Désactivè"</formula>
    </cfRule>
    <cfRule type="cellIs" priority="76" operator="equal" dxfId="1974">
      <formula>"Activè"</formula>
    </cfRule>
  </conditionalFormatting>
  <conditionalFormatting sqref="D1674">
    <cfRule type="cellIs" priority="73" operator="equal" dxfId="1975">
      <formula>"Désactivè"</formula>
    </cfRule>
    <cfRule type="cellIs" priority="74" operator="equal" dxfId="1974">
      <formula>"Activè"</formula>
    </cfRule>
  </conditionalFormatting>
  <conditionalFormatting sqref="D1763">
    <cfRule type="cellIs" priority="71" operator="equal" dxfId="1975">
      <formula>"Désactivè"</formula>
    </cfRule>
    <cfRule type="cellIs" priority="72" operator="equal" dxfId="1974">
      <formula>"Activè"</formula>
    </cfRule>
  </conditionalFormatting>
  <conditionalFormatting sqref="D1770">
    <cfRule type="cellIs" priority="69" operator="equal" dxfId="1975">
      <formula>"Désactivè"</formula>
    </cfRule>
    <cfRule type="cellIs" priority="70" operator="equal" dxfId="1974">
      <formula>"Activè"</formula>
    </cfRule>
  </conditionalFormatting>
  <conditionalFormatting sqref="D1731">
    <cfRule type="cellIs" priority="67" operator="equal" dxfId="1975">
      <formula>"Désactivè"</formula>
    </cfRule>
    <cfRule type="cellIs" priority="68" operator="equal" dxfId="1974">
      <formula>"Activè"</formula>
    </cfRule>
  </conditionalFormatting>
  <conditionalFormatting sqref="D803">
    <cfRule type="cellIs" priority="65" operator="equal" dxfId="1975">
      <formula>"Désactivè"</formula>
    </cfRule>
    <cfRule type="cellIs" priority="66" operator="equal" dxfId="1974">
      <formula>"Activè"</formula>
    </cfRule>
  </conditionalFormatting>
  <conditionalFormatting sqref="D1091">
    <cfRule type="cellIs" priority="63" operator="equal" dxfId="1975">
      <formula>"Désactivè"</formula>
    </cfRule>
    <cfRule type="cellIs" priority="64" operator="equal" dxfId="1974">
      <formula>"Activè"</formula>
    </cfRule>
  </conditionalFormatting>
  <conditionalFormatting sqref="D1738">
    <cfRule type="cellIs" priority="61" operator="equal" dxfId="1975">
      <formula>"Désactivè"</formula>
    </cfRule>
    <cfRule type="cellIs" priority="62" operator="equal" dxfId="1974">
      <formula>"Activè"</formula>
    </cfRule>
  </conditionalFormatting>
  <conditionalFormatting sqref="D1795">
    <cfRule type="cellIs" priority="59" operator="equal" dxfId="1975">
      <formula>"Désactivè"</formula>
    </cfRule>
    <cfRule type="cellIs" priority="60" operator="equal" dxfId="1974">
      <formula>"Activè"</formula>
    </cfRule>
  </conditionalFormatting>
  <conditionalFormatting sqref="D1802">
    <cfRule type="cellIs" priority="57" operator="equal" dxfId="1975">
      <formula>"Désactivè"</formula>
    </cfRule>
    <cfRule type="cellIs" priority="58" operator="equal" dxfId="1974">
      <formula>"Activè"</formula>
    </cfRule>
  </conditionalFormatting>
  <conditionalFormatting sqref="D1603">
    <cfRule type="cellIs" priority="55" operator="equal" dxfId="1975">
      <formula>"Désactivè"</formula>
    </cfRule>
    <cfRule type="cellIs" priority="56" operator="equal" dxfId="1974">
      <formula>"Activè"</formula>
    </cfRule>
  </conditionalFormatting>
  <conditionalFormatting sqref="D1610">
    <cfRule type="cellIs" priority="53" operator="equal" dxfId="1975">
      <formula>"Désactivè"</formula>
    </cfRule>
    <cfRule type="cellIs" priority="54" operator="equal" dxfId="1974">
      <formula>"Activè"</formula>
    </cfRule>
  </conditionalFormatting>
  <conditionalFormatting sqref="D1002">
    <cfRule type="cellIs" priority="51" operator="equal" dxfId="1975">
      <formula>"Désactivè"</formula>
    </cfRule>
    <cfRule type="cellIs" priority="52" operator="equal" dxfId="1974">
      <formula>"Activè"</formula>
    </cfRule>
  </conditionalFormatting>
  <conditionalFormatting sqref="D1290">
    <cfRule type="cellIs" priority="49" operator="equal" dxfId="1975">
      <formula>"Désactivè"</formula>
    </cfRule>
    <cfRule type="cellIs" priority="50" operator="equal" dxfId="1974">
      <formula>"Activè"</formula>
    </cfRule>
  </conditionalFormatting>
  <conditionalFormatting sqref="D1411">
    <cfRule type="cellIs" priority="47" operator="equal" dxfId="1975">
      <formula>"Désactivè"</formula>
    </cfRule>
    <cfRule type="cellIs" priority="48" operator="equal" dxfId="1974">
      <formula>"Activè"</formula>
    </cfRule>
  </conditionalFormatting>
  <conditionalFormatting sqref="D2038">
    <cfRule type="cellIs" priority="11" operator="equal" dxfId="1975">
      <formula>"Désactivè"</formula>
    </cfRule>
    <cfRule type="cellIs" priority="12" operator="equal" dxfId="1974">
      <formula>"Activè"</formula>
    </cfRule>
  </conditionalFormatting>
  <conditionalFormatting sqref="D2043">
    <cfRule type="cellIs" priority="9" operator="equal" dxfId="1975">
      <formula>"Désactivè"</formula>
    </cfRule>
    <cfRule type="cellIs" priority="10" operator="equal" dxfId="1974">
      <formula>"Activè"</formula>
    </cfRule>
  </conditionalFormatting>
  <conditionalFormatting sqref="D2019">
    <cfRule type="cellIs" priority="7" operator="equal" dxfId="1975">
      <formula>"Désactivè"</formula>
    </cfRule>
    <cfRule type="cellIs" priority="8" operator="equal" dxfId="1974">
      <formula>"Activè"</formula>
    </cfRule>
  </conditionalFormatting>
  <conditionalFormatting sqref="D2026">
    <cfRule type="cellIs" priority="5" operator="equal" dxfId="1975">
      <formula>"Désactivè"</formula>
    </cfRule>
    <cfRule type="cellIs" priority="6" operator="equal" dxfId="1974">
      <formula>"Activè"</formula>
    </cfRule>
  </conditionalFormatting>
  <conditionalFormatting sqref="D2001">
    <cfRule type="cellIs" priority="3" operator="equal" dxfId="1975">
      <formula>"Désactivè"</formula>
    </cfRule>
    <cfRule type="cellIs" priority="4" operator="equal" dxfId="1974">
      <formula>"Activè"</formula>
    </cfRule>
  </conditionalFormatting>
  <conditionalFormatting sqref="D2033">
    <cfRule type="cellIs" priority="1" operator="equal" dxfId="1975">
      <formula>"Désactivè"</formula>
    </cfRule>
    <cfRule type="cellIs" priority="2" operator="equal" dxfId="1974">
      <formula>"Activè"</formula>
    </cfRule>
  </conditionalFormatting>
  <dataValidations count="1">
    <dataValidation sqref="D3 D10 D17 D22 D27 D35 D42 D49 D54 D59 D67 D74 D81 D86 D91 D99 D106 D113 D118 D123 D131 D138 D145 D150 D155 D163 D170 D177 D182 D187 D195 D202 D209 D214 D219 D227 D234 D241 D246 D251 D259 D266 D273 D278 D283 D291 D298 D305 D310 D315 D323 D330 D337 D342 D347 D355 D362 D369 D374 D379 D387 D394 D401 D406 D411 D419 D426 D433 D438 D443 D451 D458 D465 D470 D475 D483 D490 D497 D502 D507 D515 D522 D529 D534 D539 D547 D554 D561 D566 D571 D579 D586 D593 D598 D603 D611 D618 D625 D630 D635 D643 D650 D657 D662 D667 D675 D682 D689 D694 D699 D707 D714 D721 D726 D731 D739 D746 D753 D758 D763 D771 D778 D785 D790 D795 D803 D810 D817 D822 D827 D835 D842 D849 D854 D859 D867 D874 D881 D886 D891 D899 D906 D913 D918 D923 D931 D938 D945 D950 D955 D963 D970 D977 D982 D987 D995 D1002 D1009 D1014 D1019 D1027 D1034 D1041 D1046 D1051 D1059 D1066 D1073 D1078 D1083 D1091 D1098 D1105 D1110 D1115 D1123 D1130 D1137 D1142 D1147 D1155 D1162 D1169 D1174 D1179 D1187 D1194 D1201 D1206 D1211 D1219 D1226 D1233 D1238 D1243 D1251 D1258 D1265 D1270 D1275 D1283 D1290 D1297 D1302 D1307 D1315 D1322 D1329 D1334 D1339 D1347 D1354 D1361 D1366 D1371 D1379 D1386 D1393 D1398 D1403 D1411 D1418 D1425 D1430 D1435 D1443 D1450 D1457 D1462 D1467 D1475 D1482 D1489 D1494 D1499 D1507 D1514 D1521 D1526 D1531 D1539 D1546 D1553 D1558 D1563 D1571 D1578 D1585 D1590 D1595 D1603 D1610 D1617 D1622 D1627 D1635 D1642 D1649 D1654 D1659 D1667 D1674 D1681 D1686 D1691 D1699 D1706 D1713 D1718 D1723 D1731 D1738 D1745 D1750 D1755 D1763 D1770 D1777 D1782 D1787 D1795 D1802 D1809 D1814 D1819 D1827 D1834 D1841 D1846 D1851 D1859 D1866 D1873 D1878 D1883 D1891 D1898 D1905 D1910 D1915 D1923 D1930 D1937 D1942 D1947 D1955 D1962 D1969 D1974 D1979 D1987 D1994 D2001 D2006 D2011 D2019 D2026 D2033 D2038 D2043" showDropDown="0" showInputMessage="1" showErrorMessage="1" allowBlank="0" type="list">
      <formula1>"Activè,Désactivè"</formula1>
    </dataValidation>
  </dataValidations>
  <pageMargins left="0.7" right="0.7" top="0.75" bottom="0.75" header="0.3" footer="0.3"/>
  <pageSetup orientation="portrait" paperSize="9"/>
</worksheet>
</file>

<file path=xl/worksheets/sheet27.xml><?xml version="1.0" encoding="utf-8"?>
<worksheet xmlns="http://schemas.openxmlformats.org/spreadsheetml/2006/main">
  <sheetPr codeName="Feuil24">
    <tabColor rgb="FFFFFF00"/>
    <outlinePr summaryBelow="1" summaryRight="1"/>
    <pageSetUpPr/>
  </sheetPr>
  <dimension ref="A1:L1713"/>
  <sheetViews>
    <sheetView zoomScale="80" zoomScaleNormal="80" workbookViewId="0">
      <pane ySplit="1" topLeftCell="A555" activePane="bottomLeft" state="frozen"/>
      <selection pane="bottomLeft" activeCell="J555" sqref="J555:J556"/>
    </sheetView>
  </sheetViews>
  <sheetFormatPr baseColWidth="10" defaultColWidth="11.42578125" defaultRowHeight="12.75"/>
  <cols>
    <col width="43.85546875" bestFit="1" customWidth="1" style="22" min="1" max="1"/>
    <col width="28.140625" bestFit="1" customWidth="1" style="22" min="2" max="2"/>
    <col outlineLevel="2" width="12.85546875" customWidth="1" style="22" min="3" max="3"/>
    <col width="111.5703125" bestFit="1" customWidth="1" style="22" min="4" max="4"/>
    <col outlineLevel="1" width="7" customWidth="1" style="22" min="5" max="5"/>
    <col width="12.140625" customWidth="1" style="22" min="6" max="6"/>
    <col width="7.85546875" bestFit="1" customWidth="1" style="86" min="7" max="7"/>
    <col width="7.85546875" bestFit="1" customWidth="1" style="90" min="8" max="8"/>
    <col width="7.85546875" bestFit="1" customWidth="1" style="207" min="9" max="9"/>
    <col width="7.85546875" bestFit="1" customWidth="1" style="208" min="10" max="10"/>
    <col width="79.5703125" customWidth="1" style="22" min="11" max="11"/>
    <col width="11.42578125" customWidth="1" style="22" min="12" max="16384"/>
  </cols>
  <sheetData>
    <row r="1" ht="66" customHeight="1">
      <c r="A1" s="653" t="inlineStr">
        <is>
          <t>Operating Mode</t>
        </is>
      </c>
      <c r="B1" s="653" t="inlineStr">
        <is>
          <t>Criteria</t>
        </is>
      </c>
      <c r="C1" s="654" t="inlineStr">
        <is>
          <t>Target / Range</t>
        </is>
      </c>
      <c r="D1" s="653" t="inlineStr">
        <is>
          <t>Mode</t>
        </is>
      </c>
      <c r="E1" s="653" t="inlineStr">
        <is>
          <t>Fuel</t>
        </is>
      </c>
      <c r="F1" s="654" t="inlineStr">
        <is>
          <t>Version Drive</t>
        </is>
      </c>
      <c r="G1" s="655" t="inlineStr">
        <is>
          <t>Waterline</t>
        </is>
      </c>
      <c r="H1" s="656" t="inlineStr">
        <is>
          <t>Target</t>
        </is>
      </c>
      <c r="I1" s="657" t="inlineStr">
        <is>
          <t>Responsiveness</t>
        </is>
      </c>
      <c r="J1" s="658" t="inlineStr">
        <is>
          <t>Driveability</t>
        </is>
      </c>
      <c r="K1" s="659" t="inlineStr">
        <is>
          <t>Comparison V4.2 vs V4.6
(compare tool results)
and comments</t>
        </is>
      </c>
    </row>
    <row r="2">
      <c r="A2" s="660" t="inlineStr">
        <is>
          <t>(PT) KD - tip in downshift</t>
        </is>
      </c>
      <c r="B2" s="661" t="inlineStr">
        <is>
          <t>Acceleration disturbances</t>
        </is>
      </c>
      <c r="C2" s="660" t="inlineStr">
        <is>
          <t>PREMIUM</t>
        </is>
      </c>
      <c r="D2" s="660" t="inlineStr">
        <is>
          <t>AUTO;eSAVE;Hybrid;SPORT;ZEV;ECO;MANUAL</t>
        </is>
      </c>
      <c r="E2" s="660" t="n"/>
      <c r="F2" s="662" t="inlineStr">
        <is>
          <t>V4.2</t>
        </is>
      </c>
      <c r="G2" s="663" t="n">
        <v>6.7</v>
      </c>
      <c r="H2" s="663" t="n">
        <v>7.5</v>
      </c>
      <c r="I2" s="664" t="n">
        <v>3</v>
      </c>
      <c r="J2" s="664" t="n">
        <v>2</v>
      </c>
      <c r="K2" s="661" t="n"/>
    </row>
    <row r="3">
      <c r="A3" s="660" t="inlineStr">
        <is>
          <t>(PT) KD - tip in downshift</t>
        </is>
      </c>
      <c r="B3" s="661" t="inlineStr">
        <is>
          <t>Acceleration disturbances HF</t>
        </is>
      </c>
      <c r="C3" s="660" t="inlineStr">
        <is>
          <t>PREMIUM</t>
        </is>
      </c>
      <c r="D3" s="660" t="inlineStr">
        <is>
          <t>AUTO;eSAVE;Hybrid;SPORT;ZEV;ECO;MANUAL</t>
        </is>
      </c>
      <c r="E3" s="660" t="n"/>
      <c r="F3" s="662" t="inlineStr">
        <is>
          <t>V4.2</t>
        </is>
      </c>
      <c r="G3" s="665" t="n">
        <v>7</v>
      </c>
      <c r="H3" s="665" t="n">
        <v>8</v>
      </c>
      <c r="I3" s="664" t="n">
        <v>3</v>
      </c>
      <c r="J3" s="664" t="n">
        <v>3</v>
      </c>
      <c r="K3" s="666" t="inlineStr">
        <is>
          <t>not used</t>
        </is>
      </c>
    </row>
    <row r="4">
      <c r="A4" s="660" t="inlineStr">
        <is>
          <t>(PT) KD - tip in downshift</t>
        </is>
      </c>
      <c r="B4" s="661" t="inlineStr">
        <is>
          <t>Acceleration disturbances LF</t>
        </is>
      </c>
      <c r="C4" s="660" t="inlineStr">
        <is>
          <t>PREMIUM</t>
        </is>
      </c>
      <c r="D4" s="660" t="inlineStr">
        <is>
          <t>AUTO;eSAVE;Hybrid;SPORT;ZEV;ECO;MANUAL</t>
        </is>
      </c>
      <c r="E4" s="660" t="n"/>
      <c r="F4" s="662" t="inlineStr">
        <is>
          <t>V4.2</t>
        </is>
      </c>
      <c r="G4" s="665" t="n">
        <v>7</v>
      </c>
      <c r="H4" s="665" t="n">
        <v>8</v>
      </c>
      <c r="I4" s="664" t="n">
        <v>3</v>
      </c>
      <c r="J4" s="664" t="n">
        <v>3</v>
      </c>
      <c r="K4" s="666" t="inlineStr">
        <is>
          <t>not used</t>
        </is>
      </c>
    </row>
    <row r="5">
      <c r="A5" s="660" t="inlineStr">
        <is>
          <t>(PT) KD - tip in downshift</t>
        </is>
      </c>
      <c r="B5" s="661" t="inlineStr">
        <is>
          <t>Ax build-up delay</t>
        </is>
      </c>
      <c r="C5" s="660" t="inlineStr">
        <is>
          <t>PREMIUM</t>
        </is>
      </c>
      <c r="D5" s="660" t="inlineStr">
        <is>
          <t>AUTO;eSAVE;Hybrid;SPORT;ZEV;ECO;MANUAL</t>
        </is>
      </c>
      <c r="E5" s="660" t="n"/>
      <c r="F5" s="662" t="inlineStr">
        <is>
          <t>V4.2</t>
        </is>
      </c>
      <c r="G5" s="663" t="n">
        <v>7</v>
      </c>
      <c r="H5" s="663" t="n">
        <v>8</v>
      </c>
      <c r="I5" s="664" t="n">
        <v>3</v>
      </c>
      <c r="J5" s="664" t="n">
        <v>3</v>
      </c>
      <c r="K5" s="661" t="n"/>
    </row>
    <row r="6">
      <c r="A6" s="660" t="inlineStr">
        <is>
          <t>(PT) KD - tip in downshift</t>
        </is>
      </c>
      <c r="B6" s="661" t="inlineStr">
        <is>
          <t>Ax gradients after ratio change</t>
        </is>
      </c>
      <c r="C6" s="660" t="inlineStr">
        <is>
          <t>PREMIUM</t>
        </is>
      </c>
      <c r="D6" s="660" t="inlineStr">
        <is>
          <t>AUTO;eSAVE;Hybrid;SPORT;ZEV;ECO;MANUAL</t>
        </is>
      </c>
      <c r="E6" s="660" t="n"/>
      <c r="F6" s="662" t="inlineStr">
        <is>
          <t>V4.2</t>
        </is>
      </c>
      <c r="G6" s="663" t="n">
        <v>7.6</v>
      </c>
      <c r="H6" s="663" t="n">
        <v>8</v>
      </c>
      <c r="I6" s="664" t="n">
        <v>3</v>
      </c>
      <c r="J6" s="664" t="n">
        <v>1</v>
      </c>
      <c r="K6" s="661" t="n"/>
    </row>
    <row r="7">
      <c r="A7" s="660" t="inlineStr">
        <is>
          <t>(PT) KD - tip in downshift</t>
        </is>
      </c>
      <c r="B7" s="661" t="inlineStr">
        <is>
          <t>Ax gradients during ratio change</t>
        </is>
      </c>
      <c r="C7" s="660" t="inlineStr">
        <is>
          <t>PREMIUM</t>
        </is>
      </c>
      <c r="D7" s="660" t="inlineStr">
        <is>
          <t>AUTO;eSAVE;Hybrid;SPORT;ZEV;ECO;MANUAL</t>
        </is>
      </c>
      <c r="E7" s="660" t="n"/>
      <c r="F7" s="662" t="inlineStr">
        <is>
          <t>V4.2</t>
        </is>
      </c>
      <c r="G7" s="663" t="n">
        <v>7.4</v>
      </c>
      <c r="H7" s="663" t="n">
        <v>8</v>
      </c>
      <c r="I7" s="664" t="n">
        <v>3</v>
      </c>
      <c r="J7" s="664" t="n">
        <v>2</v>
      </c>
      <c r="K7" s="661" t="n"/>
    </row>
    <row r="8">
      <c r="A8" s="660" t="inlineStr">
        <is>
          <t>(PT) KD - tip in downshift</t>
        </is>
      </c>
      <c r="B8" s="661" t="inlineStr">
        <is>
          <t>Ax increase delay</t>
        </is>
      </c>
      <c r="C8" s="660" t="inlineStr">
        <is>
          <t>PREMIUM</t>
        </is>
      </c>
      <c r="D8" s="660" t="inlineStr">
        <is>
          <t>AUTO;eSAVE;Hybrid;SPORT;ZEV;ECO;MANUAL</t>
        </is>
      </c>
      <c r="E8" s="660" t="n"/>
      <c r="F8" s="662" t="inlineStr">
        <is>
          <t>V4.2</t>
        </is>
      </c>
      <c r="G8" s="663" t="n">
        <v>6.6</v>
      </c>
      <c r="H8" s="663" t="n">
        <v>7.4</v>
      </c>
      <c r="I8" s="664" t="n">
        <v>1</v>
      </c>
      <c r="J8" s="664" t="n">
        <v>3</v>
      </c>
      <c r="K8" s="661" t="n"/>
    </row>
    <row r="9">
      <c r="A9" s="660" t="inlineStr">
        <is>
          <t>(PT) KD - tip in downshift</t>
        </is>
      </c>
      <c r="B9" s="661" t="inlineStr">
        <is>
          <t>Engine speed at engagement</t>
        </is>
      </c>
      <c r="C9" s="660" t="inlineStr">
        <is>
          <t>PREMIUM</t>
        </is>
      </c>
      <c r="D9" s="660" t="inlineStr">
        <is>
          <t>AUTO;eSAVE;Hybrid;SPORT;ZEV;ECO;MANUAL</t>
        </is>
      </c>
      <c r="E9" s="660" t="n"/>
      <c r="F9" s="662" t="inlineStr">
        <is>
          <t>V4.2</t>
        </is>
      </c>
      <c r="G9" s="663" t="n">
        <v>7</v>
      </c>
      <c r="H9" s="663" t="n">
        <v>8</v>
      </c>
      <c r="I9" s="664" t="n">
        <v>3</v>
      </c>
      <c r="J9" s="664" t="n">
        <v>3</v>
      </c>
      <c r="K9" s="661" t="n"/>
    </row>
    <row r="10">
      <c r="A10" s="660" t="inlineStr">
        <is>
          <t>(PT) KD - tip in downshift</t>
        </is>
      </c>
      <c r="B10" s="661" t="inlineStr">
        <is>
          <t>Initial Bump</t>
        </is>
      </c>
      <c r="C10" s="660" t="inlineStr">
        <is>
          <t>PREMIUM</t>
        </is>
      </c>
      <c r="D10" s="660" t="inlineStr">
        <is>
          <t>AUTO;eSAVE;Hybrid;SPORT;ZEV;ECO;MANUAL</t>
        </is>
      </c>
      <c r="E10" s="660" t="n"/>
      <c r="F10" s="662" t="inlineStr">
        <is>
          <t>V4.2</t>
        </is>
      </c>
      <c r="G10" s="663" t="n">
        <v>7</v>
      </c>
      <c r="H10" s="663" t="n">
        <v>8</v>
      </c>
      <c r="I10" s="664" t="n">
        <v>3</v>
      </c>
      <c r="J10" s="664" t="n">
        <v>3</v>
      </c>
      <c r="K10" s="661" t="n"/>
    </row>
    <row r="11">
      <c r="A11" s="660" t="inlineStr">
        <is>
          <t>(PT) KD - tip in downshift</t>
        </is>
      </c>
      <c r="B11" s="661" t="inlineStr">
        <is>
          <t>Jerks</t>
        </is>
      </c>
      <c r="C11" s="660" t="inlineStr">
        <is>
          <t>PREMIUM</t>
        </is>
      </c>
      <c r="D11" s="660" t="inlineStr">
        <is>
          <t>AUTO;eSAVE;Hybrid;SPORT;ZEV;ECO;MANUAL</t>
        </is>
      </c>
      <c r="E11" s="660" t="n"/>
      <c r="F11" s="662" t="inlineStr">
        <is>
          <t>V4.2</t>
        </is>
      </c>
      <c r="G11" s="663" t="n">
        <v>6.3</v>
      </c>
      <c r="H11" s="663" t="n">
        <v>7.5</v>
      </c>
      <c r="I11" s="664" t="n">
        <v>3</v>
      </c>
      <c r="J11" s="664" t="n">
        <v>1</v>
      </c>
      <c r="K11" s="82" t="n"/>
    </row>
    <row r="12">
      <c r="A12" s="660" t="inlineStr">
        <is>
          <t>(PT) KD - tip in downshift</t>
        </is>
      </c>
      <c r="B12" s="661" t="inlineStr">
        <is>
          <t>Kick</t>
        </is>
      </c>
      <c r="C12" s="660" t="inlineStr">
        <is>
          <t>PREMIUM</t>
        </is>
      </c>
      <c r="D12" s="660" t="inlineStr">
        <is>
          <t>AUTO;eSAVE;Hybrid;SPORT;ZEV;ECO;MANUAL</t>
        </is>
      </c>
      <c r="E12" s="660" t="n"/>
      <c r="F12" s="662" t="inlineStr">
        <is>
          <t>V4.2</t>
        </is>
      </c>
      <c r="G12" s="663" t="n">
        <v>6.6</v>
      </c>
      <c r="H12" s="663" t="n">
        <v>7.5</v>
      </c>
      <c r="I12" s="664" t="n">
        <v>3</v>
      </c>
      <c r="J12" s="664" t="n">
        <v>1</v>
      </c>
      <c r="K12" s="661" t="n"/>
    </row>
    <row r="13">
      <c r="A13" s="660" t="inlineStr">
        <is>
          <t>(PT) KD - tip in downshift</t>
        </is>
      </c>
      <c r="B13" s="661" t="inlineStr">
        <is>
          <t>Response delay</t>
        </is>
      </c>
      <c r="C13" s="660" t="inlineStr">
        <is>
          <t>PREMIUM</t>
        </is>
      </c>
      <c r="D13" s="660" t="inlineStr">
        <is>
          <t>AUTO;eSAVE;Hybrid;SPORT;ZEV;ECO;MANUAL</t>
        </is>
      </c>
      <c r="E13" s="660" t="n"/>
      <c r="F13" s="662" t="inlineStr">
        <is>
          <t>V4.2</t>
        </is>
      </c>
      <c r="G13" s="663" t="n">
        <v>5.8</v>
      </c>
      <c r="H13" s="663" t="n">
        <v>6.8</v>
      </c>
      <c r="I13" s="664" t="n">
        <v>3</v>
      </c>
      <c r="J13" s="664" t="n">
        <v>3</v>
      </c>
      <c r="K13" s="661" t="n"/>
    </row>
    <row r="14">
      <c r="A14" s="660" t="inlineStr">
        <is>
          <t>(PT) KD - tip in downshift</t>
        </is>
      </c>
      <c r="B14" s="661" t="inlineStr">
        <is>
          <t>Shift characteristic</t>
        </is>
      </c>
      <c r="C14" s="660" t="inlineStr">
        <is>
          <t>PREMIUM</t>
        </is>
      </c>
      <c r="D14" s="660" t="inlineStr">
        <is>
          <t>AUTO;eSAVE;Hybrid;SPORT;ZEV;ECO;MANUAL</t>
        </is>
      </c>
      <c r="E14" s="660" t="n"/>
      <c r="F14" s="662" t="inlineStr">
        <is>
          <t>V4.2</t>
        </is>
      </c>
      <c r="G14" s="663" t="n">
        <v>7</v>
      </c>
      <c r="H14" s="663" t="n">
        <v>8</v>
      </c>
      <c r="I14" s="664" t="n">
        <v>3</v>
      </c>
      <c r="J14" s="664" t="n">
        <v>3</v>
      </c>
      <c r="K14" s="661" t="n"/>
    </row>
    <row r="15">
      <c r="A15" s="660" t="inlineStr">
        <is>
          <t>(PT) KD - tip in downshift</t>
        </is>
      </c>
      <c r="B15" s="661" t="inlineStr">
        <is>
          <t>Shift delay</t>
        </is>
      </c>
      <c r="C15" s="660" t="inlineStr">
        <is>
          <t>PREMIUM</t>
        </is>
      </c>
      <c r="D15" s="660" t="inlineStr">
        <is>
          <t>AUTO;eSAVE;Hybrid;SPORT;ZEV;ECO;MANUAL</t>
        </is>
      </c>
      <c r="E15" s="660" t="n"/>
      <c r="F15" s="662" t="inlineStr">
        <is>
          <t>V4.2</t>
        </is>
      </c>
      <c r="G15" s="663" t="n">
        <v>7</v>
      </c>
      <c r="H15" s="663" t="n">
        <v>8</v>
      </c>
      <c r="I15" s="664" t="n">
        <v>3</v>
      </c>
      <c r="J15" s="664" t="n">
        <v>3</v>
      </c>
      <c r="K15" s="82" t="n"/>
    </row>
    <row r="16">
      <c r="A16" s="660" t="inlineStr">
        <is>
          <t>(PT) KD - tip in downshift</t>
        </is>
      </c>
      <c r="B16" s="661" t="inlineStr">
        <is>
          <t>Shift duration</t>
        </is>
      </c>
      <c r="C16" s="660" t="inlineStr">
        <is>
          <t>PREMIUM</t>
        </is>
      </c>
      <c r="D16" s="660" t="inlineStr">
        <is>
          <t>AUTO;eSAVE;Hybrid;SPORT;ZEV;ECO;MANUAL</t>
        </is>
      </c>
      <c r="E16" s="660" t="n"/>
      <c r="F16" s="662" t="inlineStr">
        <is>
          <t>V4.2</t>
        </is>
      </c>
      <c r="G16" s="667" t="n">
        <v>7.2</v>
      </c>
      <c r="H16" s="667" t="n">
        <v>7.6</v>
      </c>
      <c r="I16" s="664" t="n">
        <v>2</v>
      </c>
      <c r="J16" s="664" t="n">
        <v>3</v>
      </c>
      <c r="K16" s="82" t="n"/>
    </row>
    <row r="17">
      <c r="A17" s="660" t="inlineStr">
        <is>
          <t>(PT) KD - tip in downshift</t>
        </is>
      </c>
      <c r="B17" s="661" t="inlineStr">
        <is>
          <t>Shock</t>
        </is>
      </c>
      <c r="C17" s="660" t="inlineStr">
        <is>
          <t>PREMIUM</t>
        </is>
      </c>
      <c r="D17" s="660" t="inlineStr">
        <is>
          <t>AUTO;eSAVE;Hybrid;SPORT;ZEV;ECO;MANUAL</t>
        </is>
      </c>
      <c r="E17" s="660" t="n"/>
      <c r="F17" s="662" t="inlineStr">
        <is>
          <t>V4.2</t>
        </is>
      </c>
      <c r="G17" s="663" t="n">
        <v>7</v>
      </c>
      <c r="H17" s="663" t="n">
        <v>7.9</v>
      </c>
      <c r="I17" s="664" t="n">
        <v>3</v>
      </c>
      <c r="J17" s="664" t="n">
        <v>1</v>
      </c>
      <c r="K17" s="661" t="n"/>
    </row>
    <row r="18">
      <c r="A18" s="660" t="inlineStr">
        <is>
          <t>(PT) KD - tip in downshift</t>
        </is>
      </c>
      <c r="B18" s="661" t="inlineStr">
        <is>
          <t>Speed increase</t>
        </is>
      </c>
      <c r="C18" s="660" t="inlineStr">
        <is>
          <t>PREMIUM</t>
        </is>
      </c>
      <c r="D18" s="660" t="inlineStr">
        <is>
          <t>AUTO;eSAVE;Hybrid;SPORT;ZEV;ECO;MANUAL</t>
        </is>
      </c>
      <c r="E18" s="660" t="n"/>
      <c r="F18" s="662" t="inlineStr">
        <is>
          <t>V4.2</t>
        </is>
      </c>
      <c r="G18" s="663" t="n">
        <v>7</v>
      </c>
      <c r="H18" s="663" t="n">
        <v>8</v>
      </c>
      <c r="I18" s="664" t="n">
        <v>3</v>
      </c>
      <c r="J18" s="664" t="n">
        <v>3</v>
      </c>
      <c r="K18" s="661" t="n"/>
    </row>
    <row r="19">
      <c r="A19" s="660" t="inlineStr">
        <is>
          <t>(PT) KD - tip in downshift</t>
        </is>
      </c>
      <c r="B19" s="661" t="inlineStr">
        <is>
          <t>Steadiness</t>
        </is>
      </c>
      <c r="C19" s="660" t="inlineStr">
        <is>
          <t>PREMIUM</t>
        </is>
      </c>
      <c r="D19" s="660" t="inlineStr">
        <is>
          <t>AUTO;eSAVE;Hybrid;SPORT;ZEV;ECO;MANUAL</t>
        </is>
      </c>
      <c r="E19" s="660" t="n"/>
      <c r="F19" s="662" t="inlineStr">
        <is>
          <t>V4.2</t>
        </is>
      </c>
      <c r="G19" s="663" t="n">
        <v>6.3</v>
      </c>
      <c r="H19" s="663" t="n">
        <v>7</v>
      </c>
      <c r="I19" s="664" t="n">
        <v>3</v>
      </c>
      <c r="J19" s="664" t="n">
        <v>2</v>
      </c>
      <c r="K19" s="661" t="n"/>
    </row>
    <row r="20">
      <c r="A20" s="660" t="inlineStr">
        <is>
          <t>(PT) KD - tip in downshift</t>
        </is>
      </c>
      <c r="B20" s="661" t="inlineStr">
        <is>
          <t>Traction reduction</t>
        </is>
      </c>
      <c r="C20" s="660" t="inlineStr">
        <is>
          <t>PREMIUM</t>
        </is>
      </c>
      <c r="D20" s="660" t="inlineStr">
        <is>
          <t>AUTO;eSAVE;Hybrid;SPORT;ZEV;ECO;MANUAL</t>
        </is>
      </c>
      <c r="E20" s="660" t="n"/>
      <c r="F20" s="662" t="inlineStr">
        <is>
          <t>V4.2</t>
        </is>
      </c>
      <c r="G20" s="663" t="n">
        <v>6.6</v>
      </c>
      <c r="H20" s="663" t="n">
        <v>7.1</v>
      </c>
      <c r="I20" s="664" t="n">
        <v>1</v>
      </c>
      <c r="J20" s="664" t="n">
        <v>2</v>
      </c>
      <c r="K20" s="661" t="n"/>
    </row>
    <row r="21">
      <c r="A21" s="660" t="inlineStr">
        <is>
          <t>(TO) KD - tip in downshift</t>
        </is>
      </c>
      <c r="B21" s="661" t="inlineStr">
        <is>
          <t>Acceleration disturbances</t>
        </is>
      </c>
      <c r="C21" s="660" t="inlineStr">
        <is>
          <t>PREMIUM</t>
        </is>
      </c>
      <c r="D21" s="660" t="inlineStr">
        <is>
          <t>AUTO;eSAVE;Hybrid;SPORT;ZEV;ECO;MANUAL</t>
        </is>
      </c>
      <c r="E21" s="660" t="n"/>
      <c r="F21" s="662" t="inlineStr">
        <is>
          <t>V4.2</t>
        </is>
      </c>
      <c r="G21" s="663" t="n">
        <v>7.2</v>
      </c>
      <c r="H21" s="663" t="n">
        <v>7.6</v>
      </c>
      <c r="I21" s="664" t="n">
        <v>3</v>
      </c>
      <c r="J21" s="664" t="n">
        <v>2</v>
      </c>
      <c r="K21" s="661" t="n"/>
    </row>
    <row r="22">
      <c r="A22" s="660" t="inlineStr">
        <is>
          <t>(TO) KD - tip in downshift</t>
        </is>
      </c>
      <c r="B22" s="661" t="inlineStr">
        <is>
          <t>Acceleration disturbances HF</t>
        </is>
      </c>
      <c r="C22" s="660" t="inlineStr">
        <is>
          <t>PREMIUM</t>
        </is>
      </c>
      <c r="D22" s="660" t="inlineStr">
        <is>
          <t>AUTO;eSAVE;Hybrid;SPORT;ZEV;ECO;MANUAL</t>
        </is>
      </c>
      <c r="E22" s="660" t="n"/>
      <c r="F22" s="662" t="inlineStr">
        <is>
          <t>V4.2</t>
        </is>
      </c>
      <c r="G22" s="665" t="n">
        <v>7</v>
      </c>
      <c r="H22" s="665" t="n">
        <v>8</v>
      </c>
      <c r="I22" s="664" t="n">
        <v>3</v>
      </c>
      <c r="J22" s="664" t="n">
        <v>3</v>
      </c>
      <c r="K22" s="666" t="inlineStr">
        <is>
          <t>not used</t>
        </is>
      </c>
    </row>
    <row r="23">
      <c r="A23" s="660" t="inlineStr">
        <is>
          <t>(TO) KD - tip in downshift</t>
        </is>
      </c>
      <c r="B23" s="661" t="inlineStr">
        <is>
          <t>Acceleration disturbances LF</t>
        </is>
      </c>
      <c r="C23" s="660" t="inlineStr">
        <is>
          <t>PREMIUM</t>
        </is>
      </c>
      <c r="D23" s="660" t="inlineStr">
        <is>
          <t>AUTO;eSAVE;Hybrid;SPORT;ZEV;ECO;MANUAL</t>
        </is>
      </c>
      <c r="E23" s="660" t="n"/>
      <c r="F23" s="662" t="inlineStr">
        <is>
          <t>V4.2</t>
        </is>
      </c>
      <c r="G23" s="665" t="n">
        <v>7</v>
      </c>
      <c r="H23" s="665" t="n">
        <v>8</v>
      </c>
      <c r="I23" s="664" t="n">
        <v>3</v>
      </c>
      <c r="J23" s="664" t="n">
        <v>3</v>
      </c>
      <c r="K23" s="666" t="inlineStr">
        <is>
          <t>not used</t>
        </is>
      </c>
    </row>
    <row r="24">
      <c r="A24" s="660" t="inlineStr">
        <is>
          <t>(TO) KD - tip in downshift</t>
        </is>
      </c>
      <c r="B24" s="661" t="inlineStr">
        <is>
          <t>Ax build-up delay</t>
        </is>
      </c>
      <c r="C24" s="660" t="inlineStr">
        <is>
          <t>PREMIUM</t>
        </is>
      </c>
      <c r="D24" s="660" t="inlineStr">
        <is>
          <t>AUTO;eSAVE;Hybrid;SPORT;ZEV;ECO;MANUAL</t>
        </is>
      </c>
      <c r="E24" s="660" t="n"/>
      <c r="F24" s="662" t="inlineStr">
        <is>
          <t>V4.2</t>
        </is>
      </c>
      <c r="G24" s="663" t="n">
        <v>7</v>
      </c>
      <c r="H24" s="663" t="n">
        <v>8</v>
      </c>
      <c r="I24" s="664" t="n">
        <v>3</v>
      </c>
      <c r="J24" s="664" t="n">
        <v>3</v>
      </c>
      <c r="K24" s="661" t="n"/>
    </row>
    <row r="25">
      <c r="A25" s="660" t="inlineStr">
        <is>
          <t>(TO) KD - tip in downshift</t>
        </is>
      </c>
      <c r="B25" s="661" t="inlineStr">
        <is>
          <t>Ax gradients after ratio change</t>
        </is>
      </c>
      <c r="C25" s="660" t="inlineStr">
        <is>
          <t>PREMIUM</t>
        </is>
      </c>
      <c r="D25" s="660" t="inlineStr">
        <is>
          <t>AUTO;eSAVE;Hybrid;SPORT;ZEV;ECO;MANUAL</t>
        </is>
      </c>
      <c r="E25" s="660" t="n"/>
      <c r="F25" s="662" t="inlineStr">
        <is>
          <t>V4.2</t>
        </is>
      </c>
      <c r="G25" s="663" t="n">
        <v>7.4</v>
      </c>
      <c r="H25" s="663" t="n">
        <v>7.9</v>
      </c>
      <c r="I25" s="664" t="n">
        <v>3</v>
      </c>
      <c r="J25" s="664" t="n">
        <v>1</v>
      </c>
      <c r="K25" s="661" t="n"/>
    </row>
    <row r="26">
      <c r="A26" s="660" t="inlineStr">
        <is>
          <t>(TO) KD - tip in downshift</t>
        </is>
      </c>
      <c r="B26" s="661" t="inlineStr">
        <is>
          <t>Ax gradients during ratio change</t>
        </is>
      </c>
      <c r="C26" s="660" t="inlineStr">
        <is>
          <t>PREMIUM</t>
        </is>
      </c>
      <c r="D26" s="660" t="inlineStr">
        <is>
          <t>AUTO;eSAVE;Hybrid;SPORT;ZEV;ECO;MANUAL</t>
        </is>
      </c>
      <c r="E26" s="660" t="n"/>
      <c r="F26" s="662" t="inlineStr">
        <is>
          <t>V4.2</t>
        </is>
      </c>
      <c r="G26" s="663" t="n">
        <v>7.4</v>
      </c>
      <c r="H26" s="663" t="n">
        <v>8</v>
      </c>
      <c r="I26" s="664" t="n">
        <v>3</v>
      </c>
      <c r="J26" s="664" t="n">
        <v>2</v>
      </c>
      <c r="K26" s="661" t="n"/>
    </row>
    <row r="27">
      <c r="A27" s="660" t="inlineStr">
        <is>
          <t>(TO) KD - tip in downshift</t>
        </is>
      </c>
      <c r="B27" s="661" t="inlineStr">
        <is>
          <t>Ax increase delay</t>
        </is>
      </c>
      <c r="C27" s="660" t="inlineStr">
        <is>
          <t>PREMIUM</t>
        </is>
      </c>
      <c r="D27" s="660" t="inlineStr">
        <is>
          <t>AUTO;eSAVE;Hybrid;SPORT;ZEV;ECO;MANUAL</t>
        </is>
      </c>
      <c r="E27" s="660" t="n"/>
      <c r="F27" s="662" t="inlineStr">
        <is>
          <t>V4.2</t>
        </is>
      </c>
      <c r="G27" s="663" t="n">
        <v>6.6</v>
      </c>
      <c r="H27" s="663" t="n">
        <v>7.4</v>
      </c>
      <c r="I27" s="664" t="n">
        <v>1</v>
      </c>
      <c r="J27" s="664" t="n">
        <v>3</v>
      </c>
      <c r="K27" s="661" t="n"/>
    </row>
    <row r="28">
      <c r="A28" s="660" t="inlineStr">
        <is>
          <t>(TO) KD - tip in downshift</t>
        </is>
      </c>
      <c r="B28" s="661" t="inlineStr">
        <is>
          <t>Engine speed at engagement</t>
        </is>
      </c>
      <c r="C28" s="660" t="inlineStr">
        <is>
          <t>PREMIUM</t>
        </is>
      </c>
      <c r="D28" s="660" t="inlineStr">
        <is>
          <t>AUTO;eSAVE;Hybrid;SPORT;ZEV;ECO;MANUAL</t>
        </is>
      </c>
      <c r="E28" s="660" t="n"/>
      <c r="F28" s="662" t="inlineStr">
        <is>
          <t>V4.2</t>
        </is>
      </c>
      <c r="G28" s="663" t="n">
        <v>7</v>
      </c>
      <c r="H28" s="663" t="n">
        <v>8</v>
      </c>
      <c r="I28" s="664" t="n">
        <v>3</v>
      </c>
      <c r="J28" s="664" t="n">
        <v>3</v>
      </c>
      <c r="K28" s="82" t="n"/>
    </row>
    <row r="29">
      <c r="A29" s="660" t="inlineStr">
        <is>
          <t>(TO) KD - tip in downshift</t>
        </is>
      </c>
      <c r="B29" s="661" t="inlineStr">
        <is>
          <t>Initial Bump</t>
        </is>
      </c>
      <c r="C29" s="660" t="inlineStr">
        <is>
          <t>PREMIUM</t>
        </is>
      </c>
      <c r="D29" s="660" t="inlineStr">
        <is>
          <t>AUTO;eSAVE;Hybrid;SPORT;ZEV;ECO;MANUAL</t>
        </is>
      </c>
      <c r="E29" s="660" t="n"/>
      <c r="F29" s="662" t="inlineStr">
        <is>
          <t>V4.2</t>
        </is>
      </c>
      <c r="G29" s="663" t="n">
        <v>7</v>
      </c>
      <c r="H29" s="663" t="n">
        <v>8</v>
      </c>
      <c r="I29" s="664" t="n">
        <v>3</v>
      </c>
      <c r="J29" s="664" t="n">
        <v>3</v>
      </c>
      <c r="K29" s="661" t="n"/>
    </row>
    <row r="30">
      <c r="A30" s="660" t="inlineStr">
        <is>
          <t>(TO) KD - tip in downshift</t>
        </is>
      </c>
      <c r="B30" s="661" t="inlineStr">
        <is>
          <t>Jerks</t>
        </is>
      </c>
      <c r="C30" s="660" t="inlineStr">
        <is>
          <t>PREMIUM</t>
        </is>
      </c>
      <c r="D30" s="660" t="inlineStr">
        <is>
          <t>AUTO;eSAVE;Hybrid;SPORT;ZEV;ECO;MANUAL</t>
        </is>
      </c>
      <c r="E30" s="660" t="n"/>
      <c r="F30" s="662" t="inlineStr">
        <is>
          <t>V4.2</t>
        </is>
      </c>
      <c r="G30" s="663" t="n">
        <v>6.3</v>
      </c>
      <c r="H30" s="663" t="n">
        <v>7.5</v>
      </c>
      <c r="I30" s="664" t="n">
        <v>3</v>
      </c>
      <c r="J30" s="664" t="n">
        <v>1</v>
      </c>
      <c r="K30" s="661" t="n"/>
    </row>
    <row r="31">
      <c r="A31" s="660" t="inlineStr">
        <is>
          <t>(TO) KD - tip in downshift</t>
        </is>
      </c>
      <c r="B31" s="661" t="inlineStr">
        <is>
          <t>Kick</t>
        </is>
      </c>
      <c r="C31" s="660" t="inlineStr">
        <is>
          <t>PREMIUM</t>
        </is>
      </c>
      <c r="D31" s="660" t="inlineStr">
        <is>
          <t>AUTO;eSAVE;Hybrid;SPORT;ZEV;ECO;MANUAL</t>
        </is>
      </c>
      <c r="E31" s="660" t="n"/>
      <c r="F31" s="662" t="inlineStr">
        <is>
          <t>V4.2</t>
        </is>
      </c>
      <c r="G31" s="663" t="n">
        <v>6.7</v>
      </c>
      <c r="H31" s="663" t="n">
        <v>7.3</v>
      </c>
      <c r="I31" s="664" t="n">
        <v>3</v>
      </c>
      <c r="J31" s="664" t="n">
        <v>1</v>
      </c>
      <c r="K31" s="661" t="n"/>
    </row>
    <row r="32">
      <c r="A32" s="660" t="inlineStr">
        <is>
          <t>(TO) KD - tip in downshift</t>
        </is>
      </c>
      <c r="B32" s="661" t="inlineStr">
        <is>
          <t>Response delay</t>
        </is>
      </c>
      <c r="C32" s="660" t="inlineStr">
        <is>
          <t>PREMIUM</t>
        </is>
      </c>
      <c r="D32" s="660" t="inlineStr">
        <is>
          <t>AUTO;eSAVE;Hybrid;SPORT;ZEV;ECO;MANUAL</t>
        </is>
      </c>
      <c r="E32" s="660" t="n"/>
      <c r="F32" s="662" t="inlineStr">
        <is>
          <t>V4.2</t>
        </is>
      </c>
      <c r="G32" s="663" t="n">
        <v>5.8</v>
      </c>
      <c r="H32" s="663" t="n">
        <v>6.8</v>
      </c>
      <c r="I32" s="664" t="n">
        <v>3</v>
      </c>
      <c r="J32" s="664" t="n">
        <v>3</v>
      </c>
      <c r="K32" s="82" t="n"/>
    </row>
    <row r="33">
      <c r="A33" s="660" t="inlineStr">
        <is>
          <t>(TO) KD - tip in downshift</t>
        </is>
      </c>
      <c r="B33" s="661" t="inlineStr">
        <is>
          <t>Shift characteristic</t>
        </is>
      </c>
      <c r="C33" s="660" t="inlineStr">
        <is>
          <t>PREMIUM</t>
        </is>
      </c>
      <c r="D33" s="660" t="inlineStr">
        <is>
          <t>AUTO;eSAVE;Hybrid;SPORT;ZEV;ECO;MANUAL</t>
        </is>
      </c>
      <c r="E33" s="660" t="n"/>
      <c r="F33" s="662" t="inlineStr">
        <is>
          <t>V4.2</t>
        </is>
      </c>
      <c r="G33" s="663" t="n">
        <v>7</v>
      </c>
      <c r="H33" s="663" t="n">
        <v>8</v>
      </c>
      <c r="I33" s="664" t="n">
        <v>3</v>
      </c>
      <c r="J33" s="664" t="n">
        <v>3</v>
      </c>
      <c r="K33" s="82" t="n"/>
    </row>
    <row r="34">
      <c r="A34" s="660" t="inlineStr">
        <is>
          <t>(TO) KD - tip in downshift</t>
        </is>
      </c>
      <c r="B34" s="661" t="inlineStr">
        <is>
          <t>Shift delay</t>
        </is>
      </c>
      <c r="C34" s="660" t="inlineStr">
        <is>
          <t>PREMIUM</t>
        </is>
      </c>
      <c r="D34" s="660" t="inlineStr">
        <is>
          <t>AUTO;eSAVE;Hybrid;SPORT;ZEV;ECO;MANUAL</t>
        </is>
      </c>
      <c r="E34" s="660" t="n"/>
      <c r="F34" s="662" t="inlineStr">
        <is>
          <t>V4.2</t>
        </is>
      </c>
      <c r="G34" s="663" t="n">
        <v>7</v>
      </c>
      <c r="H34" s="663" t="n">
        <v>8</v>
      </c>
      <c r="I34" s="664" t="n">
        <v>3</v>
      </c>
      <c r="J34" s="664" t="n">
        <v>3</v>
      </c>
      <c r="K34" s="661" t="n"/>
    </row>
    <row r="35">
      <c r="A35" s="660" t="inlineStr">
        <is>
          <t>(TO) KD - tip in downshift</t>
        </is>
      </c>
      <c r="B35" s="661" t="inlineStr">
        <is>
          <t>Shift duration</t>
        </is>
      </c>
      <c r="C35" s="660" t="inlineStr">
        <is>
          <t>PREMIUM</t>
        </is>
      </c>
      <c r="D35" s="660" t="inlineStr">
        <is>
          <t>AUTO;eSAVE;Hybrid;SPORT;ZEV;ECO;MANUAL</t>
        </is>
      </c>
      <c r="E35" s="660" t="n"/>
      <c r="F35" s="662" t="inlineStr">
        <is>
          <t>V4.2</t>
        </is>
      </c>
      <c r="G35" s="667" t="n">
        <v>7.2</v>
      </c>
      <c r="H35" s="667" t="n">
        <v>7.6</v>
      </c>
      <c r="I35" s="664" t="n">
        <v>2</v>
      </c>
      <c r="J35" s="664" t="n">
        <v>3</v>
      </c>
      <c r="K35" s="661" t="n"/>
    </row>
    <row r="36">
      <c r="A36" s="660" t="inlineStr">
        <is>
          <t>(TO) KD - tip in downshift</t>
        </is>
      </c>
      <c r="B36" s="661" t="inlineStr">
        <is>
          <t>Shock</t>
        </is>
      </c>
      <c r="C36" s="660" t="inlineStr">
        <is>
          <t>PREMIUM</t>
        </is>
      </c>
      <c r="D36" s="660" t="inlineStr">
        <is>
          <t>AUTO;eSAVE;Hybrid;SPORT;ZEV;ECO;MANUAL</t>
        </is>
      </c>
      <c r="E36" s="660" t="n"/>
      <c r="F36" s="662" t="inlineStr">
        <is>
          <t>V4.2</t>
        </is>
      </c>
      <c r="G36" s="663" t="n">
        <v>7</v>
      </c>
      <c r="H36" s="663" t="n">
        <v>7.8</v>
      </c>
      <c r="I36" s="664" t="n">
        <v>3</v>
      </c>
      <c r="J36" s="664" t="n">
        <v>1</v>
      </c>
      <c r="K36" s="661" t="n"/>
    </row>
    <row r="37">
      <c r="A37" s="660" t="inlineStr">
        <is>
          <t>(TO) KD - tip in downshift</t>
        </is>
      </c>
      <c r="B37" s="661" t="inlineStr">
        <is>
          <t>Speed increase</t>
        </is>
      </c>
      <c r="C37" s="660" t="inlineStr">
        <is>
          <t>PREMIUM</t>
        </is>
      </c>
      <c r="D37" s="660" t="inlineStr">
        <is>
          <t>AUTO;eSAVE;Hybrid;SPORT;ZEV;ECO;MANUAL</t>
        </is>
      </c>
      <c r="E37" s="660" t="n"/>
      <c r="F37" s="662" t="inlineStr">
        <is>
          <t>V4.2</t>
        </is>
      </c>
      <c r="G37" s="663" t="n">
        <v>7</v>
      </c>
      <c r="H37" s="663" t="n">
        <v>8</v>
      </c>
      <c r="I37" s="664" t="n">
        <v>3</v>
      </c>
      <c r="J37" s="664" t="n">
        <v>3</v>
      </c>
      <c r="K37" s="661" t="n"/>
    </row>
    <row r="38">
      <c r="A38" s="660" t="inlineStr">
        <is>
          <t>(TO) KD - tip in downshift</t>
        </is>
      </c>
      <c r="B38" s="661" t="inlineStr">
        <is>
          <t>Steadiness</t>
        </is>
      </c>
      <c r="C38" s="660" t="inlineStr">
        <is>
          <t>PREMIUM</t>
        </is>
      </c>
      <c r="D38" s="660" t="inlineStr">
        <is>
          <t>AUTO;eSAVE;Hybrid;SPORT;ZEV;ECO;MANUAL</t>
        </is>
      </c>
      <c r="E38" s="660" t="n"/>
      <c r="F38" s="662" t="inlineStr">
        <is>
          <t>V4.2</t>
        </is>
      </c>
      <c r="G38" s="663" t="n">
        <v>6.3</v>
      </c>
      <c r="H38" s="663" t="n">
        <v>7</v>
      </c>
      <c r="I38" s="664" t="n">
        <v>3</v>
      </c>
      <c r="J38" s="664" t="n">
        <v>2</v>
      </c>
      <c r="K38" s="661" t="n"/>
    </row>
    <row r="39">
      <c r="A39" s="660" t="inlineStr">
        <is>
          <t>(TO) KD - tip in downshift</t>
        </is>
      </c>
      <c r="B39" s="661" t="inlineStr">
        <is>
          <t>Traction reduction</t>
        </is>
      </c>
      <c r="C39" s="660" t="inlineStr">
        <is>
          <t>PREMIUM</t>
        </is>
      </c>
      <c r="D39" s="660" t="inlineStr">
        <is>
          <t>AUTO;eSAVE;Hybrid;SPORT;ZEV;ECO;MANUAL</t>
        </is>
      </c>
      <c r="E39" s="660" t="n"/>
      <c r="F39" s="662" t="inlineStr">
        <is>
          <t>V4.2</t>
        </is>
      </c>
      <c r="G39" s="663" t="n">
        <v>6.6</v>
      </c>
      <c r="H39" s="663" t="n">
        <v>7.1</v>
      </c>
      <c r="I39" s="664" t="n">
        <v>1</v>
      </c>
      <c r="J39" s="664" t="n">
        <v>2</v>
      </c>
      <c r="K39" s="661" t="n"/>
    </row>
    <row r="40">
      <c r="A40" s="660" t="inlineStr">
        <is>
          <t>Auto start</t>
        </is>
      </c>
      <c r="B40" s="661" t="inlineStr">
        <is>
          <t>Acceleration disturbances</t>
        </is>
      </c>
      <c r="C40" s="660" t="inlineStr">
        <is>
          <t>PREMIUM</t>
        </is>
      </c>
      <c r="D40" s="660" t="inlineStr">
        <is>
          <t>AUTO;eSAVE;Hybrid;SPORT;ZEV;ECO;MANUAL GEARBOX;MANUAL</t>
        </is>
      </c>
      <c r="E40" s="660" t="n"/>
      <c r="F40" s="662" t="inlineStr">
        <is>
          <t>V4.2</t>
        </is>
      </c>
      <c r="G40" s="665" t="n">
        <v>7</v>
      </c>
      <c r="H40" s="665" t="n">
        <v>8</v>
      </c>
      <c r="I40" s="664" t="n">
        <v>3</v>
      </c>
      <c r="J40" s="664" t="n">
        <v>3</v>
      </c>
      <c r="K40" s="661" t="n"/>
    </row>
    <row r="41">
      <c r="A41" s="660" t="inlineStr">
        <is>
          <t>Auto start</t>
        </is>
      </c>
      <c r="B41" s="661" t="inlineStr">
        <is>
          <t>Acceleration disturbances HF</t>
        </is>
      </c>
      <c r="C41" s="660" t="inlineStr">
        <is>
          <t>PREMIUM</t>
        </is>
      </c>
      <c r="D41" s="660" t="inlineStr">
        <is>
          <t>AUTO;eSAVE;Hybrid;SPORT;ZEV;ECO;MANUAL GEARBOX;MANUAL</t>
        </is>
      </c>
      <c r="E41" s="660" t="n"/>
      <c r="F41" s="662" t="inlineStr">
        <is>
          <t>V4.2</t>
        </is>
      </c>
      <c r="G41" s="665" t="n">
        <v>7</v>
      </c>
      <c r="H41" s="665" t="n">
        <v>8</v>
      </c>
      <c r="I41" s="664" t="n">
        <v>3</v>
      </c>
      <c r="J41" s="664" t="n">
        <v>3</v>
      </c>
      <c r="K41" s="666" t="inlineStr">
        <is>
          <t>not used</t>
        </is>
      </c>
    </row>
    <row r="42">
      <c r="A42" s="660" t="inlineStr">
        <is>
          <t>Auto start</t>
        </is>
      </c>
      <c r="B42" s="661" t="inlineStr">
        <is>
          <t>Acceleration disturbances LF</t>
        </is>
      </c>
      <c r="C42" s="660" t="inlineStr">
        <is>
          <t>PREMIUM</t>
        </is>
      </c>
      <c r="D42" s="660" t="inlineStr">
        <is>
          <t>AUTO;eSAVE;Hybrid;SPORT;ZEV;ECO;MANUAL GEARBOX;MANUAL</t>
        </is>
      </c>
      <c r="E42" s="660" t="n"/>
      <c r="F42" s="662" t="inlineStr">
        <is>
          <t>V4.2</t>
        </is>
      </c>
      <c r="G42" s="665" t="n">
        <v>7</v>
      </c>
      <c r="H42" s="665" t="n">
        <v>8</v>
      </c>
      <c r="I42" s="664" t="n">
        <v>3</v>
      </c>
      <c r="J42" s="664" t="n">
        <v>3</v>
      </c>
      <c r="K42" s="666" t="inlineStr">
        <is>
          <t>not used</t>
        </is>
      </c>
    </row>
    <row r="43">
      <c r="A43" s="660" t="inlineStr">
        <is>
          <t>Auto start</t>
        </is>
      </c>
      <c r="B43" s="661" t="inlineStr">
        <is>
          <t>Engine speed overshoot</t>
        </is>
      </c>
      <c r="C43" s="660" t="inlineStr">
        <is>
          <t>PREMIUM</t>
        </is>
      </c>
      <c r="D43" s="660" t="inlineStr">
        <is>
          <t>AUTO;eSAVE;Hybrid;SPORT;ZEV;ECO;MANUAL GEARBOX;MANUAL</t>
        </is>
      </c>
      <c r="E43" s="660" t="n"/>
      <c r="F43" s="662" t="inlineStr">
        <is>
          <t>V4.2</t>
        </is>
      </c>
      <c r="G43" s="663" t="n">
        <v>8.699999999999999</v>
      </c>
      <c r="H43" s="663" t="n">
        <v>9.199999999999999</v>
      </c>
      <c r="I43" s="664" t="n">
        <v>2</v>
      </c>
      <c r="J43" s="664" t="n">
        <v>3</v>
      </c>
      <c r="K43" s="661" t="n"/>
    </row>
    <row r="44">
      <c r="A44" s="660" t="inlineStr">
        <is>
          <t>Auto start</t>
        </is>
      </c>
      <c r="B44" s="661" t="inlineStr">
        <is>
          <t>Engine speed stumble</t>
        </is>
      </c>
      <c r="C44" s="660" t="inlineStr">
        <is>
          <t>PREMIUM</t>
        </is>
      </c>
      <c r="D44" s="660" t="inlineStr">
        <is>
          <t>AUTO;eSAVE;Hybrid;SPORT;ZEV;ECO;MANUAL GEARBOX;MANUAL</t>
        </is>
      </c>
      <c r="E44" s="660" t="n"/>
      <c r="F44" s="662" t="inlineStr">
        <is>
          <t>V4.2</t>
        </is>
      </c>
      <c r="G44" s="663" t="n">
        <v>7</v>
      </c>
      <c r="H44" s="663" t="n">
        <v>8</v>
      </c>
      <c r="I44" s="664" t="n">
        <v>3</v>
      </c>
      <c r="J44" s="664" t="n">
        <v>3</v>
      </c>
      <c r="K44" s="661" t="n"/>
    </row>
    <row r="45">
      <c r="A45" s="660" t="inlineStr">
        <is>
          <t>Auto start</t>
        </is>
      </c>
      <c r="B45" s="661" t="inlineStr">
        <is>
          <t>Engine speed undershoot</t>
        </is>
      </c>
      <c r="C45" s="660" t="inlineStr">
        <is>
          <t>PREMIUM</t>
        </is>
      </c>
      <c r="D45" s="660" t="inlineStr">
        <is>
          <t>AUTO;eSAVE;Hybrid;SPORT;ZEV;ECO;MANUAL GEARBOX;MANUAL</t>
        </is>
      </c>
      <c r="E45" s="660" t="n"/>
      <c r="F45" s="662" t="inlineStr">
        <is>
          <t>V4.2</t>
        </is>
      </c>
      <c r="G45" s="663" t="n">
        <v>7</v>
      </c>
      <c r="H45" s="663" t="n">
        <v>8</v>
      </c>
      <c r="I45" s="664" t="n">
        <v>3</v>
      </c>
      <c r="J45" s="664" t="n">
        <v>3</v>
      </c>
      <c r="K45" s="661" t="n"/>
    </row>
    <row r="46">
      <c r="A46" s="660" t="inlineStr">
        <is>
          <t>Auto start</t>
        </is>
      </c>
      <c r="B46" s="661" t="inlineStr">
        <is>
          <t>Idle stabilization duration</t>
        </is>
      </c>
      <c r="C46" s="660" t="inlineStr">
        <is>
          <t>PREMIUM</t>
        </is>
      </c>
      <c r="D46" s="660" t="inlineStr">
        <is>
          <t>AUTO;eSAVE;Hybrid;SPORT;ZEV;ECO;MANUAL GEARBOX;MANUAL</t>
        </is>
      </c>
      <c r="E46" s="660" t="n"/>
      <c r="F46" s="662" t="inlineStr">
        <is>
          <t>V4.2</t>
        </is>
      </c>
      <c r="G46" s="663" t="n">
        <v>7</v>
      </c>
      <c r="H46" s="663" t="n">
        <v>8</v>
      </c>
      <c r="I46" s="664" t="n">
        <v>3</v>
      </c>
      <c r="J46" s="664" t="n">
        <v>3</v>
      </c>
      <c r="K46" s="661" t="n"/>
    </row>
    <row r="47">
      <c r="A47" s="660" t="inlineStr">
        <is>
          <t>Auto start</t>
        </is>
      </c>
      <c r="B47" s="661" t="inlineStr">
        <is>
          <t>Speed pickup duration</t>
        </is>
      </c>
      <c r="C47" s="660" t="inlineStr">
        <is>
          <t>PREMIUM</t>
        </is>
      </c>
      <c r="D47" s="660" t="inlineStr">
        <is>
          <t>AUTO;eSAVE;Hybrid;SPORT;ZEV;ECO;MANUAL GEARBOX;MANUAL</t>
        </is>
      </c>
      <c r="E47" s="660" t="n"/>
      <c r="F47" s="662" t="inlineStr">
        <is>
          <t>V4.2</t>
        </is>
      </c>
      <c r="G47" s="663" t="n">
        <v>7</v>
      </c>
      <c r="H47" s="663" t="n">
        <v>8</v>
      </c>
      <c r="I47" s="664" t="n">
        <v>3</v>
      </c>
      <c r="J47" s="664" t="n">
        <v>3</v>
      </c>
      <c r="K47" s="661" t="n"/>
    </row>
    <row r="48">
      <c r="A48" s="660" t="inlineStr">
        <is>
          <t>Auto start</t>
        </is>
      </c>
      <c r="B48" s="661" t="inlineStr">
        <is>
          <t>Start duration</t>
        </is>
      </c>
      <c r="C48" s="660" t="inlineStr">
        <is>
          <t>PREMIUM</t>
        </is>
      </c>
      <c r="D48" s="660" t="inlineStr">
        <is>
          <t>AUTO;eSAVE;Hybrid;SPORT;ZEV;ECO;MANUAL GEARBOX;MANUAL</t>
        </is>
      </c>
      <c r="E48" s="660" t="n"/>
      <c r="F48" s="662" t="inlineStr">
        <is>
          <t>V4.2</t>
        </is>
      </c>
      <c r="G48" s="663" t="n">
        <v>7</v>
      </c>
      <c r="H48" s="663" t="n">
        <v>8</v>
      </c>
      <c r="I48" s="664" t="n">
        <v>3</v>
      </c>
      <c r="J48" s="664" t="n">
        <v>3</v>
      </c>
      <c r="K48" s="661" t="n"/>
    </row>
    <row r="49">
      <c r="A49" s="660" t="inlineStr">
        <is>
          <t>Auto start</t>
        </is>
      </c>
      <c r="B49" s="661" t="inlineStr">
        <is>
          <t>Starter speed</t>
        </is>
      </c>
      <c r="C49" s="660" t="inlineStr">
        <is>
          <t>PREMIUM</t>
        </is>
      </c>
      <c r="D49" s="660" t="inlineStr">
        <is>
          <t>AUTO;eSAVE;Hybrid;SPORT;ZEV;ECO;MANUAL GEARBOX;MANUAL</t>
        </is>
      </c>
      <c r="E49" s="660" t="n"/>
      <c r="F49" s="662" t="inlineStr">
        <is>
          <t>V4.2</t>
        </is>
      </c>
      <c r="G49" s="663" t="n">
        <v>7</v>
      </c>
      <c r="H49" s="663" t="n">
        <v>8</v>
      </c>
      <c r="I49" s="664" t="n">
        <v>3</v>
      </c>
      <c r="J49" s="664" t="n">
        <v>3</v>
      </c>
      <c r="K49" s="661" t="n"/>
    </row>
    <row r="50">
      <c r="A50" s="660" t="inlineStr">
        <is>
          <t>Auto start</t>
        </is>
      </c>
      <c r="B50" s="661" t="inlineStr">
        <is>
          <t>Surge</t>
        </is>
      </c>
      <c r="C50" s="660" t="inlineStr">
        <is>
          <t>PREMIUM</t>
        </is>
      </c>
      <c r="D50" s="660" t="inlineStr">
        <is>
          <t>AUTO;eSAVE;Hybrid;SPORT;ZEV;ECO;MANUAL GEARBOX;MANUAL</t>
        </is>
      </c>
      <c r="E50" s="660" t="n"/>
      <c r="F50" s="662" t="inlineStr">
        <is>
          <t>V4.2</t>
        </is>
      </c>
      <c r="G50" s="663" t="n">
        <v>6.7</v>
      </c>
      <c r="H50" s="663" t="n">
        <v>7.3</v>
      </c>
      <c r="I50" s="664" t="n">
        <v>3</v>
      </c>
      <c r="J50" s="664" t="n">
        <v>1</v>
      </c>
      <c r="K50" s="661" t="n"/>
    </row>
    <row r="51">
      <c r="A51" s="660" t="inlineStr">
        <is>
          <t>Auto start vehicle moving</t>
        </is>
      </c>
      <c r="B51" s="661" t="inlineStr">
        <is>
          <t>Acceleration disturbances</t>
        </is>
      </c>
      <c r="C51" s="660" t="inlineStr">
        <is>
          <t>PREMIUM</t>
        </is>
      </c>
      <c r="D51" s="660" t="inlineStr">
        <is>
          <t>AUTO;eSAVE;Hybrid;SPORT;ZEV;ECO;MANUAL GEARBOX;MANUAL</t>
        </is>
      </c>
      <c r="E51" s="660" t="n"/>
      <c r="F51" s="662" t="inlineStr">
        <is>
          <t>V4.2</t>
        </is>
      </c>
      <c r="G51" s="665" t="n">
        <v>7</v>
      </c>
      <c r="H51" s="665" t="n">
        <v>8</v>
      </c>
      <c r="I51" s="664" t="n">
        <v>3</v>
      </c>
      <c r="J51" s="664" t="n">
        <v>3</v>
      </c>
      <c r="K51" s="661" t="n"/>
    </row>
    <row r="52">
      <c r="A52" s="660" t="inlineStr">
        <is>
          <t>Auto start vehicle moving</t>
        </is>
      </c>
      <c r="B52" s="661" t="inlineStr">
        <is>
          <t>Acceleration disturbances HF</t>
        </is>
      </c>
      <c r="C52" s="660" t="inlineStr">
        <is>
          <t>PREMIUM</t>
        </is>
      </c>
      <c r="D52" s="660" t="inlineStr">
        <is>
          <t>AUTO;eSAVE;Hybrid;SPORT;ZEV;ECO;MANUAL GEARBOX;MANUAL</t>
        </is>
      </c>
      <c r="E52" s="660" t="n"/>
      <c r="F52" s="662" t="inlineStr">
        <is>
          <t>V4.2</t>
        </is>
      </c>
      <c r="G52" s="665" t="n">
        <v>7</v>
      </c>
      <c r="H52" s="665" t="n">
        <v>8</v>
      </c>
      <c r="I52" s="664" t="n">
        <v>3</v>
      </c>
      <c r="J52" s="664" t="n">
        <v>3</v>
      </c>
      <c r="K52" s="666" t="inlineStr">
        <is>
          <t>not used</t>
        </is>
      </c>
    </row>
    <row r="53" ht="12.75" customHeight="1">
      <c r="A53" s="660" t="inlineStr">
        <is>
          <t>Auto start vehicle moving</t>
        </is>
      </c>
      <c r="B53" s="661" t="inlineStr">
        <is>
          <t>Acceleration disturbances LF</t>
        </is>
      </c>
      <c r="C53" s="660" t="inlineStr">
        <is>
          <t>PREMIUM</t>
        </is>
      </c>
      <c r="D53" s="660" t="inlineStr">
        <is>
          <t>AUTO;eSAVE;Hybrid;SPORT;ZEV;ECO;MANUAL GEARBOX;MANUAL</t>
        </is>
      </c>
      <c r="E53" s="660" t="n"/>
      <c r="F53" s="662" t="inlineStr">
        <is>
          <t>V4.2</t>
        </is>
      </c>
      <c r="G53" s="665" t="n">
        <v>7</v>
      </c>
      <c r="H53" s="665" t="n">
        <v>8</v>
      </c>
      <c r="I53" s="664" t="n">
        <v>3</v>
      </c>
      <c r="J53" s="664" t="n">
        <v>3</v>
      </c>
      <c r="K53" s="666" t="inlineStr">
        <is>
          <t>not used</t>
        </is>
      </c>
    </row>
    <row r="54" ht="12.75" customHeight="1">
      <c r="A54" s="660" t="inlineStr">
        <is>
          <t>Auto start vehicle moving</t>
        </is>
      </c>
      <c r="B54" s="661" t="inlineStr">
        <is>
          <t>Engine speed overshoot</t>
        </is>
      </c>
      <c r="C54" s="660" t="inlineStr">
        <is>
          <t>PREMIUM</t>
        </is>
      </c>
      <c r="D54" s="660" t="inlineStr">
        <is>
          <t>AUTO;eSAVE;Hybrid;SPORT;ZEV;ECO;MANUAL GEARBOX;MANUAL</t>
        </is>
      </c>
      <c r="E54" s="660" t="n"/>
      <c r="F54" s="662" t="inlineStr">
        <is>
          <t>V4.2</t>
        </is>
      </c>
      <c r="G54" s="663" t="n">
        <v>8.699999999999999</v>
      </c>
      <c r="H54" s="663" t="n">
        <v>9.199999999999999</v>
      </c>
      <c r="I54" s="664" t="n">
        <v>2</v>
      </c>
      <c r="J54" s="664" t="n">
        <v>3</v>
      </c>
      <c r="K54" s="661" t="n"/>
    </row>
    <row r="55">
      <c r="A55" s="660" t="inlineStr">
        <is>
          <t>Auto start vehicle moving</t>
        </is>
      </c>
      <c r="B55" s="661" t="inlineStr">
        <is>
          <t>Engine speed stumble</t>
        </is>
      </c>
      <c r="C55" s="660" t="inlineStr">
        <is>
          <t>PREMIUM</t>
        </is>
      </c>
      <c r="D55" s="660" t="inlineStr">
        <is>
          <t>AUTO;eSAVE;Hybrid;SPORT;ZEV;ECO;MANUAL GEARBOX;MANUAL</t>
        </is>
      </c>
      <c r="E55" s="660" t="n"/>
      <c r="F55" s="662" t="inlineStr">
        <is>
          <t>V4.2</t>
        </is>
      </c>
      <c r="G55" s="663" t="n">
        <v>7</v>
      </c>
      <c r="H55" s="663" t="n">
        <v>8</v>
      </c>
      <c r="I55" s="664" t="n">
        <v>3</v>
      </c>
      <c r="J55" s="664" t="n">
        <v>3</v>
      </c>
      <c r="K55" s="661" t="n"/>
    </row>
    <row r="56">
      <c r="A56" s="660" t="inlineStr">
        <is>
          <t>Auto start vehicle moving</t>
        </is>
      </c>
      <c r="B56" s="661" t="inlineStr">
        <is>
          <t>Engine speed undershoot</t>
        </is>
      </c>
      <c r="C56" s="660" t="inlineStr">
        <is>
          <t>PREMIUM</t>
        </is>
      </c>
      <c r="D56" s="660" t="inlineStr">
        <is>
          <t>AUTO;eSAVE;Hybrid;SPORT;ZEV;ECO;MANUAL GEARBOX;MANUAL</t>
        </is>
      </c>
      <c r="E56" s="660" t="n"/>
      <c r="F56" s="662" t="inlineStr">
        <is>
          <t>V4.2</t>
        </is>
      </c>
      <c r="G56" s="663" t="n">
        <v>7</v>
      </c>
      <c r="H56" s="663" t="n">
        <v>8</v>
      </c>
      <c r="I56" s="664" t="n">
        <v>3</v>
      </c>
      <c r="J56" s="664" t="n">
        <v>3</v>
      </c>
      <c r="K56" s="661" t="n"/>
    </row>
    <row r="57">
      <c r="A57" s="660" t="inlineStr">
        <is>
          <t>Auto start vehicle moving</t>
        </is>
      </c>
      <c r="B57" s="661" t="inlineStr">
        <is>
          <t>Idle stabilization duration</t>
        </is>
      </c>
      <c r="C57" s="660" t="inlineStr">
        <is>
          <t>PREMIUM</t>
        </is>
      </c>
      <c r="D57" s="660" t="inlineStr">
        <is>
          <t>AUTO;eSAVE;Hybrid;SPORT;ZEV;ECO;MANUAL GEARBOX;MANUAL</t>
        </is>
      </c>
      <c r="E57" s="660" t="n"/>
      <c r="F57" s="662" t="inlineStr">
        <is>
          <t>V4.2</t>
        </is>
      </c>
      <c r="G57" s="663" t="n">
        <v>7</v>
      </c>
      <c r="H57" s="663" t="n">
        <v>8</v>
      </c>
      <c r="I57" s="664" t="n">
        <v>3</v>
      </c>
      <c r="J57" s="664" t="n">
        <v>3</v>
      </c>
      <c r="K57" s="661" t="n"/>
    </row>
    <row r="58">
      <c r="A58" s="660" t="inlineStr">
        <is>
          <t>Auto start vehicle moving</t>
        </is>
      </c>
      <c r="B58" s="661" t="inlineStr">
        <is>
          <t>Speed pickup duration</t>
        </is>
      </c>
      <c r="C58" s="660" t="inlineStr">
        <is>
          <t>PREMIUM</t>
        </is>
      </c>
      <c r="D58" s="660" t="inlineStr">
        <is>
          <t>AUTO;eSAVE;Hybrid;SPORT;ZEV;ECO;MANUAL GEARBOX;MANUAL</t>
        </is>
      </c>
      <c r="E58" s="660" t="n"/>
      <c r="F58" s="662" t="inlineStr">
        <is>
          <t>V4.2</t>
        </is>
      </c>
      <c r="G58" s="663" t="n">
        <v>7</v>
      </c>
      <c r="H58" s="663" t="n">
        <v>8</v>
      </c>
      <c r="I58" s="664" t="n">
        <v>3</v>
      </c>
      <c r="J58" s="664" t="n">
        <v>3</v>
      </c>
      <c r="K58" s="82" t="n"/>
    </row>
    <row r="59">
      <c r="A59" s="660" t="inlineStr">
        <is>
          <t>Auto start vehicle moving</t>
        </is>
      </c>
      <c r="B59" s="661" t="inlineStr">
        <is>
          <t>Start duration</t>
        </is>
      </c>
      <c r="C59" s="660" t="inlineStr">
        <is>
          <t>PREMIUM</t>
        </is>
      </c>
      <c r="D59" s="660" t="inlineStr">
        <is>
          <t>AUTO;eSAVE;Hybrid;SPORT;ZEV;ECO;MANUAL GEARBOX;MANUAL</t>
        </is>
      </c>
      <c r="E59" s="660" t="n"/>
      <c r="F59" s="662" t="inlineStr">
        <is>
          <t>V4.2</t>
        </is>
      </c>
      <c r="G59" s="663" t="n">
        <v>7</v>
      </c>
      <c r="H59" s="663" t="n">
        <v>8</v>
      </c>
      <c r="I59" s="664" t="n">
        <v>3</v>
      </c>
      <c r="J59" s="664" t="n">
        <v>3</v>
      </c>
      <c r="K59" s="661" t="n"/>
    </row>
    <row r="60">
      <c r="A60" s="660" t="inlineStr">
        <is>
          <t>Auto start vehicle moving</t>
        </is>
      </c>
      <c r="B60" s="661" t="inlineStr">
        <is>
          <t>Starter speed</t>
        </is>
      </c>
      <c r="C60" s="660" t="inlineStr">
        <is>
          <t>PREMIUM</t>
        </is>
      </c>
      <c r="D60" s="660" t="inlineStr">
        <is>
          <t>AUTO;eSAVE;Hybrid;SPORT;ZEV;ECO;MANUAL GEARBOX;MANUAL</t>
        </is>
      </c>
      <c r="E60" s="660" t="n"/>
      <c r="F60" s="662" t="inlineStr">
        <is>
          <t>V4.2</t>
        </is>
      </c>
      <c r="G60" s="663" t="n">
        <v>7</v>
      </c>
      <c r="H60" s="663" t="n">
        <v>8</v>
      </c>
      <c r="I60" s="664" t="n">
        <v>3</v>
      </c>
      <c r="J60" s="664" t="n">
        <v>3</v>
      </c>
      <c r="K60" s="661" t="n"/>
    </row>
    <row r="61">
      <c r="A61" s="660" t="inlineStr">
        <is>
          <t>Auto start vehicle moving</t>
        </is>
      </c>
      <c r="B61" s="661" t="inlineStr">
        <is>
          <t>Surge</t>
        </is>
      </c>
      <c r="C61" s="660" t="inlineStr">
        <is>
          <t>PREMIUM</t>
        </is>
      </c>
      <c r="D61" s="660" t="inlineStr">
        <is>
          <t>AUTO;eSAVE;Hybrid;SPORT;ZEV;ECO;MANUAL GEARBOX;MANUAL</t>
        </is>
      </c>
      <c r="E61" s="660" t="n"/>
      <c r="F61" s="662" t="inlineStr">
        <is>
          <t>V4.2</t>
        </is>
      </c>
      <c r="G61" s="663" t="n">
        <v>6.7</v>
      </c>
      <c r="H61" s="663" t="n">
        <v>7.3</v>
      </c>
      <c r="I61" s="664" t="n">
        <v>3</v>
      </c>
      <c r="J61" s="664" t="n">
        <v>1</v>
      </c>
      <c r="K61" s="661" t="n"/>
    </row>
    <row r="62">
      <c r="A62" s="660" t="inlineStr">
        <is>
          <t>Auto start vehicle moving</t>
        </is>
      </c>
      <c r="B62" s="661" t="inlineStr">
        <is>
          <t>Traction reduction</t>
        </is>
      </c>
      <c r="C62" s="660" t="inlineStr">
        <is>
          <t>PREMIUM</t>
        </is>
      </c>
      <c r="D62" s="660" t="inlineStr">
        <is>
          <t>AUTO;eSAVE;Hybrid;SPORT;ZEV;ECO;MANUAL GEARBOX;MANUAL</t>
        </is>
      </c>
      <c r="E62" s="660" t="n"/>
      <c r="F62" s="662" t="inlineStr">
        <is>
          <t>V4.2</t>
        </is>
      </c>
      <c r="G62" s="665" t="n">
        <v>7</v>
      </c>
      <c r="H62" s="665" t="n">
        <v>8</v>
      </c>
      <c r="I62" s="664" t="n">
        <v>3</v>
      </c>
      <c r="J62" s="664" t="n">
        <v>3</v>
      </c>
      <c r="K62" s="661" t="n"/>
    </row>
    <row r="63" ht="12.75" customHeight="1">
      <c r="A63" s="660" t="inlineStr">
        <is>
          <t>Auto start vehicle stationary</t>
        </is>
      </c>
      <c r="B63" s="661" t="inlineStr">
        <is>
          <t>Acceleration disturbances</t>
        </is>
      </c>
      <c r="C63" s="660" t="inlineStr">
        <is>
          <t>PREMIUM</t>
        </is>
      </c>
      <c r="D63" s="660" t="inlineStr">
        <is>
          <t>AUTO;eSAVE;Hybrid;SPORT;ZEV;ECO;MANUAL GEARBOX;MANUAL</t>
        </is>
      </c>
      <c r="E63" s="660" t="n"/>
      <c r="F63" s="662" t="inlineStr">
        <is>
          <t>V4.2</t>
        </is>
      </c>
      <c r="G63" s="665" t="n">
        <v>7</v>
      </c>
      <c r="H63" s="665" t="n">
        <v>8</v>
      </c>
      <c r="I63" s="664" t="n">
        <v>3</v>
      </c>
      <c r="J63" s="664" t="n">
        <v>3</v>
      </c>
      <c r="K63" s="661" t="n"/>
    </row>
    <row r="64" ht="12.75" customHeight="1">
      <c r="A64" s="660" t="inlineStr">
        <is>
          <t>Auto start vehicle stationary</t>
        </is>
      </c>
      <c r="B64" s="661" t="inlineStr">
        <is>
          <t>Acceleration disturbances HF</t>
        </is>
      </c>
      <c r="C64" s="660" t="inlineStr">
        <is>
          <t>PREMIUM</t>
        </is>
      </c>
      <c r="D64" s="660" t="inlineStr">
        <is>
          <t>AUTO;eSAVE;Hybrid;SPORT;ZEV;ECO;MANUAL GEARBOX;MANUAL</t>
        </is>
      </c>
      <c r="E64" s="660" t="n"/>
      <c r="F64" s="662" t="inlineStr">
        <is>
          <t>V4.2</t>
        </is>
      </c>
      <c r="G64" s="665" t="n">
        <v>7</v>
      </c>
      <c r="H64" s="665" t="n">
        <v>8</v>
      </c>
      <c r="I64" s="664" t="n">
        <v>3</v>
      </c>
      <c r="J64" s="664" t="n">
        <v>3</v>
      </c>
      <c r="K64" s="666" t="inlineStr">
        <is>
          <t>not used</t>
        </is>
      </c>
    </row>
    <row r="65">
      <c r="A65" s="660" t="inlineStr">
        <is>
          <t>Auto start vehicle stationary</t>
        </is>
      </c>
      <c r="B65" s="661" t="inlineStr">
        <is>
          <t>Acceleration disturbances LF</t>
        </is>
      </c>
      <c r="C65" s="660" t="inlineStr">
        <is>
          <t>PREMIUM</t>
        </is>
      </c>
      <c r="D65" s="660" t="inlineStr">
        <is>
          <t>AUTO;eSAVE;Hybrid;SPORT;ZEV;ECO;MANUAL GEARBOX;MANUAL</t>
        </is>
      </c>
      <c r="E65" s="660" t="n"/>
      <c r="F65" s="662" t="inlineStr">
        <is>
          <t>V4.2</t>
        </is>
      </c>
      <c r="G65" s="665" t="n">
        <v>7</v>
      </c>
      <c r="H65" s="665" t="n">
        <v>8</v>
      </c>
      <c r="I65" s="664" t="n">
        <v>3</v>
      </c>
      <c r="J65" s="664" t="n">
        <v>3</v>
      </c>
      <c r="K65" s="666" t="inlineStr">
        <is>
          <t>not used</t>
        </is>
      </c>
    </row>
    <row r="66">
      <c r="A66" s="660" t="inlineStr">
        <is>
          <t>Auto start vehicle stationary</t>
        </is>
      </c>
      <c r="B66" s="661" t="inlineStr">
        <is>
          <t>Engine speed overshoot</t>
        </is>
      </c>
      <c r="C66" s="660" t="inlineStr">
        <is>
          <t>PREMIUM</t>
        </is>
      </c>
      <c r="D66" s="660" t="inlineStr">
        <is>
          <t>AUTO;eSAVE;Hybrid;SPORT;ZEV;ECO;MANUAL GEARBOX;MANUAL</t>
        </is>
      </c>
      <c r="E66" s="660" t="n"/>
      <c r="F66" s="662" t="inlineStr">
        <is>
          <t>V4.2</t>
        </is>
      </c>
      <c r="G66" s="663" t="n">
        <v>8.699999999999999</v>
      </c>
      <c r="H66" s="663" t="n">
        <v>9.199999999999999</v>
      </c>
      <c r="I66" s="664" t="n">
        <v>2</v>
      </c>
      <c r="J66" s="664" t="n">
        <v>3</v>
      </c>
      <c r="K66" s="661" t="n"/>
    </row>
    <row r="67">
      <c r="A67" s="660" t="inlineStr">
        <is>
          <t>Auto start vehicle stationary</t>
        </is>
      </c>
      <c r="B67" s="661" t="inlineStr">
        <is>
          <t>Engine speed stumble</t>
        </is>
      </c>
      <c r="C67" s="660" t="inlineStr">
        <is>
          <t>PREMIUM</t>
        </is>
      </c>
      <c r="D67" s="660" t="inlineStr">
        <is>
          <t>AUTO;eSAVE;Hybrid;SPORT;ZEV;ECO;MANUAL GEARBOX;MANUAL</t>
        </is>
      </c>
      <c r="E67" s="660" t="n"/>
      <c r="F67" s="662" t="inlineStr">
        <is>
          <t>V4.2</t>
        </is>
      </c>
      <c r="G67" s="663" t="n">
        <v>7</v>
      </c>
      <c r="H67" s="663" t="n">
        <v>8</v>
      </c>
      <c r="I67" s="664" t="n">
        <v>3</v>
      </c>
      <c r="J67" s="664" t="n">
        <v>3</v>
      </c>
      <c r="K67" s="661" t="n"/>
    </row>
    <row r="68">
      <c r="A68" s="660" t="inlineStr">
        <is>
          <t>Auto start vehicle stationary</t>
        </is>
      </c>
      <c r="B68" s="661" t="inlineStr">
        <is>
          <t>Engine speed undershoot</t>
        </is>
      </c>
      <c r="C68" s="660" t="inlineStr">
        <is>
          <t>PREMIUM</t>
        </is>
      </c>
      <c r="D68" s="660" t="inlineStr">
        <is>
          <t>AUTO;eSAVE;Hybrid;SPORT;ZEV;ECO;MANUAL GEARBOX;MANUAL</t>
        </is>
      </c>
      <c r="E68" s="660" t="n"/>
      <c r="F68" s="662" t="inlineStr">
        <is>
          <t>V4.2</t>
        </is>
      </c>
      <c r="G68" s="663" t="n">
        <v>7</v>
      </c>
      <c r="H68" s="663" t="n">
        <v>8</v>
      </c>
      <c r="I68" s="664" t="n">
        <v>3</v>
      </c>
      <c r="J68" s="664" t="n">
        <v>3</v>
      </c>
      <c r="K68" s="661" t="n"/>
    </row>
    <row r="69">
      <c r="A69" s="660" t="inlineStr">
        <is>
          <t>Auto start vehicle stationary</t>
        </is>
      </c>
      <c r="B69" s="661" t="inlineStr">
        <is>
          <t>Idle stabilization duration</t>
        </is>
      </c>
      <c r="C69" s="660" t="inlineStr">
        <is>
          <t>PREMIUM</t>
        </is>
      </c>
      <c r="D69" s="660" t="inlineStr">
        <is>
          <t>AUTO;eSAVE;Hybrid;SPORT;ZEV;ECO;MANUAL GEARBOX;MANUAL</t>
        </is>
      </c>
      <c r="E69" s="660" t="n"/>
      <c r="F69" s="662" t="inlineStr">
        <is>
          <t>V4.2</t>
        </is>
      </c>
      <c r="G69" s="663" t="n">
        <v>7</v>
      </c>
      <c r="H69" s="663" t="n">
        <v>8</v>
      </c>
      <c r="I69" s="664" t="n">
        <v>3</v>
      </c>
      <c r="J69" s="664" t="n">
        <v>3</v>
      </c>
      <c r="K69" s="82" t="n"/>
    </row>
    <row r="70">
      <c r="A70" s="660" t="inlineStr">
        <is>
          <t>Auto start vehicle stationary</t>
        </is>
      </c>
      <c r="B70" s="661" t="inlineStr">
        <is>
          <t>Speed pickup duration</t>
        </is>
      </c>
      <c r="C70" s="660" t="inlineStr">
        <is>
          <t>PREMIUM</t>
        </is>
      </c>
      <c r="D70" s="660" t="inlineStr">
        <is>
          <t>AUTO;eSAVE;Hybrid;SPORT;ZEV;ECO;MANUAL GEARBOX;MANUAL</t>
        </is>
      </c>
      <c r="E70" s="660" t="n"/>
      <c r="F70" s="662" t="inlineStr">
        <is>
          <t>V4.2</t>
        </is>
      </c>
      <c r="G70" s="663" t="n">
        <v>7</v>
      </c>
      <c r="H70" s="663" t="n">
        <v>8</v>
      </c>
      <c r="I70" s="664" t="n">
        <v>3</v>
      </c>
      <c r="J70" s="664" t="n">
        <v>3</v>
      </c>
      <c r="K70" s="661" t="n"/>
    </row>
    <row r="71">
      <c r="A71" s="660" t="inlineStr">
        <is>
          <t>Auto start vehicle stationary</t>
        </is>
      </c>
      <c r="B71" s="661" t="inlineStr">
        <is>
          <t>Start duration</t>
        </is>
      </c>
      <c r="C71" s="660" t="inlineStr">
        <is>
          <t>PREMIUM</t>
        </is>
      </c>
      <c r="D71" s="660" t="inlineStr">
        <is>
          <t>AUTO;eSAVE;Hybrid;SPORT;ZEV;ECO;MANUAL GEARBOX;MANUAL</t>
        </is>
      </c>
      <c r="E71" s="660" t="n"/>
      <c r="F71" s="662" t="inlineStr">
        <is>
          <t>V4.2</t>
        </is>
      </c>
      <c r="G71" s="663" t="n">
        <v>7</v>
      </c>
      <c r="H71" s="663" t="n">
        <v>8</v>
      </c>
      <c r="I71" s="664" t="n">
        <v>3</v>
      </c>
      <c r="J71" s="664" t="n">
        <v>3</v>
      </c>
      <c r="K71" s="661" t="n"/>
    </row>
    <row r="72">
      <c r="A72" s="660" t="inlineStr">
        <is>
          <t>Auto start vehicle stationary</t>
        </is>
      </c>
      <c r="B72" s="661" t="inlineStr">
        <is>
          <t>Starter speed</t>
        </is>
      </c>
      <c r="C72" s="660" t="inlineStr">
        <is>
          <t>PREMIUM</t>
        </is>
      </c>
      <c r="D72" s="660" t="inlineStr">
        <is>
          <t>AUTO;eSAVE;Hybrid;SPORT;ZEV;ECO;MANUAL GEARBOX;MANUAL</t>
        </is>
      </c>
      <c r="E72" s="660" t="n"/>
      <c r="F72" s="662" t="inlineStr">
        <is>
          <t>V4.2</t>
        </is>
      </c>
      <c r="G72" s="663" t="n">
        <v>7</v>
      </c>
      <c r="H72" s="663" t="n">
        <v>8</v>
      </c>
      <c r="I72" s="664" t="n">
        <v>3</v>
      </c>
      <c r="J72" s="664" t="n">
        <v>3</v>
      </c>
      <c r="K72" s="661" t="n"/>
    </row>
    <row r="73">
      <c r="A73" s="660" t="inlineStr">
        <is>
          <t>Auto start vehicle stationary</t>
        </is>
      </c>
      <c r="B73" s="661" t="inlineStr">
        <is>
          <t>Surge</t>
        </is>
      </c>
      <c r="C73" s="660" t="inlineStr">
        <is>
          <t>PREMIUM</t>
        </is>
      </c>
      <c r="D73" s="660" t="inlineStr">
        <is>
          <t>AUTO;eSAVE;Hybrid;SPORT;ZEV;ECO;MANUAL GEARBOX;MANUAL</t>
        </is>
      </c>
      <c r="E73" s="660" t="n"/>
      <c r="F73" s="662" t="inlineStr">
        <is>
          <t>V4.2</t>
        </is>
      </c>
      <c r="G73" s="663" t="n">
        <v>6.7</v>
      </c>
      <c r="H73" s="663" t="n">
        <v>7.3</v>
      </c>
      <c r="I73" s="664" t="n">
        <v>3</v>
      </c>
      <c r="J73" s="664" t="n">
        <v>1</v>
      </c>
      <c r="K73" s="661" t="n"/>
    </row>
    <row r="74">
      <c r="A74" s="660" t="inlineStr">
        <is>
          <t>Auto stop</t>
        </is>
      </c>
      <c r="B74" s="661" t="inlineStr">
        <is>
          <t>Acceleration disturbances</t>
        </is>
      </c>
      <c r="C74" s="660" t="inlineStr">
        <is>
          <t>PREMIUM</t>
        </is>
      </c>
      <c r="D74" s="660" t="inlineStr">
        <is>
          <t>AUTO;eSAVE;Hybrid;SPORT;ZEV;ECO;MANUAL GEARBOX;MANUAL</t>
        </is>
      </c>
      <c r="E74" s="660" t="n"/>
      <c r="F74" s="662" t="inlineStr">
        <is>
          <t>V4.2</t>
        </is>
      </c>
      <c r="G74" s="665" t="n">
        <v>7</v>
      </c>
      <c r="H74" s="665" t="n">
        <v>8</v>
      </c>
      <c r="I74" s="664" t="n">
        <v>3</v>
      </c>
      <c r="J74" s="664" t="n">
        <v>3</v>
      </c>
      <c r="K74" s="661" t="n"/>
    </row>
    <row r="75">
      <c r="A75" s="660" t="inlineStr">
        <is>
          <t>Auto stop</t>
        </is>
      </c>
      <c r="B75" s="661" t="inlineStr">
        <is>
          <t>Acceleration disturbances HF</t>
        </is>
      </c>
      <c r="C75" s="660" t="inlineStr">
        <is>
          <t>PREMIUM</t>
        </is>
      </c>
      <c r="D75" s="660" t="inlineStr">
        <is>
          <t>AUTO;eSAVE;Hybrid;SPORT;ZEV;ECO;MANUAL GEARBOX;MANUAL</t>
        </is>
      </c>
      <c r="E75" s="660" t="n"/>
      <c r="F75" s="662" t="inlineStr">
        <is>
          <t>V4.2</t>
        </is>
      </c>
      <c r="G75" s="665" t="n">
        <v>7</v>
      </c>
      <c r="H75" s="665" t="n">
        <v>8</v>
      </c>
      <c r="I75" s="664" t="n">
        <v>3</v>
      </c>
      <c r="J75" s="664" t="n">
        <v>3</v>
      </c>
      <c r="K75" s="666" t="inlineStr">
        <is>
          <t>not used</t>
        </is>
      </c>
    </row>
    <row r="76">
      <c r="A76" s="660" t="inlineStr">
        <is>
          <t>Auto stop</t>
        </is>
      </c>
      <c r="B76" s="661" t="inlineStr">
        <is>
          <t>Acceleration disturbances LF</t>
        </is>
      </c>
      <c r="C76" s="660" t="inlineStr">
        <is>
          <t>PREMIUM</t>
        </is>
      </c>
      <c r="D76" s="660" t="inlineStr">
        <is>
          <t>AUTO;eSAVE;Hybrid;SPORT;ZEV;ECO;MANUAL GEARBOX;MANUAL</t>
        </is>
      </c>
      <c r="E76" s="660" t="n"/>
      <c r="F76" s="662" t="inlineStr">
        <is>
          <t>V4.2</t>
        </is>
      </c>
      <c r="G76" s="665" t="n">
        <v>7</v>
      </c>
      <c r="H76" s="665" t="n">
        <v>8</v>
      </c>
      <c r="I76" s="664" t="n">
        <v>3</v>
      </c>
      <c r="J76" s="664" t="n">
        <v>3</v>
      </c>
      <c r="K76" s="666" t="inlineStr">
        <is>
          <t>not used</t>
        </is>
      </c>
    </row>
    <row r="77">
      <c r="A77" s="660" t="inlineStr">
        <is>
          <t>Auto stop</t>
        </is>
      </c>
      <c r="B77" s="661" t="inlineStr">
        <is>
          <t>Duration</t>
        </is>
      </c>
      <c r="C77" s="660" t="inlineStr">
        <is>
          <t>PREMIUM</t>
        </is>
      </c>
      <c r="D77" s="660" t="inlineStr">
        <is>
          <t>AUTO;eSAVE;Hybrid;SPORT;ZEV;ECO;MANUAL GEARBOX;MANUAL</t>
        </is>
      </c>
      <c r="E77" s="660" t="n"/>
      <c r="F77" s="662" t="inlineStr">
        <is>
          <t>V4.2</t>
        </is>
      </c>
      <c r="G77" s="663" t="n">
        <v>7</v>
      </c>
      <c r="H77" s="663" t="n">
        <v>8</v>
      </c>
      <c r="I77" s="664" t="n">
        <v>3</v>
      </c>
      <c r="J77" s="664" t="n">
        <v>3</v>
      </c>
      <c r="K77" s="661" t="n"/>
    </row>
    <row r="78">
      <c r="A78" s="660" t="inlineStr">
        <is>
          <t>Auto stop</t>
        </is>
      </c>
      <c r="B78" s="661" t="inlineStr">
        <is>
          <t>Surge</t>
        </is>
      </c>
      <c r="C78" s="660" t="inlineStr">
        <is>
          <t>PREMIUM</t>
        </is>
      </c>
      <c r="D78" s="660" t="inlineStr">
        <is>
          <t>AUTO;eSAVE;Hybrid;SPORT;ZEV;ECO;MANUAL GEARBOX;MANUAL</t>
        </is>
      </c>
      <c r="E78" s="660" t="n"/>
      <c r="F78" s="662" t="inlineStr">
        <is>
          <t>V4.2</t>
        </is>
      </c>
      <c r="G78" s="663" t="n">
        <v>8</v>
      </c>
      <c r="H78" s="663" t="n">
        <v>8.9</v>
      </c>
      <c r="I78" s="664" t="n">
        <v>3</v>
      </c>
      <c r="J78" s="664" t="n">
        <v>1</v>
      </c>
      <c r="K78" s="661" t="n"/>
    </row>
    <row r="79">
      <c r="A79" s="660" t="inlineStr">
        <is>
          <t>Coast - brake-on downshift</t>
        </is>
      </c>
      <c r="B79" s="661" t="inlineStr">
        <is>
          <t>Acceleration disturbances</t>
        </is>
      </c>
      <c r="C79" s="660" t="inlineStr">
        <is>
          <t>PREMIUM</t>
        </is>
      </c>
      <c r="D79" s="660" t="inlineStr">
        <is>
          <t>AUTO;eSAVE;Hybrid;SPORT;ZEV;ECO;MANUAL</t>
        </is>
      </c>
      <c r="E79" s="660" t="n"/>
      <c r="F79" s="662" t="inlineStr">
        <is>
          <t>V4.2</t>
        </is>
      </c>
      <c r="G79" s="663" t="n">
        <v>6.7</v>
      </c>
      <c r="H79" s="663" t="n">
        <v>7.2</v>
      </c>
      <c r="I79" s="664" t="n">
        <v>3</v>
      </c>
      <c r="J79" s="664" t="n">
        <v>2</v>
      </c>
      <c r="K79" s="661" t="n"/>
    </row>
    <row r="80">
      <c r="A80" s="660" t="inlineStr">
        <is>
          <t>Coast - brake-on downshift</t>
        </is>
      </c>
      <c r="B80" s="661" t="inlineStr">
        <is>
          <t>Acceleration disturbances HF</t>
        </is>
      </c>
      <c r="C80" s="660" t="inlineStr">
        <is>
          <t>PREMIUM</t>
        </is>
      </c>
      <c r="D80" s="660" t="inlineStr">
        <is>
          <t>AUTO;eSAVE;Hybrid;SPORT;ZEV;ECO;MANUAL</t>
        </is>
      </c>
      <c r="E80" s="660" t="n"/>
      <c r="F80" s="662" t="inlineStr">
        <is>
          <t>V4.2</t>
        </is>
      </c>
      <c r="G80" s="665" t="n">
        <v>7</v>
      </c>
      <c r="H80" s="665" t="n">
        <v>8</v>
      </c>
      <c r="I80" s="664" t="n">
        <v>3</v>
      </c>
      <c r="J80" s="664" t="n">
        <v>3</v>
      </c>
      <c r="K80" s="666" t="inlineStr">
        <is>
          <t>not used</t>
        </is>
      </c>
    </row>
    <row r="81">
      <c r="A81" s="660" t="inlineStr">
        <is>
          <t>Coast - brake-on downshift</t>
        </is>
      </c>
      <c r="B81" s="661" t="inlineStr">
        <is>
          <t>Acceleration disturbances LF</t>
        </is>
      </c>
      <c r="C81" s="660" t="inlineStr">
        <is>
          <t>PREMIUM</t>
        </is>
      </c>
      <c r="D81" s="660" t="inlineStr">
        <is>
          <t>AUTO;eSAVE;Hybrid;SPORT;ZEV;ECO;MANUAL</t>
        </is>
      </c>
      <c r="E81" s="660" t="n"/>
      <c r="F81" s="662" t="inlineStr">
        <is>
          <t>V4.2</t>
        </is>
      </c>
      <c r="G81" s="665" t="n">
        <v>7</v>
      </c>
      <c r="H81" s="665" t="n">
        <v>8</v>
      </c>
      <c r="I81" s="664" t="n">
        <v>3</v>
      </c>
      <c r="J81" s="664" t="n">
        <v>3</v>
      </c>
      <c r="K81" s="666" t="inlineStr">
        <is>
          <t>not used</t>
        </is>
      </c>
    </row>
    <row r="82">
      <c r="A82" s="660" t="inlineStr">
        <is>
          <t>Coast - brake-on downshift</t>
        </is>
      </c>
      <c r="B82" s="661" t="inlineStr">
        <is>
          <t>Jerks</t>
        </is>
      </c>
      <c r="C82" s="660" t="inlineStr">
        <is>
          <t>PREMIUM</t>
        </is>
      </c>
      <c r="D82" s="660" t="inlineStr">
        <is>
          <t>AUTO;eSAVE;Hybrid;SPORT;ZEV;ECO;MANUAL</t>
        </is>
      </c>
      <c r="E82" s="660" t="n"/>
      <c r="F82" s="662" t="inlineStr">
        <is>
          <t>V4.2</t>
        </is>
      </c>
      <c r="G82" s="663" t="n">
        <v>6</v>
      </c>
      <c r="H82" s="663" t="n">
        <v>7</v>
      </c>
      <c r="I82" s="664" t="n">
        <v>3</v>
      </c>
      <c r="J82" s="664" t="n">
        <v>1</v>
      </c>
      <c r="K82" s="661" t="n"/>
    </row>
    <row r="83">
      <c r="A83" s="660" t="inlineStr">
        <is>
          <t>Coast - brake-on downshift</t>
        </is>
      </c>
      <c r="B83" s="661" t="inlineStr">
        <is>
          <t>Kick</t>
        </is>
      </c>
      <c r="C83" s="660" t="inlineStr">
        <is>
          <t>PREMIUM</t>
        </is>
      </c>
      <c r="D83" s="660" t="inlineStr">
        <is>
          <t>AUTO;eSAVE;Hybrid;SPORT;ZEV;ECO;MANUAL</t>
        </is>
      </c>
      <c r="E83" s="660" t="n"/>
      <c r="F83" s="662" t="inlineStr">
        <is>
          <t>V4.2</t>
        </is>
      </c>
      <c r="G83" s="663" t="n">
        <v>6.8</v>
      </c>
      <c r="H83" s="663" t="n">
        <v>8</v>
      </c>
      <c r="I83" s="664" t="n">
        <v>3</v>
      </c>
      <c r="J83" s="664" t="n">
        <v>1</v>
      </c>
      <c r="K83" s="661" t="n"/>
    </row>
    <row r="84">
      <c r="A84" s="660" t="inlineStr">
        <is>
          <t>Coast - brake-on downshift</t>
        </is>
      </c>
      <c r="B84" s="661" t="inlineStr">
        <is>
          <t>Shift delay</t>
        </is>
      </c>
      <c r="C84" s="660" t="inlineStr">
        <is>
          <t>PREMIUM</t>
        </is>
      </c>
      <c r="D84" s="660" t="inlineStr">
        <is>
          <t>AUTO;eSAVE;Hybrid;SPORT;ZEV;ECO;MANUAL</t>
        </is>
      </c>
      <c r="E84" s="660" t="n"/>
      <c r="F84" s="662" t="inlineStr">
        <is>
          <t>V4.2</t>
        </is>
      </c>
      <c r="G84" s="663" t="n">
        <v>7</v>
      </c>
      <c r="H84" s="663" t="n">
        <v>8</v>
      </c>
      <c r="I84" s="664" t="n">
        <v>3</v>
      </c>
      <c r="J84" s="664" t="n">
        <v>3</v>
      </c>
      <c r="K84" s="661" t="n"/>
    </row>
    <row r="85">
      <c r="A85" s="660" t="inlineStr">
        <is>
          <t>Coast - brake-on downshift</t>
        </is>
      </c>
      <c r="B85" s="661" t="inlineStr">
        <is>
          <t>Shift duration</t>
        </is>
      </c>
      <c r="C85" s="660" t="inlineStr">
        <is>
          <t>PREMIUM</t>
        </is>
      </c>
      <c r="D85" s="660" t="inlineStr">
        <is>
          <t>AUTO;eSAVE;Hybrid;SPORT;ZEV;ECO;MANUAL</t>
        </is>
      </c>
      <c r="E85" s="660" t="n"/>
      <c r="F85" s="662" t="inlineStr">
        <is>
          <t>V4.2</t>
        </is>
      </c>
      <c r="G85" s="663" t="n">
        <v>8.5</v>
      </c>
      <c r="H85" s="663" t="n">
        <v>8.800000000000001</v>
      </c>
      <c r="I85" s="664" t="n">
        <v>2</v>
      </c>
      <c r="J85" s="664" t="n">
        <v>3</v>
      </c>
      <c r="K85" s="661" t="n"/>
    </row>
    <row r="86">
      <c r="A86" s="660" t="inlineStr">
        <is>
          <t>Coast - brake-on downshift</t>
        </is>
      </c>
      <c r="B86" s="661" t="inlineStr">
        <is>
          <t>Shock</t>
        </is>
      </c>
      <c r="C86" s="660" t="inlineStr">
        <is>
          <t>PREMIUM</t>
        </is>
      </c>
      <c r="D86" s="660" t="inlineStr">
        <is>
          <t>AUTO;eSAVE;Hybrid;SPORT;ZEV;ECO;MANUAL</t>
        </is>
      </c>
      <c r="E86" s="660" t="n"/>
      <c r="F86" s="662" t="inlineStr">
        <is>
          <t>V4.2</t>
        </is>
      </c>
      <c r="G86" s="663" t="n">
        <v>7.3</v>
      </c>
      <c r="H86" s="663" t="n">
        <v>8</v>
      </c>
      <c r="I86" s="664" t="n">
        <v>3</v>
      </c>
      <c r="J86" s="664" t="n">
        <v>1</v>
      </c>
      <c r="K86" s="661" t="n"/>
    </row>
    <row r="87">
      <c r="A87" s="660" t="inlineStr">
        <is>
          <t>Coast - brake-on downshift</t>
        </is>
      </c>
      <c r="B87" s="661" t="inlineStr">
        <is>
          <t>Speed increase</t>
        </is>
      </c>
      <c r="C87" s="660" t="inlineStr">
        <is>
          <t>PREMIUM</t>
        </is>
      </c>
      <c r="D87" s="660" t="inlineStr">
        <is>
          <t>AUTO;eSAVE;Hybrid;SPORT;ZEV;ECO;MANUAL</t>
        </is>
      </c>
      <c r="E87" s="660" t="n"/>
      <c r="F87" s="662" t="inlineStr">
        <is>
          <t>V4.2</t>
        </is>
      </c>
      <c r="G87" s="663" t="n">
        <v>7</v>
      </c>
      <c r="H87" s="663" t="n">
        <v>8</v>
      </c>
      <c r="I87" s="664" t="n">
        <v>3</v>
      </c>
      <c r="J87" s="664" t="n">
        <v>3</v>
      </c>
      <c r="K87" s="661" t="n"/>
    </row>
    <row r="88">
      <c r="A88" s="660" t="inlineStr">
        <is>
          <t>Coast - brake-on downshift</t>
        </is>
      </c>
      <c r="B88" s="661" t="inlineStr">
        <is>
          <t>Steadiness</t>
        </is>
      </c>
      <c r="C88" s="660" t="inlineStr">
        <is>
          <t>PREMIUM</t>
        </is>
      </c>
      <c r="D88" s="660" t="inlineStr">
        <is>
          <t>AUTO;eSAVE;Hybrid;SPORT;ZEV;ECO;MANUAL</t>
        </is>
      </c>
      <c r="E88" s="660" t="n"/>
      <c r="F88" s="662" t="inlineStr">
        <is>
          <t>V4.2</t>
        </is>
      </c>
      <c r="G88" s="663" t="n">
        <v>8.4</v>
      </c>
      <c r="H88" s="663" t="n">
        <v>8.699999999999999</v>
      </c>
      <c r="I88" s="664" t="n">
        <v>3</v>
      </c>
      <c r="J88" s="664" t="n">
        <v>2</v>
      </c>
      <c r="K88" s="661" t="n"/>
    </row>
    <row r="89">
      <c r="A89" s="660" t="inlineStr">
        <is>
          <t>Coast - brake-on downshift</t>
        </is>
      </c>
      <c r="B89" s="661" t="inlineStr">
        <is>
          <t>Traction reduction</t>
        </is>
      </c>
      <c r="C89" s="660" t="inlineStr">
        <is>
          <t>PREMIUM</t>
        </is>
      </c>
      <c r="D89" s="660" t="inlineStr">
        <is>
          <t>AUTO;eSAVE;Hybrid;SPORT;ZEV;ECO;MANUAL</t>
        </is>
      </c>
      <c r="E89" s="660" t="n"/>
      <c r="F89" s="662" t="inlineStr">
        <is>
          <t>V4.2</t>
        </is>
      </c>
      <c r="G89" s="663" t="n">
        <v>7.6</v>
      </c>
      <c r="H89" s="663" t="n">
        <v>8</v>
      </c>
      <c r="I89" s="664" t="n">
        <v>3</v>
      </c>
      <c r="J89" s="664" t="n">
        <v>2</v>
      </c>
      <c r="K89" s="661" t="n"/>
    </row>
    <row r="90">
      <c r="A90" s="660" t="inlineStr">
        <is>
          <t>Coast - brake-on upshift</t>
        </is>
      </c>
      <c r="B90" s="661" t="inlineStr">
        <is>
          <t>Acceleration disturbances</t>
        </is>
      </c>
      <c r="C90" s="660" t="inlineStr">
        <is>
          <t>PREMIUM</t>
        </is>
      </c>
      <c r="D90" s="660" t="inlineStr">
        <is>
          <t>AUTO;eSAVE;Hybrid;SPORT;ZEV;ECO;MANUAL</t>
        </is>
      </c>
      <c r="E90" s="660" t="n"/>
      <c r="F90" s="662" t="inlineStr">
        <is>
          <t>V4.2</t>
        </is>
      </c>
      <c r="G90" s="663" t="n">
        <v>6.1</v>
      </c>
      <c r="H90" s="663" t="n">
        <v>6.9</v>
      </c>
      <c r="I90" s="664" t="n">
        <v>3</v>
      </c>
      <c r="J90" s="664" t="n">
        <v>2</v>
      </c>
      <c r="K90" s="661" t="n"/>
    </row>
    <row r="91">
      <c r="A91" s="660" t="inlineStr">
        <is>
          <t>Coast - brake-on upshift</t>
        </is>
      </c>
      <c r="B91" s="661" t="inlineStr">
        <is>
          <t>Acceleration disturbances HF</t>
        </is>
      </c>
      <c r="C91" s="660" t="inlineStr">
        <is>
          <t>PREMIUM</t>
        </is>
      </c>
      <c r="D91" s="660" t="inlineStr">
        <is>
          <t>AUTO;eSAVE;Hybrid;SPORT;ZEV;ECO;MANUAL</t>
        </is>
      </c>
      <c r="E91" s="660" t="n"/>
      <c r="F91" s="662" t="inlineStr">
        <is>
          <t>V4.2</t>
        </is>
      </c>
      <c r="G91" s="665" t="n">
        <v>7</v>
      </c>
      <c r="H91" s="665" t="n">
        <v>8</v>
      </c>
      <c r="I91" s="664" t="n">
        <v>3</v>
      </c>
      <c r="J91" s="664" t="n">
        <v>3</v>
      </c>
      <c r="K91" s="666" t="inlineStr">
        <is>
          <t>not used</t>
        </is>
      </c>
    </row>
    <row r="92">
      <c r="A92" s="660" t="inlineStr">
        <is>
          <t>Coast - brake-on upshift</t>
        </is>
      </c>
      <c r="B92" s="661" t="inlineStr">
        <is>
          <t>Acceleration disturbances LF</t>
        </is>
      </c>
      <c r="C92" s="660" t="inlineStr">
        <is>
          <t>PREMIUM</t>
        </is>
      </c>
      <c r="D92" s="660" t="inlineStr">
        <is>
          <t>AUTO;eSAVE;Hybrid;SPORT;ZEV;ECO;MANUAL</t>
        </is>
      </c>
      <c r="E92" s="660" t="n"/>
      <c r="F92" s="662" t="inlineStr">
        <is>
          <t>V4.2</t>
        </is>
      </c>
      <c r="G92" s="665" t="n">
        <v>7</v>
      </c>
      <c r="H92" s="665" t="n">
        <v>8</v>
      </c>
      <c r="I92" s="664" t="n">
        <v>3</v>
      </c>
      <c r="J92" s="664" t="n">
        <v>3</v>
      </c>
      <c r="K92" s="666" t="inlineStr">
        <is>
          <t>not used</t>
        </is>
      </c>
    </row>
    <row r="93">
      <c r="A93" s="660" t="inlineStr">
        <is>
          <t>Coast - brake-on upshift</t>
        </is>
      </c>
      <c r="B93" s="661" t="inlineStr">
        <is>
          <t>Decel. characteristic</t>
        </is>
      </c>
      <c r="C93" s="660" t="inlineStr">
        <is>
          <t>PREMIUM</t>
        </is>
      </c>
      <c r="D93" s="660" t="inlineStr">
        <is>
          <t>AUTO;eSAVE;Hybrid;SPORT;ZEV;ECO;MANUAL</t>
        </is>
      </c>
      <c r="E93" s="660" t="n"/>
      <c r="F93" s="662" t="inlineStr">
        <is>
          <t>V4.2</t>
        </is>
      </c>
      <c r="G93" s="663" t="n">
        <v>7</v>
      </c>
      <c r="H93" s="663" t="n">
        <v>8</v>
      </c>
      <c r="I93" s="664" t="n">
        <v>3</v>
      </c>
      <c r="J93" s="664" t="n">
        <v>3</v>
      </c>
      <c r="K93" s="82" t="n"/>
    </row>
    <row r="94">
      <c r="A94" s="660" t="inlineStr">
        <is>
          <t>Coast - brake-on upshift</t>
        </is>
      </c>
      <c r="B94" s="661" t="inlineStr">
        <is>
          <t>Deceleration characteristic</t>
        </is>
      </c>
      <c r="C94" s="660" t="inlineStr">
        <is>
          <t>PREMIUM</t>
        </is>
      </c>
      <c r="D94" s="660" t="inlineStr">
        <is>
          <t>AUTO;eSAVE;Hybrid;SPORT;ZEV;ECO;MANUAL</t>
        </is>
      </c>
      <c r="E94" s="660" t="n"/>
      <c r="F94" s="662" t="inlineStr">
        <is>
          <t>V4.2</t>
        </is>
      </c>
      <c r="G94" s="663" t="n">
        <v>7.4</v>
      </c>
      <c r="H94" s="663" t="n">
        <v>8</v>
      </c>
      <c r="I94" s="664" t="n">
        <v>3</v>
      </c>
      <c r="J94" s="664" t="n">
        <v>1</v>
      </c>
      <c r="K94" s="661" t="n"/>
    </row>
    <row r="95">
      <c r="A95" s="660" t="inlineStr">
        <is>
          <t>Coast - brake-on upshift</t>
        </is>
      </c>
      <c r="B95" s="661" t="inlineStr">
        <is>
          <t>Jerks</t>
        </is>
      </c>
      <c r="C95" s="660" t="inlineStr">
        <is>
          <t>PREMIUM</t>
        </is>
      </c>
      <c r="D95" s="660" t="inlineStr">
        <is>
          <t>AUTO;eSAVE;Hybrid;SPORT;ZEV;ECO;MANUAL</t>
        </is>
      </c>
      <c r="E95" s="660" t="n"/>
      <c r="F95" s="662" t="inlineStr">
        <is>
          <t>V4.2</t>
        </is>
      </c>
      <c r="G95" s="663" t="n">
        <v>6</v>
      </c>
      <c r="H95" s="663" t="n">
        <v>6.7</v>
      </c>
      <c r="I95" s="664" t="n">
        <v>3</v>
      </c>
      <c r="J95" s="664" t="n">
        <v>1</v>
      </c>
      <c r="K95" s="661" t="n"/>
    </row>
    <row r="96">
      <c r="A96" s="660" t="inlineStr">
        <is>
          <t>Coast - brake-on upshift</t>
        </is>
      </c>
      <c r="B96" s="661" t="inlineStr">
        <is>
          <t>Kick</t>
        </is>
      </c>
      <c r="C96" s="660" t="inlineStr">
        <is>
          <t>PREMIUM</t>
        </is>
      </c>
      <c r="D96" s="660" t="inlineStr">
        <is>
          <t>AUTO;eSAVE;Hybrid;SPORT;ZEV;ECO;MANUAL</t>
        </is>
      </c>
      <c r="E96" s="660" t="n"/>
      <c r="F96" s="662" t="inlineStr">
        <is>
          <t>V4.2</t>
        </is>
      </c>
      <c r="G96" s="663" t="n">
        <v>6</v>
      </c>
      <c r="H96" s="663" t="n">
        <v>7.3</v>
      </c>
      <c r="I96" s="664" t="n">
        <v>3</v>
      </c>
      <c r="J96" s="664" t="n">
        <v>1</v>
      </c>
      <c r="K96" s="82" t="n"/>
    </row>
    <row r="97">
      <c r="A97" s="660" t="inlineStr">
        <is>
          <t>Coast - brake-on upshift</t>
        </is>
      </c>
      <c r="B97" s="661" t="inlineStr">
        <is>
          <t>Shift delay</t>
        </is>
      </c>
      <c r="C97" s="660" t="inlineStr">
        <is>
          <t>PREMIUM</t>
        </is>
      </c>
      <c r="D97" s="660" t="inlineStr">
        <is>
          <t>AUTO;eSAVE;Hybrid;SPORT;ZEV;ECO;MANUAL</t>
        </is>
      </c>
      <c r="E97" s="660" t="n"/>
      <c r="F97" s="662" t="inlineStr">
        <is>
          <t>V4.2</t>
        </is>
      </c>
      <c r="G97" s="663" t="n">
        <v>7</v>
      </c>
      <c r="H97" s="663" t="n">
        <v>8</v>
      </c>
      <c r="I97" s="664" t="n">
        <v>3</v>
      </c>
      <c r="J97" s="664" t="n">
        <v>3</v>
      </c>
      <c r="K97" s="661" t="n"/>
    </row>
    <row r="98">
      <c r="A98" s="660" t="inlineStr">
        <is>
          <t>Coast - brake-on upshift</t>
        </is>
      </c>
      <c r="B98" s="661" t="inlineStr">
        <is>
          <t>Shift duration</t>
        </is>
      </c>
      <c r="C98" s="660" t="inlineStr">
        <is>
          <t>PREMIUM</t>
        </is>
      </c>
      <c r="D98" s="660" t="inlineStr">
        <is>
          <t>AUTO;eSAVE;Hybrid;SPORT;ZEV;ECO;MANUAL</t>
        </is>
      </c>
      <c r="E98" s="660" t="n"/>
      <c r="F98" s="662" t="inlineStr">
        <is>
          <t>V4.2</t>
        </is>
      </c>
      <c r="G98" s="663" t="n">
        <v>7.7</v>
      </c>
      <c r="H98" s="663" t="n">
        <v>8</v>
      </c>
      <c r="I98" s="664" t="n">
        <v>2</v>
      </c>
      <c r="J98" s="664" t="n">
        <v>3</v>
      </c>
      <c r="K98" s="661" t="n"/>
    </row>
    <row r="99">
      <c r="A99" s="660" t="inlineStr">
        <is>
          <t>Coast - brake-on upshift</t>
        </is>
      </c>
      <c r="B99" s="661" t="inlineStr">
        <is>
          <t>Shock</t>
        </is>
      </c>
      <c r="C99" s="660" t="inlineStr">
        <is>
          <t>PREMIUM</t>
        </is>
      </c>
      <c r="D99" s="660" t="inlineStr">
        <is>
          <t>AUTO;eSAVE;Hybrid;SPORT;ZEV;ECO;MANUAL</t>
        </is>
      </c>
      <c r="E99" s="660" t="n"/>
      <c r="F99" s="662" t="inlineStr">
        <is>
          <t>V4.2</t>
        </is>
      </c>
      <c r="G99" s="663" t="n">
        <v>6.2</v>
      </c>
      <c r="H99" s="663" t="n">
        <v>7</v>
      </c>
      <c r="I99" s="664" t="n">
        <v>3</v>
      </c>
      <c r="J99" s="664" t="n">
        <v>1</v>
      </c>
      <c r="K99" s="661" t="n"/>
    </row>
    <row r="100">
      <c r="A100" s="660" t="inlineStr">
        <is>
          <t>Coast - brake-on upshift</t>
        </is>
      </c>
      <c r="B100" s="661" t="inlineStr">
        <is>
          <t>Speed decrease</t>
        </is>
      </c>
      <c r="C100" s="660" t="inlineStr">
        <is>
          <t>PREMIUM</t>
        </is>
      </c>
      <c r="D100" s="660" t="inlineStr">
        <is>
          <t>AUTO;eSAVE;Hybrid;SPORT;ZEV;ECO;MANUAL</t>
        </is>
      </c>
      <c r="E100" s="660" t="n"/>
      <c r="F100" s="662" t="inlineStr">
        <is>
          <t>V4.2</t>
        </is>
      </c>
      <c r="G100" s="663" t="n">
        <v>7</v>
      </c>
      <c r="H100" s="663" t="n">
        <v>8</v>
      </c>
      <c r="I100" s="664" t="n">
        <v>3</v>
      </c>
      <c r="J100" s="664" t="n">
        <v>3</v>
      </c>
      <c r="K100" s="661" t="n"/>
    </row>
    <row r="101">
      <c r="A101" s="660" t="inlineStr">
        <is>
          <t>Coast - brake-on upshift</t>
        </is>
      </c>
      <c r="B101" s="661" t="inlineStr">
        <is>
          <t>Steadiness</t>
        </is>
      </c>
      <c r="C101" s="660" t="inlineStr">
        <is>
          <t>PREMIUM</t>
        </is>
      </c>
      <c r="D101" s="660" t="inlineStr">
        <is>
          <t>AUTO;eSAVE;Hybrid;SPORT;ZEV;ECO;MANUAL</t>
        </is>
      </c>
      <c r="E101" s="660" t="n"/>
      <c r="F101" s="662" t="inlineStr">
        <is>
          <t>V4.2</t>
        </is>
      </c>
      <c r="G101" s="663" t="n">
        <v>6.7</v>
      </c>
      <c r="H101" s="663" t="n">
        <v>7.1</v>
      </c>
      <c r="I101" s="664" t="n">
        <v>3</v>
      </c>
      <c r="J101" s="664" t="n">
        <v>2</v>
      </c>
      <c r="K101" s="661" t="n"/>
    </row>
    <row r="102">
      <c r="A102" s="660" t="inlineStr">
        <is>
          <t>Coast - brake-on upshift</t>
        </is>
      </c>
      <c r="B102" s="661" t="inlineStr">
        <is>
          <t>Traction reduction</t>
        </is>
      </c>
      <c r="C102" s="660" t="inlineStr">
        <is>
          <t>PREMIUM</t>
        </is>
      </c>
      <c r="D102" s="660" t="inlineStr">
        <is>
          <t>AUTO;eSAVE;Hybrid;SPORT;ZEV;ECO;MANUAL</t>
        </is>
      </c>
      <c r="E102" s="660" t="n"/>
      <c r="F102" s="662" t="inlineStr">
        <is>
          <t>V4.2</t>
        </is>
      </c>
      <c r="G102" s="663" t="n">
        <v>6</v>
      </c>
      <c r="H102" s="663" t="n">
        <v>7</v>
      </c>
      <c r="I102" s="664" t="n">
        <v>3</v>
      </c>
      <c r="J102" s="664" t="n">
        <v>2</v>
      </c>
      <c r="K102" s="661" t="n"/>
    </row>
    <row r="103">
      <c r="A103" s="660" t="inlineStr">
        <is>
          <t>Coast-brake-on downshift Cold</t>
        </is>
      </c>
      <c r="B103" s="661" t="inlineStr">
        <is>
          <t>Acceleration disturbances</t>
        </is>
      </c>
      <c r="C103" s="660" t="inlineStr">
        <is>
          <t>PREMIUM</t>
        </is>
      </c>
      <c r="D103" s="660" t="inlineStr">
        <is>
          <t>AUTO;eSAVE;Hybrid;SPORT;ZEV;ECO;MANUAL</t>
        </is>
      </c>
      <c r="E103" s="660" t="n"/>
      <c r="F103" s="662" t="inlineStr">
        <is>
          <t>V4.2</t>
        </is>
      </c>
      <c r="G103" s="663" t="n">
        <v>6.7</v>
      </c>
      <c r="H103" s="663" t="n">
        <v>7.2</v>
      </c>
      <c r="I103" s="664" t="n">
        <v>3</v>
      </c>
      <c r="J103" s="664" t="n">
        <v>2</v>
      </c>
      <c r="K103" s="661" t="n"/>
    </row>
    <row r="104">
      <c r="A104" s="660" t="inlineStr">
        <is>
          <t>Coast-brake-on downshift Cold</t>
        </is>
      </c>
      <c r="B104" s="661" t="inlineStr">
        <is>
          <t>Acceleration disturbances HF</t>
        </is>
      </c>
      <c r="C104" s="660" t="inlineStr">
        <is>
          <t>PREMIUM</t>
        </is>
      </c>
      <c r="D104" s="660" t="inlineStr">
        <is>
          <t>AUTO;eSAVE;Hybrid;SPORT;ZEV;ECO;MANUAL</t>
        </is>
      </c>
      <c r="E104" s="660" t="n"/>
      <c r="F104" s="662" t="inlineStr">
        <is>
          <t>V4.2</t>
        </is>
      </c>
      <c r="G104" s="665" t="n">
        <v>7</v>
      </c>
      <c r="H104" s="665" t="n">
        <v>8</v>
      </c>
      <c r="I104" s="664" t="n">
        <v>3</v>
      </c>
      <c r="J104" s="664" t="n">
        <v>3</v>
      </c>
      <c r="K104" s="364" t="inlineStr">
        <is>
          <t>not used</t>
        </is>
      </c>
    </row>
    <row r="105">
      <c r="A105" s="660" t="inlineStr">
        <is>
          <t>Coast-brake-on downshift Cold</t>
        </is>
      </c>
      <c r="B105" s="661" t="inlineStr">
        <is>
          <t>Acceleration disturbances LF</t>
        </is>
      </c>
      <c r="C105" s="660" t="inlineStr">
        <is>
          <t>PREMIUM</t>
        </is>
      </c>
      <c r="D105" s="660" t="inlineStr">
        <is>
          <t>AUTO;eSAVE;Hybrid;SPORT;ZEV;ECO;MANUAL</t>
        </is>
      </c>
      <c r="E105" s="660" t="n"/>
      <c r="F105" s="662" t="inlineStr">
        <is>
          <t>V4.2</t>
        </is>
      </c>
      <c r="G105" s="665" t="n">
        <v>7</v>
      </c>
      <c r="H105" s="665" t="n">
        <v>8</v>
      </c>
      <c r="I105" s="664" t="n">
        <v>3</v>
      </c>
      <c r="J105" s="664" t="n">
        <v>3</v>
      </c>
      <c r="K105" s="666" t="inlineStr">
        <is>
          <t>not used</t>
        </is>
      </c>
    </row>
    <row r="106" ht="12.75" customHeight="1">
      <c r="A106" s="660" t="inlineStr">
        <is>
          <t>Coast-brake-on downshift Cold</t>
        </is>
      </c>
      <c r="B106" s="661" t="inlineStr">
        <is>
          <t>Jerks</t>
        </is>
      </c>
      <c r="C106" s="660" t="inlineStr">
        <is>
          <t>PREMIUM</t>
        </is>
      </c>
      <c r="D106" s="660" t="inlineStr">
        <is>
          <t>AUTO;eSAVE;Hybrid;SPORT;ZEV;ECO;MANUAL</t>
        </is>
      </c>
      <c r="E106" s="660" t="n"/>
      <c r="F106" s="662" t="inlineStr">
        <is>
          <t>V4.2</t>
        </is>
      </c>
      <c r="G106" s="663" t="n">
        <v>6</v>
      </c>
      <c r="H106" s="663" t="n">
        <v>7</v>
      </c>
      <c r="I106" s="664" t="n">
        <v>3</v>
      </c>
      <c r="J106" s="664" t="n">
        <v>1</v>
      </c>
      <c r="K106" s="661" t="n"/>
    </row>
    <row r="107" ht="12.75" customHeight="1">
      <c r="A107" s="660" t="inlineStr">
        <is>
          <t>Coast-brake-on downshift Cold</t>
        </is>
      </c>
      <c r="B107" s="661" t="inlineStr">
        <is>
          <t>Kick</t>
        </is>
      </c>
      <c r="C107" s="660" t="inlineStr">
        <is>
          <t>PREMIUM</t>
        </is>
      </c>
      <c r="D107" s="660" t="inlineStr">
        <is>
          <t>AUTO;eSAVE;Hybrid;SPORT;ZEV;ECO;MANUAL</t>
        </is>
      </c>
      <c r="E107" s="660" t="n"/>
      <c r="F107" s="662" t="inlineStr">
        <is>
          <t>V4.2</t>
        </is>
      </c>
      <c r="G107" s="663" t="n">
        <v>6.8</v>
      </c>
      <c r="H107" s="663" t="n">
        <v>8</v>
      </c>
      <c r="I107" s="664" t="n">
        <v>3</v>
      </c>
      <c r="J107" s="664" t="n">
        <v>1</v>
      </c>
      <c r="K107" s="82" t="n"/>
    </row>
    <row r="108" ht="12.75" customHeight="1">
      <c r="A108" s="660" t="inlineStr">
        <is>
          <t>Coast-brake-on downshift Cold</t>
        </is>
      </c>
      <c r="B108" s="661" t="inlineStr">
        <is>
          <t>Shift delay</t>
        </is>
      </c>
      <c r="C108" s="660" t="inlineStr">
        <is>
          <t>PREMIUM</t>
        </is>
      </c>
      <c r="D108" s="660" t="inlineStr">
        <is>
          <t>AUTO;eSAVE;Hybrid;SPORT;ZEV;ECO;MANUAL</t>
        </is>
      </c>
      <c r="E108" s="660" t="n"/>
      <c r="F108" s="662" t="inlineStr">
        <is>
          <t>V4.2</t>
        </is>
      </c>
      <c r="G108" s="663" t="n">
        <v>7</v>
      </c>
      <c r="H108" s="663" t="n">
        <v>8</v>
      </c>
      <c r="I108" s="664" t="n">
        <v>3</v>
      </c>
      <c r="J108" s="664" t="n">
        <v>3</v>
      </c>
      <c r="K108" s="661" t="n"/>
    </row>
    <row r="109" ht="12.75" customHeight="1">
      <c r="A109" s="660" t="inlineStr">
        <is>
          <t>Coast-brake-on downshift Cold</t>
        </is>
      </c>
      <c r="B109" s="661" t="inlineStr">
        <is>
          <t>Shift duration</t>
        </is>
      </c>
      <c r="C109" s="660" t="inlineStr">
        <is>
          <t>PREMIUM</t>
        </is>
      </c>
      <c r="D109" s="660" t="inlineStr">
        <is>
          <t>AUTO;eSAVE;Hybrid;SPORT;ZEV;ECO;MANUAL</t>
        </is>
      </c>
      <c r="E109" s="660" t="n"/>
      <c r="F109" s="662" t="inlineStr">
        <is>
          <t>V4.2</t>
        </is>
      </c>
      <c r="G109" s="663" t="n">
        <v>8.5</v>
      </c>
      <c r="H109" s="663" t="n">
        <v>8.800000000000001</v>
      </c>
      <c r="I109" s="664" t="n">
        <v>2</v>
      </c>
      <c r="J109" s="664" t="n">
        <v>3</v>
      </c>
      <c r="K109" s="661" t="n"/>
    </row>
    <row r="110" ht="13.5" customHeight="1">
      <c r="A110" s="660" t="inlineStr">
        <is>
          <t>Coast-brake-on downshift Cold</t>
        </is>
      </c>
      <c r="B110" s="661" t="inlineStr">
        <is>
          <t>Shock</t>
        </is>
      </c>
      <c r="C110" s="660" t="inlineStr">
        <is>
          <t>PREMIUM</t>
        </is>
      </c>
      <c r="D110" s="660" t="inlineStr">
        <is>
          <t>AUTO;eSAVE;Hybrid;SPORT;ZEV;ECO;MANUAL</t>
        </is>
      </c>
      <c r="E110" s="660" t="n"/>
      <c r="F110" s="662" t="inlineStr">
        <is>
          <t>V4.2</t>
        </is>
      </c>
      <c r="G110" s="663" t="n">
        <v>7.3</v>
      </c>
      <c r="H110" s="663" t="n">
        <v>8</v>
      </c>
      <c r="I110" s="664" t="n">
        <v>3</v>
      </c>
      <c r="J110" s="664" t="n">
        <v>1</v>
      </c>
      <c r="K110" s="661" t="n"/>
    </row>
    <row r="111" ht="12.75" customHeight="1">
      <c r="A111" s="660" t="inlineStr">
        <is>
          <t>Coast-brake-on downshift Cold</t>
        </is>
      </c>
      <c r="B111" s="661" t="inlineStr">
        <is>
          <t>Speed increase</t>
        </is>
      </c>
      <c r="C111" s="660" t="inlineStr">
        <is>
          <t>PREMIUM</t>
        </is>
      </c>
      <c r="D111" s="660" t="inlineStr">
        <is>
          <t>AUTO;eSAVE;Hybrid;SPORT;ZEV;ECO;MANUAL</t>
        </is>
      </c>
      <c r="E111" s="660" t="n"/>
      <c r="F111" s="662" t="inlineStr">
        <is>
          <t>V4.2</t>
        </is>
      </c>
      <c r="G111" s="663" t="n">
        <v>7</v>
      </c>
      <c r="H111" s="663" t="n">
        <v>8</v>
      </c>
      <c r="I111" s="664" t="n">
        <v>3</v>
      </c>
      <c r="J111" s="664" t="n">
        <v>3</v>
      </c>
      <c r="K111" s="661" t="n"/>
    </row>
    <row r="112" ht="12.75" customHeight="1">
      <c r="A112" s="660" t="inlineStr">
        <is>
          <t>Coast-brake-on downshift Cold</t>
        </is>
      </c>
      <c r="B112" s="661" t="inlineStr">
        <is>
          <t>Steadiness</t>
        </is>
      </c>
      <c r="C112" s="660" t="inlineStr">
        <is>
          <t>PREMIUM</t>
        </is>
      </c>
      <c r="D112" s="660" t="inlineStr">
        <is>
          <t>AUTO;eSAVE;Hybrid;SPORT;ZEV;ECO;MANUAL</t>
        </is>
      </c>
      <c r="E112" s="660" t="n"/>
      <c r="F112" s="662" t="inlineStr">
        <is>
          <t>V4.2</t>
        </is>
      </c>
      <c r="G112" s="663" t="n">
        <v>8.4</v>
      </c>
      <c r="H112" s="663" t="n">
        <v>8.699999999999999</v>
      </c>
      <c r="I112" s="664" t="n">
        <v>3</v>
      </c>
      <c r="J112" s="664" t="n">
        <v>2</v>
      </c>
      <c r="K112" s="661" t="n"/>
    </row>
    <row r="113" ht="13.5" customHeight="1">
      <c r="A113" s="660" t="inlineStr">
        <is>
          <t>Coast-brake-on downshift Cold</t>
        </is>
      </c>
      <c r="B113" s="661" t="inlineStr">
        <is>
          <t>Traction reduction</t>
        </is>
      </c>
      <c r="C113" s="660" t="inlineStr">
        <is>
          <t>PREMIUM</t>
        </is>
      </c>
      <c r="D113" s="660" t="inlineStr">
        <is>
          <t>AUTO;eSAVE;Hybrid;SPORT;ZEV;ECO;MANUAL</t>
        </is>
      </c>
      <c r="E113" s="660" t="n"/>
      <c r="F113" s="662" t="inlineStr">
        <is>
          <t>V4.2</t>
        </is>
      </c>
      <c r="G113" s="663" t="n">
        <v>7.6</v>
      </c>
      <c r="H113" s="663" t="n">
        <v>8</v>
      </c>
      <c r="I113" s="664" t="n">
        <v>3</v>
      </c>
      <c r="J113" s="664" t="n">
        <v>2</v>
      </c>
      <c r="K113" s="661" t="n"/>
    </row>
    <row r="114" ht="12.75" customHeight="1">
      <c r="A114" s="660" t="inlineStr">
        <is>
          <t>Converter controlled slip</t>
        </is>
      </c>
      <c r="B114" s="661" t="inlineStr">
        <is>
          <t>Acceleration disturbances</t>
        </is>
      </c>
      <c r="C114" s="660" t="inlineStr">
        <is>
          <t>PREMIUM</t>
        </is>
      </c>
      <c r="D114" s="660" t="inlineStr">
        <is>
          <t>AUTO;eSAVE;Hybrid;SPORT;ZEV;ECO;MANUAL</t>
        </is>
      </c>
      <c r="E114" s="660" t="n"/>
      <c r="F114" s="662" t="inlineStr">
        <is>
          <t>V4.2</t>
        </is>
      </c>
      <c r="G114" s="663" t="n">
        <v>7</v>
      </c>
      <c r="H114" s="663" t="n">
        <v>8</v>
      </c>
      <c r="I114" s="664" t="n">
        <v>3</v>
      </c>
      <c r="J114" s="664" t="n">
        <v>3</v>
      </c>
      <c r="K114" s="661" t="n"/>
    </row>
    <row r="115">
      <c r="A115" s="660" t="inlineStr">
        <is>
          <t>Converter controlled slip</t>
        </is>
      </c>
      <c r="B115" s="661" t="inlineStr">
        <is>
          <t>Acceleration disturbances HF</t>
        </is>
      </c>
      <c r="C115" s="660" t="inlineStr">
        <is>
          <t>PREMIUM</t>
        </is>
      </c>
      <c r="D115" s="660" t="inlineStr">
        <is>
          <t>AUTO;eSAVE;Hybrid;SPORT;ZEV;ECO;MANUAL</t>
        </is>
      </c>
      <c r="E115" s="660" t="n"/>
      <c r="F115" s="662" t="inlineStr">
        <is>
          <t>V4.2</t>
        </is>
      </c>
      <c r="G115" s="665" t="n">
        <v>7</v>
      </c>
      <c r="H115" s="665" t="n">
        <v>8</v>
      </c>
      <c r="I115" s="664" t="n">
        <v>3</v>
      </c>
      <c r="J115" s="664" t="n">
        <v>3</v>
      </c>
      <c r="K115" s="666" t="inlineStr">
        <is>
          <t>not used</t>
        </is>
      </c>
    </row>
    <row r="116" ht="12.75" customHeight="1">
      <c r="A116" s="660" t="inlineStr">
        <is>
          <t>Converter controlled slip</t>
        </is>
      </c>
      <c r="B116" s="661" t="inlineStr">
        <is>
          <t>Acceleration disturbances LF</t>
        </is>
      </c>
      <c r="C116" s="660" t="inlineStr">
        <is>
          <t>PREMIUM</t>
        </is>
      </c>
      <c r="D116" s="660" t="inlineStr">
        <is>
          <t>AUTO;eSAVE;Hybrid;SPORT;ZEV;ECO;MANUAL</t>
        </is>
      </c>
      <c r="E116" s="660" t="n"/>
      <c r="F116" s="662" t="inlineStr">
        <is>
          <t>V4.2</t>
        </is>
      </c>
      <c r="G116" s="665" t="n">
        <v>7</v>
      </c>
      <c r="H116" s="665" t="n">
        <v>8</v>
      </c>
      <c r="I116" s="664" t="n">
        <v>3</v>
      </c>
      <c r="J116" s="664" t="n">
        <v>3</v>
      </c>
      <c r="K116" s="666" t="inlineStr">
        <is>
          <t>not used</t>
        </is>
      </c>
    </row>
    <row r="117" ht="12.75" customHeight="1">
      <c r="A117" s="660" t="inlineStr">
        <is>
          <t>Converter controlled slip</t>
        </is>
      </c>
      <c r="B117" s="661" t="inlineStr">
        <is>
          <t>Correlation</t>
        </is>
      </c>
      <c r="C117" s="660" t="inlineStr">
        <is>
          <t>PREMIUM</t>
        </is>
      </c>
      <c r="D117" s="660" t="inlineStr">
        <is>
          <t>AUTO;eSAVE;Hybrid;SPORT;ZEV;ECO;MANUAL</t>
        </is>
      </c>
      <c r="E117" s="660" t="n"/>
      <c r="F117" s="662" t="inlineStr">
        <is>
          <t>V4.2</t>
        </is>
      </c>
      <c r="G117" s="663" t="n">
        <v>7</v>
      </c>
      <c r="H117" s="663" t="n">
        <v>8</v>
      </c>
      <c r="I117" s="664" t="n">
        <v>3</v>
      </c>
      <c r="J117" s="664" t="n">
        <v>3</v>
      </c>
      <c r="K117" s="661" t="n"/>
    </row>
    <row r="118" ht="12.75" customHeight="1">
      <c r="A118" s="660" t="inlineStr">
        <is>
          <t>Converter controlled slip</t>
        </is>
      </c>
      <c r="B118" s="661" t="inlineStr">
        <is>
          <t>Engine speed step</t>
        </is>
      </c>
      <c r="C118" s="660" t="inlineStr">
        <is>
          <t>PREMIUM</t>
        </is>
      </c>
      <c r="D118" s="660" t="inlineStr">
        <is>
          <t>AUTO;eSAVE;Hybrid;SPORT;ZEV;ECO;MANUAL</t>
        </is>
      </c>
      <c r="E118" s="660" t="n"/>
      <c r="F118" s="662" t="inlineStr">
        <is>
          <t>V4.2</t>
        </is>
      </c>
      <c r="G118" s="663" t="n">
        <v>7</v>
      </c>
      <c r="H118" s="663" t="n">
        <v>8</v>
      </c>
      <c r="I118" s="664" t="n">
        <v>3</v>
      </c>
      <c r="J118" s="664" t="n">
        <v>3</v>
      </c>
      <c r="K118" s="661" t="n"/>
    </row>
    <row r="119">
      <c r="A119" s="660" t="inlineStr">
        <is>
          <t>Converter controlled slip</t>
        </is>
      </c>
      <c r="B119" s="661" t="inlineStr">
        <is>
          <t>Steadiness</t>
        </is>
      </c>
      <c r="C119" s="660" t="inlineStr">
        <is>
          <t>PREMIUM</t>
        </is>
      </c>
      <c r="D119" s="660" t="inlineStr">
        <is>
          <t>AUTO;eSAVE;Hybrid;SPORT;ZEV;ECO;MANUAL</t>
        </is>
      </c>
      <c r="E119" s="660" t="n"/>
      <c r="F119" s="662" t="inlineStr">
        <is>
          <t>V4.2</t>
        </is>
      </c>
      <c r="G119" s="663" t="n">
        <v>7</v>
      </c>
      <c r="H119" s="663" t="n">
        <v>8</v>
      </c>
      <c r="I119" s="664" t="n">
        <v>3</v>
      </c>
      <c r="J119" s="664" t="n">
        <v>3</v>
      </c>
      <c r="K119" s="661" t="n"/>
    </row>
    <row r="120" ht="12.75" customHeight="1">
      <c r="A120" s="660" t="inlineStr">
        <is>
          <t>Converter lock up</t>
        </is>
      </c>
      <c r="B120" s="661" t="inlineStr">
        <is>
          <t>Acceleration disturbances</t>
        </is>
      </c>
      <c r="C120" s="660" t="inlineStr">
        <is>
          <t>PREMIUM</t>
        </is>
      </c>
      <c r="D120" s="660" t="inlineStr">
        <is>
          <t>AUTO;eSAVE;Hybrid;SPORT;ZEV;ECO;MANUAL</t>
        </is>
      </c>
      <c r="E120" s="660" t="n"/>
      <c r="F120" s="662" t="inlineStr">
        <is>
          <t>V4.2</t>
        </is>
      </c>
      <c r="G120" s="663" t="n">
        <v>6.6</v>
      </c>
      <c r="H120" s="663" t="n">
        <v>7.6</v>
      </c>
      <c r="I120" s="664" t="n">
        <v>3</v>
      </c>
      <c r="J120" s="664" t="n">
        <v>1</v>
      </c>
      <c r="K120" s="661" t="n"/>
    </row>
    <row r="121" ht="12.75" customHeight="1">
      <c r="A121" s="660" t="inlineStr">
        <is>
          <t>Converter lock up</t>
        </is>
      </c>
      <c r="B121" s="661" t="inlineStr">
        <is>
          <t>Acceleration disturbances HF</t>
        </is>
      </c>
      <c r="C121" s="660" t="inlineStr">
        <is>
          <t>PREMIUM</t>
        </is>
      </c>
      <c r="D121" s="660" t="inlineStr">
        <is>
          <t>AUTO;eSAVE;Hybrid;SPORT;ZEV;ECO;MANUAL</t>
        </is>
      </c>
      <c r="E121" s="660" t="n"/>
      <c r="F121" s="662" t="inlineStr">
        <is>
          <t>V4.2</t>
        </is>
      </c>
      <c r="G121" s="665" t="n">
        <v>7</v>
      </c>
      <c r="H121" s="665" t="n">
        <v>8</v>
      </c>
      <c r="I121" s="664" t="n">
        <v>3</v>
      </c>
      <c r="J121" s="664" t="n">
        <v>3</v>
      </c>
      <c r="K121" s="666" t="inlineStr">
        <is>
          <t>not used</t>
        </is>
      </c>
    </row>
    <row r="122" ht="13.5" customHeight="1">
      <c r="A122" s="660" t="inlineStr">
        <is>
          <t>Converter lock up</t>
        </is>
      </c>
      <c r="B122" s="661" t="inlineStr">
        <is>
          <t>Acceleration disturbances LF</t>
        </is>
      </c>
      <c r="C122" s="660" t="inlineStr">
        <is>
          <t>PREMIUM</t>
        </is>
      </c>
      <c r="D122" s="660" t="inlineStr">
        <is>
          <t>AUTO;eSAVE;Hybrid;SPORT;ZEV;ECO;MANUAL</t>
        </is>
      </c>
      <c r="E122" s="660" t="n"/>
      <c r="F122" s="662" t="inlineStr">
        <is>
          <t>V4.2</t>
        </is>
      </c>
      <c r="G122" s="665" t="n">
        <v>7</v>
      </c>
      <c r="H122" s="665" t="n">
        <v>8</v>
      </c>
      <c r="I122" s="664" t="n">
        <v>3</v>
      </c>
      <c r="J122" s="664" t="n">
        <v>3</v>
      </c>
      <c r="K122" s="666" t="inlineStr">
        <is>
          <t>not used</t>
        </is>
      </c>
    </row>
    <row r="123" ht="12.75" customHeight="1">
      <c r="A123" s="660" t="inlineStr">
        <is>
          <t>Converter lock up</t>
        </is>
      </c>
      <c r="B123" s="661" t="inlineStr">
        <is>
          <t>Correlation</t>
        </is>
      </c>
      <c r="C123" s="660" t="inlineStr">
        <is>
          <t>PREMIUM</t>
        </is>
      </c>
      <c r="D123" s="660" t="inlineStr">
        <is>
          <t>AUTO;eSAVE;Hybrid;SPORT;ZEV;ECO;MANUAL</t>
        </is>
      </c>
      <c r="E123" s="660" t="n"/>
      <c r="F123" s="662" t="inlineStr">
        <is>
          <t>V4.2</t>
        </is>
      </c>
      <c r="G123" s="663" t="n">
        <v>7.3</v>
      </c>
      <c r="H123" s="663" t="n">
        <v>7.8</v>
      </c>
      <c r="I123" s="664" t="n">
        <v>3</v>
      </c>
      <c r="J123" s="664" t="n">
        <v>3</v>
      </c>
      <c r="K123" s="661" t="n"/>
    </row>
    <row r="124" ht="12.75" customHeight="1">
      <c r="A124" s="660" t="inlineStr">
        <is>
          <t>Converter lock up</t>
        </is>
      </c>
      <c r="B124" s="661" t="inlineStr">
        <is>
          <t>Engine speed step</t>
        </is>
      </c>
      <c r="C124" s="660" t="inlineStr">
        <is>
          <t>PREMIUM</t>
        </is>
      </c>
      <c r="D124" s="660" t="inlineStr">
        <is>
          <t>AUTO;eSAVE;Hybrid;SPORT;ZEV;ECO;MANUAL</t>
        </is>
      </c>
      <c r="E124" s="660" t="n"/>
      <c r="F124" s="662" t="inlineStr">
        <is>
          <t>V4.2</t>
        </is>
      </c>
      <c r="G124" s="663" t="n">
        <v>7.3</v>
      </c>
      <c r="H124" s="663" t="n">
        <v>7.8</v>
      </c>
      <c r="I124" s="664" t="n">
        <v>3</v>
      </c>
      <c r="J124" s="664" t="n">
        <v>2</v>
      </c>
      <c r="K124" s="661" t="n"/>
    </row>
    <row r="125" ht="12.75" customHeight="1">
      <c r="A125" s="660" t="inlineStr">
        <is>
          <t>Converter lock up</t>
        </is>
      </c>
      <c r="B125" s="661" t="inlineStr">
        <is>
          <t>Steadiness</t>
        </is>
      </c>
      <c r="C125" s="660" t="inlineStr">
        <is>
          <t>PREMIUM</t>
        </is>
      </c>
      <c r="D125" s="660" t="inlineStr">
        <is>
          <t>AUTO;eSAVE;Hybrid;SPORT;ZEV;ECO;MANUAL</t>
        </is>
      </c>
      <c r="E125" s="660" t="n"/>
      <c r="F125" s="662" t="inlineStr">
        <is>
          <t>V4.2</t>
        </is>
      </c>
      <c r="G125" s="663" t="n">
        <v>7.3</v>
      </c>
      <c r="H125" s="663" t="n">
        <v>7.8</v>
      </c>
      <c r="I125" s="664" t="n">
        <v>3</v>
      </c>
      <c r="J125" s="664" t="n">
        <v>3</v>
      </c>
      <c r="K125" s="661" t="n"/>
    </row>
    <row r="126" ht="12.75" customHeight="1">
      <c r="A126" s="660" t="inlineStr">
        <is>
          <t>Converter release</t>
        </is>
      </c>
      <c r="B126" s="661" t="inlineStr">
        <is>
          <t>Acceleration disturbances</t>
        </is>
      </c>
      <c r="C126" s="660" t="inlineStr">
        <is>
          <t>PREMIUM</t>
        </is>
      </c>
      <c r="D126" s="660" t="inlineStr">
        <is>
          <t>AUTO;eSAVE;Hybrid;SPORT;ZEV;ECO;MANUAL</t>
        </is>
      </c>
      <c r="E126" s="660" t="n"/>
      <c r="F126" s="662" t="inlineStr">
        <is>
          <t>V4.2</t>
        </is>
      </c>
      <c r="G126" s="663" t="n">
        <v>8</v>
      </c>
      <c r="H126" s="663" t="n">
        <v>8.9</v>
      </c>
      <c r="I126" s="664" t="n">
        <v>3</v>
      </c>
      <c r="J126" s="664" t="n">
        <v>1</v>
      </c>
      <c r="K126" s="661" t="n"/>
    </row>
    <row r="127" ht="12.75" customHeight="1">
      <c r="A127" s="660" t="inlineStr">
        <is>
          <t>Converter release</t>
        </is>
      </c>
      <c r="B127" s="661" t="inlineStr">
        <is>
          <t>Acceleration disturbances HF</t>
        </is>
      </c>
      <c r="C127" s="660" t="inlineStr">
        <is>
          <t>PREMIUM</t>
        </is>
      </c>
      <c r="D127" s="660" t="inlineStr">
        <is>
          <t>AUTO;eSAVE;Hybrid;SPORT;ZEV;ECO;MANUAL</t>
        </is>
      </c>
      <c r="E127" s="660" t="n"/>
      <c r="F127" s="662" t="inlineStr">
        <is>
          <t>V4.2</t>
        </is>
      </c>
      <c r="G127" s="665" t="n">
        <v>7</v>
      </c>
      <c r="H127" s="665" t="n">
        <v>8</v>
      </c>
      <c r="I127" s="664" t="n">
        <v>3</v>
      </c>
      <c r="J127" s="664" t="n">
        <v>3</v>
      </c>
      <c r="K127" s="666" t="inlineStr">
        <is>
          <t>not used</t>
        </is>
      </c>
    </row>
    <row r="128" ht="12.75" customHeight="1">
      <c r="A128" s="660" t="inlineStr">
        <is>
          <t>Converter release</t>
        </is>
      </c>
      <c r="B128" s="661" t="inlineStr">
        <is>
          <t>Acceleration disturbances LF</t>
        </is>
      </c>
      <c r="C128" s="660" t="inlineStr">
        <is>
          <t>PREMIUM</t>
        </is>
      </c>
      <c r="D128" s="660" t="inlineStr">
        <is>
          <t>AUTO;eSAVE;Hybrid;SPORT;ZEV;ECO;MANUAL</t>
        </is>
      </c>
      <c r="E128" s="660" t="n"/>
      <c r="F128" s="662" t="inlineStr">
        <is>
          <t>V4.2</t>
        </is>
      </c>
      <c r="G128" s="665" t="n">
        <v>7</v>
      </c>
      <c r="H128" s="665" t="n">
        <v>8</v>
      </c>
      <c r="I128" s="664" t="n">
        <v>3</v>
      </c>
      <c r="J128" s="664" t="n">
        <v>3</v>
      </c>
      <c r="K128" s="666" t="inlineStr">
        <is>
          <t>not used</t>
        </is>
      </c>
    </row>
    <row r="129" ht="12.75" customHeight="1">
      <c r="A129" s="660" t="inlineStr">
        <is>
          <t>Converter release</t>
        </is>
      </c>
      <c r="B129" s="661" t="inlineStr">
        <is>
          <t>Correlation</t>
        </is>
      </c>
      <c r="C129" s="660" t="inlineStr">
        <is>
          <t>PREMIUM</t>
        </is>
      </c>
      <c r="D129" s="660" t="inlineStr">
        <is>
          <t>AUTO;eSAVE;Hybrid;SPORT;ZEV;ECO;MANUAL</t>
        </is>
      </c>
      <c r="E129" s="660" t="n"/>
      <c r="F129" s="662" t="inlineStr">
        <is>
          <t>V4.2</t>
        </is>
      </c>
      <c r="G129" s="663" t="n">
        <v>7.3</v>
      </c>
      <c r="H129" s="663" t="n">
        <v>7.8</v>
      </c>
      <c r="I129" s="664" t="n">
        <v>3</v>
      </c>
      <c r="J129" s="664" t="n">
        <v>3</v>
      </c>
      <c r="K129" s="661" t="n"/>
    </row>
    <row r="130" ht="12.75" customHeight="1">
      <c r="A130" s="660" t="inlineStr">
        <is>
          <t>Converter release</t>
        </is>
      </c>
      <c r="B130" s="661" t="inlineStr">
        <is>
          <t>Steadiness</t>
        </is>
      </c>
      <c r="C130" s="660" t="inlineStr">
        <is>
          <t>PREMIUM</t>
        </is>
      </c>
      <c r="D130" s="660" t="inlineStr">
        <is>
          <t>AUTO;eSAVE;Hybrid;SPORT;ZEV;ECO;MANUAL</t>
        </is>
      </c>
      <c r="E130" s="660" t="n"/>
      <c r="F130" s="662" t="inlineStr">
        <is>
          <t>V4.2</t>
        </is>
      </c>
      <c r="G130" s="663" t="n">
        <v>7.3</v>
      </c>
      <c r="H130" s="663" t="n">
        <v>7.8</v>
      </c>
      <c r="I130" s="664" t="n">
        <v>3</v>
      </c>
      <c r="J130" s="664" t="n">
        <v>3</v>
      </c>
      <c r="K130" s="661" t="n"/>
    </row>
    <row r="131" ht="12.75" customHeight="1">
      <c r="A131" s="660" t="inlineStr">
        <is>
          <t>DA Rolling Start</t>
        </is>
      </c>
      <c r="B131" s="661" t="inlineStr">
        <is>
          <t>Acceleration disturbances</t>
        </is>
      </c>
      <c r="C131" s="660" t="inlineStr">
        <is>
          <t>PREMIUM</t>
        </is>
      </c>
      <c r="D131" s="660" t="inlineStr">
        <is>
          <t>AUTO;eSAVE;Hybrid;SPORT;ZEV;ECO;ECO B;ECO D;Normal B;Normal D;SPORT B;SPORT D;MANUAL</t>
        </is>
      </c>
      <c r="E131" s="660" t="n"/>
      <c r="F131" s="662" t="inlineStr">
        <is>
          <t>V4.2</t>
        </is>
      </c>
      <c r="G131" s="665" t="n">
        <v>7</v>
      </c>
      <c r="H131" s="665" t="n">
        <v>8</v>
      </c>
      <c r="I131" s="664" t="n">
        <v>3</v>
      </c>
      <c r="J131" s="664" t="n">
        <v>2</v>
      </c>
      <c r="K131" s="661" t="n"/>
    </row>
    <row r="132" ht="12.75" customHeight="1">
      <c r="A132" s="660" t="inlineStr">
        <is>
          <t>DA Rolling Start</t>
        </is>
      </c>
      <c r="B132" s="661" t="inlineStr">
        <is>
          <t>Acceleration disturbances HF</t>
        </is>
      </c>
      <c r="C132" s="660" t="inlineStr">
        <is>
          <t>PREMIUM</t>
        </is>
      </c>
      <c r="D132" s="660" t="inlineStr">
        <is>
          <t>AUTO;eSAVE;Hybrid;SPORT;ZEV;ECO;ECO B;ECO D;Normal B;Normal D;SPORT B;SPORT D;MANUAL</t>
        </is>
      </c>
      <c r="E132" s="660" t="n"/>
      <c r="F132" s="662" t="inlineStr">
        <is>
          <t>V4.2</t>
        </is>
      </c>
      <c r="G132" s="665" t="n">
        <v>7</v>
      </c>
      <c r="H132" s="665" t="n">
        <v>8</v>
      </c>
      <c r="I132" s="664" t="n">
        <v>3</v>
      </c>
      <c r="J132" s="664" t="n">
        <v>3</v>
      </c>
      <c r="K132" s="666" t="inlineStr">
        <is>
          <t>not used</t>
        </is>
      </c>
    </row>
    <row r="133" ht="12.75" customHeight="1">
      <c r="A133" s="660" t="inlineStr">
        <is>
          <t>DA Rolling Start</t>
        </is>
      </c>
      <c r="B133" s="661" t="inlineStr">
        <is>
          <t>Acceleration disturbances LF</t>
        </is>
      </c>
      <c r="C133" s="660" t="inlineStr">
        <is>
          <t>PREMIUM</t>
        </is>
      </c>
      <c r="D133" s="660" t="inlineStr">
        <is>
          <t>AUTO;eSAVE;Hybrid;SPORT;ZEV;ECO;ECO B;ECO D;Normal B;Normal D;SPORT B;SPORT D;MANUAL</t>
        </is>
      </c>
      <c r="E133" s="660" t="n"/>
      <c r="F133" s="662" t="inlineStr">
        <is>
          <t>V4.2</t>
        </is>
      </c>
      <c r="G133" s="665" t="n">
        <v>7</v>
      </c>
      <c r="H133" s="665" t="n">
        <v>8</v>
      </c>
      <c r="I133" s="664" t="n">
        <v>3</v>
      </c>
      <c r="J133" s="664" t="n">
        <v>3</v>
      </c>
      <c r="K133" s="666" t="inlineStr">
        <is>
          <t>not used</t>
        </is>
      </c>
    </row>
    <row r="134" ht="12.75" customHeight="1">
      <c r="A134" s="672" t="inlineStr">
        <is>
          <t>DASS - Eng Off - COM</t>
        </is>
      </c>
      <c r="B134" s="661" t="inlineStr">
        <is>
          <t>Acceleration disturbances</t>
        </is>
      </c>
      <c r="C134" s="660" t="inlineStr">
        <is>
          <t>PREMIUM</t>
        </is>
      </c>
      <c r="D134" s="660" t="inlineStr">
        <is>
          <t>AUTO;eSAVE;Hybrid;SPORT;ZEV;ECO;MANUAL</t>
        </is>
      </c>
      <c r="E134" s="660" t="n"/>
      <c r="F134" s="662" t="inlineStr">
        <is>
          <t>V4.2</t>
        </is>
      </c>
      <c r="G134" s="668" t="n">
        <v>6.2</v>
      </c>
      <c r="H134" s="668" t="n">
        <v>7.5</v>
      </c>
      <c r="I134" s="664" t="n">
        <v>3</v>
      </c>
      <c r="J134" s="664" t="n">
        <v>1</v>
      </c>
      <c r="K134" s="661" t="n"/>
    </row>
    <row r="135" ht="12.75" customHeight="1">
      <c r="A135" s="672" t="inlineStr">
        <is>
          <t>DASS - Eng Off - COM</t>
        </is>
      </c>
      <c r="B135" s="661" t="inlineStr">
        <is>
          <t>Acceleration disturbances HF</t>
        </is>
      </c>
      <c r="C135" s="660" t="inlineStr">
        <is>
          <t>PREMIUM</t>
        </is>
      </c>
      <c r="D135" s="660" t="inlineStr">
        <is>
          <t>AUTO;eSAVE;Hybrid;SPORT;ZEV;ECO;MANUAL</t>
        </is>
      </c>
      <c r="E135" s="660" t="n"/>
      <c r="F135" s="662" t="inlineStr">
        <is>
          <t>V4.2</t>
        </is>
      </c>
      <c r="G135" s="665" t="n">
        <v>7</v>
      </c>
      <c r="H135" s="665" t="n">
        <v>8</v>
      </c>
      <c r="I135" s="664" t="n">
        <v>3</v>
      </c>
      <c r="J135" s="664" t="n">
        <v>3</v>
      </c>
      <c r="K135" s="666" t="inlineStr">
        <is>
          <t>not used</t>
        </is>
      </c>
    </row>
    <row r="136" ht="12.75" customHeight="1">
      <c r="A136" s="672" t="inlineStr">
        <is>
          <t>DASS - Eng Off - COM</t>
        </is>
      </c>
      <c r="B136" s="661" t="inlineStr">
        <is>
          <t>Acceleration disturbances LF</t>
        </is>
      </c>
      <c r="C136" s="660" t="inlineStr">
        <is>
          <t>PREMIUM</t>
        </is>
      </c>
      <c r="D136" s="660" t="inlineStr">
        <is>
          <t>AUTO;eSAVE;Hybrid;SPORT;ZEV;ECO;MANUAL</t>
        </is>
      </c>
      <c r="E136" s="660" t="n"/>
      <c r="F136" s="662" t="inlineStr">
        <is>
          <t>V4.2</t>
        </is>
      </c>
      <c r="G136" s="665" t="n">
        <v>7</v>
      </c>
      <c r="H136" s="665" t="n">
        <v>8</v>
      </c>
      <c r="I136" s="664" t="n">
        <v>3</v>
      </c>
      <c r="J136" s="664" t="n">
        <v>3</v>
      </c>
      <c r="K136" s="666" t="inlineStr">
        <is>
          <t>not used</t>
        </is>
      </c>
    </row>
    <row r="137" ht="12.75" customHeight="1">
      <c r="A137" s="672" t="inlineStr">
        <is>
          <t>DASS - Eng Off - COM</t>
        </is>
      </c>
      <c r="B137" s="661" t="inlineStr">
        <is>
          <t>Acceleration peak</t>
        </is>
      </c>
      <c r="C137" s="660" t="inlineStr">
        <is>
          <t>PREMIUM</t>
        </is>
      </c>
      <c r="D137" s="660" t="inlineStr">
        <is>
          <t>AUTO;eSAVE;Hybrid;SPORT;ZEV;ECO;MANUAL</t>
        </is>
      </c>
      <c r="E137" s="660" t="n"/>
      <c r="F137" s="662" t="inlineStr">
        <is>
          <t>V4.2</t>
        </is>
      </c>
      <c r="G137" s="668" t="n">
        <v>7</v>
      </c>
      <c r="H137" s="668" t="n">
        <v>7.6</v>
      </c>
      <c r="I137" s="664" t="n">
        <v>3</v>
      </c>
      <c r="J137" s="664" t="n">
        <v>2</v>
      </c>
      <c r="K137" s="661" t="n"/>
    </row>
    <row r="138" ht="12.75" customHeight="1">
      <c r="A138" s="672" t="inlineStr">
        <is>
          <t>DASS - Eng Off - COM</t>
        </is>
      </c>
      <c r="B138" s="661" t="inlineStr">
        <is>
          <t>Acceleration performance</t>
        </is>
      </c>
      <c r="C138" s="660" t="inlineStr">
        <is>
          <t>PREMIUM</t>
        </is>
      </c>
      <c r="D138" s="660" t="inlineStr">
        <is>
          <t>AUTO;eSAVE;Hybrid;SPORT;ZEV;ECO;MANUAL</t>
        </is>
      </c>
      <c r="E138" s="660" t="n"/>
      <c r="F138" s="662" t="inlineStr">
        <is>
          <t>V4.2</t>
        </is>
      </c>
      <c r="G138" s="668" t="n">
        <v>7</v>
      </c>
      <c r="H138" s="668" t="n">
        <v>8</v>
      </c>
      <c r="I138" s="664" t="n">
        <v>3</v>
      </c>
      <c r="J138" s="664" t="n">
        <v>3</v>
      </c>
      <c r="K138" s="661" t="n"/>
    </row>
    <row r="139" ht="13.5" customHeight="1">
      <c r="A139" s="672" t="inlineStr">
        <is>
          <t>DASS - Eng Off - COM</t>
        </is>
      </c>
      <c r="B139" s="661" t="inlineStr">
        <is>
          <t>Agility</t>
        </is>
      </c>
      <c r="C139" s="660" t="inlineStr">
        <is>
          <t>PREMIUM</t>
        </is>
      </c>
      <c r="D139" s="660" t="inlineStr">
        <is>
          <t>AUTO;eSAVE;Hybrid;SPORT;ZEV;ECO;MANUAL</t>
        </is>
      </c>
      <c r="E139" s="660" t="n"/>
      <c r="F139" s="662" t="inlineStr">
        <is>
          <t>V4.2</t>
        </is>
      </c>
      <c r="G139" s="671" t="n">
        <v>6.7</v>
      </c>
      <c r="H139" s="671" t="n">
        <v>7.6</v>
      </c>
      <c r="I139" s="664" t="n">
        <v>1</v>
      </c>
      <c r="J139" s="664" t="n">
        <v>3</v>
      </c>
      <c r="K139" s="661" t="n"/>
    </row>
    <row r="140" ht="12.75" customHeight="1">
      <c r="A140" s="672" t="inlineStr">
        <is>
          <t>DASS - Eng Off - COM</t>
        </is>
      </c>
      <c r="B140" s="661" t="inlineStr">
        <is>
          <t>Brake release bump</t>
        </is>
      </c>
      <c r="C140" s="660" t="inlineStr">
        <is>
          <t>PREMIUM</t>
        </is>
      </c>
      <c r="D140" s="660" t="inlineStr">
        <is>
          <t>AUTO;eSAVE;Hybrid;SPORT;ZEV;ECO;MANUAL</t>
        </is>
      </c>
      <c r="E140" s="660" t="n"/>
      <c r="F140" s="662" t="inlineStr">
        <is>
          <t>V4.2</t>
        </is>
      </c>
      <c r="G140" s="668" t="n">
        <v>6.7</v>
      </c>
      <c r="H140" s="668" t="n">
        <v>7.7</v>
      </c>
      <c r="I140" s="664" t="n">
        <v>3</v>
      </c>
      <c r="J140" s="664" t="n">
        <v>1</v>
      </c>
      <c r="K140" s="661" t="n"/>
    </row>
    <row r="141" ht="12.75" customHeight="1">
      <c r="A141" s="672" t="inlineStr">
        <is>
          <t>DASS - Eng Off - COM</t>
        </is>
      </c>
      <c r="B141" s="661" t="inlineStr">
        <is>
          <t>Brake release delay</t>
        </is>
      </c>
      <c r="C141" s="660" t="inlineStr">
        <is>
          <t>PREMIUM</t>
        </is>
      </c>
      <c r="D141" s="660" t="inlineStr">
        <is>
          <t>AUTO;eSAVE;Hybrid;SPORT;ZEV;ECO;MANUAL</t>
        </is>
      </c>
      <c r="E141" s="660" t="n"/>
      <c r="F141" s="662" t="inlineStr">
        <is>
          <t>V4.2</t>
        </is>
      </c>
      <c r="G141" s="668" t="n">
        <v>7</v>
      </c>
      <c r="H141" s="668" t="n">
        <v>7.8</v>
      </c>
      <c r="I141" s="664" t="n">
        <v>3</v>
      </c>
      <c r="J141" s="664" t="n">
        <v>3</v>
      </c>
      <c r="K141" s="661" t="n"/>
    </row>
    <row r="142" ht="12.75" customHeight="1">
      <c r="A142" s="672" t="inlineStr">
        <is>
          <t>DASS - Eng Off - COM</t>
        </is>
      </c>
      <c r="B142" s="661" t="inlineStr">
        <is>
          <t>Brake release surge</t>
        </is>
      </c>
      <c r="C142" s="660" t="inlineStr">
        <is>
          <t>PREMIUM</t>
        </is>
      </c>
      <c r="D142" s="660" t="inlineStr">
        <is>
          <t>AUTO;eSAVE;Hybrid;SPORT;ZEV;ECO;MANUAL</t>
        </is>
      </c>
      <c r="E142" s="660" t="n"/>
      <c r="F142" s="662" t="inlineStr">
        <is>
          <t>V4.2</t>
        </is>
      </c>
      <c r="G142" s="668" t="n">
        <v>7</v>
      </c>
      <c r="H142" s="668" t="n">
        <v>8</v>
      </c>
      <c r="I142" s="664" t="n">
        <v>3</v>
      </c>
      <c r="J142" s="664" t="n">
        <v>3</v>
      </c>
      <c r="K142" s="661" t="n"/>
    </row>
    <row r="143" ht="12.75" customHeight="1">
      <c r="A143" s="672" t="inlineStr">
        <is>
          <t>DASS - Eng Off - COM</t>
        </is>
      </c>
      <c r="B143" s="661" t="inlineStr">
        <is>
          <t>Bump</t>
        </is>
      </c>
      <c r="C143" s="660" t="inlineStr">
        <is>
          <t>PREMIUM</t>
        </is>
      </c>
      <c r="D143" s="660" t="inlineStr">
        <is>
          <t>AUTO;eSAVE;Hybrid;SPORT;ZEV;ECO;MANUAL</t>
        </is>
      </c>
      <c r="E143" s="660" t="n"/>
      <c r="F143" s="662" t="inlineStr">
        <is>
          <t>V4.2</t>
        </is>
      </c>
      <c r="G143" s="668" t="n">
        <v>7.3</v>
      </c>
      <c r="H143" s="668" t="n">
        <v>8</v>
      </c>
      <c r="I143" s="664" t="n">
        <v>3</v>
      </c>
      <c r="J143" s="664" t="n">
        <v>2</v>
      </c>
      <c r="K143" s="661" t="n"/>
    </row>
    <row r="144" ht="12.75" customHeight="1">
      <c r="A144" s="672" t="inlineStr">
        <is>
          <t>DASS - Eng Off - COM</t>
        </is>
      </c>
      <c r="B144" s="661" t="inlineStr">
        <is>
          <t>Engagement steadiness</t>
        </is>
      </c>
      <c r="C144" s="660" t="inlineStr">
        <is>
          <t>PREMIUM</t>
        </is>
      </c>
      <c r="D144" s="660" t="inlineStr">
        <is>
          <t>AUTO;eSAVE;Hybrid;SPORT;ZEV;ECO;MANUAL</t>
        </is>
      </c>
      <c r="E144" s="660" t="n"/>
      <c r="F144" s="662" t="inlineStr">
        <is>
          <t>V4.2</t>
        </is>
      </c>
      <c r="G144" s="668" t="n">
        <v>7</v>
      </c>
      <c r="H144" s="668" t="n">
        <v>7.4</v>
      </c>
      <c r="I144" s="664" t="n">
        <v>3</v>
      </c>
      <c r="J144" s="664" t="n">
        <v>2</v>
      </c>
      <c r="K144" s="661" t="n"/>
    </row>
    <row r="145" ht="12.75" customHeight="1">
      <c r="A145" s="672" t="inlineStr">
        <is>
          <t>DASS - Eng Off - COM</t>
        </is>
      </c>
      <c r="B145" s="661" t="inlineStr">
        <is>
          <t>Engine speed overshoot</t>
        </is>
      </c>
      <c r="C145" s="660" t="inlineStr">
        <is>
          <t>PREMIUM</t>
        </is>
      </c>
      <c r="D145" s="660" t="inlineStr">
        <is>
          <t>AUTO;eSAVE;Hybrid;SPORT;ZEV;ECO;MANUAL</t>
        </is>
      </c>
      <c r="E145" s="660" t="n"/>
      <c r="F145" s="662" t="inlineStr">
        <is>
          <t>V4.2</t>
        </is>
      </c>
      <c r="G145" s="668" t="n">
        <v>7</v>
      </c>
      <c r="H145" s="668" t="n">
        <v>8</v>
      </c>
      <c r="I145" s="664" t="n">
        <v>3</v>
      </c>
      <c r="J145" s="664" t="n">
        <v>3</v>
      </c>
      <c r="K145" s="661" t="n"/>
    </row>
    <row r="146" ht="12.75" customHeight="1">
      <c r="A146" s="672" t="inlineStr">
        <is>
          <t>DASS - Eng Off - COM</t>
        </is>
      </c>
      <c r="B146" s="661" t="inlineStr">
        <is>
          <t>Jerks</t>
        </is>
      </c>
      <c r="C146" s="660" t="inlineStr">
        <is>
          <t>PREMIUM</t>
        </is>
      </c>
      <c r="D146" s="660" t="inlineStr">
        <is>
          <t>AUTO;eSAVE;Hybrid;SPORT;ZEV;ECO;MANUAL</t>
        </is>
      </c>
      <c r="E146" s="660" t="n"/>
      <c r="F146" s="662" t="inlineStr">
        <is>
          <t>V4.2</t>
        </is>
      </c>
      <c r="G146" s="668" t="n">
        <v>7</v>
      </c>
      <c r="H146" s="668" t="n">
        <v>8</v>
      </c>
      <c r="I146" s="664" t="n">
        <v>3</v>
      </c>
      <c r="J146" s="664" t="n">
        <v>3</v>
      </c>
      <c r="K146" s="661" t="n"/>
    </row>
    <row r="147" ht="12.75" customHeight="1">
      <c r="A147" s="672" t="inlineStr">
        <is>
          <t>DASS - Eng Off - COM</t>
        </is>
      </c>
      <c r="B147" s="661" t="inlineStr">
        <is>
          <t>Response delay</t>
        </is>
      </c>
      <c r="C147" s="660" t="inlineStr">
        <is>
          <t>PREMIUM</t>
        </is>
      </c>
      <c r="D147" s="660" t="inlineStr">
        <is>
          <t>AUTO;eSAVE;Hybrid;SPORT;ZEV;ECO;MANUAL</t>
        </is>
      </c>
      <c r="E147" s="660" t="n"/>
      <c r="F147" s="662" t="inlineStr">
        <is>
          <t>V4.2</t>
        </is>
      </c>
      <c r="G147" s="668" t="n">
        <v>6.8</v>
      </c>
      <c r="H147" s="668" t="n">
        <v>7.4</v>
      </c>
      <c r="I147" s="664" t="n">
        <v>1</v>
      </c>
      <c r="J147" s="664" t="n">
        <v>3</v>
      </c>
      <c r="K147" s="661" t="n"/>
    </row>
    <row r="148" ht="12.75" customHeight="1">
      <c r="A148" s="672" t="inlineStr">
        <is>
          <t>DASS - Eng Off - COM</t>
        </is>
      </c>
      <c r="B148" s="661" t="inlineStr">
        <is>
          <t>Shock</t>
        </is>
      </c>
      <c r="C148" s="660" t="inlineStr">
        <is>
          <t>PREMIUM</t>
        </is>
      </c>
      <c r="D148" s="660" t="inlineStr">
        <is>
          <t>AUTO;eSAVE;Hybrid;SPORT;ZEV;ECO;MANUAL</t>
        </is>
      </c>
      <c r="E148" s="660" t="n"/>
      <c r="F148" s="662" t="inlineStr">
        <is>
          <t>V4.2</t>
        </is>
      </c>
      <c r="G148" s="663" t="n">
        <v>7</v>
      </c>
      <c r="H148" s="663" t="n">
        <v>7.5</v>
      </c>
      <c r="I148" s="664" t="n">
        <v>3</v>
      </c>
      <c r="J148" s="664" t="n">
        <v>2</v>
      </c>
      <c r="K148" s="661" t="n"/>
    </row>
    <row r="149" ht="12.75" customHeight="1">
      <c r="A149" s="672" t="inlineStr">
        <is>
          <t>DASS - Eng Off - COM</t>
        </is>
      </c>
      <c r="B149" s="661" t="inlineStr">
        <is>
          <t>Stumble</t>
        </is>
      </c>
      <c r="C149" s="660" t="inlineStr">
        <is>
          <t>PREMIUM</t>
        </is>
      </c>
      <c r="D149" s="660" t="inlineStr">
        <is>
          <t>AUTO;eSAVE;Hybrid;SPORT;ZEV;ECO;MANUAL</t>
        </is>
      </c>
      <c r="E149" s="660" t="n"/>
      <c r="F149" s="662" t="inlineStr">
        <is>
          <t>V4.2</t>
        </is>
      </c>
      <c r="G149" s="668" t="n">
        <v>6.1</v>
      </c>
      <c r="H149" s="668" t="n">
        <v>7.8</v>
      </c>
      <c r="I149" s="664" t="n">
        <v>3</v>
      </c>
      <c r="J149" s="664" t="n">
        <v>1</v>
      </c>
      <c r="K149" s="661" t="n"/>
    </row>
    <row r="150" ht="12.75" customHeight="1">
      <c r="A150" s="672" t="inlineStr">
        <is>
          <t>DASS - Extended Eng Off</t>
        </is>
      </c>
      <c r="B150" s="661" t="inlineStr">
        <is>
          <t>Acceleration disturbances</t>
        </is>
      </c>
      <c r="C150" s="660" t="inlineStr">
        <is>
          <t>PREMIUM</t>
        </is>
      </c>
      <c r="D150" s="660" t="inlineStr">
        <is>
          <t>AUTO;eSAVE;Hybrid;SPORT;ZEV;ECO;MANUAL</t>
        </is>
      </c>
      <c r="E150" s="660" t="n"/>
      <c r="F150" s="662" t="inlineStr">
        <is>
          <t>V4.2</t>
        </is>
      </c>
      <c r="G150" s="668" t="n">
        <v>6.2</v>
      </c>
      <c r="H150" s="668" t="n">
        <v>7.5</v>
      </c>
      <c r="I150" s="664" t="n">
        <v>3</v>
      </c>
      <c r="J150" s="664" t="n">
        <v>1</v>
      </c>
      <c r="K150" s="661" t="n"/>
    </row>
    <row r="151" ht="12.75" customHeight="1">
      <c r="A151" s="672" t="inlineStr">
        <is>
          <t>DASS - Extended Eng Off</t>
        </is>
      </c>
      <c r="B151" s="661" t="inlineStr">
        <is>
          <t>Acceleration disturbances HF</t>
        </is>
      </c>
      <c r="C151" s="660" t="inlineStr">
        <is>
          <t>PREMIUM</t>
        </is>
      </c>
      <c r="D151" s="660" t="inlineStr">
        <is>
          <t>AUTO;eSAVE;Hybrid;SPORT;ZEV;ECO;MANUAL</t>
        </is>
      </c>
      <c r="E151" s="660" t="n"/>
      <c r="F151" s="662" t="inlineStr">
        <is>
          <t>V4.2</t>
        </is>
      </c>
      <c r="G151" s="665" t="n">
        <v>7</v>
      </c>
      <c r="H151" s="665" t="n">
        <v>8</v>
      </c>
      <c r="I151" s="664" t="n">
        <v>3</v>
      </c>
      <c r="J151" s="664" t="n">
        <v>3</v>
      </c>
      <c r="K151" s="666" t="inlineStr">
        <is>
          <t>not used</t>
        </is>
      </c>
    </row>
    <row r="152" ht="12.75" customHeight="1">
      <c r="A152" s="672" t="inlineStr">
        <is>
          <t>DASS - Extended Eng Off</t>
        </is>
      </c>
      <c r="B152" s="661" t="inlineStr">
        <is>
          <t>Acceleration disturbances LF</t>
        </is>
      </c>
      <c r="C152" s="660" t="inlineStr">
        <is>
          <t>PREMIUM</t>
        </is>
      </c>
      <c r="D152" s="660" t="inlineStr">
        <is>
          <t>AUTO;eSAVE;Hybrid;SPORT;ZEV;ECO;MANUAL</t>
        </is>
      </c>
      <c r="E152" s="660" t="n"/>
      <c r="F152" s="662" t="inlineStr">
        <is>
          <t>V4.2</t>
        </is>
      </c>
      <c r="G152" s="665" t="n">
        <v>7</v>
      </c>
      <c r="H152" s="665" t="n">
        <v>8</v>
      </c>
      <c r="I152" s="664" t="n">
        <v>3</v>
      </c>
      <c r="J152" s="664" t="n">
        <v>3</v>
      </c>
      <c r="K152" s="666" t="inlineStr">
        <is>
          <t>not used</t>
        </is>
      </c>
    </row>
    <row r="153" ht="12.75" customHeight="1">
      <c r="A153" s="672" t="inlineStr">
        <is>
          <t>DASS - Extended Eng Off</t>
        </is>
      </c>
      <c r="B153" s="661" t="inlineStr">
        <is>
          <t>Acceleration peak</t>
        </is>
      </c>
      <c r="C153" s="660" t="inlineStr">
        <is>
          <t>PREMIUM</t>
        </is>
      </c>
      <c r="D153" s="660" t="inlineStr">
        <is>
          <t>AUTO;eSAVE;Hybrid;SPORT;ZEV;ECO;MANUAL</t>
        </is>
      </c>
      <c r="E153" s="660" t="n"/>
      <c r="F153" s="662" t="inlineStr">
        <is>
          <t>V4.2</t>
        </is>
      </c>
      <c r="G153" s="668" t="n">
        <v>7</v>
      </c>
      <c r="H153" s="668" t="n">
        <v>7.6</v>
      </c>
      <c r="I153" s="664" t="n">
        <v>3</v>
      </c>
      <c r="J153" s="664" t="n">
        <v>2</v>
      </c>
      <c r="K153" s="661" t="n"/>
    </row>
    <row r="154" ht="12.75" customHeight="1">
      <c r="A154" s="672" t="inlineStr">
        <is>
          <t>DASS - Extended Eng Off</t>
        </is>
      </c>
      <c r="B154" s="661" t="inlineStr">
        <is>
          <t>Acceleration performance</t>
        </is>
      </c>
      <c r="C154" s="660" t="inlineStr">
        <is>
          <t>PREMIUM</t>
        </is>
      </c>
      <c r="D154" s="660" t="inlineStr">
        <is>
          <t>AUTO;eSAVE;Hybrid;SPORT;ZEV;ECO;MANUAL</t>
        </is>
      </c>
      <c r="E154" s="660" t="n"/>
      <c r="F154" s="662" t="inlineStr">
        <is>
          <t>V4.2</t>
        </is>
      </c>
      <c r="G154" s="668" t="n">
        <v>7</v>
      </c>
      <c r="H154" s="668" t="n">
        <v>8</v>
      </c>
      <c r="I154" s="664" t="n">
        <v>3</v>
      </c>
      <c r="J154" s="664" t="n">
        <v>3</v>
      </c>
      <c r="K154" s="661" t="n"/>
    </row>
    <row r="155" ht="13.5" customHeight="1">
      <c r="A155" s="672" t="inlineStr">
        <is>
          <t>DASS - Extended Eng Off</t>
        </is>
      </c>
      <c r="B155" s="661" t="inlineStr">
        <is>
          <t>Agility</t>
        </is>
      </c>
      <c r="C155" s="660" t="inlineStr">
        <is>
          <t>PREMIUM</t>
        </is>
      </c>
      <c r="D155" s="660" t="inlineStr">
        <is>
          <t>AUTO;eSAVE;Hybrid;SPORT;ZEV;ECO;MANUAL</t>
        </is>
      </c>
      <c r="E155" s="660" t="n"/>
      <c r="F155" s="662" t="inlineStr">
        <is>
          <t>V4.2</t>
        </is>
      </c>
      <c r="G155" s="671" t="n">
        <v>6.7</v>
      </c>
      <c r="H155" s="671" t="n">
        <v>7.6</v>
      </c>
      <c r="I155" s="664" t="n">
        <v>1</v>
      </c>
      <c r="J155" s="664" t="n">
        <v>3</v>
      </c>
      <c r="K155" s="661" t="n"/>
    </row>
    <row r="156" ht="13.5" customHeight="1">
      <c r="A156" s="672" t="inlineStr">
        <is>
          <t>DASS - Extended Eng Off</t>
        </is>
      </c>
      <c r="B156" s="661" t="inlineStr">
        <is>
          <t>Brake release bump</t>
        </is>
      </c>
      <c r="C156" s="660" t="inlineStr">
        <is>
          <t>PREMIUM</t>
        </is>
      </c>
      <c r="D156" s="660" t="inlineStr">
        <is>
          <t>AUTO;eSAVE;Hybrid;SPORT;ZEV;ECO;MANUAL</t>
        </is>
      </c>
      <c r="E156" s="660" t="n"/>
      <c r="F156" s="662" t="inlineStr">
        <is>
          <t>V4.2</t>
        </is>
      </c>
      <c r="G156" s="668" t="n">
        <v>6.7</v>
      </c>
      <c r="H156" s="668" t="n">
        <v>7.7</v>
      </c>
      <c r="I156" s="664" t="n">
        <v>3</v>
      </c>
      <c r="J156" s="664" t="n">
        <v>1</v>
      </c>
      <c r="K156" s="661" t="n"/>
    </row>
    <row r="157" ht="12.75" customHeight="1">
      <c r="A157" s="672" t="inlineStr">
        <is>
          <t>DASS - Extended Eng Off</t>
        </is>
      </c>
      <c r="B157" s="661" t="inlineStr">
        <is>
          <t>Brake release delay</t>
        </is>
      </c>
      <c r="C157" s="660" t="inlineStr">
        <is>
          <t>PREMIUM</t>
        </is>
      </c>
      <c r="D157" s="660" t="inlineStr">
        <is>
          <t>AUTO;eSAVE;Hybrid;SPORT;ZEV;ECO;MANUAL</t>
        </is>
      </c>
      <c r="E157" s="660" t="n"/>
      <c r="F157" s="662" t="inlineStr">
        <is>
          <t>V4.2</t>
        </is>
      </c>
      <c r="G157" s="668" t="n">
        <v>7</v>
      </c>
      <c r="H157" s="668" t="n">
        <v>7.8</v>
      </c>
      <c r="I157" s="664" t="n">
        <v>3</v>
      </c>
      <c r="J157" s="664" t="n">
        <v>3</v>
      </c>
      <c r="K157" s="661" t="n"/>
    </row>
    <row r="158" ht="12.75" customHeight="1">
      <c r="A158" s="672" t="inlineStr">
        <is>
          <t>DASS - Extended Eng Off</t>
        </is>
      </c>
      <c r="B158" s="661" t="inlineStr">
        <is>
          <t>Brake release surge</t>
        </is>
      </c>
      <c r="C158" s="660" t="inlineStr">
        <is>
          <t>PREMIUM</t>
        </is>
      </c>
      <c r="D158" s="660" t="inlineStr">
        <is>
          <t>AUTO;eSAVE;Hybrid;SPORT;ZEV;ECO;MANUAL</t>
        </is>
      </c>
      <c r="E158" s="660" t="n"/>
      <c r="F158" s="662" t="inlineStr">
        <is>
          <t>V4.2</t>
        </is>
      </c>
      <c r="G158" s="668" t="n">
        <v>7</v>
      </c>
      <c r="H158" s="668" t="n">
        <v>8</v>
      </c>
      <c r="I158" s="664" t="n">
        <v>3</v>
      </c>
      <c r="J158" s="664" t="n">
        <v>3</v>
      </c>
      <c r="K158" s="661" t="n"/>
    </row>
    <row r="159" ht="12.75" customHeight="1">
      <c r="A159" s="672" t="inlineStr">
        <is>
          <t>DASS - Extended Eng Off</t>
        </is>
      </c>
      <c r="B159" s="661" t="inlineStr">
        <is>
          <t>Bump</t>
        </is>
      </c>
      <c r="C159" s="660" t="inlineStr">
        <is>
          <t>PREMIUM</t>
        </is>
      </c>
      <c r="D159" s="660" t="inlineStr">
        <is>
          <t>AUTO;eSAVE;Hybrid;SPORT;ZEV;ECO;MANUAL</t>
        </is>
      </c>
      <c r="E159" s="660" t="n"/>
      <c r="F159" s="662" t="inlineStr">
        <is>
          <t>V4.2</t>
        </is>
      </c>
      <c r="G159" s="668" t="n">
        <v>7.3</v>
      </c>
      <c r="H159" s="668" t="n">
        <v>8</v>
      </c>
      <c r="I159" s="664" t="n">
        <v>3</v>
      </c>
      <c r="J159" s="664" t="n">
        <v>2</v>
      </c>
      <c r="K159" s="661" t="n"/>
    </row>
    <row r="160" ht="12.75" customHeight="1">
      <c r="A160" s="672" t="inlineStr">
        <is>
          <t>DASS - Extended Eng Off</t>
        </is>
      </c>
      <c r="B160" s="661" t="inlineStr">
        <is>
          <t>Engagement steadiness</t>
        </is>
      </c>
      <c r="C160" s="660" t="inlineStr">
        <is>
          <t>PREMIUM</t>
        </is>
      </c>
      <c r="D160" s="660" t="inlineStr">
        <is>
          <t>AUTO;eSAVE;Hybrid;SPORT;ZEV;ECO;MANUAL</t>
        </is>
      </c>
      <c r="E160" s="660" t="n"/>
      <c r="F160" s="662" t="inlineStr">
        <is>
          <t>V4.2</t>
        </is>
      </c>
      <c r="G160" s="668" t="n">
        <v>7</v>
      </c>
      <c r="H160" s="668" t="n">
        <v>7.4</v>
      </c>
      <c r="I160" s="664" t="n">
        <v>3</v>
      </c>
      <c r="J160" s="664" t="n">
        <v>2</v>
      </c>
      <c r="K160" s="661" t="n"/>
    </row>
    <row r="161" ht="12.75" customHeight="1">
      <c r="A161" s="672" t="inlineStr">
        <is>
          <t>DASS - Extended Eng Off</t>
        </is>
      </c>
      <c r="B161" s="661" t="inlineStr">
        <is>
          <t>Engine speed overshoot</t>
        </is>
      </c>
      <c r="C161" s="660" t="inlineStr">
        <is>
          <t>PREMIUM</t>
        </is>
      </c>
      <c r="D161" s="660" t="inlineStr">
        <is>
          <t>AUTO;eSAVE;Hybrid;SPORT;ZEV;ECO;MANUAL</t>
        </is>
      </c>
      <c r="E161" s="660" t="n"/>
      <c r="F161" s="662" t="inlineStr">
        <is>
          <t>V4.2</t>
        </is>
      </c>
      <c r="G161" s="668" t="n">
        <v>7</v>
      </c>
      <c r="H161" s="668" t="n">
        <v>8</v>
      </c>
      <c r="I161" s="664" t="n">
        <v>3</v>
      </c>
      <c r="J161" s="664" t="n">
        <v>3</v>
      </c>
      <c r="K161" s="661" t="n"/>
    </row>
    <row r="162" ht="12.75" customHeight="1">
      <c r="A162" s="672" t="inlineStr">
        <is>
          <t>DASS - Extended Eng Off</t>
        </is>
      </c>
      <c r="B162" s="661" t="inlineStr">
        <is>
          <t>Jerks</t>
        </is>
      </c>
      <c r="C162" s="660" t="inlineStr">
        <is>
          <t>PREMIUM</t>
        </is>
      </c>
      <c r="D162" s="660" t="inlineStr">
        <is>
          <t>AUTO;eSAVE;Hybrid;SPORT;ZEV;ECO;MANUAL</t>
        </is>
      </c>
      <c r="E162" s="660" t="n"/>
      <c r="F162" s="662" t="inlineStr">
        <is>
          <t>V4.2</t>
        </is>
      </c>
      <c r="G162" s="668" t="n">
        <v>7</v>
      </c>
      <c r="H162" s="668" t="n">
        <v>8</v>
      </c>
      <c r="I162" s="664" t="n">
        <v>3</v>
      </c>
      <c r="J162" s="664" t="n">
        <v>3</v>
      </c>
      <c r="K162" s="661" t="n"/>
    </row>
    <row r="163" ht="12.75" customHeight="1">
      <c r="A163" s="672" t="inlineStr">
        <is>
          <t>DASS - Extended Eng Off</t>
        </is>
      </c>
      <c r="B163" s="661" t="inlineStr">
        <is>
          <t>Response delay</t>
        </is>
      </c>
      <c r="C163" s="660" t="inlineStr">
        <is>
          <t>PREMIUM</t>
        </is>
      </c>
      <c r="D163" s="660" t="inlineStr">
        <is>
          <t>AUTO;eSAVE;Hybrid;SPORT;ZEV;ECO;MANUAL</t>
        </is>
      </c>
      <c r="E163" s="660" t="n"/>
      <c r="F163" s="662" t="inlineStr">
        <is>
          <t>V4.2</t>
        </is>
      </c>
      <c r="G163" s="668" t="n">
        <v>6.8</v>
      </c>
      <c r="H163" s="668" t="n">
        <v>7.4</v>
      </c>
      <c r="I163" s="664" t="n">
        <v>1</v>
      </c>
      <c r="J163" s="664" t="n">
        <v>3</v>
      </c>
      <c r="K163" s="661" t="n"/>
    </row>
    <row r="164" ht="12.75" customHeight="1">
      <c r="A164" s="672" t="inlineStr">
        <is>
          <t>DASS - Extended Eng Off</t>
        </is>
      </c>
      <c r="B164" s="661" t="inlineStr">
        <is>
          <t>Shock</t>
        </is>
      </c>
      <c r="C164" s="660" t="inlineStr">
        <is>
          <t>PREMIUM</t>
        </is>
      </c>
      <c r="D164" s="660" t="inlineStr">
        <is>
          <t>AUTO;eSAVE;Hybrid;SPORT;ZEV;ECO;MANUAL</t>
        </is>
      </c>
      <c r="E164" s="660" t="n"/>
      <c r="F164" s="662" t="inlineStr">
        <is>
          <t>V4.2</t>
        </is>
      </c>
      <c r="G164" s="663" t="n">
        <v>7</v>
      </c>
      <c r="H164" s="663" t="n">
        <v>7.5</v>
      </c>
      <c r="I164" s="664" t="n">
        <v>3</v>
      </c>
      <c r="J164" s="664" t="n">
        <v>2</v>
      </c>
      <c r="K164" s="661" t="n"/>
    </row>
    <row r="165" ht="12.75" customHeight="1">
      <c r="A165" s="672" t="inlineStr">
        <is>
          <t>DASS - Extended Eng Off</t>
        </is>
      </c>
      <c r="B165" s="661" t="inlineStr">
        <is>
          <t>Stumble</t>
        </is>
      </c>
      <c r="C165" s="660" t="inlineStr">
        <is>
          <t>PREMIUM</t>
        </is>
      </c>
      <c r="D165" s="660" t="inlineStr">
        <is>
          <t>AUTO;eSAVE;Hybrid;SPORT;ZEV;ECO;MANUAL</t>
        </is>
      </c>
      <c r="E165" s="660" t="n"/>
      <c r="F165" s="662" t="inlineStr">
        <is>
          <t>V4.2</t>
        </is>
      </c>
      <c r="G165" s="668" t="n">
        <v>6.1</v>
      </c>
      <c r="H165" s="668" t="n">
        <v>7.8</v>
      </c>
      <c r="I165" s="664" t="n">
        <v>3</v>
      </c>
      <c r="J165" s="664" t="n">
        <v>1</v>
      </c>
      <c r="K165" s="661" t="n"/>
    </row>
    <row r="166" ht="12.75" customHeight="1">
      <c r="A166" s="672" t="inlineStr">
        <is>
          <t>DASS Eng Off quick</t>
        </is>
      </c>
      <c r="B166" s="661" t="inlineStr">
        <is>
          <t>Acceleration disturbances</t>
        </is>
      </c>
      <c r="C166" s="660" t="inlineStr">
        <is>
          <t>PREMIUM</t>
        </is>
      </c>
      <c r="D166" s="660" t="inlineStr">
        <is>
          <t>AUTO;eSAVE;Hybrid;SPORT;ZEV;ECO;MANUAL</t>
        </is>
      </c>
      <c r="E166" s="660" t="n"/>
      <c r="F166" s="662" t="inlineStr">
        <is>
          <t>V4.2</t>
        </is>
      </c>
      <c r="G166" s="668" t="n">
        <v>6.2</v>
      </c>
      <c r="H166" s="668" t="n">
        <v>7.5</v>
      </c>
      <c r="I166" s="664" t="n">
        <v>3</v>
      </c>
      <c r="J166" s="664" t="n">
        <v>1</v>
      </c>
      <c r="K166" s="661" t="n"/>
    </row>
    <row r="167" ht="12.75" customHeight="1">
      <c r="A167" s="672" t="inlineStr">
        <is>
          <t>DASS Eng Off quick</t>
        </is>
      </c>
      <c r="B167" s="661" t="inlineStr">
        <is>
          <t>Acceleration disturbances HF</t>
        </is>
      </c>
      <c r="C167" s="660" t="inlineStr">
        <is>
          <t>PREMIUM</t>
        </is>
      </c>
      <c r="D167" s="660" t="inlineStr">
        <is>
          <t>AUTO;eSAVE;Hybrid;SPORT;ZEV;ECO;MANUAL</t>
        </is>
      </c>
      <c r="E167" s="660" t="n"/>
      <c r="F167" s="662" t="inlineStr">
        <is>
          <t>V4.2</t>
        </is>
      </c>
      <c r="G167" s="665" t="n">
        <v>7</v>
      </c>
      <c r="H167" s="665" t="n">
        <v>8</v>
      </c>
      <c r="I167" s="664" t="n">
        <v>3</v>
      </c>
      <c r="J167" s="664" t="n">
        <v>3</v>
      </c>
      <c r="K167" s="666" t="inlineStr">
        <is>
          <t>not used</t>
        </is>
      </c>
    </row>
    <row r="168" ht="12.75" customHeight="1">
      <c r="A168" s="672" t="inlineStr">
        <is>
          <t>DASS Eng Off quick</t>
        </is>
      </c>
      <c r="B168" s="661" t="inlineStr">
        <is>
          <t>Acceleration disturbances LF</t>
        </is>
      </c>
      <c r="C168" s="660" t="inlineStr">
        <is>
          <t>PREMIUM</t>
        </is>
      </c>
      <c r="D168" s="660" t="inlineStr">
        <is>
          <t>AUTO;eSAVE;Hybrid;SPORT;ZEV;ECO;MANUAL</t>
        </is>
      </c>
      <c r="E168" s="660" t="n"/>
      <c r="F168" s="662" t="inlineStr">
        <is>
          <t>V4.2</t>
        </is>
      </c>
      <c r="G168" s="665" t="n">
        <v>7</v>
      </c>
      <c r="H168" s="665" t="n">
        <v>8</v>
      </c>
      <c r="I168" s="664" t="n">
        <v>3</v>
      </c>
      <c r="J168" s="664" t="n">
        <v>3</v>
      </c>
      <c r="K168" s="666" t="inlineStr">
        <is>
          <t>not used</t>
        </is>
      </c>
    </row>
    <row r="169" ht="12.75" customHeight="1">
      <c r="A169" s="672" t="inlineStr">
        <is>
          <t>DASS Eng Off quick</t>
        </is>
      </c>
      <c r="B169" s="661" t="inlineStr">
        <is>
          <t>Acceleration peak</t>
        </is>
      </c>
      <c r="C169" s="660" t="inlineStr">
        <is>
          <t>PREMIUM</t>
        </is>
      </c>
      <c r="D169" s="660" t="inlineStr">
        <is>
          <t>AUTO;eSAVE;Hybrid;SPORT;ZEV;ECO;MANUAL</t>
        </is>
      </c>
      <c r="E169" s="660" t="n"/>
      <c r="F169" s="662" t="inlineStr">
        <is>
          <t>V4.2</t>
        </is>
      </c>
      <c r="G169" s="668" t="n">
        <v>7</v>
      </c>
      <c r="H169" s="668" t="n">
        <v>7.6</v>
      </c>
      <c r="I169" s="664" t="n">
        <v>3</v>
      </c>
      <c r="J169" s="664" t="n">
        <v>2</v>
      </c>
      <c r="K169" s="661" t="n"/>
    </row>
    <row r="170" ht="13.5" customHeight="1">
      <c r="A170" s="672" t="inlineStr">
        <is>
          <t>DASS Eng Off quick</t>
        </is>
      </c>
      <c r="B170" s="661" t="inlineStr">
        <is>
          <t>Acceleration performance</t>
        </is>
      </c>
      <c r="C170" s="660" t="inlineStr">
        <is>
          <t>PREMIUM</t>
        </is>
      </c>
      <c r="D170" s="660" t="inlineStr">
        <is>
          <t>AUTO;eSAVE;Hybrid;SPORT;ZEV;ECO;MANUAL</t>
        </is>
      </c>
      <c r="E170" s="660" t="n"/>
      <c r="F170" s="662" t="inlineStr">
        <is>
          <t>V4.2</t>
        </is>
      </c>
      <c r="G170" s="668" t="n">
        <v>7</v>
      </c>
      <c r="H170" s="668" t="n">
        <v>8</v>
      </c>
      <c r="I170" s="664" t="n">
        <v>3</v>
      </c>
      <c r="J170" s="664" t="n">
        <v>3</v>
      </c>
      <c r="K170" s="661" t="n"/>
    </row>
    <row r="171" ht="12.75" customHeight="1">
      <c r="A171" s="672" t="inlineStr">
        <is>
          <t>DASS Eng Off quick</t>
        </is>
      </c>
      <c r="B171" s="661" t="inlineStr">
        <is>
          <t>Agility</t>
        </is>
      </c>
      <c r="C171" s="660" t="inlineStr">
        <is>
          <t>PREMIUM</t>
        </is>
      </c>
      <c r="D171" s="660" t="inlineStr">
        <is>
          <t>AUTO;eSAVE;Hybrid;SPORT;ZEV;ECO;MANUAL</t>
        </is>
      </c>
      <c r="E171" s="660" t="n"/>
      <c r="F171" s="662" t="inlineStr">
        <is>
          <t>V4.2</t>
        </is>
      </c>
      <c r="G171" s="671" t="n">
        <v>6.7</v>
      </c>
      <c r="H171" s="671" t="n">
        <v>7.6</v>
      </c>
      <c r="I171" s="664" t="n">
        <v>1</v>
      </c>
      <c r="J171" s="664" t="n">
        <v>3</v>
      </c>
      <c r="K171" s="661" t="n"/>
    </row>
    <row r="172" ht="12.75" customHeight="1">
      <c r="A172" s="672" t="inlineStr">
        <is>
          <t>DASS Eng Off quick</t>
        </is>
      </c>
      <c r="B172" s="661" t="inlineStr">
        <is>
          <t>Brake release bump</t>
        </is>
      </c>
      <c r="C172" s="660" t="inlineStr">
        <is>
          <t>PREMIUM</t>
        </is>
      </c>
      <c r="D172" s="660" t="inlineStr">
        <is>
          <t>AUTO;eSAVE;Hybrid;SPORT;ZEV;ECO;MANUAL</t>
        </is>
      </c>
      <c r="E172" s="660" t="n"/>
      <c r="F172" s="662" t="inlineStr">
        <is>
          <t>V4.2</t>
        </is>
      </c>
      <c r="G172" s="668" t="n">
        <v>6.7</v>
      </c>
      <c r="H172" s="668" t="n">
        <v>7.7</v>
      </c>
      <c r="I172" s="664" t="n">
        <v>3</v>
      </c>
      <c r="J172" s="664" t="n">
        <v>1</v>
      </c>
      <c r="K172" s="661" t="n"/>
    </row>
    <row r="173" ht="12.75" customHeight="1">
      <c r="A173" s="672" t="inlineStr">
        <is>
          <t>DASS Eng Off quick</t>
        </is>
      </c>
      <c r="B173" s="661" t="inlineStr">
        <is>
          <t>Brake release delay</t>
        </is>
      </c>
      <c r="C173" s="660" t="inlineStr">
        <is>
          <t>PREMIUM</t>
        </is>
      </c>
      <c r="D173" s="660" t="inlineStr">
        <is>
          <t>AUTO;eSAVE;Hybrid;SPORT;ZEV;ECO;MANUAL</t>
        </is>
      </c>
      <c r="E173" s="660" t="n"/>
      <c r="F173" s="662" t="inlineStr">
        <is>
          <t>V4.2</t>
        </is>
      </c>
      <c r="G173" s="668" t="n">
        <v>7</v>
      </c>
      <c r="H173" s="668" t="n">
        <v>7.8</v>
      </c>
      <c r="I173" s="664" t="n">
        <v>3</v>
      </c>
      <c r="J173" s="664" t="n">
        <v>3</v>
      </c>
      <c r="K173" s="661" t="n"/>
    </row>
    <row r="174" ht="12.75" customHeight="1">
      <c r="A174" s="672" t="inlineStr">
        <is>
          <t>DASS Eng Off quick</t>
        </is>
      </c>
      <c r="B174" s="661" t="inlineStr">
        <is>
          <t>Brake release surge</t>
        </is>
      </c>
      <c r="C174" s="660" t="inlineStr">
        <is>
          <t>PREMIUM</t>
        </is>
      </c>
      <c r="D174" s="660" t="inlineStr">
        <is>
          <t>AUTO;eSAVE;Hybrid;SPORT;ZEV;ECO;MANUAL</t>
        </is>
      </c>
      <c r="E174" s="660" t="n"/>
      <c r="F174" s="662" t="inlineStr">
        <is>
          <t>V4.2</t>
        </is>
      </c>
      <c r="G174" s="668" t="n">
        <v>7</v>
      </c>
      <c r="H174" s="668" t="n">
        <v>8</v>
      </c>
      <c r="I174" s="664" t="n">
        <v>3</v>
      </c>
      <c r="J174" s="664" t="n">
        <v>3</v>
      </c>
      <c r="K174" s="661" t="n"/>
    </row>
    <row r="175" ht="12.75" customHeight="1">
      <c r="A175" s="672" t="inlineStr">
        <is>
          <t>DASS Eng Off quick</t>
        </is>
      </c>
      <c r="B175" s="661" t="inlineStr">
        <is>
          <t>Bump</t>
        </is>
      </c>
      <c r="C175" s="660" t="inlineStr">
        <is>
          <t>PREMIUM</t>
        </is>
      </c>
      <c r="D175" s="660" t="inlineStr">
        <is>
          <t>AUTO;eSAVE;Hybrid;SPORT;ZEV;ECO;MANUAL</t>
        </is>
      </c>
      <c r="E175" s="660" t="n"/>
      <c r="F175" s="662" t="inlineStr">
        <is>
          <t>V4.2</t>
        </is>
      </c>
      <c r="G175" s="668" t="n">
        <v>7.3</v>
      </c>
      <c r="H175" s="668" t="n">
        <v>8</v>
      </c>
      <c r="I175" s="664" t="n">
        <v>3</v>
      </c>
      <c r="J175" s="664" t="n">
        <v>2</v>
      </c>
      <c r="K175" s="661" t="n"/>
    </row>
    <row r="176" ht="12.75" customHeight="1">
      <c r="A176" s="672" t="inlineStr">
        <is>
          <t>DASS Eng Off quick</t>
        </is>
      </c>
      <c r="B176" s="661" t="inlineStr">
        <is>
          <t>Engagement steadiness</t>
        </is>
      </c>
      <c r="C176" s="660" t="inlineStr">
        <is>
          <t>PREMIUM</t>
        </is>
      </c>
      <c r="D176" s="660" t="inlineStr">
        <is>
          <t>AUTO;eSAVE;Hybrid;SPORT;ZEV;ECO;MANUAL</t>
        </is>
      </c>
      <c r="E176" s="660" t="n"/>
      <c r="F176" s="662" t="inlineStr">
        <is>
          <t>V4.2</t>
        </is>
      </c>
      <c r="G176" s="668" t="n">
        <v>7</v>
      </c>
      <c r="H176" s="668" t="n">
        <v>7.4</v>
      </c>
      <c r="I176" s="664" t="n">
        <v>3</v>
      </c>
      <c r="J176" s="664" t="n">
        <v>2</v>
      </c>
      <c r="K176" s="661" t="n"/>
    </row>
    <row r="177" ht="12.75" customHeight="1">
      <c r="A177" s="672" t="inlineStr">
        <is>
          <t>DASS Eng Off quick</t>
        </is>
      </c>
      <c r="B177" s="661" t="inlineStr">
        <is>
          <t>Engine speed overshoot</t>
        </is>
      </c>
      <c r="C177" s="660" t="inlineStr">
        <is>
          <t>PREMIUM</t>
        </is>
      </c>
      <c r="D177" s="660" t="inlineStr">
        <is>
          <t>AUTO;eSAVE;Hybrid;SPORT;ZEV;ECO;MANUAL</t>
        </is>
      </c>
      <c r="E177" s="660" t="n"/>
      <c r="F177" s="662" t="inlineStr">
        <is>
          <t>V4.2</t>
        </is>
      </c>
      <c r="G177" s="668" t="n">
        <v>7</v>
      </c>
      <c r="H177" s="668" t="n">
        <v>8</v>
      </c>
      <c r="I177" s="664" t="n">
        <v>3</v>
      </c>
      <c r="J177" s="664" t="n">
        <v>3</v>
      </c>
      <c r="K177" s="661" t="n"/>
    </row>
    <row r="178" ht="12.75" customHeight="1">
      <c r="A178" s="672" t="inlineStr">
        <is>
          <t>DASS Eng Off quick</t>
        </is>
      </c>
      <c r="B178" s="661" t="inlineStr">
        <is>
          <t>Jerks</t>
        </is>
      </c>
      <c r="C178" s="660" t="inlineStr">
        <is>
          <t>PREMIUM</t>
        </is>
      </c>
      <c r="D178" s="660" t="inlineStr">
        <is>
          <t>AUTO;eSAVE;Hybrid;SPORT;ZEV;ECO;MANUAL</t>
        </is>
      </c>
      <c r="E178" s="660" t="n"/>
      <c r="F178" s="662" t="inlineStr">
        <is>
          <t>V4.2</t>
        </is>
      </c>
      <c r="G178" s="668" t="n">
        <v>7</v>
      </c>
      <c r="H178" s="668" t="n">
        <v>8</v>
      </c>
      <c r="I178" s="664" t="n">
        <v>3</v>
      </c>
      <c r="J178" s="664" t="n">
        <v>3</v>
      </c>
      <c r="K178" s="661" t="n"/>
    </row>
    <row r="179" ht="12.75" customHeight="1">
      <c r="A179" s="672" t="inlineStr">
        <is>
          <t>DASS Eng Off quick</t>
        </is>
      </c>
      <c r="B179" s="661" t="inlineStr">
        <is>
          <t>Response delay</t>
        </is>
      </c>
      <c r="C179" s="660" t="inlineStr">
        <is>
          <t>PREMIUM</t>
        </is>
      </c>
      <c r="D179" s="660" t="inlineStr">
        <is>
          <t>AUTO;eSAVE;Hybrid;SPORT;ZEV;ECO;MANUAL</t>
        </is>
      </c>
      <c r="E179" s="660" t="n"/>
      <c r="F179" s="662" t="inlineStr">
        <is>
          <t>V4.2</t>
        </is>
      </c>
      <c r="G179" s="668" t="n">
        <v>6.8</v>
      </c>
      <c r="H179" s="668" t="n">
        <v>7.4</v>
      </c>
      <c r="I179" s="664" t="n">
        <v>1</v>
      </c>
      <c r="J179" s="664" t="n">
        <v>3</v>
      </c>
      <c r="K179" s="661" t="n"/>
    </row>
    <row r="180" ht="12.75" customHeight="1">
      <c r="A180" s="672" t="inlineStr">
        <is>
          <t>DASS Eng Off quick</t>
        </is>
      </c>
      <c r="B180" s="661" t="inlineStr">
        <is>
          <t>Shock</t>
        </is>
      </c>
      <c r="C180" s="660" t="inlineStr">
        <is>
          <t>PREMIUM</t>
        </is>
      </c>
      <c r="D180" s="660" t="inlineStr">
        <is>
          <t>AUTO;eSAVE;Hybrid;SPORT;ZEV;ECO;MANUAL</t>
        </is>
      </c>
      <c r="E180" s="660" t="n"/>
      <c r="F180" s="662" t="inlineStr">
        <is>
          <t>V4.2</t>
        </is>
      </c>
      <c r="G180" s="663" t="n">
        <v>7</v>
      </c>
      <c r="H180" s="663" t="n">
        <v>7.5</v>
      </c>
      <c r="I180" s="664" t="n">
        <v>3</v>
      </c>
      <c r="J180" s="664" t="n">
        <v>2</v>
      </c>
      <c r="K180" s="661" t="n"/>
    </row>
    <row r="181" ht="12.75" customHeight="1">
      <c r="A181" s="672" t="inlineStr">
        <is>
          <t>DASS Eng Off quick</t>
        </is>
      </c>
      <c r="B181" s="661" t="inlineStr">
        <is>
          <t>Stumble</t>
        </is>
      </c>
      <c r="C181" s="660" t="inlineStr">
        <is>
          <t>PREMIUM</t>
        </is>
      </c>
      <c r="D181" s="660" t="inlineStr">
        <is>
          <t>AUTO;eSAVE;Hybrid;SPORT;ZEV;ECO;MANUAL</t>
        </is>
      </c>
      <c r="E181" s="660" t="n"/>
      <c r="F181" s="662" t="inlineStr">
        <is>
          <t>V4.2</t>
        </is>
      </c>
      <c r="G181" s="668" t="n">
        <v>6.1</v>
      </c>
      <c r="H181" s="668" t="n">
        <v>7.8</v>
      </c>
      <c r="I181" s="664" t="n">
        <v>3</v>
      </c>
      <c r="J181" s="664" t="n">
        <v>1</v>
      </c>
      <c r="K181" s="661" t="n"/>
    </row>
    <row r="182" ht="12.75" customHeight="1">
      <c r="A182" s="672" t="inlineStr">
        <is>
          <t>DASS Eng Off slow</t>
        </is>
      </c>
      <c r="B182" s="661" t="inlineStr">
        <is>
          <t>Acceleration disturbances</t>
        </is>
      </c>
      <c r="C182" s="660" t="inlineStr">
        <is>
          <t>PREMIUM</t>
        </is>
      </c>
      <c r="D182" s="660" t="inlineStr">
        <is>
          <t>AUTO;eSAVE;Hybrid;SPORT;ZEV;ECO;MANUAL</t>
        </is>
      </c>
      <c r="E182" s="660" t="n"/>
      <c r="F182" s="662" t="inlineStr">
        <is>
          <t>V4.2</t>
        </is>
      </c>
      <c r="G182" s="668" t="n">
        <v>6.2</v>
      </c>
      <c r="H182" s="668" t="n">
        <v>7.5</v>
      </c>
      <c r="I182" s="664" t="n">
        <v>3</v>
      </c>
      <c r="J182" s="664" t="n">
        <v>1</v>
      </c>
      <c r="K182" s="661" t="n"/>
    </row>
    <row r="183" ht="12.75" customHeight="1">
      <c r="A183" s="672" t="inlineStr">
        <is>
          <t>DASS Eng Off slow</t>
        </is>
      </c>
      <c r="B183" s="661" t="inlineStr">
        <is>
          <t>Acceleration disturbances HF</t>
        </is>
      </c>
      <c r="C183" s="660" t="inlineStr">
        <is>
          <t>PREMIUM</t>
        </is>
      </c>
      <c r="D183" s="660" t="inlineStr">
        <is>
          <t>AUTO;eSAVE;Hybrid;SPORT;ZEV;ECO;MANUAL</t>
        </is>
      </c>
      <c r="E183" s="660" t="n"/>
      <c r="F183" s="662" t="inlineStr">
        <is>
          <t>V4.2</t>
        </is>
      </c>
      <c r="G183" s="665" t="n">
        <v>7</v>
      </c>
      <c r="H183" s="665" t="n">
        <v>8</v>
      </c>
      <c r="I183" s="664" t="n">
        <v>3</v>
      </c>
      <c r="J183" s="664" t="n">
        <v>3</v>
      </c>
      <c r="K183" s="666" t="inlineStr">
        <is>
          <t>not used</t>
        </is>
      </c>
    </row>
    <row r="184" ht="13.5" customHeight="1">
      <c r="A184" s="672" t="inlineStr">
        <is>
          <t>DASS Eng Off slow</t>
        </is>
      </c>
      <c r="B184" s="661" t="inlineStr">
        <is>
          <t>Acceleration disturbances LF</t>
        </is>
      </c>
      <c r="C184" s="660" t="inlineStr">
        <is>
          <t>PREMIUM</t>
        </is>
      </c>
      <c r="D184" s="660" t="inlineStr">
        <is>
          <t>AUTO;eSAVE;Hybrid;SPORT;ZEV;ECO;MANUAL</t>
        </is>
      </c>
      <c r="E184" s="660" t="n"/>
      <c r="F184" s="662" t="inlineStr">
        <is>
          <t>V4.2</t>
        </is>
      </c>
      <c r="G184" s="665" t="n">
        <v>7</v>
      </c>
      <c r="H184" s="665" t="n">
        <v>8</v>
      </c>
      <c r="I184" s="664" t="n">
        <v>3</v>
      </c>
      <c r="J184" s="664" t="n">
        <v>3</v>
      </c>
      <c r="K184" s="666" t="inlineStr">
        <is>
          <t>not used</t>
        </is>
      </c>
    </row>
    <row r="185" ht="12.75" customHeight="1">
      <c r="A185" s="672" t="inlineStr">
        <is>
          <t>DASS Eng Off slow</t>
        </is>
      </c>
      <c r="B185" s="661" t="inlineStr">
        <is>
          <t>Acceleration peak</t>
        </is>
      </c>
      <c r="C185" s="660" t="inlineStr">
        <is>
          <t>PREMIUM</t>
        </is>
      </c>
      <c r="D185" s="660" t="inlineStr">
        <is>
          <t>AUTO;eSAVE;Hybrid;SPORT;ZEV;ECO;MANUAL</t>
        </is>
      </c>
      <c r="E185" s="660" t="n"/>
      <c r="F185" s="662" t="inlineStr">
        <is>
          <t>V4.2</t>
        </is>
      </c>
      <c r="G185" s="668" t="n">
        <v>7</v>
      </c>
      <c r="H185" s="668" t="n">
        <v>7.6</v>
      </c>
      <c r="I185" s="664" t="n">
        <v>3</v>
      </c>
      <c r="J185" s="664" t="n">
        <v>2</v>
      </c>
      <c r="K185" s="661" t="n"/>
    </row>
    <row r="186" ht="12.75" customHeight="1">
      <c r="A186" s="672" t="inlineStr">
        <is>
          <t>DASS Eng Off slow</t>
        </is>
      </c>
      <c r="B186" s="661" t="inlineStr">
        <is>
          <t>Acceleration performance</t>
        </is>
      </c>
      <c r="C186" s="660" t="inlineStr">
        <is>
          <t>PREMIUM</t>
        </is>
      </c>
      <c r="D186" s="660" t="inlineStr">
        <is>
          <t>AUTO;eSAVE;Hybrid;SPORT;ZEV;ECO;MANUAL</t>
        </is>
      </c>
      <c r="E186" s="660" t="n"/>
      <c r="F186" s="662" t="inlineStr">
        <is>
          <t>V4.2</t>
        </is>
      </c>
      <c r="G186" s="668" t="n">
        <v>7</v>
      </c>
      <c r="H186" s="668" t="n">
        <v>8</v>
      </c>
      <c r="I186" s="664" t="n">
        <v>3</v>
      </c>
      <c r="J186" s="664" t="n">
        <v>3</v>
      </c>
      <c r="K186" s="661" t="n"/>
    </row>
    <row r="187" ht="12.75" customHeight="1">
      <c r="A187" s="672" t="inlineStr">
        <is>
          <t>DASS Eng Off slow</t>
        </is>
      </c>
      <c r="B187" s="661" t="inlineStr">
        <is>
          <t>Agility</t>
        </is>
      </c>
      <c r="C187" s="660" t="inlineStr">
        <is>
          <t>PREMIUM</t>
        </is>
      </c>
      <c r="D187" s="660" t="inlineStr">
        <is>
          <t>AUTO;eSAVE;Hybrid;SPORT;ZEV;ECO;MANUAL</t>
        </is>
      </c>
      <c r="E187" s="660" t="n"/>
      <c r="F187" s="662" t="inlineStr">
        <is>
          <t>V4.2</t>
        </is>
      </c>
      <c r="G187" s="668" t="n">
        <v>6.7</v>
      </c>
      <c r="H187" s="668" t="n">
        <v>7.6</v>
      </c>
      <c r="I187" s="664" t="n">
        <v>1</v>
      </c>
      <c r="J187" s="664" t="n">
        <v>3</v>
      </c>
      <c r="K187" s="661" t="n"/>
    </row>
    <row r="188" ht="12.75" customHeight="1">
      <c r="A188" s="672" t="inlineStr">
        <is>
          <t>DASS Eng Off slow</t>
        </is>
      </c>
      <c r="B188" s="661" t="inlineStr">
        <is>
          <t>Brake release bump</t>
        </is>
      </c>
      <c r="C188" s="660" t="inlineStr">
        <is>
          <t>PREMIUM</t>
        </is>
      </c>
      <c r="D188" s="660" t="inlineStr">
        <is>
          <t>AUTO;eSAVE;Hybrid;SPORT;ZEV;ECO;MANUAL</t>
        </is>
      </c>
      <c r="E188" s="660" t="n"/>
      <c r="F188" s="662" t="inlineStr">
        <is>
          <t>V4.2</t>
        </is>
      </c>
      <c r="G188" s="668" t="n">
        <v>6.7</v>
      </c>
      <c r="H188" s="668" t="n">
        <v>7.7</v>
      </c>
      <c r="I188" s="664" t="n">
        <v>3</v>
      </c>
      <c r="J188" s="664" t="n">
        <v>1</v>
      </c>
      <c r="K188" s="661" t="n"/>
    </row>
    <row r="189" ht="12.75" customHeight="1">
      <c r="A189" s="672" t="inlineStr">
        <is>
          <t>DASS Eng Off slow</t>
        </is>
      </c>
      <c r="B189" s="661" t="inlineStr">
        <is>
          <t>Brake release delay</t>
        </is>
      </c>
      <c r="C189" s="660" t="inlineStr">
        <is>
          <t>PREMIUM</t>
        </is>
      </c>
      <c r="D189" s="660" t="inlineStr">
        <is>
          <t>AUTO;eSAVE;Hybrid;SPORT;ZEV;ECO;MANUAL</t>
        </is>
      </c>
      <c r="E189" s="660" t="n"/>
      <c r="F189" s="662" t="inlineStr">
        <is>
          <t>V4.2</t>
        </is>
      </c>
      <c r="G189" s="668" t="n">
        <v>7</v>
      </c>
      <c r="H189" s="668" t="n">
        <v>7.8</v>
      </c>
      <c r="I189" s="664" t="n">
        <v>3</v>
      </c>
      <c r="J189" s="664" t="n">
        <v>3</v>
      </c>
      <c r="K189" s="661" t="n"/>
    </row>
    <row r="190" ht="12.75" customHeight="1">
      <c r="A190" s="672" t="inlineStr">
        <is>
          <t>DASS Eng Off slow</t>
        </is>
      </c>
      <c r="B190" s="661" t="inlineStr">
        <is>
          <t>Brake release surge</t>
        </is>
      </c>
      <c r="C190" s="660" t="inlineStr">
        <is>
          <t>PREMIUM</t>
        </is>
      </c>
      <c r="D190" s="660" t="inlineStr">
        <is>
          <t>AUTO;eSAVE;Hybrid;SPORT;ZEV;ECO;MANUAL</t>
        </is>
      </c>
      <c r="E190" s="660" t="n"/>
      <c r="F190" s="662" t="inlineStr">
        <is>
          <t>V4.2</t>
        </is>
      </c>
      <c r="G190" s="668" t="n">
        <v>7</v>
      </c>
      <c r="H190" s="668" t="n">
        <v>8</v>
      </c>
      <c r="I190" s="664" t="n">
        <v>3</v>
      </c>
      <c r="J190" s="664" t="n">
        <v>3</v>
      </c>
      <c r="K190" s="661" t="n"/>
    </row>
    <row r="191" ht="12.75" customHeight="1">
      <c r="A191" s="672" t="inlineStr">
        <is>
          <t>DASS Eng Off slow</t>
        </is>
      </c>
      <c r="B191" s="661" t="inlineStr">
        <is>
          <t>Bump</t>
        </is>
      </c>
      <c r="C191" s="660" t="inlineStr">
        <is>
          <t>PREMIUM</t>
        </is>
      </c>
      <c r="D191" s="660" t="inlineStr">
        <is>
          <t>AUTO;eSAVE;Hybrid;SPORT;ZEV;ECO;MANUAL</t>
        </is>
      </c>
      <c r="E191" s="660" t="n"/>
      <c r="F191" s="662" t="inlineStr">
        <is>
          <t>V4.2</t>
        </is>
      </c>
      <c r="G191" s="668" t="n">
        <v>7.3</v>
      </c>
      <c r="H191" s="668" t="n">
        <v>8</v>
      </c>
      <c r="I191" s="664" t="n">
        <v>3</v>
      </c>
      <c r="J191" s="664" t="n">
        <v>2</v>
      </c>
      <c r="K191" s="661" t="n"/>
    </row>
    <row r="192" ht="12.75" customHeight="1">
      <c r="A192" s="672" t="inlineStr">
        <is>
          <t>DASS Eng Off slow</t>
        </is>
      </c>
      <c r="B192" s="661" t="inlineStr">
        <is>
          <t>Engagement steadiness</t>
        </is>
      </c>
      <c r="C192" s="660" t="inlineStr">
        <is>
          <t>PREMIUM</t>
        </is>
      </c>
      <c r="D192" s="660" t="inlineStr">
        <is>
          <t>AUTO;eSAVE;Hybrid;SPORT;ZEV;ECO;MANUAL</t>
        </is>
      </c>
      <c r="E192" s="660" t="n"/>
      <c r="F192" s="662" t="inlineStr">
        <is>
          <t>V4.2</t>
        </is>
      </c>
      <c r="G192" s="668" t="n">
        <v>7</v>
      </c>
      <c r="H192" s="668" t="n">
        <v>7.4</v>
      </c>
      <c r="I192" s="664" t="n">
        <v>3</v>
      </c>
      <c r="J192" s="664" t="n">
        <v>2</v>
      </c>
      <c r="K192" s="661" t="n"/>
    </row>
    <row r="193" ht="12.75" customHeight="1">
      <c r="A193" s="672" t="inlineStr">
        <is>
          <t>DASS Eng Off slow</t>
        </is>
      </c>
      <c r="B193" s="661" t="inlineStr">
        <is>
          <t>Engine speed overshoot</t>
        </is>
      </c>
      <c r="C193" s="660" t="inlineStr">
        <is>
          <t>PREMIUM</t>
        </is>
      </c>
      <c r="D193" s="660" t="inlineStr">
        <is>
          <t>AUTO;eSAVE;Hybrid;SPORT;ZEV;ECO;MANUAL</t>
        </is>
      </c>
      <c r="E193" s="660" t="n"/>
      <c r="F193" s="662" t="inlineStr">
        <is>
          <t>V4.2</t>
        </is>
      </c>
      <c r="G193" s="668" t="n">
        <v>7</v>
      </c>
      <c r="H193" s="668" t="n">
        <v>8</v>
      </c>
      <c r="I193" s="664" t="n">
        <v>3</v>
      </c>
      <c r="J193" s="664" t="n">
        <v>3</v>
      </c>
      <c r="K193" s="661" t="n"/>
    </row>
    <row r="194" ht="12.75" customHeight="1">
      <c r="A194" s="672" t="inlineStr">
        <is>
          <t>DASS Eng Off slow</t>
        </is>
      </c>
      <c r="B194" s="661" t="inlineStr">
        <is>
          <t>Jerks</t>
        </is>
      </c>
      <c r="C194" s="660" t="inlineStr">
        <is>
          <t>PREMIUM</t>
        </is>
      </c>
      <c r="D194" s="660" t="inlineStr">
        <is>
          <t>AUTO;eSAVE;Hybrid;SPORT;ZEV;ECO;MANUAL</t>
        </is>
      </c>
      <c r="E194" s="660" t="n"/>
      <c r="F194" s="662" t="inlineStr">
        <is>
          <t>V4.2</t>
        </is>
      </c>
      <c r="G194" s="668" t="n">
        <v>7</v>
      </c>
      <c r="H194" s="668" t="n">
        <v>8</v>
      </c>
      <c r="I194" s="664" t="n">
        <v>3</v>
      </c>
      <c r="J194" s="664" t="n">
        <v>3</v>
      </c>
      <c r="K194" s="661" t="n"/>
    </row>
    <row r="195" ht="12.75" customHeight="1">
      <c r="A195" s="672" t="inlineStr">
        <is>
          <t>DASS Eng Off slow</t>
        </is>
      </c>
      <c r="B195" s="661" t="inlineStr">
        <is>
          <t>Response delay</t>
        </is>
      </c>
      <c r="C195" s="660" t="inlineStr">
        <is>
          <t>PREMIUM</t>
        </is>
      </c>
      <c r="D195" s="660" t="inlineStr">
        <is>
          <t>AUTO;eSAVE;Hybrid;SPORT;ZEV;ECO;MANUAL</t>
        </is>
      </c>
      <c r="E195" s="660" t="n"/>
      <c r="F195" s="662" t="inlineStr">
        <is>
          <t>V4.2</t>
        </is>
      </c>
      <c r="G195" s="668" t="n">
        <v>6.8</v>
      </c>
      <c r="H195" s="668" t="n">
        <v>7.4</v>
      </c>
      <c r="I195" s="664" t="n">
        <v>1</v>
      </c>
      <c r="J195" s="664" t="n">
        <v>3</v>
      </c>
      <c r="K195" s="661" t="n"/>
    </row>
    <row r="196" ht="13.5" customHeight="1">
      <c r="A196" s="672" t="inlineStr">
        <is>
          <t>DASS Eng Off slow</t>
        </is>
      </c>
      <c r="B196" s="661" t="inlineStr">
        <is>
          <t>Shock</t>
        </is>
      </c>
      <c r="C196" s="660" t="inlineStr">
        <is>
          <t>PREMIUM</t>
        </is>
      </c>
      <c r="D196" s="660" t="inlineStr">
        <is>
          <t>AUTO;eSAVE;Hybrid;SPORT;ZEV;ECO;MANUAL</t>
        </is>
      </c>
      <c r="E196" s="660" t="n"/>
      <c r="F196" s="662" t="inlineStr">
        <is>
          <t>V4.2</t>
        </is>
      </c>
      <c r="G196" s="663" t="n">
        <v>7</v>
      </c>
      <c r="H196" s="663" t="n">
        <v>7.5</v>
      </c>
      <c r="I196" s="664" t="n">
        <v>3</v>
      </c>
      <c r="J196" s="664" t="n">
        <v>2</v>
      </c>
      <c r="K196" s="661" t="n"/>
    </row>
    <row r="197" ht="12.75" customHeight="1">
      <c r="A197" s="672" t="inlineStr">
        <is>
          <t>DASS Eng Off slow</t>
        </is>
      </c>
      <c r="B197" s="661" t="inlineStr">
        <is>
          <t>Stumble</t>
        </is>
      </c>
      <c r="C197" s="660" t="inlineStr">
        <is>
          <t>PREMIUM</t>
        </is>
      </c>
      <c r="D197" s="660" t="inlineStr">
        <is>
          <t>AUTO;eSAVE;Hybrid;SPORT;ZEV;ECO;MANUAL</t>
        </is>
      </c>
      <c r="E197" s="660" t="n"/>
      <c r="F197" s="662" t="inlineStr">
        <is>
          <t>V4.2</t>
        </is>
      </c>
      <c r="G197" s="668" t="n">
        <v>6.1</v>
      </c>
      <c r="H197" s="668" t="n">
        <v>7.8</v>
      </c>
      <c r="I197" s="664" t="n">
        <v>3</v>
      </c>
      <c r="J197" s="664" t="n">
        <v>1</v>
      </c>
      <c r="K197" s="661" t="n"/>
    </row>
    <row r="198" ht="12.75" customHeight="1">
      <c r="A198" s="672" t="inlineStr">
        <is>
          <t>DASS Eng On</t>
        </is>
      </c>
      <c r="B198" s="661" t="inlineStr">
        <is>
          <t>Acceleration disturbances</t>
        </is>
      </c>
      <c r="C198" s="660" t="inlineStr">
        <is>
          <t>PREMIUM</t>
        </is>
      </c>
      <c r="D198" s="660" t="inlineStr">
        <is>
          <t>AUTO;eSAVE;Hybrid;SPORT;ZEV;ECO;MANUAL</t>
        </is>
      </c>
      <c r="E198" s="660" t="n"/>
      <c r="F198" s="662" t="inlineStr">
        <is>
          <t>V4.2</t>
        </is>
      </c>
      <c r="G198" s="673" t="n">
        <v>5.8</v>
      </c>
      <c r="H198" s="673" t="n">
        <v>6.2</v>
      </c>
      <c r="I198" s="664" t="n">
        <v>3</v>
      </c>
      <c r="J198" s="664" t="n">
        <v>1</v>
      </c>
      <c r="K198" s="674" t="inlineStr">
        <is>
          <t>to adapt (copy from coverter LU 220223)SG</t>
        </is>
      </c>
    </row>
    <row r="199" ht="12.75" customHeight="1">
      <c r="A199" s="672" t="inlineStr">
        <is>
          <t>Drive Away Creep Eng Off</t>
        </is>
      </c>
      <c r="B199" s="661" t="inlineStr">
        <is>
          <t>Acceleration disturbances</t>
        </is>
      </c>
      <c r="C199" s="660" t="inlineStr">
        <is>
          <t>PREMIUM</t>
        </is>
      </c>
      <c r="D199" s="660" t="inlineStr">
        <is>
          <t>AUTO;eSAVE;Hybrid;SPORT;ZEV;ECO;ECO B;ECO D;Normal B;Normal D;SPORT B;SPORT D;MANUAL</t>
        </is>
      </c>
      <c r="E199" s="660" t="n"/>
      <c r="F199" s="662" t="inlineStr">
        <is>
          <t>V4.2</t>
        </is>
      </c>
      <c r="G199" s="668" t="n">
        <v>6.8</v>
      </c>
      <c r="H199" s="668" t="n">
        <v>7.7</v>
      </c>
      <c r="I199" s="664" t="n">
        <v>3</v>
      </c>
      <c r="J199" s="664" t="n">
        <v>1</v>
      </c>
      <c r="K199" s="661" t="n"/>
    </row>
    <row r="200" ht="12.75" customHeight="1">
      <c r="A200" s="672" t="inlineStr">
        <is>
          <t>Drive Away Creep Eng Off</t>
        </is>
      </c>
      <c r="B200" s="661" t="inlineStr">
        <is>
          <t>Acceleration disturbances HF</t>
        </is>
      </c>
      <c r="C200" s="660" t="inlineStr">
        <is>
          <t>PREMIUM</t>
        </is>
      </c>
      <c r="D200" s="660" t="inlineStr">
        <is>
          <t>AUTO;eSAVE;Hybrid;SPORT;ZEV;ECO;ECO B;ECO D;Normal B;Normal D;SPORT B;SPORT D;MANUAL</t>
        </is>
      </c>
      <c r="E200" s="660" t="n"/>
      <c r="F200" s="662" t="inlineStr">
        <is>
          <t>V4.2</t>
        </is>
      </c>
      <c r="G200" s="665" t="n">
        <v>7</v>
      </c>
      <c r="H200" s="665" t="n">
        <v>8</v>
      </c>
      <c r="I200" s="664" t="n">
        <v>3</v>
      </c>
      <c r="J200" s="664" t="n">
        <v>3</v>
      </c>
      <c r="K200" s="666" t="inlineStr">
        <is>
          <t>not used</t>
        </is>
      </c>
    </row>
    <row r="201" ht="12.75" customHeight="1">
      <c r="A201" s="672" t="inlineStr">
        <is>
          <t>Drive Away Creep Eng Off</t>
        </is>
      </c>
      <c r="B201" s="661" t="inlineStr">
        <is>
          <t>Acceleration disturbances LF</t>
        </is>
      </c>
      <c r="C201" s="660" t="inlineStr">
        <is>
          <t>PREMIUM</t>
        </is>
      </c>
      <c r="D201" s="660" t="inlineStr">
        <is>
          <t>AUTO;eSAVE;Hybrid;SPORT;ZEV;ECO;ECO B;ECO D;Normal B;Normal D;SPORT B;SPORT D;MANUAL</t>
        </is>
      </c>
      <c r="E201" s="660" t="n"/>
      <c r="F201" s="662" t="inlineStr">
        <is>
          <t>V4.2</t>
        </is>
      </c>
      <c r="G201" s="665" t="n">
        <v>7</v>
      </c>
      <c r="H201" s="665" t="n">
        <v>8</v>
      </c>
      <c r="I201" s="664" t="n">
        <v>3</v>
      </c>
      <c r="J201" s="664" t="n">
        <v>3</v>
      </c>
      <c r="K201" s="666" t="inlineStr">
        <is>
          <t>not used</t>
        </is>
      </c>
    </row>
    <row r="202" ht="12.75" customHeight="1">
      <c r="A202" s="672" t="inlineStr">
        <is>
          <t>Drive Away Creep Eng Off</t>
        </is>
      </c>
      <c r="B202" s="661" t="inlineStr">
        <is>
          <t>Brake release bump</t>
        </is>
      </c>
      <c r="C202" s="660" t="inlineStr">
        <is>
          <t>PREMIUM</t>
        </is>
      </c>
      <c r="D202" s="660" t="inlineStr">
        <is>
          <t>AUTO;eSAVE;Hybrid;SPORT;ZEV;ECO;ECO B;ECO D;Normal B;Normal D;SPORT B;SPORT D;MANUAL</t>
        </is>
      </c>
      <c r="E202" s="660" t="n"/>
      <c r="F202" s="662" t="inlineStr">
        <is>
          <t>V4.2</t>
        </is>
      </c>
      <c r="G202" s="668" t="n">
        <v>6.7</v>
      </c>
      <c r="H202" s="668" t="n">
        <v>7.7</v>
      </c>
      <c r="I202" s="664" t="n">
        <v>3</v>
      </c>
      <c r="J202" s="664" t="n">
        <v>1</v>
      </c>
      <c r="K202" s="661" t="n"/>
    </row>
    <row r="203" ht="12.75" customHeight="1">
      <c r="A203" s="672" t="inlineStr">
        <is>
          <t>Drive Away Creep Eng Off</t>
        </is>
      </c>
      <c r="B203" s="661" t="inlineStr">
        <is>
          <t>Brake release delay</t>
        </is>
      </c>
      <c r="C203" s="660" t="inlineStr">
        <is>
          <t>PREMIUM</t>
        </is>
      </c>
      <c r="D203" s="660" t="inlineStr">
        <is>
          <t>AUTO;eSAVE;Hybrid;SPORT;ZEV;ECO;ECO B;ECO D;Normal B;Normal D;SPORT B;SPORT D;MANUAL</t>
        </is>
      </c>
      <c r="E203" s="660" t="n"/>
      <c r="F203" s="662" t="inlineStr">
        <is>
          <t>V4.2</t>
        </is>
      </c>
      <c r="G203" s="668" t="n">
        <v>7</v>
      </c>
      <c r="H203" s="668" t="n">
        <v>7.4</v>
      </c>
      <c r="I203" s="664" t="n">
        <v>1</v>
      </c>
      <c r="J203" s="664" t="n">
        <v>3</v>
      </c>
      <c r="K203" s="661" t="n"/>
    </row>
    <row r="204" ht="12.75" customHeight="1">
      <c r="A204" s="672" t="inlineStr">
        <is>
          <t>Drive Away Creep Eng Off</t>
        </is>
      </c>
      <c r="B204" s="661" t="inlineStr">
        <is>
          <t>Brake release surge</t>
        </is>
      </c>
      <c r="C204" s="660" t="inlineStr">
        <is>
          <t>PREMIUM</t>
        </is>
      </c>
      <c r="D204" s="660" t="inlineStr">
        <is>
          <t>AUTO;eSAVE;Hybrid;SPORT;ZEV;ECO;ECO B;ECO D;Normal B;Normal D;SPORT B;SPORT D;MANUAL</t>
        </is>
      </c>
      <c r="E204" s="660" t="n"/>
      <c r="F204" s="662" t="inlineStr">
        <is>
          <t>V4.2</t>
        </is>
      </c>
      <c r="G204" s="668" t="n">
        <v>7</v>
      </c>
      <c r="H204" s="668" t="n">
        <v>8</v>
      </c>
      <c r="I204" s="664" t="n">
        <v>3</v>
      </c>
      <c r="J204" s="664" t="n">
        <v>3</v>
      </c>
      <c r="K204" s="661" t="n"/>
    </row>
    <row r="205" ht="12.75" customHeight="1">
      <c r="A205" s="660" t="inlineStr">
        <is>
          <t>Drive Away Creep EngOff</t>
        </is>
      </c>
      <c r="B205" s="660" t="inlineStr">
        <is>
          <t>Acceleration disturbances</t>
        </is>
      </c>
      <c r="C205" s="660" t="inlineStr">
        <is>
          <t>PREMIUM</t>
        </is>
      </c>
      <c r="D205" s="660" t="inlineStr">
        <is>
          <t>MANUAL GEARBOX</t>
        </is>
      </c>
      <c r="E205" s="660" t="n"/>
      <c r="F205" s="662" t="inlineStr">
        <is>
          <t>V4.2</t>
        </is>
      </c>
      <c r="G205" s="669" t="n">
        <v>6.6</v>
      </c>
      <c r="H205" s="669" t="n">
        <v>7</v>
      </c>
      <c r="I205" s="670" t="n">
        <v>3</v>
      </c>
      <c r="J205" s="670" t="n">
        <v>2</v>
      </c>
      <c r="K205" s="661" t="n"/>
    </row>
    <row r="206" ht="12.75" customHeight="1">
      <c r="A206" s="660" t="inlineStr">
        <is>
          <t>Drive Away Creep EngOff</t>
        </is>
      </c>
      <c r="B206" s="660" t="inlineStr">
        <is>
          <t>Clutch grabbing</t>
        </is>
      </c>
      <c r="C206" s="660" t="inlineStr">
        <is>
          <t>PREMIUM</t>
        </is>
      </c>
      <c r="D206" s="660" t="inlineStr">
        <is>
          <t>MANUAL GEARBOX</t>
        </is>
      </c>
      <c r="E206" s="660" t="n"/>
      <c r="F206" s="662" t="inlineStr">
        <is>
          <t>V4.2</t>
        </is>
      </c>
      <c r="G206" s="669" t="n">
        <v>6.9</v>
      </c>
      <c r="H206" s="669" t="n">
        <v>7.2</v>
      </c>
      <c r="I206" s="670" t="n">
        <v>3</v>
      </c>
      <c r="J206" s="670" t="n">
        <v>2</v>
      </c>
      <c r="K206" s="661" t="n"/>
    </row>
    <row r="207" ht="12.75" customHeight="1">
      <c r="A207" s="660" t="inlineStr">
        <is>
          <t>Drive Away Creep EngOff</t>
        </is>
      </c>
      <c r="B207" s="660" t="inlineStr">
        <is>
          <t>Engagement point</t>
        </is>
      </c>
      <c r="C207" s="660" t="inlineStr">
        <is>
          <t>PREMIUM</t>
        </is>
      </c>
      <c r="D207" s="660" t="inlineStr">
        <is>
          <t>MANUAL GEARBOX</t>
        </is>
      </c>
      <c r="E207" s="660" t="n"/>
      <c r="F207" s="662" t="inlineStr">
        <is>
          <t>V4.2</t>
        </is>
      </c>
      <c r="G207" s="669" t="n">
        <v>7.7</v>
      </c>
      <c r="H207" s="669" t="n">
        <v>8</v>
      </c>
      <c r="I207" s="670" t="n">
        <v>3</v>
      </c>
      <c r="J207" s="670" t="n">
        <v>2</v>
      </c>
      <c r="K207" s="661" t="n"/>
    </row>
    <row r="208" ht="12.75" customHeight="1">
      <c r="A208" s="660" t="inlineStr">
        <is>
          <t>Drive Away Creep EngOff</t>
        </is>
      </c>
      <c r="B208" s="660" t="inlineStr">
        <is>
          <t>Engagement shock</t>
        </is>
      </c>
      <c r="C208" s="660" t="inlineStr">
        <is>
          <t>PREMIUM</t>
        </is>
      </c>
      <c r="D208" s="660" t="inlineStr">
        <is>
          <t>MANUAL GEARBOX</t>
        </is>
      </c>
      <c r="E208" s="660" t="n"/>
      <c r="F208" s="662" t="inlineStr">
        <is>
          <t>V4.2</t>
        </is>
      </c>
      <c r="G208" s="669" t="n">
        <v>7</v>
      </c>
      <c r="H208" s="669" t="n">
        <v>7.3</v>
      </c>
      <c r="I208" s="670" t="n">
        <v>3</v>
      </c>
      <c r="J208" s="670" t="n">
        <v>1</v>
      </c>
      <c r="K208" s="661" t="n"/>
    </row>
    <row r="209" ht="13.5" customHeight="1">
      <c r="A209" s="660" t="inlineStr">
        <is>
          <t>Drive Away Creep EngOff</t>
        </is>
      </c>
      <c r="B209" s="660" t="inlineStr">
        <is>
          <t>Engine speed drop</t>
        </is>
      </c>
      <c r="C209" s="660" t="inlineStr">
        <is>
          <t>PREMIUM</t>
        </is>
      </c>
      <c r="D209" s="660" t="inlineStr">
        <is>
          <t>MANUAL GEARBOX</t>
        </is>
      </c>
      <c r="E209" s="660" t="n"/>
      <c r="F209" s="662" t="inlineStr">
        <is>
          <t>V4.2</t>
        </is>
      </c>
      <c r="G209" s="669" t="n">
        <v>7.7</v>
      </c>
      <c r="H209" s="669" t="n">
        <v>8</v>
      </c>
      <c r="I209" s="670" t="n">
        <v>3</v>
      </c>
      <c r="J209" s="670" t="n">
        <v>3</v>
      </c>
      <c r="K209" s="661" t="n"/>
    </row>
    <row r="210" ht="12.75" customHeight="1">
      <c r="A210" s="660" t="inlineStr">
        <is>
          <t>Drive Away Creep EngOff</t>
        </is>
      </c>
      <c r="B210" s="660" t="inlineStr">
        <is>
          <t>Jerks</t>
        </is>
      </c>
      <c r="C210" s="660" t="inlineStr">
        <is>
          <t>PREMIUM</t>
        </is>
      </c>
      <c r="D210" s="660" t="inlineStr">
        <is>
          <t>MANUAL GEARBOX</t>
        </is>
      </c>
      <c r="E210" s="660" t="n"/>
      <c r="F210" s="662" t="inlineStr">
        <is>
          <t>V4.2</t>
        </is>
      </c>
      <c r="G210" s="669" t="n">
        <v>6.1</v>
      </c>
      <c r="H210" s="669" t="n">
        <v>6.4</v>
      </c>
      <c r="I210" s="670" t="n">
        <v>3</v>
      </c>
      <c r="J210" s="670" t="n">
        <v>1</v>
      </c>
      <c r="K210" s="661" t="n"/>
    </row>
    <row r="211" ht="12.75" customHeight="1">
      <c r="A211" s="660" t="inlineStr">
        <is>
          <t>Drive Away Creep EngOff</t>
        </is>
      </c>
      <c r="B211" s="660" t="inlineStr">
        <is>
          <t>Stall sensitivity</t>
        </is>
      </c>
      <c r="C211" s="660" t="inlineStr">
        <is>
          <t>PREMIUM</t>
        </is>
      </c>
      <c r="D211" s="660" t="inlineStr">
        <is>
          <t>MANUAL GEARBOX</t>
        </is>
      </c>
      <c r="E211" s="660" t="n"/>
      <c r="F211" s="662" t="inlineStr">
        <is>
          <t>V4.2</t>
        </is>
      </c>
      <c r="G211" s="669" t="n">
        <v>7.7</v>
      </c>
      <c r="H211" s="669" t="n">
        <v>8</v>
      </c>
      <c r="I211" s="670" t="n">
        <v>3</v>
      </c>
      <c r="J211" s="670" t="n">
        <v>3</v>
      </c>
      <c r="K211" s="661" t="n"/>
    </row>
    <row r="212" ht="12.75" customHeight="1">
      <c r="A212" s="660" t="inlineStr">
        <is>
          <t>Drive Away Hill Start</t>
        </is>
      </c>
      <c r="B212" s="661" t="inlineStr">
        <is>
          <t>Acceleration disturbances</t>
        </is>
      </c>
      <c r="C212" s="660" t="inlineStr">
        <is>
          <t>PREMIUM</t>
        </is>
      </c>
      <c r="D212" s="660" t="inlineStr">
        <is>
          <t>AUTO;eSAVE;Hybrid;SPORT;ZEV;ECO;ECO B;ECO D;Normal B;Normal D;SPORT B;SPORT D;MANUAL</t>
        </is>
      </c>
      <c r="E212" s="660" t="n"/>
      <c r="F212" s="662" t="inlineStr">
        <is>
          <t>V4.2</t>
        </is>
      </c>
      <c r="G212" s="665" t="n">
        <v>7</v>
      </c>
      <c r="H212" s="665" t="n">
        <v>8</v>
      </c>
      <c r="I212" s="664" t="n">
        <v>3</v>
      </c>
      <c r="J212" s="664" t="n">
        <v>2</v>
      </c>
      <c r="K212" s="661" t="n"/>
    </row>
    <row r="213" ht="12.75" customHeight="1">
      <c r="A213" s="660" t="inlineStr">
        <is>
          <t>Drive Away Hill Start</t>
        </is>
      </c>
      <c r="B213" s="661" t="inlineStr">
        <is>
          <t>Acceleration disturbances HF</t>
        </is>
      </c>
      <c r="C213" s="660" t="inlineStr">
        <is>
          <t>PREMIUM</t>
        </is>
      </c>
      <c r="D213" s="660" t="inlineStr">
        <is>
          <t>AUTO;eSAVE;Hybrid;SPORT;ZEV;ECO;ECO B;ECO D;Normal B;Normal D;SPORT B;SPORT D;MANUAL</t>
        </is>
      </c>
      <c r="E213" s="660" t="n"/>
      <c r="F213" s="662" t="inlineStr">
        <is>
          <t>V4.2</t>
        </is>
      </c>
      <c r="G213" s="665" t="n">
        <v>7</v>
      </c>
      <c r="H213" s="665" t="n">
        <v>8</v>
      </c>
      <c r="I213" s="664" t="n">
        <v>3</v>
      </c>
      <c r="J213" s="664" t="n">
        <v>3</v>
      </c>
      <c r="K213" s="666" t="inlineStr">
        <is>
          <t>not used</t>
        </is>
      </c>
    </row>
    <row r="214" ht="12.75" customHeight="1">
      <c r="A214" s="660" t="inlineStr">
        <is>
          <t>Drive Away Hill Start</t>
        </is>
      </c>
      <c r="B214" s="661" t="inlineStr">
        <is>
          <t>Acceleration disturbances LF</t>
        </is>
      </c>
      <c r="C214" s="660" t="inlineStr">
        <is>
          <t>PREMIUM</t>
        </is>
      </c>
      <c r="D214" s="660" t="inlineStr">
        <is>
          <t>AUTO;eSAVE;Hybrid;SPORT;ZEV;ECO;ECO B;ECO D;Normal B;Normal D;SPORT B;SPORT D;MANUAL</t>
        </is>
      </c>
      <c r="E214" s="660" t="n"/>
      <c r="F214" s="662" t="inlineStr">
        <is>
          <t>V4.2</t>
        </is>
      </c>
      <c r="G214" s="665" t="n">
        <v>7</v>
      </c>
      <c r="H214" s="665" t="n">
        <v>8</v>
      </c>
      <c r="I214" s="664" t="n">
        <v>3</v>
      </c>
      <c r="J214" s="664" t="n">
        <v>3</v>
      </c>
      <c r="K214" s="666" t="inlineStr">
        <is>
          <t>not used</t>
        </is>
      </c>
    </row>
    <row r="215" ht="12.75" customHeight="1">
      <c r="A215" s="660" t="inlineStr">
        <is>
          <t>Drive Away Stand Start EngOff</t>
        </is>
      </c>
      <c r="B215" s="661" t="inlineStr">
        <is>
          <t>Acceleration disturbances</t>
        </is>
      </c>
      <c r="C215" s="660" t="inlineStr">
        <is>
          <t>PREMIUM</t>
        </is>
      </c>
      <c r="D215" s="660" t="inlineStr">
        <is>
          <t>AUTO;eSAVE;Hybrid;SPORT;ZEV;ECO;ECO B;ECO D;Normal B;Normal D;SPORT B;SPORT D;MANUAL</t>
        </is>
      </c>
      <c r="E215" s="660" t="n"/>
      <c r="F215" s="662" t="inlineStr">
        <is>
          <t>V4.2</t>
        </is>
      </c>
      <c r="G215" s="668" t="n">
        <v>6.2</v>
      </c>
      <c r="H215" s="668" t="n">
        <v>7.5</v>
      </c>
      <c r="I215" s="664" t="n">
        <v>3</v>
      </c>
      <c r="J215" s="664" t="n">
        <v>1</v>
      </c>
      <c r="K215" s="661" t="n"/>
    </row>
    <row r="216" ht="12.75" customHeight="1">
      <c r="A216" s="660" t="inlineStr">
        <is>
          <t>Drive Away Stand Start EngOff</t>
        </is>
      </c>
      <c r="B216" s="660" t="inlineStr">
        <is>
          <t>Acceleration disturbances</t>
        </is>
      </c>
      <c r="C216" s="660" t="inlineStr">
        <is>
          <t>PREMIUM</t>
        </is>
      </c>
      <c r="D216" s="660" t="inlineStr">
        <is>
          <t>MANUAL GEARBOX</t>
        </is>
      </c>
      <c r="E216" s="660" t="n"/>
      <c r="F216" s="662" t="inlineStr">
        <is>
          <t>V4.2</t>
        </is>
      </c>
      <c r="G216" s="669" t="n">
        <v>6.6</v>
      </c>
      <c r="H216" s="669" t="n">
        <v>7</v>
      </c>
      <c r="I216" s="670" t="n">
        <v>3</v>
      </c>
      <c r="J216" s="670" t="n">
        <v>2</v>
      </c>
      <c r="K216" s="661" t="n"/>
    </row>
    <row r="217" ht="12.75" customHeight="1">
      <c r="A217" s="660" t="inlineStr">
        <is>
          <t>Drive Away Stand Start EngOff</t>
        </is>
      </c>
      <c r="B217" s="661" t="inlineStr">
        <is>
          <t>Acceleration disturbances HF</t>
        </is>
      </c>
      <c r="C217" s="660" t="inlineStr">
        <is>
          <t>PREMIUM</t>
        </is>
      </c>
      <c r="D217" s="660" t="inlineStr">
        <is>
          <t>AUTO;eSAVE;Hybrid;SPORT;ZEV;ECO;ECO B;ECO D;Normal B;Normal D;SPORT B;SPORT D;MANUAL</t>
        </is>
      </c>
      <c r="E217" s="660" t="n"/>
      <c r="F217" s="662" t="inlineStr">
        <is>
          <t>V4.2</t>
        </is>
      </c>
      <c r="G217" s="665" t="n">
        <v>7</v>
      </c>
      <c r="H217" s="665" t="n">
        <v>8</v>
      </c>
      <c r="I217" s="664" t="n">
        <v>3</v>
      </c>
      <c r="J217" s="664" t="n">
        <v>3</v>
      </c>
      <c r="K217" s="666" t="inlineStr">
        <is>
          <t>not used</t>
        </is>
      </c>
    </row>
    <row r="218" ht="13.5" customHeight="1">
      <c r="A218" s="660" t="inlineStr">
        <is>
          <t>Drive Away Stand Start EngOff</t>
        </is>
      </c>
      <c r="B218" s="661" t="inlineStr">
        <is>
          <t>Acceleration disturbances LF</t>
        </is>
      </c>
      <c r="C218" s="660" t="inlineStr">
        <is>
          <t>PREMIUM</t>
        </is>
      </c>
      <c r="D218" s="660" t="inlineStr">
        <is>
          <t>AUTO;eSAVE;Hybrid;SPORT;ZEV;ECO;ECO B;ECO D;Normal B;Normal D;SPORT B;SPORT D;MANUAL</t>
        </is>
      </c>
      <c r="E218" s="660" t="n"/>
      <c r="F218" s="662" t="inlineStr">
        <is>
          <t>V4.2</t>
        </is>
      </c>
      <c r="G218" s="665" t="n">
        <v>7</v>
      </c>
      <c r="H218" s="665" t="n">
        <v>8</v>
      </c>
      <c r="I218" s="664" t="n">
        <v>3</v>
      </c>
      <c r="J218" s="664" t="n">
        <v>3</v>
      </c>
      <c r="K218" s="666" t="inlineStr">
        <is>
          <t>not used</t>
        </is>
      </c>
    </row>
    <row r="219" ht="12.75" customHeight="1">
      <c r="A219" s="660" t="inlineStr">
        <is>
          <t>Drive Away Stand Start EngOff</t>
        </is>
      </c>
      <c r="B219" s="661" t="inlineStr">
        <is>
          <t>Acceleration peak</t>
        </is>
      </c>
      <c r="C219" s="660" t="inlineStr">
        <is>
          <t>PREMIUM</t>
        </is>
      </c>
      <c r="D219" s="660" t="inlineStr">
        <is>
          <t>AUTO;eSAVE;Hybrid;SPORT;ZEV;ECO;MANUAL</t>
        </is>
      </c>
      <c r="E219" s="660" t="n"/>
      <c r="F219" s="662" t="inlineStr">
        <is>
          <t>V4.2</t>
        </is>
      </c>
      <c r="G219" s="668" t="n">
        <v>7</v>
      </c>
      <c r="H219" s="668" t="n">
        <v>7.6</v>
      </c>
      <c r="I219" s="664" t="n">
        <v>3</v>
      </c>
      <c r="J219" s="664" t="n">
        <v>2</v>
      </c>
      <c r="K219" s="661" t="n"/>
    </row>
    <row r="220" ht="12.75" customHeight="1">
      <c r="A220" s="660" t="inlineStr">
        <is>
          <t>Drive Away Stand Start EngOff</t>
        </is>
      </c>
      <c r="B220" s="661" t="inlineStr">
        <is>
          <t>Acceleration peak</t>
        </is>
      </c>
      <c r="C220" s="660" t="inlineStr">
        <is>
          <t>PREMIUM</t>
        </is>
      </c>
      <c r="D220" s="660" t="inlineStr">
        <is>
          <t>ECO B;ECO D;Normal B;Normal D;SPORT B;SPORT D</t>
        </is>
      </c>
      <c r="E220" s="660" t="n"/>
      <c r="F220" s="662" t="inlineStr">
        <is>
          <t>V4.2</t>
        </is>
      </c>
      <c r="G220" s="668" t="n">
        <v>7</v>
      </c>
      <c r="H220" s="668" t="n">
        <v>8</v>
      </c>
      <c r="I220" s="664" t="n">
        <v>3</v>
      </c>
      <c r="J220" s="664" t="n">
        <v>3</v>
      </c>
      <c r="K220" s="666" t="inlineStr">
        <is>
          <t>not used</t>
        </is>
      </c>
    </row>
    <row r="221" ht="12.75" customHeight="1">
      <c r="A221" s="660" t="inlineStr">
        <is>
          <t>Drive Away Stand Start EngOff</t>
        </is>
      </c>
      <c r="B221" s="661" t="inlineStr">
        <is>
          <t>Acceleration Performance</t>
        </is>
      </c>
      <c r="C221" s="660" t="inlineStr">
        <is>
          <t>PREMIUM</t>
        </is>
      </c>
      <c r="D221" s="660" t="inlineStr">
        <is>
          <t>AUTO;eSAVE;Hybrid;SPORT;ZEV;ECO;ECO B;ECO D;Normal B;Normal D;SPORT B;SPORT D;MANUAL</t>
        </is>
      </c>
      <c r="E221" s="660" t="n"/>
      <c r="F221" s="662" t="inlineStr">
        <is>
          <t>V4.2</t>
        </is>
      </c>
      <c r="G221" s="668" t="n">
        <v>7</v>
      </c>
      <c r="H221" s="668" t="n">
        <v>8</v>
      </c>
      <c r="I221" s="664" t="n">
        <v>3</v>
      </c>
      <c r="J221" s="664" t="n">
        <v>3</v>
      </c>
      <c r="K221" s="661" t="n"/>
    </row>
    <row r="222" ht="12.75" customHeight="1">
      <c r="A222" s="660" t="inlineStr">
        <is>
          <t>Drive Away Stand Start EngOff</t>
        </is>
      </c>
      <c r="B222" s="660" t="inlineStr">
        <is>
          <t>Agility</t>
        </is>
      </c>
      <c r="C222" s="660" t="inlineStr">
        <is>
          <t>PREMIUM</t>
        </is>
      </c>
      <c r="D222" s="660" t="inlineStr">
        <is>
          <t>AUTO;eSAVE;Hybrid;SPORT;ZEV;ECO;ECO B;ECO D;Normal B;Normal D;SPORT B;SPORT D;MANUAL</t>
        </is>
      </c>
      <c r="E222" s="660" t="n"/>
      <c r="F222" s="662" t="inlineStr">
        <is>
          <t>V4.2</t>
        </is>
      </c>
      <c r="G222" s="668" t="n">
        <v>6.7</v>
      </c>
      <c r="H222" s="668" t="n">
        <v>7.6</v>
      </c>
      <c r="I222" s="664" t="n">
        <v>1</v>
      </c>
      <c r="J222" s="664" t="n">
        <v>3</v>
      </c>
      <c r="K222" s="661" t="n"/>
    </row>
    <row r="223" ht="12.75" customHeight="1">
      <c r="A223" s="660" t="inlineStr">
        <is>
          <t>Drive Away Stand Start EngOff</t>
        </is>
      </c>
      <c r="B223" s="660" t="inlineStr">
        <is>
          <t>Agility</t>
        </is>
      </c>
      <c r="C223" s="660" t="inlineStr">
        <is>
          <t>PREMIUM</t>
        </is>
      </c>
      <c r="D223" s="660" t="inlineStr">
        <is>
          <t>MANUAL GEARBOX</t>
        </is>
      </c>
      <c r="E223" s="660" t="n"/>
      <c r="F223" s="662" t="inlineStr">
        <is>
          <t>V4.2</t>
        </is>
      </c>
      <c r="G223" s="668" t="n">
        <v>6.7</v>
      </c>
      <c r="H223" s="668" t="n">
        <v>7.6</v>
      </c>
      <c r="I223" s="664" t="n">
        <v>1</v>
      </c>
      <c r="J223" s="670" t="n">
        <v>3</v>
      </c>
      <c r="K223" s="661" t="n"/>
    </row>
    <row r="224" ht="12.75" customHeight="1">
      <c r="A224" s="660" t="inlineStr">
        <is>
          <t>Drive Away Stand Start EngOff</t>
        </is>
      </c>
      <c r="B224" s="661" t="inlineStr">
        <is>
          <t>Brake release bump</t>
        </is>
      </c>
      <c r="C224" s="660" t="inlineStr">
        <is>
          <t>PREMIUM</t>
        </is>
      </c>
      <c r="D224" s="660" t="inlineStr">
        <is>
          <t>AUTO;eSAVE;Hybrid;SPORT;ZEV;ECO;ECO B;ECO D;Normal B;Normal D;SPORT B;SPORT D;MANUAL</t>
        </is>
      </c>
      <c r="E224" s="660" t="n"/>
      <c r="F224" s="662" t="inlineStr">
        <is>
          <t>V4.2</t>
        </is>
      </c>
      <c r="G224" s="668" t="n">
        <v>6.7</v>
      </c>
      <c r="H224" s="668" t="n">
        <v>7.7</v>
      </c>
      <c r="I224" s="664" t="n">
        <v>3</v>
      </c>
      <c r="J224" s="664" t="n">
        <v>1</v>
      </c>
      <c r="K224" s="661" t="n"/>
    </row>
    <row r="225" ht="12.75" customHeight="1">
      <c r="A225" s="660" t="inlineStr">
        <is>
          <t>Drive Away Stand Start EngOff</t>
        </is>
      </c>
      <c r="B225" s="661" t="inlineStr">
        <is>
          <t>Brake release delay</t>
        </is>
      </c>
      <c r="C225" s="660" t="inlineStr">
        <is>
          <t>PREMIUM</t>
        </is>
      </c>
      <c r="D225" s="660" t="inlineStr">
        <is>
          <t>AUTO;eSAVE;Hybrid;SPORT;ZEV;ECO;ECO B;ECO D;Normal B;Normal D;SPORT B;SPORT D;MANUAL</t>
        </is>
      </c>
      <c r="E225" s="660" t="n"/>
      <c r="F225" s="662" t="inlineStr">
        <is>
          <t>V4.2</t>
        </is>
      </c>
      <c r="G225" s="668" t="n">
        <v>7</v>
      </c>
      <c r="H225" s="668" t="n">
        <v>7.8</v>
      </c>
      <c r="I225" s="664" t="n">
        <v>3</v>
      </c>
      <c r="J225" s="664" t="n">
        <v>3</v>
      </c>
      <c r="K225" s="82" t="n"/>
    </row>
    <row r="226" ht="12.75" customHeight="1">
      <c r="A226" s="660" t="inlineStr">
        <is>
          <t>Drive Away Stand Start EngOff</t>
        </is>
      </c>
      <c r="B226" s="661" t="inlineStr">
        <is>
          <t>Brake release surge</t>
        </is>
      </c>
      <c r="C226" s="660" t="inlineStr">
        <is>
          <t>PREMIUM</t>
        </is>
      </c>
      <c r="D226" s="660" t="inlineStr">
        <is>
          <t>AUTO;eSAVE;Hybrid;SPORT;ZEV;ECO;ECO B;ECO D;Normal B;Normal D;SPORT B;SPORT D;MANUAL</t>
        </is>
      </c>
      <c r="E226" s="660" t="n"/>
      <c r="F226" s="662" t="inlineStr">
        <is>
          <t>V4.2</t>
        </is>
      </c>
      <c r="G226" s="668" t="n">
        <v>7</v>
      </c>
      <c r="H226" s="668" t="n">
        <v>8</v>
      </c>
      <c r="I226" s="664" t="n">
        <v>3</v>
      </c>
      <c r="J226" s="664" t="n">
        <v>3</v>
      </c>
      <c r="K226" s="661" t="n"/>
    </row>
    <row r="227" ht="12.75" customHeight="1">
      <c r="A227" s="660" t="inlineStr">
        <is>
          <t>Drive Away Stand Start EngOff</t>
        </is>
      </c>
      <c r="B227" s="661" t="inlineStr">
        <is>
          <t>Bump</t>
        </is>
      </c>
      <c r="C227" s="660" t="inlineStr">
        <is>
          <t>PREMIUM</t>
        </is>
      </c>
      <c r="D227" s="660" t="inlineStr">
        <is>
          <t>AUTO;eSAVE;Hybrid;SPORT;ZEV;ECO;ECO B;ECO D;Normal B;Normal D;SPORT B;SPORT D;MANUAL</t>
        </is>
      </c>
      <c r="E227" s="660" t="n"/>
      <c r="F227" s="662" t="inlineStr">
        <is>
          <t>V4.2</t>
        </is>
      </c>
      <c r="G227" s="668" t="n">
        <v>7.3</v>
      </c>
      <c r="H227" s="668" t="n">
        <v>8</v>
      </c>
      <c r="I227" s="664" t="n">
        <v>3</v>
      </c>
      <c r="J227" s="664" t="n">
        <v>2</v>
      </c>
      <c r="K227" s="661" t="n"/>
    </row>
    <row r="228" ht="12.75" customHeight="1">
      <c r="A228" s="660" t="inlineStr">
        <is>
          <t>Drive Away Stand Start EngOff</t>
        </is>
      </c>
      <c r="B228" s="660" t="inlineStr">
        <is>
          <t>Clutch grabbing</t>
        </is>
      </c>
      <c r="C228" s="660" t="inlineStr">
        <is>
          <t>PREMIUM</t>
        </is>
      </c>
      <c r="D228" s="660" t="inlineStr">
        <is>
          <t>MANUAL GEARBOX</t>
        </is>
      </c>
      <c r="E228" s="660" t="n"/>
      <c r="F228" s="662" t="inlineStr">
        <is>
          <t>V4.2</t>
        </is>
      </c>
      <c r="G228" s="669" t="n">
        <v>7</v>
      </c>
      <c r="H228" s="669" t="n">
        <v>7.3</v>
      </c>
      <c r="I228" s="670" t="n">
        <v>3</v>
      </c>
      <c r="J228" s="670" t="n">
        <v>2</v>
      </c>
      <c r="K228" s="661" t="n"/>
    </row>
    <row r="229" ht="12.75" customHeight="1">
      <c r="A229" s="660" t="inlineStr">
        <is>
          <t>Drive Away Stand Start EngOff</t>
        </is>
      </c>
      <c r="B229" s="660" t="inlineStr">
        <is>
          <t>Engagement point</t>
        </is>
      </c>
      <c r="C229" s="660" t="inlineStr">
        <is>
          <t>PREMIUM</t>
        </is>
      </c>
      <c r="D229" s="660" t="inlineStr">
        <is>
          <t>MANUAL GEARBOX</t>
        </is>
      </c>
      <c r="E229" s="660" t="n"/>
      <c r="F229" s="662" t="inlineStr">
        <is>
          <t>V4.2</t>
        </is>
      </c>
      <c r="G229" s="669" t="n">
        <v>7.7</v>
      </c>
      <c r="H229" s="669" t="n">
        <v>8</v>
      </c>
      <c r="I229" s="670" t="n">
        <v>3</v>
      </c>
      <c r="J229" s="670" t="n">
        <v>2</v>
      </c>
      <c r="K229" s="661" t="n"/>
    </row>
    <row r="230" ht="12.75" customHeight="1">
      <c r="A230" s="660" t="inlineStr">
        <is>
          <t>Drive Away Stand Start EngOff</t>
        </is>
      </c>
      <c r="B230" s="660" t="inlineStr">
        <is>
          <t>Engagement shock</t>
        </is>
      </c>
      <c r="C230" s="660" t="inlineStr">
        <is>
          <t>PREMIUM</t>
        </is>
      </c>
      <c r="D230" s="660" t="inlineStr">
        <is>
          <t>MANUAL GEARBOX</t>
        </is>
      </c>
      <c r="E230" s="660" t="n"/>
      <c r="F230" s="662" t="inlineStr">
        <is>
          <t>V4.2</t>
        </is>
      </c>
      <c r="G230" s="669" t="n">
        <v>7.2</v>
      </c>
      <c r="H230" s="669" t="n">
        <v>7.5</v>
      </c>
      <c r="I230" s="670" t="n">
        <v>3</v>
      </c>
      <c r="J230" s="670" t="n">
        <v>1</v>
      </c>
      <c r="K230" s="661" t="n"/>
    </row>
    <row r="231" ht="13.5" customHeight="1">
      <c r="A231" s="660" t="inlineStr">
        <is>
          <t>Drive Away Stand Start EngOff</t>
        </is>
      </c>
      <c r="B231" s="661" t="inlineStr">
        <is>
          <t>Engagement steadiness</t>
        </is>
      </c>
      <c r="C231" s="660" t="inlineStr">
        <is>
          <t>PREMIUM</t>
        </is>
      </c>
      <c r="D231" s="660" t="inlineStr">
        <is>
          <t>AUTO;eSAVE;Hybrid;SPORT;ZEV;ECO;ECO B;ECO D;Normal B;Normal D;SPORT B;SPORT D;MANUAL</t>
        </is>
      </c>
      <c r="E231" s="660" t="n"/>
      <c r="F231" s="662" t="inlineStr">
        <is>
          <t>V4.2</t>
        </is>
      </c>
      <c r="G231" s="668" t="n">
        <v>7</v>
      </c>
      <c r="H231" s="668" t="n">
        <v>7.4</v>
      </c>
      <c r="I231" s="664" t="n">
        <v>3</v>
      </c>
      <c r="J231" s="664" t="n">
        <v>2</v>
      </c>
      <c r="K231" s="661" t="n"/>
    </row>
    <row r="232" ht="12.75" customHeight="1">
      <c r="A232" s="660" t="inlineStr">
        <is>
          <t>Drive Away Stand Start EngOff</t>
        </is>
      </c>
      <c r="B232" s="660" t="inlineStr">
        <is>
          <t>Engine speed drop</t>
        </is>
      </c>
      <c r="C232" s="660" t="inlineStr">
        <is>
          <t>PREMIUM</t>
        </is>
      </c>
      <c r="D232" s="660" t="inlineStr">
        <is>
          <t>MANUAL GEARBOX</t>
        </is>
      </c>
      <c r="E232" s="660" t="n"/>
      <c r="F232" s="662" t="inlineStr">
        <is>
          <t>V4.2</t>
        </is>
      </c>
      <c r="G232" s="669" t="n">
        <v>7.7</v>
      </c>
      <c r="H232" s="669" t="n">
        <v>8</v>
      </c>
      <c r="I232" s="670" t="n">
        <v>3</v>
      </c>
      <c r="J232" s="670" t="n">
        <v>3</v>
      </c>
      <c r="K232" s="661" t="n"/>
    </row>
    <row r="233" ht="12.75" customHeight="1">
      <c r="A233" s="660" t="inlineStr">
        <is>
          <t>Drive Away Stand Start EngOff</t>
        </is>
      </c>
      <c r="B233" s="661" t="inlineStr">
        <is>
          <t>Engine speed overshoot</t>
        </is>
      </c>
      <c r="C233" s="660" t="inlineStr">
        <is>
          <t>PREMIUM</t>
        </is>
      </c>
      <c r="D233" s="660" t="inlineStr">
        <is>
          <t>AUTO;eSAVE;Hybrid;SPORT;ZEV;ECO;ECO B;ECO D;Normal B;Normal D;SPORT B;SPORT D;MANUAL</t>
        </is>
      </c>
      <c r="E233" s="660" t="n"/>
      <c r="F233" s="662" t="inlineStr">
        <is>
          <t>V4.2</t>
        </is>
      </c>
      <c r="G233" s="668" t="n">
        <v>7</v>
      </c>
      <c r="H233" s="668" t="n">
        <v>8</v>
      </c>
      <c r="I233" s="664" t="n">
        <v>3</v>
      </c>
      <c r="J233" s="664" t="n">
        <v>3</v>
      </c>
      <c r="K233" s="661" t="n"/>
    </row>
    <row r="234" ht="12.75" customHeight="1">
      <c r="A234" s="660" t="inlineStr">
        <is>
          <t>Drive Away Stand Start EngOff</t>
        </is>
      </c>
      <c r="B234" s="661" t="inlineStr">
        <is>
          <t>Jerks</t>
        </is>
      </c>
      <c r="C234" s="660" t="inlineStr">
        <is>
          <t>PREMIUM</t>
        </is>
      </c>
      <c r="D234" s="660" t="inlineStr">
        <is>
          <t>AUTO;eSAVE;Hybrid;SPORT;ZEV;ECO;ECO B;ECO D;Normal B;Normal D;SPORT B;SPORT D;MANUAL</t>
        </is>
      </c>
      <c r="E234" s="660" t="n"/>
      <c r="F234" s="662" t="inlineStr">
        <is>
          <t>V4.2</t>
        </is>
      </c>
      <c r="G234" s="668" t="n">
        <v>7</v>
      </c>
      <c r="H234" s="668" t="n">
        <v>8</v>
      </c>
      <c r="I234" s="664" t="n">
        <v>3</v>
      </c>
      <c r="J234" s="664" t="n">
        <v>3</v>
      </c>
      <c r="K234" s="661" t="n"/>
    </row>
    <row r="235" ht="12.75" customHeight="1">
      <c r="A235" s="660" t="inlineStr">
        <is>
          <t>Drive Away Stand Start EngOff</t>
        </is>
      </c>
      <c r="B235" s="660" t="inlineStr">
        <is>
          <t>Jerks</t>
        </is>
      </c>
      <c r="C235" s="660" t="inlineStr">
        <is>
          <t>PREMIUM</t>
        </is>
      </c>
      <c r="D235" s="660" t="inlineStr">
        <is>
          <t>MANUAL GEARBOX</t>
        </is>
      </c>
      <c r="E235" s="660" t="n"/>
      <c r="F235" s="662" t="inlineStr">
        <is>
          <t>V4.2</t>
        </is>
      </c>
      <c r="G235" s="669" t="n">
        <v>6.5</v>
      </c>
      <c r="H235" s="669" t="n">
        <v>6.8</v>
      </c>
      <c r="I235" s="670" t="n">
        <v>3</v>
      </c>
      <c r="J235" s="670" t="n">
        <v>1</v>
      </c>
      <c r="K235" s="661" t="n"/>
    </row>
    <row r="236" ht="12.75" customHeight="1">
      <c r="A236" s="660" t="inlineStr">
        <is>
          <t>Drive Away Stand Start EngOff</t>
        </is>
      </c>
      <c r="B236" s="661" t="inlineStr">
        <is>
          <t>Response delay</t>
        </is>
      </c>
      <c r="C236" s="660" t="inlineStr">
        <is>
          <t>PREMIUM</t>
        </is>
      </c>
      <c r="D236" s="660" t="inlineStr">
        <is>
          <t>AUTO;eSAVE;Hybrid;SPORT;ZEV;ECO;ECO B;ECO D;Normal B;Normal D;SPORT B;SPORT D;MANUAL</t>
        </is>
      </c>
      <c r="E236" s="660" t="n"/>
      <c r="F236" s="662" t="inlineStr">
        <is>
          <t>V4.2</t>
        </is>
      </c>
      <c r="G236" s="668" t="n">
        <v>6.8</v>
      </c>
      <c r="H236" s="668" t="n">
        <v>7.4</v>
      </c>
      <c r="I236" s="664" t="n">
        <v>1</v>
      </c>
      <c r="J236" s="664" t="n">
        <v>3</v>
      </c>
      <c r="K236" s="661" t="n"/>
    </row>
    <row r="237" ht="12.75" customHeight="1">
      <c r="A237" s="660" t="inlineStr">
        <is>
          <t>Drive Away Stand Start EngOff</t>
        </is>
      </c>
      <c r="B237" s="661" t="inlineStr">
        <is>
          <t>Shock</t>
        </is>
      </c>
      <c r="C237" s="660" t="inlineStr">
        <is>
          <t>PREMIUM</t>
        </is>
      </c>
      <c r="D237" s="660" t="inlineStr">
        <is>
          <t>AUTO;eSAVE;Hybrid;SPORT;ZEV;ECO;ECO B;ECO D;Normal B;Normal D;SPORT B;SPORT D;MANUAL</t>
        </is>
      </c>
      <c r="E237" s="660" t="n"/>
      <c r="F237" s="662" t="inlineStr">
        <is>
          <t>V4.2</t>
        </is>
      </c>
      <c r="G237" s="668" t="n">
        <v>7</v>
      </c>
      <c r="H237" s="668" t="n">
        <v>7.5</v>
      </c>
      <c r="I237" s="664" t="n">
        <v>3</v>
      </c>
      <c r="J237" s="664" t="n">
        <v>2</v>
      </c>
      <c r="K237" s="661" t="n"/>
    </row>
    <row r="238" ht="12.75" customHeight="1">
      <c r="A238" s="660" t="inlineStr">
        <is>
          <t>Drive Away Stand Start EngOff</t>
        </is>
      </c>
      <c r="B238" s="661" t="inlineStr">
        <is>
          <t>Shock</t>
        </is>
      </c>
      <c r="C238" s="660" t="inlineStr">
        <is>
          <t>PREMIUM</t>
        </is>
      </c>
      <c r="D238" s="660" t="inlineStr">
        <is>
          <t>ECO B;ECO D;Normal B;Normal D;SPORT B;SPORT D</t>
        </is>
      </c>
      <c r="E238" s="660" t="n"/>
      <c r="F238" s="662" t="inlineStr">
        <is>
          <t>V4.2</t>
        </is>
      </c>
      <c r="G238" s="668" t="n">
        <v>7</v>
      </c>
      <c r="H238" s="668" t="n">
        <v>8</v>
      </c>
      <c r="I238" s="664" t="n">
        <v>3</v>
      </c>
      <c r="J238" s="664" t="n">
        <v>3</v>
      </c>
      <c r="K238" s="666" t="inlineStr">
        <is>
          <t>not used</t>
        </is>
      </c>
    </row>
    <row r="239" ht="12.75" customHeight="1">
      <c r="A239" s="660" t="inlineStr">
        <is>
          <t>Drive Away Stand Start EngOff</t>
        </is>
      </c>
      <c r="B239" s="660" t="inlineStr">
        <is>
          <t>Stall sensitivity</t>
        </is>
      </c>
      <c r="C239" s="660" t="inlineStr">
        <is>
          <t>PREMIUM</t>
        </is>
      </c>
      <c r="D239" s="660" t="inlineStr">
        <is>
          <t>MANUAL GEARBOX</t>
        </is>
      </c>
      <c r="E239" s="660" t="n"/>
      <c r="F239" s="662" t="inlineStr">
        <is>
          <t>V4.2</t>
        </is>
      </c>
      <c r="G239" s="669" t="n">
        <v>7.7</v>
      </c>
      <c r="H239" s="669" t="n">
        <v>8</v>
      </c>
      <c r="I239" s="670" t="n">
        <v>3</v>
      </c>
      <c r="J239" s="670" t="n">
        <v>3</v>
      </c>
      <c r="K239" s="661" t="n"/>
    </row>
    <row r="240" ht="13.5" customHeight="1">
      <c r="A240" s="660" t="inlineStr">
        <is>
          <t>Drive Away Stand Start EngOff</t>
        </is>
      </c>
      <c r="B240" s="661" t="inlineStr">
        <is>
          <t>Stumble</t>
        </is>
      </c>
      <c r="C240" s="660" t="inlineStr">
        <is>
          <t>PREMIUM</t>
        </is>
      </c>
      <c r="D240" s="660" t="inlineStr">
        <is>
          <t>AUTO;eSAVE;Hybrid;SPORT;ZEV;ECO;ECO B;ECO D;Normal B;Normal D;SPORT B;SPORT D;MANUAL</t>
        </is>
      </c>
      <c r="E240" s="660" t="n"/>
      <c r="F240" s="662" t="inlineStr">
        <is>
          <t>V4.2</t>
        </is>
      </c>
      <c r="G240" s="668" t="n">
        <v>6.1</v>
      </c>
      <c r="H240" s="668" t="n">
        <v>7.8</v>
      </c>
      <c r="I240" s="664" t="n">
        <v>3</v>
      </c>
      <c r="J240" s="664" t="n">
        <v>1</v>
      </c>
      <c r="K240" s="661" t="n"/>
    </row>
    <row r="241" ht="12.75" customHeight="1">
      <c r="A241" s="660" t="inlineStr">
        <is>
          <t>Lever change</t>
        </is>
      </c>
      <c r="B241" s="661" t="inlineStr">
        <is>
          <t>Acceleration disturbances</t>
        </is>
      </c>
      <c r="C241" s="660" t="inlineStr">
        <is>
          <t>PREMIUM</t>
        </is>
      </c>
      <c r="D241" s="660" t="inlineStr">
        <is>
          <t>AUTO;eSAVE;Hybrid;SPORT;ZEV;ECO;ECO B;ECO D;Normal B;Normal D;SPORT B;SPORT D;MANUAL</t>
        </is>
      </c>
      <c r="E241" s="660" t="n"/>
      <c r="F241" s="662" t="inlineStr">
        <is>
          <t>V4.2</t>
        </is>
      </c>
      <c r="G241" s="667" t="n">
        <v>7.2</v>
      </c>
      <c r="H241" s="667" t="n">
        <v>7.7</v>
      </c>
      <c r="I241" s="664" t="n">
        <v>3</v>
      </c>
      <c r="J241" s="664" t="n">
        <v>1</v>
      </c>
      <c r="K241" s="661" t="n"/>
    </row>
    <row r="242" ht="12.75" customHeight="1">
      <c r="A242" s="660" t="inlineStr">
        <is>
          <t>Lever change</t>
        </is>
      </c>
      <c r="B242" s="661" t="inlineStr">
        <is>
          <t>Acceleration disturbances HF</t>
        </is>
      </c>
      <c r="C242" s="660" t="inlineStr">
        <is>
          <t>PREMIUM</t>
        </is>
      </c>
      <c r="D242" s="660" t="inlineStr">
        <is>
          <t>AUTO;eSAVE;Hybrid;SPORT;ZEV;ECO;ECO B;ECO D;Normal B;Normal D;SPORT B;SPORT D;MANUAL</t>
        </is>
      </c>
      <c r="E242" s="660" t="n"/>
      <c r="F242" s="662" t="inlineStr">
        <is>
          <t>V4.2</t>
        </is>
      </c>
      <c r="G242" s="665" t="n">
        <v>7</v>
      </c>
      <c r="H242" s="665" t="n">
        <v>8</v>
      </c>
      <c r="I242" s="664" t="n">
        <v>3</v>
      </c>
      <c r="J242" s="664" t="n">
        <v>3</v>
      </c>
      <c r="K242" s="666" t="inlineStr">
        <is>
          <t>not used</t>
        </is>
      </c>
    </row>
    <row r="243" ht="12.75" customHeight="1">
      <c r="A243" s="660" t="inlineStr">
        <is>
          <t>Lever change</t>
        </is>
      </c>
      <c r="B243" s="661" t="inlineStr">
        <is>
          <t>Acceleration disturbances LF</t>
        </is>
      </c>
      <c r="C243" s="660" t="inlineStr">
        <is>
          <t>PREMIUM</t>
        </is>
      </c>
      <c r="D243" s="660" t="inlineStr">
        <is>
          <t>AUTO;eSAVE;Hybrid;SPORT;ZEV;ECO;ECO B;ECO D;Normal B;Normal D;SPORT B;SPORT D;MANUAL</t>
        </is>
      </c>
      <c r="E243" s="660" t="n"/>
      <c r="F243" s="662" t="inlineStr">
        <is>
          <t>V4.2</t>
        </is>
      </c>
      <c r="G243" s="665" t="n">
        <v>7</v>
      </c>
      <c r="H243" s="665" t="n">
        <v>8</v>
      </c>
      <c r="I243" s="664" t="n">
        <v>3</v>
      </c>
      <c r="J243" s="664" t="n">
        <v>3</v>
      </c>
      <c r="K243" s="666" t="inlineStr">
        <is>
          <t>not used</t>
        </is>
      </c>
    </row>
    <row r="244" ht="12.75" customHeight="1">
      <c r="A244" s="660" t="inlineStr">
        <is>
          <t>Lever change</t>
        </is>
      </c>
      <c r="B244" s="661" t="inlineStr">
        <is>
          <t>Bump</t>
        </is>
      </c>
      <c r="C244" s="660" t="inlineStr">
        <is>
          <t>PREMIUM</t>
        </is>
      </c>
      <c r="D244" s="660" t="inlineStr">
        <is>
          <t>AUTO;eSAVE;Hybrid;SPORT;ZEV;ECO;ECO B;ECO D;Normal B;Normal D;SPORT B;SPORT D;MANUAL</t>
        </is>
      </c>
      <c r="E244" s="660" t="n"/>
      <c r="F244" s="662" t="inlineStr">
        <is>
          <t>V4.2</t>
        </is>
      </c>
      <c r="G244" s="667" t="n">
        <v>7.1</v>
      </c>
      <c r="H244" s="667" t="n">
        <v>8.6</v>
      </c>
      <c r="I244" s="664" t="n">
        <v>3</v>
      </c>
      <c r="J244" s="664" t="n">
        <v>1</v>
      </c>
      <c r="K244" s="661" t="n"/>
    </row>
    <row r="245" ht="12.75" customHeight="1">
      <c r="A245" s="660" t="inlineStr">
        <is>
          <t>Lever change</t>
        </is>
      </c>
      <c r="B245" s="661" t="inlineStr">
        <is>
          <t>Engine speed drift</t>
        </is>
      </c>
      <c r="C245" s="660" t="inlineStr">
        <is>
          <t>PREMIUM</t>
        </is>
      </c>
      <c r="D245" s="660" t="inlineStr">
        <is>
          <t>AUTO;eSAVE;Hybrid;SPORT;ZEV;ECO;ECO B;ECO D;Normal B;Normal D;SPORT B;SPORT D;MANUAL</t>
        </is>
      </c>
      <c r="E245" s="660" t="n"/>
      <c r="F245" s="662" t="inlineStr">
        <is>
          <t>V4.2</t>
        </is>
      </c>
      <c r="G245" s="667" t="n">
        <v>7</v>
      </c>
      <c r="H245" s="667" t="n">
        <v>8</v>
      </c>
      <c r="I245" s="664" t="n">
        <v>3</v>
      </c>
      <c r="J245" s="664" t="n">
        <v>3</v>
      </c>
      <c r="K245" s="661" t="n"/>
    </row>
    <row r="246" ht="12.75" customHeight="1">
      <c r="A246" s="660" t="inlineStr">
        <is>
          <t>Lever change</t>
        </is>
      </c>
      <c r="B246" s="661" t="inlineStr">
        <is>
          <t>Engine speed fluctuations</t>
        </is>
      </c>
      <c r="C246" s="660" t="inlineStr">
        <is>
          <t>PREMIUM</t>
        </is>
      </c>
      <c r="D246" s="660" t="inlineStr">
        <is>
          <t>AUTO;eSAVE;Hybrid;SPORT;ZEV;ECO;ECO B;ECO D;Normal B;Normal D;SPORT B;SPORT D;MANUAL</t>
        </is>
      </c>
      <c r="E246" s="660" t="n"/>
      <c r="F246" s="662" t="inlineStr">
        <is>
          <t>V4.2</t>
        </is>
      </c>
      <c r="G246" s="667" t="n">
        <v>7.7</v>
      </c>
      <c r="H246" s="667" t="n">
        <v>8</v>
      </c>
      <c r="I246" s="664" t="n">
        <v>3</v>
      </c>
      <c r="J246" s="664" t="n">
        <v>3</v>
      </c>
      <c r="K246" s="82" t="n"/>
    </row>
    <row r="247" ht="12.75" customHeight="1">
      <c r="A247" s="660" t="inlineStr">
        <is>
          <t>Lever change</t>
        </is>
      </c>
      <c r="B247" s="661" t="inlineStr">
        <is>
          <t>Engine speed overshoot</t>
        </is>
      </c>
      <c r="C247" s="660" t="inlineStr">
        <is>
          <t>PREMIUM</t>
        </is>
      </c>
      <c r="D247" s="660" t="inlineStr">
        <is>
          <t>AUTO;eSAVE;Hybrid;SPORT;ZEV;ECO;ECO B;ECO D;Normal B;Normal D;SPORT B;SPORT D;MANUAL</t>
        </is>
      </c>
      <c r="E247" s="660" t="n"/>
      <c r="F247" s="662" t="inlineStr">
        <is>
          <t>V4.2</t>
        </is>
      </c>
      <c r="G247" s="667" t="n">
        <v>6.7</v>
      </c>
      <c r="H247" s="667" t="n">
        <v>8</v>
      </c>
      <c r="I247" s="664" t="n">
        <v>3</v>
      </c>
      <c r="J247" s="664" t="n">
        <v>2</v>
      </c>
      <c r="K247" s="661" t="n"/>
    </row>
    <row r="248" ht="13.5" customHeight="1">
      <c r="A248" s="660" t="inlineStr">
        <is>
          <t>Lever change</t>
        </is>
      </c>
      <c r="B248" s="661" t="inlineStr">
        <is>
          <t>Engine speed undershoot</t>
        </is>
      </c>
      <c r="C248" s="660" t="inlineStr">
        <is>
          <t>PREMIUM</t>
        </is>
      </c>
      <c r="D248" s="660" t="inlineStr">
        <is>
          <t>AUTO;eSAVE;Hybrid;SPORT;ZEV;ECO;ECO B;ECO D;Normal B;Normal D;SPORT B;SPORT D;MANUAL</t>
        </is>
      </c>
      <c r="E248" s="660" t="n"/>
      <c r="F248" s="662" t="inlineStr">
        <is>
          <t>V4.2</t>
        </is>
      </c>
      <c r="G248" s="667" t="n">
        <v>6</v>
      </c>
      <c r="H248" s="667" t="n">
        <v>7.7</v>
      </c>
      <c r="I248" s="664" t="n">
        <v>3</v>
      </c>
      <c r="J248" s="664" t="n">
        <v>2</v>
      </c>
      <c r="K248" s="661" t="n"/>
    </row>
    <row r="249" ht="12.75" customHeight="1">
      <c r="A249" s="660" t="inlineStr">
        <is>
          <t>Lever change</t>
        </is>
      </c>
      <c r="B249" s="661" t="inlineStr">
        <is>
          <t>Idle stabilization duration</t>
        </is>
      </c>
      <c r="C249" s="660" t="inlineStr">
        <is>
          <t>PREMIUM</t>
        </is>
      </c>
      <c r="D249" s="660" t="inlineStr">
        <is>
          <t>AUTO;eSAVE;Hybrid;SPORT;ZEV;ECO;ECO B;ECO D;Normal B;Normal D;SPORT B;SPORT D;MANUAL</t>
        </is>
      </c>
      <c r="E249" s="660" t="n"/>
      <c r="F249" s="662" t="inlineStr">
        <is>
          <t>V4.2</t>
        </is>
      </c>
      <c r="G249" s="667" t="n">
        <v>6.7</v>
      </c>
      <c r="H249" s="667" t="n">
        <v>8.1</v>
      </c>
      <c r="I249" s="664" t="n">
        <v>3</v>
      </c>
      <c r="J249" s="664" t="n">
        <v>3</v>
      </c>
      <c r="K249" s="82" t="n"/>
    </row>
    <row r="250" ht="12.75" customHeight="1">
      <c r="A250" s="660" t="inlineStr">
        <is>
          <t>Lever change</t>
        </is>
      </c>
      <c r="B250" s="661" t="inlineStr">
        <is>
          <t>Shift delay</t>
        </is>
      </c>
      <c r="C250" s="660" t="inlineStr">
        <is>
          <t>PREMIUM</t>
        </is>
      </c>
      <c r="D250" s="660" t="inlineStr">
        <is>
          <t>AUTO;eSAVE;Hybrid;SPORT;ZEV;ECO;ECO B;ECO D;Normal B;Normal D;SPORT B;SPORT D;MANUAL</t>
        </is>
      </c>
      <c r="E250" s="660" t="n"/>
      <c r="F250" s="662" t="inlineStr">
        <is>
          <t>V4.2</t>
        </is>
      </c>
      <c r="G250" s="667" t="n">
        <v>5.7</v>
      </c>
      <c r="H250" s="667" t="n">
        <v>6</v>
      </c>
      <c r="I250" s="664" t="n">
        <v>2</v>
      </c>
      <c r="J250" s="664" t="n">
        <v>3</v>
      </c>
      <c r="K250" s="82" t="n"/>
    </row>
    <row r="251" ht="12.75" customHeight="1">
      <c r="A251" s="660" t="inlineStr">
        <is>
          <t>Lever change</t>
        </is>
      </c>
      <c r="B251" s="661" t="inlineStr">
        <is>
          <t>Speed fluctuations</t>
        </is>
      </c>
      <c r="C251" s="660" t="inlineStr">
        <is>
          <t>PREMIUM</t>
        </is>
      </c>
      <c r="D251" s="660" t="inlineStr">
        <is>
          <t>AUTO;eSAVE;Hybrid;SPORT;ZEV;ECO;ECO B;ECO D;Normal B;Normal D;SPORT B;SPORT D;MANUAL</t>
        </is>
      </c>
      <c r="E251" s="660" t="n"/>
      <c r="F251" s="662" t="inlineStr">
        <is>
          <t>V4.2</t>
        </is>
      </c>
      <c r="G251" s="667" t="n">
        <v>7</v>
      </c>
      <c r="H251" s="667" t="n">
        <v>8</v>
      </c>
      <c r="I251" s="664" t="n">
        <v>3</v>
      </c>
      <c r="J251" s="664" t="n">
        <v>3</v>
      </c>
      <c r="K251" s="661" t="n"/>
    </row>
    <row r="252" ht="12.75" customHeight="1">
      <c r="A252" s="660" t="inlineStr">
        <is>
          <t>Lever change</t>
        </is>
      </c>
      <c r="B252" s="661" t="inlineStr">
        <is>
          <t>Stabilization duration</t>
        </is>
      </c>
      <c r="C252" s="660" t="inlineStr">
        <is>
          <t>PREMIUM</t>
        </is>
      </c>
      <c r="D252" s="660" t="inlineStr">
        <is>
          <t>AUTO;eSAVE;Hybrid;SPORT;ZEV;ECO;ECO B;ECO D;Normal B;Normal D;SPORT B;SPORT D;MANUAL</t>
        </is>
      </c>
      <c r="E252" s="660" t="n"/>
      <c r="F252" s="662" t="inlineStr">
        <is>
          <t>V4.2</t>
        </is>
      </c>
      <c r="G252" s="667" t="n">
        <v>6.7</v>
      </c>
      <c r="H252" s="667" t="n">
        <v>8.1</v>
      </c>
      <c r="I252" s="664" t="n">
        <v>3</v>
      </c>
      <c r="J252" s="664" t="n">
        <v>3</v>
      </c>
      <c r="K252" s="661" t="n"/>
    </row>
    <row r="253" ht="12.75" customHeight="1">
      <c r="A253" s="660" t="inlineStr">
        <is>
          <t>Load Reversal Downshift</t>
        </is>
      </c>
      <c r="B253" s="661" t="inlineStr">
        <is>
          <t>Acceleration disturbances</t>
        </is>
      </c>
      <c r="C253" s="660" t="inlineStr">
        <is>
          <t>PREMIUM</t>
        </is>
      </c>
      <c r="D253" s="660" t="inlineStr">
        <is>
          <t>AUTO;eSAVE;Hybrid;SPORT;ZEV;ECO;MANUAL</t>
        </is>
      </c>
      <c r="E253" s="660" t="n"/>
      <c r="F253" s="662" t="inlineStr">
        <is>
          <t>V4.2</t>
        </is>
      </c>
      <c r="G253" s="663" t="n">
        <v>6.2</v>
      </c>
      <c r="H253" s="663" t="n">
        <v>7.4</v>
      </c>
      <c r="I253" s="664" t="n">
        <v>3</v>
      </c>
      <c r="J253" s="664" t="n">
        <v>1</v>
      </c>
      <c r="K253" s="661" t="n"/>
    </row>
    <row r="254" ht="12.75" customHeight="1">
      <c r="A254" s="660" t="inlineStr">
        <is>
          <t>Load Reversal Downshift</t>
        </is>
      </c>
      <c r="B254" s="661" t="inlineStr">
        <is>
          <t>Acceleration disturbances HF</t>
        </is>
      </c>
      <c r="C254" s="660" t="inlineStr">
        <is>
          <t>PREMIUM</t>
        </is>
      </c>
      <c r="D254" s="660" t="inlineStr">
        <is>
          <t>AUTO;eSAVE;Hybrid;SPORT;ZEV;ECO;MANUAL</t>
        </is>
      </c>
      <c r="E254" s="660" t="n"/>
      <c r="F254" s="662" t="inlineStr">
        <is>
          <t>V4.2</t>
        </is>
      </c>
      <c r="G254" s="665" t="n">
        <v>7</v>
      </c>
      <c r="H254" s="665" t="n">
        <v>8</v>
      </c>
      <c r="I254" s="664" t="n">
        <v>3</v>
      </c>
      <c r="J254" s="664" t="n">
        <v>3</v>
      </c>
      <c r="K254" s="666" t="inlineStr">
        <is>
          <t>not used</t>
        </is>
      </c>
    </row>
    <row r="255" ht="12.75" customHeight="1">
      <c r="A255" s="660" t="inlineStr">
        <is>
          <t>Load Reversal Downshift</t>
        </is>
      </c>
      <c r="B255" s="661" t="inlineStr">
        <is>
          <t>Acceleration disturbances LF</t>
        </is>
      </c>
      <c r="C255" s="660" t="inlineStr">
        <is>
          <t>PREMIUM</t>
        </is>
      </c>
      <c r="D255" s="660" t="inlineStr">
        <is>
          <t>AUTO;eSAVE;Hybrid;SPORT;ZEV;ECO;MANUAL</t>
        </is>
      </c>
      <c r="E255" s="660" t="n"/>
      <c r="F255" s="662" t="inlineStr">
        <is>
          <t>V4.2</t>
        </is>
      </c>
      <c r="G255" s="665" t="n">
        <v>7</v>
      </c>
      <c r="H255" s="665" t="n">
        <v>8</v>
      </c>
      <c r="I255" s="664" t="n">
        <v>3</v>
      </c>
      <c r="J255" s="664" t="n">
        <v>3</v>
      </c>
      <c r="K255" s="666" t="inlineStr">
        <is>
          <t>not used</t>
        </is>
      </c>
    </row>
    <row r="256" ht="12.75" customHeight="1">
      <c r="A256" s="660" t="inlineStr">
        <is>
          <t>Load Reversal Downshift</t>
        </is>
      </c>
      <c r="B256" s="661" t="inlineStr">
        <is>
          <t>Shift delay</t>
        </is>
      </c>
      <c r="C256" s="660" t="inlineStr">
        <is>
          <t>PREMIUM</t>
        </is>
      </c>
      <c r="D256" s="660" t="inlineStr">
        <is>
          <t>AUTO;eSAVE;Hybrid;SPORT;ZEV;ECO;MANUAL</t>
        </is>
      </c>
      <c r="E256" s="660" t="n"/>
      <c r="F256" s="662" t="inlineStr">
        <is>
          <t>V4.2</t>
        </is>
      </c>
      <c r="G256" s="663" t="n">
        <v>7</v>
      </c>
      <c r="H256" s="663" t="n">
        <v>8</v>
      </c>
      <c r="I256" s="664" t="n">
        <v>3</v>
      </c>
      <c r="J256" s="664" t="n">
        <v>3</v>
      </c>
      <c r="K256" s="661" t="n"/>
    </row>
    <row r="257" ht="12.75" customHeight="1">
      <c r="A257" s="660" t="inlineStr">
        <is>
          <t>Load Reversal Downshift</t>
        </is>
      </c>
      <c r="B257" s="661" t="inlineStr">
        <is>
          <t>Shift duration</t>
        </is>
      </c>
      <c r="C257" s="660" t="inlineStr">
        <is>
          <t>PREMIUM</t>
        </is>
      </c>
      <c r="D257" s="660" t="inlineStr">
        <is>
          <t>AUTO;eSAVE;Hybrid;SPORT;ZEV;ECO;MANUAL</t>
        </is>
      </c>
      <c r="E257" s="660" t="n"/>
      <c r="F257" s="662" t="inlineStr">
        <is>
          <t>V4.2</t>
        </is>
      </c>
      <c r="G257" s="663" t="n">
        <v>7.2</v>
      </c>
      <c r="H257" s="663" t="n">
        <v>7.6</v>
      </c>
      <c r="I257" s="664" t="n">
        <v>2</v>
      </c>
      <c r="J257" s="664" t="n">
        <v>3</v>
      </c>
      <c r="K257" s="661" t="n"/>
    </row>
    <row r="258" ht="12.75" customHeight="1">
      <c r="A258" s="660" t="inlineStr">
        <is>
          <t>Load Reversal Downshift</t>
        </is>
      </c>
      <c r="B258" s="661" t="inlineStr">
        <is>
          <t>Speed decrease</t>
        </is>
      </c>
      <c r="C258" s="660" t="inlineStr">
        <is>
          <t>PREMIUM</t>
        </is>
      </c>
      <c r="D258" s="660" t="inlineStr">
        <is>
          <t>AUTO;eSAVE;Hybrid;SPORT;ZEV;ECO;MANUAL</t>
        </is>
      </c>
      <c r="E258" s="660" t="n"/>
      <c r="F258" s="662" t="inlineStr">
        <is>
          <t>V4.2</t>
        </is>
      </c>
      <c r="G258" s="663" t="n">
        <v>7</v>
      </c>
      <c r="H258" s="663" t="n">
        <v>8</v>
      </c>
      <c r="I258" s="664" t="n">
        <v>3</v>
      </c>
      <c r="J258" s="664" t="n">
        <v>3</v>
      </c>
      <c r="K258" s="661" t="n"/>
    </row>
    <row r="259" ht="12.75" customHeight="1">
      <c r="A259" s="660" t="inlineStr">
        <is>
          <t>Load Reversal Downshift</t>
        </is>
      </c>
      <c r="B259" s="661" t="inlineStr">
        <is>
          <t>Steadiness</t>
        </is>
      </c>
      <c r="C259" s="660" t="inlineStr">
        <is>
          <t>PREMIUM</t>
        </is>
      </c>
      <c r="D259" s="660" t="inlineStr">
        <is>
          <t>AUTO;eSAVE;Hybrid;SPORT;ZEV;ECO;MANUAL</t>
        </is>
      </c>
      <c r="E259" s="660" t="n"/>
      <c r="F259" s="662" t="inlineStr">
        <is>
          <t>V4.2</t>
        </is>
      </c>
      <c r="G259" s="663" t="n">
        <v>7.2</v>
      </c>
      <c r="H259" s="663" t="n">
        <v>8.199999999999999</v>
      </c>
      <c r="I259" s="664" t="n">
        <v>3</v>
      </c>
      <c r="J259" s="664" t="n">
        <v>2</v>
      </c>
      <c r="K259" s="661" t="n"/>
    </row>
    <row r="260" ht="13.5" customHeight="1">
      <c r="A260" s="660" t="inlineStr">
        <is>
          <t>Load Reversal upshift</t>
        </is>
      </c>
      <c r="B260" s="661" t="inlineStr">
        <is>
          <t>Acceleration disturbances</t>
        </is>
      </c>
      <c r="C260" s="660" t="inlineStr">
        <is>
          <t>PREMIUM</t>
        </is>
      </c>
      <c r="D260" s="660" t="inlineStr">
        <is>
          <t>AUTO;eSAVE;Hybrid;SPORT;ZEV;ECO;MANUAL</t>
        </is>
      </c>
      <c r="E260" s="660" t="n"/>
      <c r="F260" s="662" t="inlineStr">
        <is>
          <t>V4.2</t>
        </is>
      </c>
      <c r="G260" s="663" t="n">
        <v>5.7</v>
      </c>
      <c r="H260" s="663" t="n">
        <v>6.7</v>
      </c>
      <c r="I260" s="664" t="n">
        <v>3</v>
      </c>
      <c r="J260" s="664" t="n">
        <v>1</v>
      </c>
      <c r="K260" s="661" t="n"/>
    </row>
    <row r="261" ht="12.75" customHeight="1">
      <c r="A261" s="660" t="inlineStr">
        <is>
          <t>Load Reversal upshift</t>
        </is>
      </c>
      <c r="B261" s="661" t="inlineStr">
        <is>
          <t>Acceleration disturbances HF</t>
        </is>
      </c>
      <c r="C261" s="660" t="inlineStr">
        <is>
          <t>PREMIUM</t>
        </is>
      </c>
      <c r="D261" s="660" t="inlineStr">
        <is>
          <t>AUTO;eSAVE;Hybrid;SPORT;ZEV;ECO;MANUAL</t>
        </is>
      </c>
      <c r="E261" s="660" t="n"/>
      <c r="F261" s="662" t="inlineStr">
        <is>
          <t>V4.2</t>
        </is>
      </c>
      <c r="G261" s="665" t="n">
        <v>7</v>
      </c>
      <c r="H261" s="665" t="n">
        <v>8</v>
      </c>
      <c r="I261" s="664" t="n">
        <v>3</v>
      </c>
      <c r="J261" s="664" t="n">
        <v>3</v>
      </c>
      <c r="K261" s="666" t="inlineStr">
        <is>
          <t>not used</t>
        </is>
      </c>
    </row>
    <row r="262" ht="12.75" customHeight="1">
      <c r="A262" s="660" t="inlineStr">
        <is>
          <t>Load Reversal upshift</t>
        </is>
      </c>
      <c r="B262" s="661" t="inlineStr">
        <is>
          <t>Acceleration disturbances LF</t>
        </is>
      </c>
      <c r="C262" s="660" t="inlineStr">
        <is>
          <t>PREMIUM</t>
        </is>
      </c>
      <c r="D262" s="660" t="inlineStr">
        <is>
          <t>AUTO;eSAVE;Hybrid;SPORT;ZEV;ECO;MANUAL</t>
        </is>
      </c>
      <c r="E262" s="660" t="n"/>
      <c r="F262" s="662" t="inlineStr">
        <is>
          <t>V4.2</t>
        </is>
      </c>
      <c r="G262" s="665" t="n">
        <v>7</v>
      </c>
      <c r="H262" s="665" t="n">
        <v>8</v>
      </c>
      <c r="I262" s="664" t="n">
        <v>3</v>
      </c>
      <c r="J262" s="664" t="n">
        <v>3</v>
      </c>
      <c r="K262" s="666" t="inlineStr">
        <is>
          <t>not used</t>
        </is>
      </c>
    </row>
    <row r="263" ht="12.75" customHeight="1">
      <c r="A263" s="660" t="inlineStr">
        <is>
          <t>Load Reversal upshift</t>
        </is>
      </c>
      <c r="B263" s="661" t="inlineStr">
        <is>
          <t>Shift delay</t>
        </is>
      </c>
      <c r="C263" s="660" t="inlineStr">
        <is>
          <t>PREMIUM</t>
        </is>
      </c>
      <c r="D263" s="660" t="inlineStr">
        <is>
          <t>AUTO;eSAVE;Hybrid;SPORT;ZEV;ECO;MANUAL</t>
        </is>
      </c>
      <c r="E263" s="660" t="n"/>
      <c r="F263" s="662" t="inlineStr">
        <is>
          <t>V4.2</t>
        </is>
      </c>
      <c r="G263" s="663" t="n">
        <v>7</v>
      </c>
      <c r="H263" s="663" t="n">
        <v>8</v>
      </c>
      <c r="I263" s="664" t="n">
        <v>3</v>
      </c>
      <c r="J263" s="664" t="n">
        <v>3</v>
      </c>
      <c r="K263" s="661" t="n"/>
    </row>
    <row r="264" ht="12.75" customHeight="1">
      <c r="A264" s="660" t="inlineStr">
        <is>
          <t>Load Reversal upshift</t>
        </is>
      </c>
      <c r="B264" s="661" t="inlineStr">
        <is>
          <t>Shift duration</t>
        </is>
      </c>
      <c r="C264" s="660" t="inlineStr">
        <is>
          <t>PREMIUM</t>
        </is>
      </c>
      <c r="D264" s="660" t="inlineStr">
        <is>
          <t>AUTO;eSAVE;Hybrid;SPORT;ZEV;ECO;MANUAL</t>
        </is>
      </c>
      <c r="E264" s="660" t="n"/>
      <c r="F264" s="662" t="inlineStr">
        <is>
          <t>V4.2</t>
        </is>
      </c>
      <c r="G264" s="663" t="n">
        <v>7.7</v>
      </c>
      <c r="H264" s="663" t="n">
        <v>8</v>
      </c>
      <c r="I264" s="664" t="n">
        <v>2</v>
      </c>
      <c r="J264" s="664" t="n">
        <v>3</v>
      </c>
      <c r="K264" s="661" t="n"/>
    </row>
    <row r="265" ht="12.75" customHeight="1">
      <c r="A265" s="660" t="inlineStr">
        <is>
          <t>Load Reversal upshift</t>
        </is>
      </c>
      <c r="B265" s="661" t="inlineStr">
        <is>
          <t>Speed decrease</t>
        </is>
      </c>
      <c r="C265" s="660" t="inlineStr">
        <is>
          <t>PREMIUM</t>
        </is>
      </c>
      <c r="D265" s="660" t="inlineStr">
        <is>
          <t>AUTO;eSAVE;Hybrid;SPORT;ZEV;ECO;MANUAL</t>
        </is>
      </c>
      <c r="E265" s="660" t="n"/>
      <c r="F265" s="662" t="inlineStr">
        <is>
          <t>V4.2</t>
        </is>
      </c>
      <c r="G265" s="663" t="n">
        <v>7</v>
      </c>
      <c r="H265" s="663" t="n">
        <v>8</v>
      </c>
      <c r="I265" s="664" t="n">
        <v>3</v>
      </c>
      <c r="J265" s="664" t="n">
        <v>3</v>
      </c>
      <c r="K265" s="661" t="n"/>
    </row>
    <row r="266" ht="12.75" customHeight="1">
      <c r="A266" s="660" t="inlineStr">
        <is>
          <t>Load Reversal upshift</t>
        </is>
      </c>
      <c r="B266" s="661" t="inlineStr">
        <is>
          <t>Steadiness</t>
        </is>
      </c>
      <c r="C266" s="660" t="inlineStr">
        <is>
          <t>PREMIUM</t>
        </is>
      </c>
      <c r="D266" s="660" t="inlineStr">
        <is>
          <t>AUTO;eSAVE;Hybrid;SPORT;ZEV;ECO;MANUAL</t>
        </is>
      </c>
      <c r="E266" s="660" t="n"/>
      <c r="F266" s="662" t="inlineStr">
        <is>
          <t>V4.2</t>
        </is>
      </c>
      <c r="G266" s="663" t="n">
        <v>7</v>
      </c>
      <c r="H266" s="663" t="n">
        <v>8</v>
      </c>
      <c r="I266" s="664" t="n">
        <v>3</v>
      </c>
      <c r="J266" s="664" t="n">
        <v>3</v>
      </c>
      <c r="K266" s="661" t="n"/>
    </row>
    <row r="267" ht="12.75" customHeight="1">
      <c r="A267" s="660" t="inlineStr">
        <is>
          <t>Maneuvering</t>
        </is>
      </c>
      <c r="B267" s="661" t="inlineStr">
        <is>
          <t>Acceleration disturbances</t>
        </is>
      </c>
      <c r="C267" s="660" t="inlineStr">
        <is>
          <t>PREMIUM</t>
        </is>
      </c>
      <c r="D267" s="660" t="inlineStr">
        <is>
          <t>AUTO;eSAVE;Hybrid;SPORT;ZEV;ECO;ECO B;ECO D;Normal B;Normal D;SPORT B;SPORT D;MANUAL</t>
        </is>
      </c>
      <c r="E267" s="660" t="n"/>
      <c r="F267" s="662" t="inlineStr">
        <is>
          <t>V4.2</t>
        </is>
      </c>
      <c r="G267" s="663" t="n">
        <v>6.7</v>
      </c>
      <c r="H267" s="663" t="n">
        <v>8.300000000000001</v>
      </c>
      <c r="I267" s="664" t="n">
        <v>3</v>
      </c>
      <c r="J267" s="664" t="n">
        <v>1</v>
      </c>
      <c r="K267" s="661" t="n"/>
    </row>
    <row r="268" ht="12.75" customHeight="1">
      <c r="A268" s="660" t="inlineStr">
        <is>
          <t>Maneuvering</t>
        </is>
      </c>
      <c r="B268" s="661" t="inlineStr">
        <is>
          <t>Acceleration disturbances HF</t>
        </is>
      </c>
      <c r="C268" s="660" t="inlineStr">
        <is>
          <t>PREMIUM</t>
        </is>
      </c>
      <c r="D268" s="660" t="inlineStr">
        <is>
          <t>AUTO;eSAVE;Hybrid;SPORT;ZEV;ECO;ECO B;ECO D;Normal B;Normal D;SPORT B;SPORT D;MANUAL</t>
        </is>
      </c>
      <c r="E268" s="660" t="n"/>
      <c r="F268" s="662" t="inlineStr">
        <is>
          <t>V4.2</t>
        </is>
      </c>
      <c r="G268" s="665" t="n">
        <v>7</v>
      </c>
      <c r="H268" s="665" t="n">
        <v>8</v>
      </c>
      <c r="I268" s="664" t="n">
        <v>3</v>
      </c>
      <c r="J268" s="664" t="n">
        <v>3</v>
      </c>
      <c r="K268" s="666" t="inlineStr">
        <is>
          <t>not used</t>
        </is>
      </c>
    </row>
    <row r="269" ht="12.75" customHeight="1">
      <c r="A269" s="660" t="inlineStr">
        <is>
          <t>Maneuvering</t>
        </is>
      </c>
      <c r="B269" s="661" t="inlineStr">
        <is>
          <t>Acceleration disturbances LF</t>
        </is>
      </c>
      <c r="C269" s="660" t="inlineStr">
        <is>
          <t>PREMIUM</t>
        </is>
      </c>
      <c r="D269" s="660" t="inlineStr">
        <is>
          <t>AUTO;eSAVE;Hybrid;SPORT;ZEV;ECO;ECO B;ECO D;Normal B;Normal D;SPORT B;SPORT D;MANUAL</t>
        </is>
      </c>
      <c r="E269" s="660" t="n"/>
      <c r="F269" s="662" t="inlineStr">
        <is>
          <t>V4.2</t>
        </is>
      </c>
      <c r="G269" s="665" t="n">
        <v>7</v>
      </c>
      <c r="H269" s="665" t="n">
        <v>8</v>
      </c>
      <c r="I269" s="664" t="n">
        <v>3</v>
      </c>
      <c r="J269" s="664" t="n">
        <v>3</v>
      </c>
      <c r="K269" s="666" t="inlineStr">
        <is>
          <t>not used</t>
        </is>
      </c>
    </row>
    <row r="270" ht="12.75" customHeight="1">
      <c r="A270" s="660" t="inlineStr">
        <is>
          <t>Maneuvering</t>
        </is>
      </c>
      <c r="B270" s="661" t="inlineStr">
        <is>
          <t>Bump</t>
        </is>
      </c>
      <c r="C270" s="660" t="inlineStr">
        <is>
          <t>PREMIUM</t>
        </is>
      </c>
      <c r="D270" s="660" t="inlineStr">
        <is>
          <t>AUTO;eSAVE;Hybrid;SPORT;ZEV;ECO;ECO B;ECO D;Normal B;Normal D;SPORT B;SPORT D;MANUAL</t>
        </is>
      </c>
      <c r="E270" s="660" t="n"/>
      <c r="F270" s="662" t="inlineStr">
        <is>
          <t>V4.2</t>
        </is>
      </c>
      <c r="G270" s="663" t="n">
        <v>6.7</v>
      </c>
      <c r="H270" s="663" t="n">
        <v>7</v>
      </c>
      <c r="I270" s="664" t="n">
        <v>3</v>
      </c>
      <c r="J270" s="664" t="n">
        <v>3</v>
      </c>
      <c r="K270" s="661" t="n"/>
    </row>
    <row r="271" ht="12.75" customHeight="1">
      <c r="A271" s="660" t="inlineStr">
        <is>
          <t>Maneuvering</t>
        </is>
      </c>
      <c r="B271" s="661" t="inlineStr">
        <is>
          <t>Delay</t>
        </is>
      </c>
      <c r="C271" s="660" t="inlineStr">
        <is>
          <t>PREMIUM</t>
        </is>
      </c>
      <c r="D271" s="660" t="inlineStr">
        <is>
          <t>AUTO;eSAVE;Hybrid;SPORT;ZEV;ECO;ECO B;ECO D;Normal B;Normal D;SPORT B;SPORT D;MANUAL</t>
        </is>
      </c>
      <c r="E271" s="660" t="n"/>
      <c r="F271" s="662" t="inlineStr">
        <is>
          <t>V4.2</t>
        </is>
      </c>
      <c r="G271" s="663" t="n">
        <v>6</v>
      </c>
      <c r="H271" s="663" t="n">
        <v>8</v>
      </c>
      <c r="I271" s="664" t="n">
        <v>1</v>
      </c>
      <c r="J271" s="664" t="n">
        <v>3</v>
      </c>
      <c r="K271" s="661" t="n"/>
    </row>
    <row r="272" ht="13.5" customHeight="1">
      <c r="A272" s="660" t="inlineStr">
        <is>
          <t>Maneuvering</t>
        </is>
      </c>
      <c r="B272" s="660" t="inlineStr">
        <is>
          <t>Jerks</t>
        </is>
      </c>
      <c r="C272" s="660" t="inlineStr">
        <is>
          <t>PREMIUM</t>
        </is>
      </c>
      <c r="D272" s="660" t="inlineStr">
        <is>
          <t>AUTO;eSAVE;Hybrid;SPORT;ZEV;ECO;ECO B;ECO D;Normal B;Normal D;SPORT B;SPORT D;MANUAL</t>
        </is>
      </c>
      <c r="E272" s="660" t="n"/>
      <c r="F272" s="662" t="inlineStr">
        <is>
          <t>V4.2</t>
        </is>
      </c>
      <c r="G272" s="663" t="n">
        <v>6.4</v>
      </c>
      <c r="H272" s="663" t="n">
        <v>6.7</v>
      </c>
      <c r="I272" s="664" t="n">
        <v>3</v>
      </c>
      <c r="J272" s="664" t="n">
        <v>3</v>
      </c>
      <c r="K272" s="661" t="n"/>
    </row>
    <row r="273" ht="12.75" customHeight="1">
      <c r="A273" s="660" t="inlineStr">
        <is>
          <t>Manual Start</t>
        </is>
      </c>
      <c r="B273" s="661" t="inlineStr">
        <is>
          <t>Acceleration disturbances HF</t>
        </is>
      </c>
      <c r="C273" s="660" t="inlineStr">
        <is>
          <t>PREMIUM</t>
        </is>
      </c>
      <c r="D273" s="660" t="inlineStr">
        <is>
          <t>AUTO;eSAVE;Hybrid;SPORT;ZEV;ECO;MANUAL GEARBOX;MANUAL</t>
        </is>
      </c>
      <c r="E273" s="660" t="n"/>
      <c r="F273" s="662" t="inlineStr">
        <is>
          <t>V4.2</t>
        </is>
      </c>
      <c r="G273" s="665" t="n">
        <v>7</v>
      </c>
      <c r="H273" s="665" t="n">
        <v>8</v>
      </c>
      <c r="I273" s="664" t="n">
        <v>3</v>
      </c>
      <c r="J273" s="664" t="n">
        <v>3</v>
      </c>
      <c r="K273" s="666" t="inlineStr">
        <is>
          <t>not used</t>
        </is>
      </c>
    </row>
    <row r="274" ht="12.75" customHeight="1">
      <c r="A274" s="660" t="inlineStr">
        <is>
          <t>Manual Start</t>
        </is>
      </c>
      <c r="B274" s="661" t="inlineStr">
        <is>
          <t>Acceleration disturbances LF</t>
        </is>
      </c>
      <c r="C274" s="660" t="inlineStr">
        <is>
          <t>PREMIUM</t>
        </is>
      </c>
      <c r="D274" s="660" t="inlineStr">
        <is>
          <t>AUTO;eSAVE;Hybrid;SPORT;ZEV;ECO;MANUAL GEARBOX;MANUAL</t>
        </is>
      </c>
      <c r="E274" s="660" t="n"/>
      <c r="F274" s="662" t="inlineStr">
        <is>
          <t>V4.2</t>
        </is>
      </c>
      <c r="G274" s="665" t="n">
        <v>7</v>
      </c>
      <c r="H274" s="665" t="n">
        <v>8</v>
      </c>
      <c r="I274" s="664" t="n">
        <v>3</v>
      </c>
      <c r="J274" s="664" t="n">
        <v>3</v>
      </c>
      <c r="K274" s="666" t="inlineStr">
        <is>
          <t>not used</t>
        </is>
      </c>
    </row>
    <row r="275" ht="12.75" customHeight="1">
      <c r="A275" s="660" t="inlineStr">
        <is>
          <t>Manual stop</t>
        </is>
      </c>
      <c r="B275" s="661" t="inlineStr">
        <is>
          <t>Acceleration disturbances HF</t>
        </is>
      </c>
      <c r="C275" s="660" t="inlineStr">
        <is>
          <t>PREMIUM</t>
        </is>
      </c>
      <c r="D275" s="660" t="inlineStr">
        <is>
          <t>AUTO;eSAVE;Hybrid;SPORT;ZEV;ECO;MANUAL GEARBOX;MANUAL</t>
        </is>
      </c>
      <c r="E275" s="660" t="n"/>
      <c r="F275" s="662" t="inlineStr">
        <is>
          <t>V4.2</t>
        </is>
      </c>
      <c r="G275" s="665" t="n">
        <v>7</v>
      </c>
      <c r="H275" s="665" t="n">
        <v>8</v>
      </c>
      <c r="I275" s="664" t="n">
        <v>3</v>
      </c>
      <c r="J275" s="664" t="n">
        <v>3</v>
      </c>
      <c r="K275" s="666" t="inlineStr">
        <is>
          <t>not used</t>
        </is>
      </c>
    </row>
    <row r="276" ht="12.75" customHeight="1">
      <c r="A276" s="660" t="inlineStr">
        <is>
          <t>Manual stop</t>
        </is>
      </c>
      <c r="B276" s="661" t="inlineStr">
        <is>
          <t>Acceleration disturbances LF</t>
        </is>
      </c>
      <c r="C276" s="660" t="inlineStr">
        <is>
          <t>PREMIUM</t>
        </is>
      </c>
      <c r="D276" s="660" t="inlineStr">
        <is>
          <t>AUTO;eSAVE;Hybrid;SPORT;ZEV;ECO;MANUAL GEARBOX;MANUAL</t>
        </is>
      </c>
      <c r="E276" s="660" t="n"/>
      <c r="F276" s="662" t="inlineStr">
        <is>
          <t>V4.2</t>
        </is>
      </c>
      <c r="G276" s="665" t="n">
        <v>7</v>
      </c>
      <c r="H276" s="665" t="n">
        <v>8</v>
      </c>
      <c r="I276" s="664" t="n">
        <v>3</v>
      </c>
      <c r="J276" s="664" t="n">
        <v>3</v>
      </c>
      <c r="K276" s="666" t="inlineStr">
        <is>
          <t>not used</t>
        </is>
      </c>
    </row>
    <row r="277" ht="12.75" customHeight="1">
      <c r="A277" s="660" t="inlineStr">
        <is>
          <t>Power-on downshift</t>
        </is>
      </c>
      <c r="B277" s="661" t="inlineStr">
        <is>
          <t>Acceleration disturbances</t>
        </is>
      </c>
      <c r="C277" s="660" t="inlineStr">
        <is>
          <t>PREMIUM</t>
        </is>
      </c>
      <c r="D277" s="660" t="inlineStr">
        <is>
          <t>AUTO;eSAVE;Hybrid;SPORT;ZEV;ECO;MANUAL</t>
        </is>
      </c>
      <c r="E277" s="660" t="n"/>
      <c r="F277" s="662" t="inlineStr">
        <is>
          <t>V4.2</t>
        </is>
      </c>
      <c r="G277" s="663" t="n">
        <v>6.5</v>
      </c>
      <c r="H277" s="663" t="n">
        <v>7.1</v>
      </c>
      <c r="I277" s="664" t="n">
        <v>3</v>
      </c>
      <c r="J277" s="664" t="n">
        <v>2</v>
      </c>
      <c r="K277" s="661" t="n"/>
    </row>
    <row r="278" ht="12.75" customHeight="1">
      <c r="A278" s="660" t="inlineStr">
        <is>
          <t>Power-on downshift</t>
        </is>
      </c>
      <c r="B278" s="661" t="inlineStr">
        <is>
          <t>Acceleration disturbances HF</t>
        </is>
      </c>
      <c r="C278" s="660" t="inlineStr">
        <is>
          <t>PREMIUM</t>
        </is>
      </c>
      <c r="D278" s="660" t="inlineStr">
        <is>
          <t>AUTO;eSAVE;Hybrid;SPORT;ZEV;ECO;MANUAL</t>
        </is>
      </c>
      <c r="E278" s="660" t="n"/>
      <c r="F278" s="662" t="inlineStr">
        <is>
          <t>V4.2</t>
        </is>
      </c>
      <c r="G278" s="665" t="n">
        <v>7</v>
      </c>
      <c r="H278" s="665" t="n">
        <v>8</v>
      </c>
      <c r="I278" s="664" t="n">
        <v>3</v>
      </c>
      <c r="J278" s="664" t="n">
        <v>3</v>
      </c>
      <c r="K278" s="666" t="inlineStr">
        <is>
          <t>not used</t>
        </is>
      </c>
    </row>
    <row r="279" ht="13.5" customHeight="1">
      <c r="A279" s="660" t="inlineStr">
        <is>
          <t>Power-on downshift</t>
        </is>
      </c>
      <c r="B279" s="661" t="inlineStr">
        <is>
          <t>Acceleration disturbances LF</t>
        </is>
      </c>
      <c r="C279" s="660" t="inlineStr">
        <is>
          <t>PREMIUM</t>
        </is>
      </c>
      <c r="D279" s="660" t="inlineStr">
        <is>
          <t>AUTO;eSAVE;Hybrid;SPORT;ZEV;ECO;MANUAL</t>
        </is>
      </c>
      <c r="E279" s="660" t="n"/>
      <c r="F279" s="662" t="inlineStr">
        <is>
          <t>V4.2</t>
        </is>
      </c>
      <c r="G279" s="665" t="n">
        <v>7</v>
      </c>
      <c r="H279" s="665" t="n">
        <v>8</v>
      </c>
      <c r="I279" s="664" t="n">
        <v>3</v>
      </c>
      <c r="J279" s="664" t="n">
        <v>3</v>
      </c>
      <c r="K279" s="666" t="inlineStr">
        <is>
          <t>not used</t>
        </is>
      </c>
    </row>
    <row r="280" ht="13.5" customHeight="1">
      <c r="A280" s="660" t="inlineStr">
        <is>
          <t>Power-on downshift</t>
        </is>
      </c>
      <c r="B280" s="661" t="inlineStr">
        <is>
          <t>Ax gradients after ratio change</t>
        </is>
      </c>
      <c r="C280" s="660" t="inlineStr">
        <is>
          <t>PREMIUM</t>
        </is>
      </c>
      <c r="D280" s="660" t="inlineStr">
        <is>
          <t>AUTO;eSAVE;Hybrid;SPORT;ZEV;ECO;MANUAL</t>
        </is>
      </c>
      <c r="E280" s="660" t="n"/>
      <c r="F280" s="662" t="inlineStr">
        <is>
          <t>V4.2</t>
        </is>
      </c>
      <c r="G280" s="663" t="n">
        <v>7</v>
      </c>
      <c r="H280" s="663" t="n">
        <v>7.4</v>
      </c>
      <c r="I280" s="664" t="n">
        <v>3</v>
      </c>
      <c r="J280" s="664" t="n">
        <v>1</v>
      </c>
      <c r="K280" s="661" t="n"/>
    </row>
    <row r="281" ht="12.75" customHeight="1">
      <c r="A281" s="660" t="inlineStr">
        <is>
          <t>Power-on downshift</t>
        </is>
      </c>
      <c r="B281" s="661" t="inlineStr">
        <is>
          <t>Ax gradients during ratio change</t>
        </is>
      </c>
      <c r="C281" s="660" t="inlineStr">
        <is>
          <t>PREMIUM</t>
        </is>
      </c>
      <c r="D281" s="660" t="inlineStr">
        <is>
          <t>AUTO;eSAVE;Hybrid;SPORT;ZEV;ECO;MANUAL</t>
        </is>
      </c>
      <c r="E281" s="660" t="n"/>
      <c r="F281" s="662" t="inlineStr">
        <is>
          <t>V4.2</t>
        </is>
      </c>
      <c r="G281" s="663" t="n">
        <v>7.4</v>
      </c>
      <c r="H281" s="663" t="n">
        <v>7.8</v>
      </c>
      <c r="I281" s="664" t="n">
        <v>3</v>
      </c>
      <c r="J281" s="664" t="n">
        <v>2</v>
      </c>
      <c r="K281" s="661" t="n"/>
    </row>
    <row r="282" ht="12.75" customHeight="1">
      <c r="A282" s="660" t="inlineStr">
        <is>
          <t>Power-on downshift</t>
        </is>
      </c>
      <c r="B282" s="661" t="inlineStr">
        <is>
          <t>Jerks</t>
        </is>
      </c>
      <c r="C282" s="660" t="inlineStr">
        <is>
          <t>PREMIUM</t>
        </is>
      </c>
      <c r="D282" s="660" t="inlineStr">
        <is>
          <t>AUTO;eSAVE;Hybrid;SPORT;ZEV;ECO;MANUAL</t>
        </is>
      </c>
      <c r="E282" s="660" t="n"/>
      <c r="F282" s="662" t="inlineStr">
        <is>
          <t>V4.2</t>
        </is>
      </c>
      <c r="G282" s="663" t="n">
        <v>7</v>
      </c>
      <c r="H282" s="663" t="n">
        <v>8</v>
      </c>
      <c r="I282" s="664" t="n">
        <v>3</v>
      </c>
      <c r="J282" s="664" t="n">
        <v>3</v>
      </c>
      <c r="K282" s="661" t="n"/>
    </row>
    <row r="283" ht="12.75" customHeight="1">
      <c r="A283" s="660" t="inlineStr">
        <is>
          <t>Power-on downshift</t>
        </is>
      </c>
      <c r="B283" s="661" t="inlineStr">
        <is>
          <t>Kick</t>
        </is>
      </c>
      <c r="C283" s="660" t="inlineStr">
        <is>
          <t>PREMIUM</t>
        </is>
      </c>
      <c r="D283" s="660" t="inlineStr">
        <is>
          <t>AUTO;eSAVE;Hybrid;SPORT;ZEV;ECO;MANUAL</t>
        </is>
      </c>
      <c r="E283" s="660" t="n"/>
      <c r="F283" s="662" t="inlineStr">
        <is>
          <t>V4.2</t>
        </is>
      </c>
      <c r="G283" s="663" t="n">
        <v>6.9</v>
      </c>
      <c r="H283" s="663" t="n">
        <v>7.3</v>
      </c>
      <c r="I283" s="664" t="n">
        <v>3</v>
      </c>
      <c r="J283" s="664" t="n">
        <v>1</v>
      </c>
      <c r="K283" s="661" t="n"/>
    </row>
    <row r="284" ht="12.75" customHeight="1">
      <c r="A284" s="660" t="inlineStr">
        <is>
          <t>Power-on downshift</t>
        </is>
      </c>
      <c r="B284" s="661" t="inlineStr">
        <is>
          <t>Shift characteristic</t>
        </is>
      </c>
      <c r="C284" s="660" t="inlineStr">
        <is>
          <t>PREMIUM</t>
        </is>
      </c>
      <c r="D284" s="660" t="inlineStr">
        <is>
          <t>AUTO;eSAVE;Hybrid;SPORT;ZEV;ECO;MANUAL</t>
        </is>
      </c>
      <c r="E284" s="660" t="n"/>
      <c r="F284" s="662" t="inlineStr">
        <is>
          <t>V4.2</t>
        </is>
      </c>
      <c r="G284" s="663" t="n">
        <v>7</v>
      </c>
      <c r="H284" s="663" t="n">
        <v>8</v>
      </c>
      <c r="I284" s="664" t="n">
        <v>3</v>
      </c>
      <c r="J284" s="664" t="n">
        <v>3</v>
      </c>
      <c r="K284" s="661" t="n"/>
    </row>
    <row r="285" ht="12.75" customHeight="1">
      <c r="A285" s="660" t="inlineStr">
        <is>
          <t>Power-on downshift</t>
        </is>
      </c>
      <c r="B285" s="661" t="inlineStr">
        <is>
          <t>Shift delay</t>
        </is>
      </c>
      <c r="C285" s="660" t="inlineStr">
        <is>
          <t>PREMIUM</t>
        </is>
      </c>
      <c r="D285" s="660" t="inlineStr">
        <is>
          <t>AUTO;eSAVE;Hybrid;SPORT;ZEV;ECO;MANUAL</t>
        </is>
      </c>
      <c r="E285" s="660" t="n"/>
      <c r="F285" s="662" t="inlineStr">
        <is>
          <t>V4.2</t>
        </is>
      </c>
      <c r="G285" s="663" t="n">
        <v>7</v>
      </c>
      <c r="H285" s="663" t="n">
        <v>8</v>
      </c>
      <c r="I285" s="664" t="n">
        <v>3</v>
      </c>
      <c r="J285" s="664" t="n">
        <v>3</v>
      </c>
      <c r="K285" s="661" t="n"/>
    </row>
    <row r="286" ht="12.75" customHeight="1">
      <c r="A286" s="660" t="inlineStr">
        <is>
          <t>Power-on downshift</t>
        </is>
      </c>
      <c r="B286" s="661" t="inlineStr">
        <is>
          <t>Shift duration</t>
        </is>
      </c>
      <c r="C286" s="660" t="inlineStr">
        <is>
          <t>PREMIUM</t>
        </is>
      </c>
      <c r="D286" s="660" t="inlineStr">
        <is>
          <t>AUTO;eSAVE;Hybrid;SPORT;ZEV;ECO;MANUAL</t>
        </is>
      </c>
      <c r="E286" s="660" t="n"/>
      <c r="F286" s="662" t="inlineStr">
        <is>
          <t>V4.2</t>
        </is>
      </c>
      <c r="G286" s="667" t="n">
        <v>7</v>
      </c>
      <c r="H286" s="667" t="n">
        <v>7.7</v>
      </c>
      <c r="I286" s="664" t="n">
        <v>2</v>
      </c>
      <c r="J286" s="664" t="n">
        <v>3</v>
      </c>
      <c r="K286" s="661" t="n"/>
    </row>
    <row r="287" ht="12.75" customHeight="1">
      <c r="A287" s="660" t="inlineStr">
        <is>
          <t>Power-on downshift</t>
        </is>
      </c>
      <c r="B287" s="661" t="inlineStr">
        <is>
          <t>Shock</t>
        </is>
      </c>
      <c r="C287" s="660" t="inlineStr">
        <is>
          <t>PREMIUM</t>
        </is>
      </c>
      <c r="D287" s="660" t="inlineStr">
        <is>
          <t>AUTO;eSAVE;Hybrid;SPORT;ZEV;ECO;MANUAL</t>
        </is>
      </c>
      <c r="E287" s="660" t="n"/>
      <c r="F287" s="662" t="inlineStr">
        <is>
          <t>V4.2</t>
        </is>
      </c>
      <c r="G287" s="663" t="n">
        <v>6.2</v>
      </c>
      <c r="H287" s="663" t="n">
        <v>7</v>
      </c>
      <c r="I287" s="664" t="n">
        <v>3</v>
      </c>
      <c r="J287" s="664" t="n">
        <v>1</v>
      </c>
      <c r="K287" s="661" t="n"/>
    </row>
    <row r="288" ht="12.75" customHeight="1">
      <c r="A288" s="660" t="inlineStr">
        <is>
          <t>Power-on downshift</t>
        </is>
      </c>
      <c r="B288" s="661" t="inlineStr">
        <is>
          <t>Speed decrease</t>
        </is>
      </c>
      <c r="C288" s="660" t="inlineStr">
        <is>
          <t>PREMIUM</t>
        </is>
      </c>
      <c r="D288" s="660" t="inlineStr">
        <is>
          <t>AUTO;eSAVE;Hybrid;SPORT;ZEV;ECO;MANUAL</t>
        </is>
      </c>
      <c r="E288" s="660" t="n"/>
      <c r="F288" s="662" t="inlineStr">
        <is>
          <t>V4.2</t>
        </is>
      </c>
      <c r="G288" s="663" t="n">
        <v>7</v>
      </c>
      <c r="H288" s="663" t="n">
        <v>8</v>
      </c>
      <c r="I288" s="664" t="n">
        <v>3</v>
      </c>
      <c r="J288" s="664" t="n">
        <v>3</v>
      </c>
      <c r="K288" s="661" t="n"/>
    </row>
    <row r="289" ht="12.75" customHeight="1">
      <c r="A289" s="660" t="inlineStr">
        <is>
          <t>Power-on downshift</t>
        </is>
      </c>
      <c r="B289" s="661" t="inlineStr">
        <is>
          <t>Steadiness</t>
        </is>
      </c>
      <c r="C289" s="660" t="inlineStr">
        <is>
          <t>PREMIUM</t>
        </is>
      </c>
      <c r="D289" s="660" t="inlineStr">
        <is>
          <t>AUTO;eSAVE;Hybrid;SPORT;ZEV;ECO;MANUAL</t>
        </is>
      </c>
      <c r="E289" s="660" t="n"/>
      <c r="F289" s="662" t="inlineStr">
        <is>
          <t>V4.2</t>
        </is>
      </c>
      <c r="G289" s="663" t="n">
        <v>6.2</v>
      </c>
      <c r="H289" s="663" t="n">
        <v>7.2</v>
      </c>
      <c r="I289" s="664" t="n">
        <v>3</v>
      </c>
      <c r="J289" s="664" t="n">
        <v>3</v>
      </c>
      <c r="K289" s="661" t="n"/>
    </row>
    <row r="290" ht="12.75" customHeight="1">
      <c r="A290" s="660" t="inlineStr">
        <is>
          <t>Power-on downshift</t>
        </is>
      </c>
      <c r="B290" s="661" t="inlineStr">
        <is>
          <t>Traction reduction</t>
        </is>
      </c>
      <c r="C290" s="660" t="inlineStr">
        <is>
          <t>PREMIUM</t>
        </is>
      </c>
      <c r="D290" s="660" t="inlineStr">
        <is>
          <t>AUTO;eSAVE;Hybrid;SPORT;ZEV;ECO;MANUAL</t>
        </is>
      </c>
      <c r="E290" s="660" t="n"/>
      <c r="F290" s="662" t="inlineStr">
        <is>
          <t>V4.2</t>
        </is>
      </c>
      <c r="G290" s="663" t="n">
        <v>6.2</v>
      </c>
      <c r="H290" s="663" t="n">
        <v>7.4</v>
      </c>
      <c r="I290" s="664" t="n">
        <v>1</v>
      </c>
      <c r="J290" s="664" t="n">
        <v>2</v>
      </c>
      <c r="K290" s="675" t="n"/>
    </row>
    <row r="291" ht="12.75" customHeight="1">
      <c r="A291" s="660" t="inlineStr">
        <is>
          <t>Power-on upshift</t>
        </is>
      </c>
      <c r="B291" s="661" t="inlineStr">
        <is>
          <t>Acceleration disturbances</t>
        </is>
      </c>
      <c r="C291" s="660" t="inlineStr">
        <is>
          <t>PREMIUM</t>
        </is>
      </c>
      <c r="D291" s="660" t="inlineStr">
        <is>
          <t>AUTO;eSAVE;Hybrid;SPORT;ZEV;ECO;MANUAL</t>
        </is>
      </c>
      <c r="E291" s="660" t="n"/>
      <c r="F291" s="662" t="inlineStr">
        <is>
          <t>V4.2</t>
        </is>
      </c>
      <c r="G291" s="663" t="n">
        <v>5.9</v>
      </c>
      <c r="H291" s="663" t="n">
        <v>7.3</v>
      </c>
      <c r="I291" s="664" t="n">
        <v>3</v>
      </c>
      <c r="J291" s="676" t="n">
        <v>2</v>
      </c>
      <c r="K291" s="677" t="n"/>
    </row>
    <row r="292" ht="13.5" customHeight="1">
      <c r="A292" s="660" t="inlineStr">
        <is>
          <t>Power-on upshift</t>
        </is>
      </c>
      <c r="B292" s="661" t="inlineStr">
        <is>
          <t>Acceleration disturbances HF</t>
        </is>
      </c>
      <c r="C292" s="660" t="inlineStr">
        <is>
          <t>PREMIUM</t>
        </is>
      </c>
      <c r="D292" s="660" t="inlineStr">
        <is>
          <t>AUTO;eSAVE;Hybrid;SPORT;ZEV;ECO;MANUAL</t>
        </is>
      </c>
      <c r="E292" s="660" t="n"/>
      <c r="F292" s="662" t="inlineStr">
        <is>
          <t>V4.2</t>
        </is>
      </c>
      <c r="G292" s="665" t="n">
        <v>7</v>
      </c>
      <c r="H292" s="665" t="n">
        <v>8</v>
      </c>
      <c r="I292" s="664" t="n">
        <v>3</v>
      </c>
      <c r="J292" s="676" t="n">
        <v>3</v>
      </c>
      <c r="K292" s="678" t="inlineStr">
        <is>
          <t>not used</t>
        </is>
      </c>
    </row>
    <row r="293" ht="12.75" customHeight="1">
      <c r="A293" s="660" t="inlineStr">
        <is>
          <t>Power-on upshift</t>
        </is>
      </c>
      <c r="B293" s="661" t="inlineStr">
        <is>
          <t>Acceleration disturbances LF</t>
        </is>
      </c>
      <c r="C293" s="660" t="inlineStr">
        <is>
          <t>PREMIUM</t>
        </is>
      </c>
      <c r="D293" s="660" t="inlineStr">
        <is>
          <t>AUTO;eSAVE;Hybrid;SPORT;ZEV;ECO;MANUAL</t>
        </is>
      </c>
      <c r="E293" s="660" t="n"/>
      <c r="F293" s="662" t="inlineStr">
        <is>
          <t>V4.2</t>
        </is>
      </c>
      <c r="G293" s="665" t="n">
        <v>7</v>
      </c>
      <c r="H293" s="665" t="n">
        <v>8</v>
      </c>
      <c r="I293" s="664" t="n">
        <v>3</v>
      </c>
      <c r="J293" s="676" t="n">
        <v>3</v>
      </c>
      <c r="K293" s="678" t="inlineStr">
        <is>
          <t>not used</t>
        </is>
      </c>
    </row>
    <row r="294" ht="12.75" customHeight="1">
      <c r="A294" s="660" t="inlineStr">
        <is>
          <t>Power-on upshift</t>
        </is>
      </c>
      <c r="B294" s="661" t="inlineStr">
        <is>
          <t>Ax gradients before ratio change</t>
        </is>
      </c>
      <c r="C294" s="660" t="inlineStr">
        <is>
          <t>PREMIUM</t>
        </is>
      </c>
      <c r="D294" s="660" t="inlineStr">
        <is>
          <t>AUTO;eSAVE;Hybrid;SPORT;ZEV;ECO;MANUAL</t>
        </is>
      </c>
      <c r="E294" s="660" t="n"/>
      <c r="F294" s="662" t="inlineStr">
        <is>
          <t>V4.2</t>
        </is>
      </c>
      <c r="G294" s="663" t="n">
        <v>6.3</v>
      </c>
      <c r="H294" s="663" t="n">
        <v>7.3</v>
      </c>
      <c r="I294" s="664" t="n">
        <v>3</v>
      </c>
      <c r="J294" s="676" t="n">
        <v>1</v>
      </c>
      <c r="K294" s="677" t="n"/>
    </row>
    <row r="295" ht="12.75" customHeight="1">
      <c r="A295" s="660" t="inlineStr">
        <is>
          <t>Power-on upshift</t>
        </is>
      </c>
      <c r="B295" s="661" t="inlineStr">
        <is>
          <t>Ax gradients during ratio change</t>
        </is>
      </c>
      <c r="C295" s="660" t="inlineStr">
        <is>
          <t>PREMIUM</t>
        </is>
      </c>
      <c r="D295" s="660" t="inlineStr">
        <is>
          <t>AUTO;eSAVE;Hybrid;SPORT;ZEV;ECO;MANUAL</t>
        </is>
      </c>
      <c r="E295" s="660" t="n"/>
      <c r="F295" s="662" t="inlineStr">
        <is>
          <t>V4.2</t>
        </is>
      </c>
      <c r="G295" s="663" t="n">
        <v>6.5</v>
      </c>
      <c r="H295" s="663" t="n">
        <v>7.3</v>
      </c>
      <c r="I295" s="664" t="n">
        <v>3</v>
      </c>
      <c r="J295" s="676" t="n">
        <v>1</v>
      </c>
      <c r="K295" s="677" t="n"/>
    </row>
    <row r="296" ht="13.5" customHeight="1">
      <c r="A296" s="660" t="inlineStr">
        <is>
          <t>Power-on upshift</t>
        </is>
      </c>
      <c r="B296" s="661" t="inlineStr">
        <is>
          <t>Jerks</t>
        </is>
      </c>
      <c r="C296" s="660" t="inlineStr">
        <is>
          <t>PREMIUM</t>
        </is>
      </c>
      <c r="D296" s="660" t="inlineStr">
        <is>
          <t>AUTO;eSAVE;Hybrid;SPORT;ZEV;ECO;MANUAL</t>
        </is>
      </c>
      <c r="E296" s="660" t="n"/>
      <c r="F296" s="662" t="inlineStr">
        <is>
          <t>V4.2</t>
        </is>
      </c>
      <c r="G296" s="663" t="n">
        <v>6.1</v>
      </c>
      <c r="H296" s="663" t="n">
        <v>6.5</v>
      </c>
      <c r="I296" s="664" t="n">
        <v>3</v>
      </c>
      <c r="J296" s="676" t="n">
        <v>1</v>
      </c>
      <c r="K296" s="677" t="n"/>
    </row>
    <row r="297" ht="12.75" customHeight="1">
      <c r="A297" s="660" t="inlineStr">
        <is>
          <t>Power-on upshift</t>
        </is>
      </c>
      <c r="B297" s="661" t="inlineStr">
        <is>
          <t>Kick</t>
        </is>
      </c>
      <c r="C297" s="660" t="inlineStr">
        <is>
          <t>PREMIUM</t>
        </is>
      </c>
      <c r="D297" s="660" t="inlineStr">
        <is>
          <t>AUTO;eSAVE;Hybrid;SPORT;ZEV;ECO;MANUAL</t>
        </is>
      </c>
      <c r="E297" s="660" t="n"/>
      <c r="F297" s="662" t="inlineStr">
        <is>
          <t>V4.2</t>
        </is>
      </c>
      <c r="G297" s="663" t="n">
        <v>6</v>
      </c>
      <c r="H297" s="663" t="n">
        <v>7.1</v>
      </c>
      <c r="I297" s="664" t="n">
        <v>3</v>
      </c>
      <c r="J297" s="676" t="n">
        <v>1</v>
      </c>
      <c r="K297" s="677" t="n"/>
    </row>
    <row r="298" ht="12.75" customHeight="1">
      <c r="A298" s="660" t="inlineStr">
        <is>
          <t>Power-on upshift</t>
        </is>
      </c>
      <c r="B298" s="661" t="inlineStr">
        <is>
          <t>Shift delay</t>
        </is>
      </c>
      <c r="C298" s="660" t="inlineStr">
        <is>
          <t>PREMIUM</t>
        </is>
      </c>
      <c r="D298" s="660" t="inlineStr">
        <is>
          <t>AUTO;eSAVE;Hybrid;SPORT;ZEV;ECO;MANUAL</t>
        </is>
      </c>
      <c r="E298" s="660" t="n"/>
      <c r="F298" s="662" t="inlineStr">
        <is>
          <t>V4.2</t>
        </is>
      </c>
      <c r="G298" s="663" t="n">
        <v>7</v>
      </c>
      <c r="H298" s="663" t="n">
        <v>8</v>
      </c>
      <c r="I298" s="664" t="n">
        <v>3</v>
      </c>
      <c r="J298" s="676" t="n">
        <v>3</v>
      </c>
      <c r="K298" s="677" t="n"/>
    </row>
    <row r="299" ht="12.75" customHeight="1">
      <c r="A299" s="660" t="inlineStr">
        <is>
          <t>Power-on upshift</t>
        </is>
      </c>
      <c r="B299" s="661" t="inlineStr">
        <is>
          <t>Shift duration</t>
        </is>
      </c>
      <c r="C299" s="660" t="inlineStr">
        <is>
          <t>PREMIUM</t>
        </is>
      </c>
      <c r="D299" s="660" t="inlineStr">
        <is>
          <t>AUTO;eSAVE;Hybrid;SPORT;ZEV;ECO;MANUAL</t>
        </is>
      </c>
      <c r="E299" s="660" t="n"/>
      <c r="F299" s="662" t="inlineStr">
        <is>
          <t>V4.2</t>
        </is>
      </c>
      <c r="G299" s="663" t="n">
        <v>7.3</v>
      </c>
      <c r="H299" s="663" t="n">
        <v>8.199999999999999</v>
      </c>
      <c r="I299" s="664" t="n">
        <v>2</v>
      </c>
      <c r="J299" s="676" t="n">
        <v>3</v>
      </c>
      <c r="K299" s="677" t="n"/>
    </row>
    <row r="300">
      <c r="A300" s="660" t="inlineStr">
        <is>
          <t>Power-on upshift</t>
        </is>
      </c>
      <c r="B300" s="661" t="inlineStr">
        <is>
          <t>Shock</t>
        </is>
      </c>
      <c r="C300" s="660" t="inlineStr">
        <is>
          <t>PREMIUM</t>
        </is>
      </c>
      <c r="D300" s="660" t="inlineStr">
        <is>
          <t>AUTO;eSAVE;Hybrid;SPORT;ZEV;ECO;MANUAL</t>
        </is>
      </c>
      <c r="E300" s="660" t="n"/>
      <c r="F300" s="662" t="inlineStr">
        <is>
          <t>V4.2</t>
        </is>
      </c>
      <c r="G300" s="663" t="n">
        <v>5.9</v>
      </c>
      <c r="H300" s="663" t="n">
        <v>7</v>
      </c>
      <c r="I300" s="664" t="n">
        <v>3</v>
      </c>
      <c r="J300" s="676" t="n">
        <v>1</v>
      </c>
      <c r="K300" s="677" t="n"/>
    </row>
    <row r="301">
      <c r="A301" s="660" t="inlineStr">
        <is>
          <t>Power-on upshift</t>
        </is>
      </c>
      <c r="B301" s="661" t="inlineStr">
        <is>
          <t>Speed decrease</t>
        </is>
      </c>
      <c r="C301" s="660" t="inlineStr">
        <is>
          <t>PREMIUM</t>
        </is>
      </c>
      <c r="D301" s="660" t="inlineStr">
        <is>
          <t>AUTO;eSAVE;Hybrid;SPORT;ZEV;ECO;MANUAL</t>
        </is>
      </c>
      <c r="E301" s="660" t="n"/>
      <c r="F301" s="662" t="inlineStr">
        <is>
          <t>V4.2</t>
        </is>
      </c>
      <c r="G301" s="663" t="n">
        <v>7</v>
      </c>
      <c r="H301" s="663" t="n">
        <v>8</v>
      </c>
      <c r="I301" s="664" t="n">
        <v>3</v>
      </c>
      <c r="J301" s="676" t="n">
        <v>3</v>
      </c>
      <c r="K301" s="677" t="n"/>
    </row>
    <row r="302">
      <c r="A302" s="660" t="inlineStr">
        <is>
          <t>Power-on upshift</t>
        </is>
      </c>
      <c r="B302" s="661" t="inlineStr">
        <is>
          <t>Steadiness</t>
        </is>
      </c>
      <c r="C302" s="660" t="inlineStr">
        <is>
          <t>PREMIUM</t>
        </is>
      </c>
      <c r="D302" s="660" t="inlineStr">
        <is>
          <t>AUTO;eSAVE;Hybrid;SPORT;ZEV;ECO;MANUAL</t>
        </is>
      </c>
      <c r="E302" s="660" t="n"/>
      <c r="F302" s="662" t="inlineStr">
        <is>
          <t>V4.2</t>
        </is>
      </c>
      <c r="G302" s="663" t="n">
        <v>5.8</v>
      </c>
      <c r="H302" s="663" t="n">
        <v>7.15</v>
      </c>
      <c r="I302" s="664" t="n">
        <v>3</v>
      </c>
      <c r="J302" s="676" t="n">
        <v>3</v>
      </c>
      <c r="K302" s="677" t="n"/>
    </row>
    <row r="303">
      <c r="A303" s="660" t="inlineStr">
        <is>
          <t>Power-on upshift</t>
        </is>
      </c>
      <c r="B303" s="661" t="inlineStr">
        <is>
          <t>Traction reduction</t>
        </is>
      </c>
      <c r="C303" s="660" t="inlineStr">
        <is>
          <t>PREMIUM</t>
        </is>
      </c>
      <c r="D303" s="660" t="inlineStr">
        <is>
          <t>AUTO;eSAVE;Hybrid;SPORT;ZEV;ECO;MANUAL</t>
        </is>
      </c>
      <c r="E303" s="660" t="n"/>
      <c r="F303" s="662" t="inlineStr">
        <is>
          <t>V4.2</t>
        </is>
      </c>
      <c r="G303" s="663" t="n">
        <v>6.3</v>
      </c>
      <c r="H303" s="663" t="n">
        <v>7.7</v>
      </c>
      <c r="I303" s="664" t="n">
        <v>1</v>
      </c>
      <c r="J303" s="676" t="n">
        <v>2</v>
      </c>
      <c r="K303" s="677" t="n"/>
    </row>
    <row r="304">
      <c r="A304" s="660" t="inlineStr">
        <is>
          <t>Power-on upshift Cold</t>
        </is>
      </c>
      <c r="B304" s="661" t="inlineStr">
        <is>
          <t>Acceleration disturbances</t>
        </is>
      </c>
      <c r="C304" s="660" t="inlineStr">
        <is>
          <t>PREMIUM</t>
        </is>
      </c>
      <c r="D304" s="660" t="inlineStr">
        <is>
          <t>AUTO;eSAVE;Hybrid;SPORT;ZEV;ECO;MANUAL</t>
        </is>
      </c>
      <c r="E304" s="660" t="n"/>
      <c r="F304" s="662" t="inlineStr">
        <is>
          <t>V4.2</t>
        </is>
      </c>
      <c r="G304" s="663" t="n">
        <v>5.9</v>
      </c>
      <c r="H304" s="663" t="n">
        <v>7.3</v>
      </c>
      <c r="I304" s="664" t="n">
        <v>3</v>
      </c>
      <c r="J304" s="676" t="n">
        <v>2</v>
      </c>
      <c r="K304" s="677" t="n"/>
    </row>
    <row r="305">
      <c r="A305" s="660" t="inlineStr">
        <is>
          <t>Power-on upshift Cold</t>
        </is>
      </c>
      <c r="B305" s="661" t="inlineStr">
        <is>
          <t>Acceleration disturbances HF</t>
        </is>
      </c>
      <c r="C305" s="660" t="inlineStr">
        <is>
          <t>PREMIUM</t>
        </is>
      </c>
      <c r="D305" s="660" t="inlineStr">
        <is>
          <t>AUTO;eSAVE;Hybrid;SPORT;ZEV;ECO;MANUAL</t>
        </is>
      </c>
      <c r="E305" s="660" t="n"/>
      <c r="F305" s="662" t="inlineStr">
        <is>
          <t>V4.2</t>
        </is>
      </c>
      <c r="G305" s="665" t="n">
        <v>7</v>
      </c>
      <c r="H305" s="665" t="n">
        <v>8</v>
      </c>
      <c r="I305" s="664" t="n">
        <v>3</v>
      </c>
      <c r="J305" s="676" t="n">
        <v>3</v>
      </c>
      <c r="K305" s="678" t="inlineStr">
        <is>
          <t>not used</t>
        </is>
      </c>
    </row>
    <row r="306">
      <c r="A306" s="660" t="inlineStr">
        <is>
          <t>Power-on upshift Cold</t>
        </is>
      </c>
      <c r="B306" s="661" t="inlineStr">
        <is>
          <t>Acceleration disturbances LF</t>
        </is>
      </c>
      <c r="C306" s="660" t="inlineStr">
        <is>
          <t>PREMIUM</t>
        </is>
      </c>
      <c r="D306" s="660" t="inlineStr">
        <is>
          <t>AUTO;eSAVE;Hybrid;SPORT;ZEV;ECO;MANUAL</t>
        </is>
      </c>
      <c r="E306" s="660" t="n"/>
      <c r="F306" s="662" t="inlineStr">
        <is>
          <t>V4.2</t>
        </is>
      </c>
      <c r="G306" s="665" t="n">
        <v>7</v>
      </c>
      <c r="H306" s="665" t="n">
        <v>8</v>
      </c>
      <c r="I306" s="664" t="n">
        <v>3</v>
      </c>
      <c r="J306" s="676" t="n">
        <v>3</v>
      </c>
      <c r="K306" s="678" t="inlineStr">
        <is>
          <t>not used</t>
        </is>
      </c>
    </row>
    <row r="307">
      <c r="A307" s="660" t="inlineStr">
        <is>
          <t>Power-on upshift Cold</t>
        </is>
      </c>
      <c r="B307" s="661" t="inlineStr">
        <is>
          <t>Ax gradients before ratio change</t>
        </is>
      </c>
      <c r="C307" s="660" t="inlineStr">
        <is>
          <t>PREMIUM</t>
        </is>
      </c>
      <c r="D307" s="660" t="inlineStr">
        <is>
          <t>AUTO;eSAVE;Hybrid;SPORT;ZEV;ECO;MANUAL</t>
        </is>
      </c>
      <c r="E307" s="660" t="n"/>
      <c r="F307" s="662" t="inlineStr">
        <is>
          <t>V4.2</t>
        </is>
      </c>
      <c r="G307" s="663" t="n">
        <v>6.3</v>
      </c>
      <c r="H307" s="663" t="n">
        <v>7.3</v>
      </c>
      <c r="I307" s="664" t="n">
        <v>3</v>
      </c>
      <c r="J307" s="676" t="n">
        <v>1</v>
      </c>
      <c r="K307" s="677" t="n"/>
    </row>
    <row r="308">
      <c r="A308" s="660" t="inlineStr">
        <is>
          <t>Power-on upshift Cold</t>
        </is>
      </c>
      <c r="B308" s="661" t="inlineStr">
        <is>
          <t>Ax gradients during ratio change</t>
        </is>
      </c>
      <c r="C308" s="660" t="inlineStr">
        <is>
          <t>PREMIUM</t>
        </is>
      </c>
      <c r="D308" s="660" t="inlineStr">
        <is>
          <t>AUTO;eSAVE;Hybrid;SPORT;ZEV;ECO;MANUAL</t>
        </is>
      </c>
      <c r="E308" s="660" t="n"/>
      <c r="F308" s="662" t="inlineStr">
        <is>
          <t>V4.2</t>
        </is>
      </c>
      <c r="G308" s="663" t="n">
        <v>6.5</v>
      </c>
      <c r="H308" s="663" t="n">
        <v>7.3</v>
      </c>
      <c r="I308" s="664" t="n">
        <v>3</v>
      </c>
      <c r="J308" s="676" t="n">
        <v>1</v>
      </c>
      <c r="K308" s="677" t="n"/>
    </row>
    <row r="309">
      <c r="A309" s="660" t="inlineStr">
        <is>
          <t>Power-on upshift Cold</t>
        </is>
      </c>
      <c r="B309" s="661" t="inlineStr">
        <is>
          <t>Jerks</t>
        </is>
      </c>
      <c r="C309" s="660" t="inlineStr">
        <is>
          <t>PREMIUM</t>
        </is>
      </c>
      <c r="D309" s="660" t="inlineStr">
        <is>
          <t>AUTO;eSAVE;Hybrid;SPORT;ZEV;ECO;MANUAL</t>
        </is>
      </c>
      <c r="E309" s="660" t="n"/>
      <c r="F309" s="662" t="inlineStr">
        <is>
          <t>V4.2</t>
        </is>
      </c>
      <c r="G309" s="663" t="n">
        <v>6.1</v>
      </c>
      <c r="H309" s="663" t="n">
        <v>6.5</v>
      </c>
      <c r="I309" s="664" t="n">
        <v>3</v>
      </c>
      <c r="J309" s="676" t="n">
        <v>1</v>
      </c>
      <c r="K309" s="677" t="n"/>
    </row>
    <row r="310">
      <c r="A310" s="660" t="inlineStr">
        <is>
          <t>Power-on upshift Cold</t>
        </is>
      </c>
      <c r="B310" s="661" t="inlineStr">
        <is>
          <t>Kick</t>
        </is>
      </c>
      <c r="C310" s="660" t="inlineStr">
        <is>
          <t>PREMIUM</t>
        </is>
      </c>
      <c r="D310" s="660" t="inlineStr">
        <is>
          <t>AUTO;eSAVE;Hybrid;SPORT;ZEV;ECO;MANUAL</t>
        </is>
      </c>
      <c r="E310" s="660" t="n"/>
      <c r="F310" s="662" t="inlineStr">
        <is>
          <t>V4.2</t>
        </is>
      </c>
      <c r="G310" s="663" t="n">
        <v>6</v>
      </c>
      <c r="H310" s="663" t="n">
        <v>7.1</v>
      </c>
      <c r="I310" s="664" t="n">
        <v>3</v>
      </c>
      <c r="J310" s="676" t="n">
        <v>1</v>
      </c>
      <c r="K310" s="677" t="n"/>
    </row>
    <row r="311">
      <c r="A311" s="660" t="inlineStr">
        <is>
          <t>Power-on upshift Cold</t>
        </is>
      </c>
      <c r="B311" s="661" t="inlineStr">
        <is>
          <t>Shift delay</t>
        </is>
      </c>
      <c r="C311" s="660" t="inlineStr">
        <is>
          <t>PREMIUM</t>
        </is>
      </c>
      <c r="D311" s="660" t="inlineStr">
        <is>
          <t>AUTO;eSAVE;Hybrid;SPORT;ZEV;ECO;MANUAL</t>
        </is>
      </c>
      <c r="E311" s="660" t="n"/>
      <c r="F311" s="662" t="inlineStr">
        <is>
          <t>V4.2</t>
        </is>
      </c>
      <c r="G311" s="663" t="n">
        <v>7</v>
      </c>
      <c r="H311" s="663" t="n">
        <v>8</v>
      </c>
      <c r="I311" s="664" t="n">
        <v>3</v>
      </c>
      <c r="J311" s="676" t="n">
        <v>3</v>
      </c>
      <c r="K311" s="677" t="n"/>
    </row>
    <row r="312">
      <c r="A312" s="660" t="inlineStr">
        <is>
          <t>Power-on upshift Cold</t>
        </is>
      </c>
      <c r="B312" s="661" t="inlineStr">
        <is>
          <t>Shift duration</t>
        </is>
      </c>
      <c r="C312" s="660" t="inlineStr">
        <is>
          <t>PREMIUM</t>
        </is>
      </c>
      <c r="D312" s="660" t="inlineStr">
        <is>
          <t>AUTO;eSAVE;Hybrid;SPORT;ZEV;ECO;MANUAL</t>
        </is>
      </c>
      <c r="E312" s="660" t="n"/>
      <c r="F312" s="662" t="inlineStr">
        <is>
          <t>V4.2</t>
        </is>
      </c>
      <c r="G312" s="663" t="n">
        <v>7.3</v>
      </c>
      <c r="H312" s="663" t="n">
        <v>8.199999999999999</v>
      </c>
      <c r="I312" s="664" t="n">
        <v>2</v>
      </c>
      <c r="J312" s="676" t="n">
        <v>3</v>
      </c>
      <c r="K312" s="677" t="n"/>
    </row>
    <row r="313">
      <c r="A313" s="660" t="inlineStr">
        <is>
          <t>Power-on upshift Cold</t>
        </is>
      </c>
      <c r="B313" s="661" t="inlineStr">
        <is>
          <t>Shock</t>
        </is>
      </c>
      <c r="C313" s="660" t="inlineStr">
        <is>
          <t>PREMIUM</t>
        </is>
      </c>
      <c r="D313" s="660" t="inlineStr">
        <is>
          <t>AUTO;eSAVE;Hybrid;SPORT;ZEV;ECO;MANUAL</t>
        </is>
      </c>
      <c r="E313" s="660" t="n"/>
      <c r="F313" s="662" t="inlineStr">
        <is>
          <t>V4.2</t>
        </is>
      </c>
      <c r="G313" s="663" t="n">
        <v>5.9</v>
      </c>
      <c r="H313" s="663" t="n">
        <v>7</v>
      </c>
      <c r="I313" s="664" t="n">
        <v>3</v>
      </c>
      <c r="J313" s="676" t="n">
        <v>1</v>
      </c>
      <c r="K313" s="677" t="n"/>
    </row>
    <row r="314">
      <c r="A314" s="660" t="inlineStr">
        <is>
          <t>Power-on upshift Cold</t>
        </is>
      </c>
      <c r="B314" s="661" t="inlineStr">
        <is>
          <t>Speed decrease</t>
        </is>
      </c>
      <c r="C314" s="660" t="inlineStr">
        <is>
          <t>PREMIUM</t>
        </is>
      </c>
      <c r="D314" s="660" t="inlineStr">
        <is>
          <t>AUTO;eSAVE;Hybrid;SPORT;ZEV;ECO;MANUAL</t>
        </is>
      </c>
      <c r="E314" s="660" t="n"/>
      <c r="F314" s="662" t="inlineStr">
        <is>
          <t>V4.2</t>
        </is>
      </c>
      <c r="G314" s="663" t="n">
        <v>7</v>
      </c>
      <c r="H314" s="663" t="n">
        <v>8</v>
      </c>
      <c r="I314" s="664" t="n">
        <v>3</v>
      </c>
      <c r="J314" s="676" t="n">
        <v>3</v>
      </c>
      <c r="K314" s="677" t="n"/>
    </row>
    <row r="315">
      <c r="A315" s="660" t="inlineStr">
        <is>
          <t>Power-on upshift Cold</t>
        </is>
      </c>
      <c r="B315" s="661" t="inlineStr">
        <is>
          <t>Steadiness</t>
        </is>
      </c>
      <c r="C315" s="660" t="inlineStr">
        <is>
          <t>PREMIUM</t>
        </is>
      </c>
      <c r="D315" s="660" t="inlineStr">
        <is>
          <t>AUTO;eSAVE;Hybrid;SPORT;ZEV;ECO;MANUAL</t>
        </is>
      </c>
      <c r="E315" s="660" t="n"/>
      <c r="F315" s="662" t="inlineStr">
        <is>
          <t>V4.2</t>
        </is>
      </c>
      <c r="G315" s="663" t="n">
        <v>5.8</v>
      </c>
      <c r="H315" s="663" t="n">
        <v>7.15</v>
      </c>
      <c r="I315" s="664" t="n">
        <v>3</v>
      </c>
      <c r="J315" s="676" t="n">
        <v>3</v>
      </c>
      <c r="K315" s="677" t="n"/>
    </row>
    <row r="316">
      <c r="A316" s="660" t="inlineStr">
        <is>
          <t>Power-on upshift Cold</t>
        </is>
      </c>
      <c r="B316" s="661" t="inlineStr">
        <is>
          <t>Traction reduction</t>
        </is>
      </c>
      <c r="C316" s="660" t="inlineStr">
        <is>
          <t>PREMIUM</t>
        </is>
      </c>
      <c r="D316" s="660" t="inlineStr">
        <is>
          <t>AUTO;eSAVE;Hybrid;SPORT;ZEV;ECO;MANUAL</t>
        </is>
      </c>
      <c r="E316" s="660" t="n"/>
      <c r="F316" s="662" t="inlineStr">
        <is>
          <t>V4.2</t>
        </is>
      </c>
      <c r="G316" s="663" t="n">
        <v>6.3</v>
      </c>
      <c r="H316" s="663" t="n">
        <v>7.7</v>
      </c>
      <c r="I316" s="664" t="n">
        <v>1</v>
      </c>
      <c r="J316" s="676" t="n">
        <v>2</v>
      </c>
      <c r="K316" s="677" t="n"/>
    </row>
    <row r="317">
      <c r="A317" s="660" t="inlineStr">
        <is>
          <t>Sailing Exit</t>
        </is>
      </c>
      <c r="B317" s="661" t="inlineStr">
        <is>
          <t>Acceleration disturbances</t>
        </is>
      </c>
      <c r="C317" s="660" t="inlineStr">
        <is>
          <t>PREMIUM</t>
        </is>
      </c>
      <c r="D317" s="660" t="inlineStr">
        <is>
          <t>AUTO;eSAVE;Hybrid;SPORT;ZEV;ECO;MANUAL</t>
        </is>
      </c>
      <c r="E317" s="660" t="n"/>
      <c r="F317" s="662" t="inlineStr">
        <is>
          <t>V4.2</t>
        </is>
      </c>
      <c r="G317" s="663" t="n">
        <v>7</v>
      </c>
      <c r="H317" s="663" t="n">
        <v>8</v>
      </c>
      <c r="I317" s="664" t="n">
        <v>3</v>
      </c>
      <c r="J317" s="664" t="n">
        <v>2</v>
      </c>
      <c r="K317" s="490" t="n"/>
    </row>
    <row r="318">
      <c r="A318" s="660" t="inlineStr">
        <is>
          <t>Sailing Exit</t>
        </is>
      </c>
      <c r="B318" s="661" t="inlineStr">
        <is>
          <t>Acceleration disturbances HF</t>
        </is>
      </c>
      <c r="C318" s="660" t="inlineStr">
        <is>
          <t>PREMIUM</t>
        </is>
      </c>
      <c r="D318" s="660" t="inlineStr">
        <is>
          <t>AUTO;eSAVE;Hybrid;SPORT;ZEV;ECO;MANUAL</t>
        </is>
      </c>
      <c r="E318" s="660" t="n"/>
      <c r="F318" s="662" t="inlineStr">
        <is>
          <t>V4.2</t>
        </is>
      </c>
      <c r="G318" s="665" t="n">
        <v>7</v>
      </c>
      <c r="H318" s="665" t="n">
        <v>8</v>
      </c>
      <c r="I318" s="664" t="n">
        <v>3</v>
      </c>
      <c r="J318" s="664" t="n">
        <v>3</v>
      </c>
      <c r="K318" s="666" t="inlineStr">
        <is>
          <t>not used</t>
        </is>
      </c>
    </row>
    <row r="319">
      <c r="A319" s="660" t="inlineStr">
        <is>
          <t>Sailing Exit</t>
        </is>
      </c>
      <c r="B319" s="661" t="inlineStr">
        <is>
          <t>Acceleration disturbances LF</t>
        </is>
      </c>
      <c r="C319" s="660" t="inlineStr">
        <is>
          <t>PREMIUM</t>
        </is>
      </c>
      <c r="D319" s="660" t="inlineStr">
        <is>
          <t>AUTO;eSAVE;Hybrid;SPORT;ZEV;ECO;MANUAL</t>
        </is>
      </c>
      <c r="E319" s="660" t="n"/>
      <c r="F319" s="662" t="inlineStr">
        <is>
          <t>V4.2</t>
        </is>
      </c>
      <c r="G319" s="665" t="n">
        <v>7</v>
      </c>
      <c r="H319" s="665" t="n">
        <v>8</v>
      </c>
      <c r="I319" s="664" t="n">
        <v>3</v>
      </c>
      <c r="J319" s="664" t="n">
        <v>3</v>
      </c>
      <c r="K319" s="666" t="inlineStr">
        <is>
          <t>not used</t>
        </is>
      </c>
    </row>
    <row r="320">
      <c r="A320" s="660" t="inlineStr">
        <is>
          <t>Sailing Exit</t>
        </is>
      </c>
      <c r="B320" s="661" t="inlineStr">
        <is>
          <t>Engine speed overshoot</t>
        </is>
      </c>
      <c r="C320" s="660" t="inlineStr">
        <is>
          <t>PREMIUM</t>
        </is>
      </c>
      <c r="D320" s="660" t="inlineStr">
        <is>
          <t>AUTO;eSAVE;Hybrid;SPORT;ZEV;ECO;MANUAL</t>
        </is>
      </c>
      <c r="E320" s="660" t="n"/>
      <c r="F320" s="662" t="inlineStr">
        <is>
          <t>V4.2</t>
        </is>
      </c>
      <c r="G320" s="663" t="n">
        <v>7</v>
      </c>
      <c r="H320" s="663" t="n">
        <v>8</v>
      </c>
      <c r="I320" s="664" t="n">
        <v>3</v>
      </c>
      <c r="J320" s="664" t="n">
        <v>2</v>
      </c>
      <c r="K320" s="661" t="n"/>
    </row>
    <row r="321">
      <c r="A321" s="660" t="inlineStr">
        <is>
          <t>Sailing Exit</t>
        </is>
      </c>
      <c r="B321" s="661" t="inlineStr">
        <is>
          <t>Jerks</t>
        </is>
      </c>
      <c r="C321" s="660" t="inlineStr">
        <is>
          <t>PREMIUM</t>
        </is>
      </c>
      <c r="D321" s="660" t="inlineStr">
        <is>
          <t>AUTO;eSAVE;Hybrid;SPORT;ZEV;ECO;MANUAL</t>
        </is>
      </c>
      <c r="E321" s="660" t="n"/>
      <c r="F321" s="662" t="inlineStr">
        <is>
          <t>V4.2</t>
        </is>
      </c>
      <c r="G321" s="663" t="n">
        <v>7</v>
      </c>
      <c r="H321" s="663" t="n">
        <v>8</v>
      </c>
      <c r="I321" s="664" t="n">
        <v>3</v>
      </c>
      <c r="J321" s="664" t="n">
        <v>3</v>
      </c>
      <c r="K321" s="661" t="n"/>
    </row>
    <row r="322">
      <c r="A322" s="660" t="inlineStr">
        <is>
          <t>Sailing Exit</t>
        </is>
      </c>
      <c r="B322" s="661" t="inlineStr">
        <is>
          <t>Kick</t>
        </is>
      </c>
      <c r="C322" s="660" t="inlineStr">
        <is>
          <t>PREMIUM</t>
        </is>
      </c>
      <c r="D322" s="660" t="inlineStr">
        <is>
          <t>AUTO;eSAVE;Hybrid;SPORT;ZEV;ECO;MANUAL</t>
        </is>
      </c>
      <c r="E322" s="660" t="n"/>
      <c r="F322" s="662" t="inlineStr">
        <is>
          <t>V4.2</t>
        </is>
      </c>
      <c r="G322" s="663" t="n">
        <v>7</v>
      </c>
      <c r="H322" s="663" t="n">
        <v>8</v>
      </c>
      <c r="I322" s="664" t="n">
        <v>3</v>
      </c>
      <c r="J322" s="664" t="n">
        <v>1</v>
      </c>
      <c r="K322" s="661" t="n"/>
    </row>
    <row r="323">
      <c r="A323" s="660" t="inlineStr">
        <is>
          <t>Sailing Exit</t>
        </is>
      </c>
      <c r="B323" s="661" t="inlineStr">
        <is>
          <t>Shock</t>
        </is>
      </c>
      <c r="C323" s="660" t="inlineStr">
        <is>
          <t>PREMIUM</t>
        </is>
      </c>
      <c r="D323" s="660" t="inlineStr">
        <is>
          <t>AUTO;eSAVE;Hybrid;SPORT;ZEV;ECO;MANUAL</t>
        </is>
      </c>
      <c r="E323" s="660" t="n"/>
      <c r="F323" s="662" t="inlineStr">
        <is>
          <t>V4.2</t>
        </is>
      </c>
      <c r="G323" s="663" t="n">
        <v>6</v>
      </c>
      <c r="H323" s="663" t="n">
        <v>7</v>
      </c>
      <c r="I323" s="664" t="n">
        <v>3</v>
      </c>
      <c r="J323" s="664" t="n">
        <v>1</v>
      </c>
      <c r="K323" s="661" t="n"/>
    </row>
    <row r="324">
      <c r="A324" s="660" t="inlineStr">
        <is>
          <t>Sailing Exit</t>
        </is>
      </c>
      <c r="B324" s="661" t="inlineStr">
        <is>
          <t>Speed increase delay</t>
        </is>
      </c>
      <c r="C324" s="660" t="inlineStr">
        <is>
          <t>PREMIUM</t>
        </is>
      </c>
      <c r="D324" s="660" t="inlineStr">
        <is>
          <t>AUTO;eSAVE;Hybrid;SPORT;ZEV;ECO;MANUAL</t>
        </is>
      </c>
      <c r="E324" s="660" t="n"/>
      <c r="F324" s="662" t="inlineStr">
        <is>
          <t>V4.2</t>
        </is>
      </c>
      <c r="G324" s="663" t="n">
        <v>7</v>
      </c>
      <c r="H324" s="663" t="n">
        <v>8</v>
      </c>
      <c r="I324" s="664" t="n">
        <v>1</v>
      </c>
      <c r="J324" s="664" t="n">
        <v>3</v>
      </c>
      <c r="K324" s="661" t="n"/>
    </row>
    <row r="325">
      <c r="A325" s="660" t="inlineStr">
        <is>
          <t>Sailing Exit</t>
        </is>
      </c>
      <c r="B325" s="661" t="inlineStr">
        <is>
          <t>Speed pickup duration</t>
        </is>
      </c>
      <c r="C325" s="660" t="inlineStr">
        <is>
          <t>PREMIUM</t>
        </is>
      </c>
      <c r="D325" s="660" t="inlineStr">
        <is>
          <t>AUTO;eSAVE;Hybrid;SPORT;ZEV;ECO;MANUAL</t>
        </is>
      </c>
      <c r="E325" s="660" t="n"/>
      <c r="F325" s="662" t="inlineStr">
        <is>
          <t>V4.2</t>
        </is>
      </c>
      <c r="G325" s="663" t="n">
        <v>7</v>
      </c>
      <c r="H325" s="663" t="n">
        <v>8</v>
      </c>
      <c r="I325" s="664" t="n">
        <v>1</v>
      </c>
      <c r="J325" s="664" t="n">
        <v>3</v>
      </c>
      <c r="K325" s="661" t="n"/>
    </row>
    <row r="326">
      <c r="A326" s="660" t="inlineStr">
        <is>
          <t>Sailing Exit</t>
        </is>
      </c>
      <c r="B326" s="661" t="inlineStr">
        <is>
          <t>Surge</t>
        </is>
      </c>
      <c r="C326" s="660" t="inlineStr">
        <is>
          <t>PREMIUM</t>
        </is>
      </c>
      <c r="D326" s="660" t="inlineStr">
        <is>
          <t>AUTO;eSAVE;Hybrid;SPORT;ZEV;ECO;MANUAL</t>
        </is>
      </c>
      <c r="E326" s="660" t="n"/>
      <c r="F326" s="662" t="inlineStr">
        <is>
          <t>V4.2</t>
        </is>
      </c>
      <c r="G326" s="663" t="n">
        <v>7</v>
      </c>
      <c r="H326" s="663" t="n">
        <v>8</v>
      </c>
      <c r="I326" s="664" t="n">
        <v>3</v>
      </c>
      <c r="J326" s="664" t="n">
        <v>3</v>
      </c>
      <c r="K326" s="661" t="n"/>
    </row>
    <row r="327">
      <c r="A327" s="660" t="inlineStr">
        <is>
          <t>Tip in at constant speed</t>
        </is>
      </c>
      <c r="B327" s="661" t="inlineStr">
        <is>
          <t>Absolute torque</t>
        </is>
      </c>
      <c r="C327" s="660" t="inlineStr">
        <is>
          <t>PREMIUM</t>
        </is>
      </c>
      <c r="D327" s="660" t="inlineStr">
        <is>
          <t>AUTO;eSAVE;Hybrid;SPORT;ZEV;ECO;MANUAL</t>
        </is>
      </c>
      <c r="E327" s="660" t="n"/>
      <c r="F327" s="662" t="inlineStr">
        <is>
          <t>V4.2</t>
        </is>
      </c>
      <c r="G327" s="663" t="n">
        <v>7</v>
      </c>
      <c r="H327" s="663" t="n">
        <v>8</v>
      </c>
      <c r="I327" s="664" t="n">
        <v>3</v>
      </c>
      <c r="J327" s="664" t="n">
        <v>3</v>
      </c>
      <c r="K327" s="661" t="n"/>
    </row>
    <row r="328">
      <c r="A328" s="660" t="inlineStr">
        <is>
          <t>Tip in at constant speed</t>
        </is>
      </c>
      <c r="B328" s="661" t="inlineStr">
        <is>
          <t>Absolute torque</t>
        </is>
      </c>
      <c r="C328" s="660" t="inlineStr">
        <is>
          <t>PREMIUM</t>
        </is>
      </c>
      <c r="D328" s="660" t="inlineStr">
        <is>
          <t>ECO B;ECO D;Normal B;Normal D;SPORT B;SPORT D</t>
        </is>
      </c>
      <c r="E328" s="660" t="n"/>
      <c r="F328" s="662" t="inlineStr">
        <is>
          <t>V4.2</t>
        </is>
      </c>
      <c r="G328" s="665" t="n">
        <v>7</v>
      </c>
      <c r="H328" s="665" t="n">
        <v>8</v>
      </c>
      <c r="I328" s="679" t="n">
        <v>3</v>
      </c>
      <c r="J328" s="664" t="n">
        <v>3</v>
      </c>
      <c r="K328" s="661" t="n"/>
    </row>
    <row r="329">
      <c r="A329" s="660" t="inlineStr">
        <is>
          <t>Tip in at constant speed</t>
        </is>
      </c>
      <c r="B329" s="661" t="inlineStr">
        <is>
          <t>Absolute torque</t>
        </is>
      </c>
      <c r="C329" s="660" t="inlineStr">
        <is>
          <t>PREMIUM</t>
        </is>
      </c>
      <c r="D329" s="660" t="inlineStr">
        <is>
          <t>MANUAL GEARBOX</t>
        </is>
      </c>
      <c r="E329" s="660" t="n"/>
      <c r="F329" s="662" t="inlineStr">
        <is>
          <t>V4.2</t>
        </is>
      </c>
      <c r="G329" s="665" t="n">
        <v>7</v>
      </c>
      <c r="H329" s="665" t="n">
        <v>8</v>
      </c>
      <c r="I329" s="679" t="n">
        <v>3</v>
      </c>
      <c r="J329" s="664" t="n">
        <v>3</v>
      </c>
      <c r="K329" s="661" t="n"/>
    </row>
    <row r="330">
      <c r="A330" s="660" t="inlineStr">
        <is>
          <t>Tip in at constant speed</t>
        </is>
      </c>
      <c r="B330" s="661" t="inlineStr">
        <is>
          <t>Acceleration disturbances</t>
        </is>
      </c>
      <c r="C330" s="660" t="inlineStr">
        <is>
          <t>PREMIUM</t>
        </is>
      </c>
      <c r="D330" s="660" t="inlineStr">
        <is>
          <t>AUTO;eSAVE;Hybrid;SPORT;ZEV;ECO;MANUAL</t>
        </is>
      </c>
      <c r="E330" s="660" t="n"/>
      <c r="F330" s="662" t="inlineStr">
        <is>
          <t>V4.2</t>
        </is>
      </c>
      <c r="G330" s="663" t="n">
        <v>5.8</v>
      </c>
      <c r="H330" s="663" t="n">
        <v>6.8</v>
      </c>
      <c r="I330" s="679" t="n">
        <v>3</v>
      </c>
      <c r="J330" s="664" t="n">
        <v>2</v>
      </c>
      <c r="K330" s="661" t="n"/>
    </row>
    <row r="331">
      <c r="A331" s="660" t="inlineStr">
        <is>
          <t>Tip in at constant speed</t>
        </is>
      </c>
      <c r="B331" s="660" t="inlineStr">
        <is>
          <t>Acceleration disturbances</t>
        </is>
      </c>
      <c r="C331" s="660" t="inlineStr">
        <is>
          <t>PREMIUM</t>
        </is>
      </c>
      <c r="D331" s="660" t="inlineStr">
        <is>
          <t>ECO B;ECO D;Normal B;Normal D;SPORT B;SPORT D</t>
        </is>
      </c>
      <c r="E331" s="660" t="n"/>
      <c r="F331" s="662" t="inlineStr">
        <is>
          <t>V4.2</t>
        </is>
      </c>
      <c r="G331" s="667" t="n">
        <v>5.9</v>
      </c>
      <c r="H331" s="667" t="n">
        <v>6.8</v>
      </c>
      <c r="I331" s="679" t="n">
        <v>3</v>
      </c>
      <c r="J331" s="679" t="n">
        <v>2</v>
      </c>
      <c r="K331" s="661" t="n"/>
    </row>
    <row r="332">
      <c r="A332" s="660" t="inlineStr">
        <is>
          <t>Tip in at constant speed</t>
        </is>
      </c>
      <c r="B332" s="660" t="inlineStr">
        <is>
          <t>Acceleration disturbances</t>
        </is>
      </c>
      <c r="C332" s="660" t="inlineStr">
        <is>
          <t>PREMIUM</t>
        </is>
      </c>
      <c r="D332" s="660" t="inlineStr">
        <is>
          <t>MANUAL GEARBOX</t>
        </is>
      </c>
      <c r="E332" s="660" t="n"/>
      <c r="F332" s="662" t="inlineStr">
        <is>
          <t>V4.2</t>
        </is>
      </c>
      <c r="G332" s="667" t="n">
        <v>6.8</v>
      </c>
      <c r="H332" s="667" t="n">
        <v>7.8</v>
      </c>
      <c r="I332" s="679" t="n">
        <v>3</v>
      </c>
      <c r="J332" s="679" t="n">
        <v>2</v>
      </c>
      <c r="K332" s="661" t="n"/>
    </row>
    <row r="333">
      <c r="A333" s="660" t="inlineStr">
        <is>
          <t>Tip in at constant speed</t>
        </is>
      </c>
      <c r="B333" s="661" t="inlineStr">
        <is>
          <t>Acceleration disturbances HF</t>
        </is>
      </c>
      <c r="C333" s="660" t="inlineStr">
        <is>
          <t>PREMIUM</t>
        </is>
      </c>
      <c r="D333" s="660" t="inlineStr">
        <is>
          <t>AUTO;eSAVE;Hybrid;SPORT;ZEV;ECO;MANUAL</t>
        </is>
      </c>
      <c r="E333" s="660" t="n"/>
      <c r="F333" s="662" t="inlineStr">
        <is>
          <t>V4.2</t>
        </is>
      </c>
      <c r="G333" s="665" t="n">
        <v>7</v>
      </c>
      <c r="H333" s="665" t="n">
        <v>8</v>
      </c>
      <c r="I333" s="679" t="n">
        <v>3</v>
      </c>
      <c r="J333" s="664" t="n">
        <v>3</v>
      </c>
      <c r="K333" s="666" t="inlineStr">
        <is>
          <t>not used</t>
        </is>
      </c>
    </row>
    <row r="334">
      <c r="A334" s="660" t="inlineStr">
        <is>
          <t>Tip in at constant speed</t>
        </is>
      </c>
      <c r="B334" s="661" t="inlineStr">
        <is>
          <t>Acceleration disturbances HF</t>
        </is>
      </c>
      <c r="C334" s="660" t="inlineStr">
        <is>
          <t>PREMIUM</t>
        </is>
      </c>
      <c r="D334" s="660" t="inlineStr">
        <is>
          <t>ECO B;ECO D;Normal B;Normal D;SPORT B;SPORT D</t>
        </is>
      </c>
      <c r="E334" s="660" t="n"/>
      <c r="F334" s="662" t="inlineStr">
        <is>
          <t>V4.2</t>
        </is>
      </c>
      <c r="G334" s="665" t="n">
        <v>7</v>
      </c>
      <c r="H334" s="665" t="n">
        <v>8</v>
      </c>
      <c r="I334" s="679" t="n">
        <v>3</v>
      </c>
      <c r="J334" s="664" t="n">
        <v>3</v>
      </c>
      <c r="K334" s="666" t="inlineStr">
        <is>
          <t>not used</t>
        </is>
      </c>
    </row>
    <row r="335">
      <c r="A335" s="660" t="inlineStr">
        <is>
          <t>Tip in at constant speed</t>
        </is>
      </c>
      <c r="B335" s="661" t="inlineStr">
        <is>
          <t>Acceleration disturbances HF</t>
        </is>
      </c>
      <c r="C335" s="660" t="inlineStr">
        <is>
          <t>PREMIUM</t>
        </is>
      </c>
      <c r="D335" s="660" t="inlineStr">
        <is>
          <t>MANUAL GEARBOX</t>
        </is>
      </c>
      <c r="E335" s="660" t="n"/>
      <c r="F335" s="662" t="inlineStr">
        <is>
          <t>V4.2</t>
        </is>
      </c>
      <c r="G335" s="665" t="n">
        <v>7</v>
      </c>
      <c r="H335" s="665" t="n">
        <v>8</v>
      </c>
      <c r="I335" s="679" t="n">
        <v>3</v>
      </c>
      <c r="J335" s="664" t="n">
        <v>3</v>
      </c>
      <c r="K335" s="666" t="inlineStr">
        <is>
          <t>not used</t>
        </is>
      </c>
    </row>
    <row r="336">
      <c r="A336" s="660" t="inlineStr">
        <is>
          <t>Tip in at constant speed</t>
        </is>
      </c>
      <c r="B336" s="661" t="inlineStr">
        <is>
          <t>Acceleration disturbances LF</t>
        </is>
      </c>
      <c r="C336" s="660" t="inlineStr">
        <is>
          <t>PREMIUM</t>
        </is>
      </c>
      <c r="D336" s="660" t="inlineStr">
        <is>
          <t>AUTO;eSAVE;Hybrid;SPORT;ZEV;ECO;MANUAL</t>
        </is>
      </c>
      <c r="E336" s="660" t="n"/>
      <c r="F336" s="662" t="inlineStr">
        <is>
          <t>V4.2</t>
        </is>
      </c>
      <c r="G336" s="665" t="n">
        <v>7</v>
      </c>
      <c r="H336" s="665" t="n">
        <v>8</v>
      </c>
      <c r="I336" s="679" t="n">
        <v>3</v>
      </c>
      <c r="J336" s="664" t="n">
        <v>3</v>
      </c>
      <c r="K336" s="666" t="inlineStr">
        <is>
          <t>not used</t>
        </is>
      </c>
    </row>
    <row r="337">
      <c r="A337" s="660" t="inlineStr">
        <is>
          <t>Tip in at constant speed</t>
        </is>
      </c>
      <c r="B337" s="661" t="inlineStr">
        <is>
          <t>Acceleration disturbances LF</t>
        </is>
      </c>
      <c r="C337" s="660" t="inlineStr">
        <is>
          <t>PREMIUM</t>
        </is>
      </c>
      <c r="D337" s="660" t="inlineStr">
        <is>
          <t>ECO B;ECO D;Normal B;Normal D;SPORT B;SPORT D</t>
        </is>
      </c>
      <c r="E337" s="660" t="n"/>
      <c r="F337" s="662" t="inlineStr">
        <is>
          <t>V4.2</t>
        </is>
      </c>
      <c r="G337" s="665" t="n">
        <v>7</v>
      </c>
      <c r="H337" s="665" t="n">
        <v>8</v>
      </c>
      <c r="I337" s="679" t="n">
        <v>3</v>
      </c>
      <c r="J337" s="664" t="n">
        <v>3</v>
      </c>
      <c r="K337" s="666" t="inlineStr">
        <is>
          <t>not used</t>
        </is>
      </c>
    </row>
    <row r="338">
      <c r="A338" s="660" t="inlineStr">
        <is>
          <t>Tip in at constant speed</t>
        </is>
      </c>
      <c r="B338" s="661" t="inlineStr">
        <is>
          <t>Acceleration disturbances LF</t>
        </is>
      </c>
      <c r="C338" s="660" t="inlineStr">
        <is>
          <t>PREMIUM</t>
        </is>
      </c>
      <c r="D338" s="660" t="inlineStr">
        <is>
          <t>MANUAL GEARBOX</t>
        </is>
      </c>
      <c r="E338" s="660" t="n"/>
      <c r="F338" s="662" t="inlineStr">
        <is>
          <t>V4.2</t>
        </is>
      </c>
      <c r="G338" s="665" t="n">
        <v>7</v>
      </c>
      <c r="H338" s="665" t="n">
        <v>8</v>
      </c>
      <c r="I338" s="679" t="n">
        <v>3</v>
      </c>
      <c r="J338" s="664" t="n">
        <v>3</v>
      </c>
      <c r="K338" s="666" t="inlineStr">
        <is>
          <t>not used</t>
        </is>
      </c>
    </row>
    <row r="339">
      <c r="A339" s="660" t="inlineStr">
        <is>
          <t>Tip in at constant speed</t>
        </is>
      </c>
      <c r="B339" s="661" t="inlineStr">
        <is>
          <t>Agility</t>
        </is>
      </c>
      <c r="C339" s="660" t="inlineStr">
        <is>
          <t>PREMIUM</t>
        </is>
      </c>
      <c r="D339" s="660" t="inlineStr">
        <is>
          <t>AUTO;eSAVE;Hybrid;SPORT;ZEV;ECO;MANUAL</t>
        </is>
      </c>
      <c r="E339" s="660" t="n"/>
      <c r="F339" s="662" t="inlineStr">
        <is>
          <t>V4.2</t>
        </is>
      </c>
      <c r="G339" s="663" t="n">
        <v>5.8</v>
      </c>
      <c r="H339" s="663" t="n">
        <v>6.6</v>
      </c>
      <c r="I339" s="679" t="n">
        <v>2</v>
      </c>
      <c r="J339" s="664" t="n">
        <v>3</v>
      </c>
      <c r="K339" s="661" t="n"/>
    </row>
    <row r="340">
      <c r="A340" s="660" t="inlineStr">
        <is>
          <t>Tip in at constant speed</t>
        </is>
      </c>
      <c r="B340" s="660" t="inlineStr">
        <is>
          <t>Agility</t>
        </is>
      </c>
      <c r="C340" s="660" t="inlineStr">
        <is>
          <t>PREMIUM</t>
        </is>
      </c>
      <c r="D340" s="660" t="inlineStr">
        <is>
          <t>ECO B;ECO D;Normal B;Normal D;SPORT B;SPORT D</t>
        </is>
      </c>
      <c r="E340" s="660" t="n"/>
      <c r="F340" s="662" t="inlineStr">
        <is>
          <t>V4.2</t>
        </is>
      </c>
      <c r="G340" s="667" t="n">
        <v>5.8</v>
      </c>
      <c r="H340" s="667" t="n">
        <v>6.6</v>
      </c>
      <c r="I340" s="679" t="n">
        <v>2</v>
      </c>
      <c r="J340" s="679" t="n">
        <v>3</v>
      </c>
      <c r="K340" s="661" t="n"/>
    </row>
    <row r="341">
      <c r="A341" s="660" t="inlineStr">
        <is>
          <t>Tip in at constant speed</t>
        </is>
      </c>
      <c r="B341" s="660" t="inlineStr">
        <is>
          <t>Agility</t>
        </is>
      </c>
      <c r="C341" s="660" t="inlineStr">
        <is>
          <t>PREMIUM</t>
        </is>
      </c>
      <c r="D341" s="660" t="inlineStr">
        <is>
          <t>MANUAL GEARBOX</t>
        </is>
      </c>
      <c r="E341" s="660" t="n"/>
      <c r="F341" s="662" t="inlineStr">
        <is>
          <t>V4.2</t>
        </is>
      </c>
      <c r="G341" s="667" t="n">
        <v>6.6</v>
      </c>
      <c r="H341" s="667" t="n">
        <v>7.1</v>
      </c>
      <c r="I341" s="679" t="n">
        <v>2</v>
      </c>
      <c r="J341" s="679" t="n">
        <v>3</v>
      </c>
      <c r="K341" s="661" t="n"/>
    </row>
    <row r="342">
      <c r="A342" s="660" t="inlineStr">
        <is>
          <t>Tip in at constant speed</t>
        </is>
      </c>
      <c r="B342" s="661" t="inlineStr">
        <is>
          <t>Ax increase</t>
        </is>
      </c>
      <c r="C342" s="660" t="inlineStr">
        <is>
          <t>PREMIUM</t>
        </is>
      </c>
      <c r="D342" s="660" t="inlineStr">
        <is>
          <t>AUTO;eSAVE;Hybrid;SPORT;ZEV;ECO;MANUAL</t>
        </is>
      </c>
      <c r="E342" s="660" t="n"/>
      <c r="F342" s="662" t="inlineStr">
        <is>
          <t>V4.2</t>
        </is>
      </c>
      <c r="G342" s="665" t="n">
        <v>7</v>
      </c>
      <c r="H342" s="665" t="n">
        <v>8</v>
      </c>
      <c r="I342" s="679" t="n">
        <v>3</v>
      </c>
      <c r="J342" s="664" t="n">
        <v>3</v>
      </c>
      <c r="K342" s="666" t="inlineStr">
        <is>
          <t>not used</t>
        </is>
      </c>
    </row>
    <row r="343">
      <c r="A343" s="660" t="inlineStr">
        <is>
          <t>Tip in at constant speed</t>
        </is>
      </c>
      <c r="B343" s="661" t="inlineStr">
        <is>
          <t>Ax increase</t>
        </is>
      </c>
      <c r="C343" s="660" t="inlineStr">
        <is>
          <t>PREMIUM</t>
        </is>
      </c>
      <c r="D343" s="660" t="inlineStr">
        <is>
          <t>ECO B;ECO D;Normal B;Normal D;SPORT B;SPORT D</t>
        </is>
      </c>
      <c r="E343" s="660" t="n"/>
      <c r="F343" s="662" t="inlineStr">
        <is>
          <t>V4.2</t>
        </is>
      </c>
      <c r="G343" s="665" t="n">
        <v>7</v>
      </c>
      <c r="H343" s="665" t="n">
        <v>8</v>
      </c>
      <c r="I343" s="679" t="n">
        <v>3</v>
      </c>
      <c r="J343" s="664" t="n">
        <v>3</v>
      </c>
      <c r="K343" s="666" t="inlineStr">
        <is>
          <t>not used</t>
        </is>
      </c>
    </row>
    <row r="344">
      <c r="A344" s="660" t="inlineStr">
        <is>
          <t>Tip in at constant speed</t>
        </is>
      </c>
      <c r="B344" s="660" t="inlineStr">
        <is>
          <t>Ax increase</t>
        </is>
      </c>
      <c r="C344" s="660" t="inlineStr">
        <is>
          <t>PREMIUM</t>
        </is>
      </c>
      <c r="D344" s="660" t="inlineStr">
        <is>
          <t>MANUAL GEARBOX</t>
        </is>
      </c>
      <c r="E344" s="660" t="n"/>
      <c r="F344" s="662" t="inlineStr">
        <is>
          <t>V4.2</t>
        </is>
      </c>
      <c r="G344" s="665" t="n">
        <v>7</v>
      </c>
      <c r="H344" s="665" t="n">
        <v>8</v>
      </c>
      <c r="I344" s="679" t="n">
        <v>3</v>
      </c>
      <c r="J344" s="664" t="n">
        <v>3</v>
      </c>
      <c r="K344" s="666" t="inlineStr">
        <is>
          <t>not used</t>
        </is>
      </c>
    </row>
    <row r="345">
      <c r="A345" s="660" t="inlineStr">
        <is>
          <t>Tip in at constant speed</t>
        </is>
      </c>
      <c r="B345" s="661" t="inlineStr">
        <is>
          <t>Bump</t>
        </is>
      </c>
      <c r="C345" s="660" t="inlineStr">
        <is>
          <t>PREMIUM</t>
        </is>
      </c>
      <c r="D345" s="660" t="inlineStr">
        <is>
          <t>AUTO;eSAVE;Hybrid;SPORT;ZEV;ECO;MANUAL</t>
        </is>
      </c>
      <c r="E345" s="660" t="n"/>
      <c r="F345" s="662" t="inlineStr">
        <is>
          <t>V4.2</t>
        </is>
      </c>
      <c r="G345" s="663" t="n">
        <v>7.2</v>
      </c>
      <c r="H345" s="663" t="n">
        <v>8</v>
      </c>
      <c r="I345" s="679" t="n">
        <v>3</v>
      </c>
      <c r="J345" s="664" t="n">
        <v>2</v>
      </c>
      <c r="K345" s="661" t="n"/>
    </row>
    <row r="346">
      <c r="A346" s="660" t="inlineStr">
        <is>
          <t>Tip in at constant speed</t>
        </is>
      </c>
      <c r="B346" s="660" t="inlineStr">
        <is>
          <t>Bump</t>
        </is>
      </c>
      <c r="C346" s="660" t="inlineStr">
        <is>
          <t>PREMIUM</t>
        </is>
      </c>
      <c r="D346" s="660" t="inlineStr">
        <is>
          <t>ECO B;ECO D;Normal B;Normal D;SPORT B;SPORT D</t>
        </is>
      </c>
      <c r="E346" s="660" t="n"/>
      <c r="F346" s="662" t="inlineStr">
        <is>
          <t>V4.2</t>
        </is>
      </c>
      <c r="G346" s="667" t="n">
        <v>7.2</v>
      </c>
      <c r="H346" s="667" t="n">
        <v>8</v>
      </c>
      <c r="I346" s="679" t="n">
        <v>3</v>
      </c>
      <c r="J346" s="679" t="n">
        <v>2</v>
      </c>
      <c r="K346" s="661" t="n"/>
    </row>
    <row r="347">
      <c r="A347" s="660" t="inlineStr">
        <is>
          <t>Tip in at constant speed</t>
        </is>
      </c>
      <c r="B347" s="660" t="inlineStr">
        <is>
          <t>Bump</t>
        </is>
      </c>
      <c r="C347" s="660" t="inlineStr">
        <is>
          <t>PREMIUM</t>
        </is>
      </c>
      <c r="D347" s="660" t="inlineStr">
        <is>
          <t>MANUAL GEARBOX</t>
        </is>
      </c>
      <c r="E347" s="660" t="n"/>
      <c r="F347" s="662" t="inlineStr">
        <is>
          <t>V4.2</t>
        </is>
      </c>
      <c r="G347" s="667" t="n">
        <v>6.7</v>
      </c>
      <c r="H347" s="667" t="n">
        <v>7.4</v>
      </c>
      <c r="I347" s="679" t="n">
        <v>3</v>
      </c>
      <c r="J347" s="679" t="n">
        <v>2</v>
      </c>
      <c r="K347" s="661" t="n"/>
    </row>
    <row r="348">
      <c r="A348" s="660" t="inlineStr">
        <is>
          <t>Tip in at constant speed</t>
        </is>
      </c>
      <c r="B348" s="661" t="inlineStr">
        <is>
          <t>Flare</t>
        </is>
      </c>
      <c r="C348" s="660" t="inlineStr">
        <is>
          <t>PREMIUM</t>
        </is>
      </c>
      <c r="D348" s="660" t="inlineStr">
        <is>
          <t>AUTO;eSAVE;Hybrid;SPORT;ZEV;ECO;MANUAL</t>
        </is>
      </c>
      <c r="E348" s="660" t="n"/>
      <c r="F348" s="662" t="inlineStr">
        <is>
          <t>V4.2</t>
        </is>
      </c>
      <c r="G348" s="663" t="n">
        <v>7.2</v>
      </c>
      <c r="H348" s="663" t="n">
        <v>8</v>
      </c>
      <c r="I348" s="679" t="n">
        <v>3</v>
      </c>
      <c r="J348" s="664" t="n">
        <v>2</v>
      </c>
      <c r="K348" s="661" t="n"/>
    </row>
    <row r="349" ht="12.75" customHeight="1">
      <c r="A349" s="660" t="inlineStr">
        <is>
          <t>Tip in at constant speed</t>
        </is>
      </c>
      <c r="B349" s="661" t="inlineStr">
        <is>
          <t>Flare</t>
        </is>
      </c>
      <c r="C349" s="660" t="inlineStr">
        <is>
          <t>PREMIUM</t>
        </is>
      </c>
      <c r="D349" s="660" t="inlineStr">
        <is>
          <t>ECO B;ECO D;Normal B;Normal D;SPORT B;SPORT D</t>
        </is>
      </c>
      <c r="E349" s="660" t="n"/>
      <c r="F349" s="662" t="inlineStr">
        <is>
          <t>V4.2</t>
        </is>
      </c>
      <c r="G349" s="663" t="n">
        <v>7</v>
      </c>
      <c r="H349" s="663" t="n">
        <v>8</v>
      </c>
      <c r="I349" s="679" t="n">
        <v>3</v>
      </c>
      <c r="J349" s="664" t="n">
        <v>3</v>
      </c>
      <c r="K349" s="661" t="n"/>
    </row>
    <row r="350" ht="12.75" customHeight="1">
      <c r="A350" s="660" t="inlineStr">
        <is>
          <t>Tip in at constant speed</t>
        </is>
      </c>
      <c r="B350" s="661" t="inlineStr">
        <is>
          <t>Jerks</t>
        </is>
      </c>
      <c r="C350" s="660" t="inlineStr">
        <is>
          <t>PREMIUM</t>
        </is>
      </c>
      <c r="D350" s="660" t="inlineStr">
        <is>
          <t>AUTO;eSAVE;Hybrid;SPORT;ZEV;ECO;MANUAL</t>
        </is>
      </c>
      <c r="E350" s="660" t="n"/>
      <c r="F350" s="662" t="inlineStr">
        <is>
          <t>V4.2</t>
        </is>
      </c>
      <c r="G350" s="663" t="n">
        <v>7</v>
      </c>
      <c r="H350" s="663" t="n">
        <v>8</v>
      </c>
      <c r="I350" s="679" t="n">
        <v>3</v>
      </c>
      <c r="J350" s="664" t="n">
        <v>1</v>
      </c>
      <c r="K350" s="661" t="n"/>
    </row>
    <row r="351" ht="12.75" customHeight="1">
      <c r="A351" s="660" t="inlineStr">
        <is>
          <t>Tip in at constant speed</t>
        </is>
      </c>
      <c r="B351" s="660" t="inlineStr">
        <is>
          <t>Jerks</t>
        </is>
      </c>
      <c r="C351" s="660" t="inlineStr">
        <is>
          <t>PREMIUM</t>
        </is>
      </c>
      <c r="D351" s="660" t="inlineStr">
        <is>
          <t>ECO B;ECO D;Normal B;Normal D;SPORT B;SPORT D</t>
        </is>
      </c>
      <c r="E351" s="660" t="n"/>
      <c r="F351" s="662" t="inlineStr">
        <is>
          <t>V4.2</t>
        </is>
      </c>
      <c r="G351" s="667" t="n">
        <v>7</v>
      </c>
      <c r="H351" s="667" t="n">
        <v>8</v>
      </c>
      <c r="I351" s="679" t="n">
        <v>3</v>
      </c>
      <c r="J351" s="679" t="n">
        <v>1</v>
      </c>
      <c r="K351" s="661" t="n"/>
    </row>
    <row r="352" ht="12.75" customHeight="1">
      <c r="A352" s="660" t="inlineStr">
        <is>
          <t>Tip in at constant speed</t>
        </is>
      </c>
      <c r="B352" s="660" t="inlineStr">
        <is>
          <t>Jerks</t>
        </is>
      </c>
      <c r="C352" s="660" t="inlineStr">
        <is>
          <t>PREMIUM</t>
        </is>
      </c>
      <c r="D352" s="660" t="inlineStr">
        <is>
          <t>MANUAL GEARBOX</t>
        </is>
      </c>
      <c r="E352" s="660" t="n"/>
      <c r="F352" s="662" t="inlineStr">
        <is>
          <t>V4.2</t>
        </is>
      </c>
      <c r="G352" s="667" t="n">
        <v>6.8</v>
      </c>
      <c r="H352" s="667" t="n">
        <v>7.6</v>
      </c>
      <c r="I352" s="679" t="n">
        <v>3</v>
      </c>
      <c r="J352" s="679" t="n">
        <v>2</v>
      </c>
      <c r="K352" s="661" t="n"/>
    </row>
    <row r="353">
      <c r="A353" s="660" t="inlineStr">
        <is>
          <t>Tip in at constant speed</t>
        </is>
      </c>
      <c r="B353" s="661" t="inlineStr">
        <is>
          <t>Kick</t>
        </is>
      </c>
      <c r="C353" s="660" t="inlineStr">
        <is>
          <t>PREMIUM</t>
        </is>
      </c>
      <c r="D353" s="660" t="inlineStr">
        <is>
          <t>AUTO;eSAVE;Hybrid;SPORT;ZEV;ECO;MANUAL</t>
        </is>
      </c>
      <c r="E353" s="660" t="n"/>
      <c r="F353" s="662" t="inlineStr">
        <is>
          <t>V4.2</t>
        </is>
      </c>
      <c r="G353" s="663" t="n">
        <v>7.2</v>
      </c>
      <c r="H353" s="663" t="n">
        <v>8</v>
      </c>
      <c r="I353" s="679" t="n">
        <v>3</v>
      </c>
      <c r="J353" s="664" t="n">
        <v>1</v>
      </c>
      <c r="K353" s="661" t="n"/>
    </row>
    <row r="354">
      <c r="A354" s="660" t="inlineStr">
        <is>
          <t>Tip in at constant speed</t>
        </is>
      </c>
      <c r="B354" s="660" t="inlineStr">
        <is>
          <t>Kick</t>
        </is>
      </c>
      <c r="C354" s="660" t="inlineStr">
        <is>
          <t>PREMIUM</t>
        </is>
      </c>
      <c r="D354" s="660" t="inlineStr">
        <is>
          <t>ECO B;ECO D;Normal B;Normal D;SPORT B;SPORT D</t>
        </is>
      </c>
      <c r="E354" s="660" t="n"/>
      <c r="F354" s="662" t="inlineStr">
        <is>
          <t>V4.2</t>
        </is>
      </c>
      <c r="G354" s="667" t="n">
        <v>7.4</v>
      </c>
      <c r="H354" s="667" t="n">
        <v>8.4</v>
      </c>
      <c r="I354" s="679" t="n">
        <v>3</v>
      </c>
      <c r="J354" s="679" t="n">
        <v>1</v>
      </c>
      <c r="K354" s="661" t="n"/>
    </row>
    <row r="355">
      <c r="A355" s="660" t="inlineStr">
        <is>
          <t>Tip in at constant speed</t>
        </is>
      </c>
      <c r="B355" s="660" t="inlineStr">
        <is>
          <t>Kick</t>
        </is>
      </c>
      <c r="C355" s="660" t="inlineStr">
        <is>
          <t>PREMIUM</t>
        </is>
      </c>
      <c r="D355" s="660" t="inlineStr">
        <is>
          <t>MANUAL GEARBOX</t>
        </is>
      </c>
      <c r="E355" s="660" t="n"/>
      <c r="F355" s="662" t="inlineStr">
        <is>
          <t>V4.2</t>
        </is>
      </c>
      <c r="G355" s="667" t="n">
        <v>6.5</v>
      </c>
      <c r="H355" s="667" t="n">
        <v>7.5</v>
      </c>
      <c r="I355" s="679" t="n">
        <v>3</v>
      </c>
      <c r="J355" s="679" t="n">
        <v>1</v>
      </c>
      <c r="K355" s="661" t="n"/>
    </row>
    <row r="356">
      <c r="A356" s="660" t="inlineStr">
        <is>
          <t>Tip in at constant speed</t>
        </is>
      </c>
      <c r="B356" s="661" t="inlineStr">
        <is>
          <t>Response delay</t>
        </is>
      </c>
      <c r="C356" s="660" t="inlineStr">
        <is>
          <t>PREMIUM</t>
        </is>
      </c>
      <c r="D356" s="660" t="inlineStr">
        <is>
          <t>AUTO;eSAVE;Hybrid;SPORT;ZEV;ECO;MANUAL</t>
        </is>
      </c>
      <c r="E356" s="660" t="n"/>
      <c r="F356" s="662" t="inlineStr">
        <is>
          <t>V4.2</t>
        </is>
      </c>
      <c r="G356" s="663" t="n">
        <v>5.8</v>
      </c>
      <c r="H356" s="663" t="n">
        <v>6.8</v>
      </c>
      <c r="I356" s="679" t="n">
        <v>1</v>
      </c>
      <c r="J356" s="664" t="n">
        <v>3</v>
      </c>
      <c r="K356" s="661" t="n"/>
    </row>
    <row r="357">
      <c r="A357" s="660" t="inlineStr">
        <is>
          <t>Tip in at constant speed</t>
        </is>
      </c>
      <c r="B357" s="660" t="inlineStr">
        <is>
          <t>Response delay</t>
        </is>
      </c>
      <c r="C357" s="660" t="inlineStr">
        <is>
          <t>PREMIUM</t>
        </is>
      </c>
      <c r="D357" s="660" t="inlineStr">
        <is>
          <t>ECO B;ECO D;Normal B;Normal D;SPORT B;SPORT D</t>
        </is>
      </c>
      <c r="E357" s="660" t="n"/>
      <c r="F357" s="662" t="inlineStr">
        <is>
          <t>V4.2</t>
        </is>
      </c>
      <c r="G357" s="667" t="n">
        <v>6.7</v>
      </c>
      <c r="H357" s="667" t="n">
        <v>7.4</v>
      </c>
      <c r="I357" s="679" t="n">
        <v>1</v>
      </c>
      <c r="J357" s="679" t="n">
        <v>3</v>
      </c>
      <c r="K357" s="661" t="n"/>
    </row>
    <row r="358">
      <c r="A358" s="660" t="inlineStr">
        <is>
          <t>Tip in at constant speed</t>
        </is>
      </c>
      <c r="B358" s="660" t="inlineStr">
        <is>
          <t>Response delay</t>
        </is>
      </c>
      <c r="C358" s="660" t="inlineStr">
        <is>
          <t>PREMIUM</t>
        </is>
      </c>
      <c r="D358" s="660" t="inlineStr">
        <is>
          <t>MANUAL GEARBOX</t>
        </is>
      </c>
      <c r="E358" s="660" t="n"/>
      <c r="F358" s="662" t="inlineStr">
        <is>
          <t>V4.2</t>
        </is>
      </c>
      <c r="G358" s="667" t="n">
        <v>6.7</v>
      </c>
      <c r="H358" s="667" t="n">
        <v>7.4</v>
      </c>
      <c r="I358" s="679" t="n">
        <v>1</v>
      </c>
      <c r="J358" s="679" t="n">
        <v>3</v>
      </c>
      <c r="K358" s="661" t="n"/>
    </row>
    <row r="359">
      <c r="A359" s="660" t="inlineStr">
        <is>
          <t>Tip in at constant speed</t>
        </is>
      </c>
      <c r="B359" s="661" t="inlineStr">
        <is>
          <t>Steadiness</t>
        </is>
      </c>
      <c r="C359" s="660" t="inlineStr">
        <is>
          <t>PREMIUM</t>
        </is>
      </c>
      <c r="D359" s="660" t="inlineStr">
        <is>
          <t>AUTO;eSAVE;Hybrid;SPORT;ZEV;ECO;MANUAL</t>
        </is>
      </c>
      <c r="E359" s="660" t="n"/>
      <c r="F359" s="662" t="inlineStr">
        <is>
          <t>V4.2</t>
        </is>
      </c>
      <c r="G359" s="663" t="n">
        <v>7</v>
      </c>
      <c r="H359" s="663" t="n">
        <v>8</v>
      </c>
      <c r="I359" s="679" t="n">
        <v>3</v>
      </c>
      <c r="J359" s="664" t="n">
        <v>3</v>
      </c>
      <c r="K359" s="661" t="n"/>
    </row>
    <row r="360" ht="12.75" customHeight="1">
      <c r="A360" s="660" t="inlineStr">
        <is>
          <t>Tip in at constant speed</t>
        </is>
      </c>
      <c r="B360" s="660" t="inlineStr">
        <is>
          <t>Steadiness</t>
        </is>
      </c>
      <c r="C360" s="660" t="inlineStr">
        <is>
          <t>PREMIUM</t>
        </is>
      </c>
      <c r="D360" s="660" t="inlineStr">
        <is>
          <t>ECO B;ECO D;Normal B;Normal D;SPORT B;SPORT D</t>
        </is>
      </c>
      <c r="E360" s="660" t="n"/>
      <c r="F360" s="662" t="inlineStr">
        <is>
          <t>V4.2</t>
        </is>
      </c>
      <c r="G360" s="667" t="n">
        <v>7</v>
      </c>
      <c r="H360" s="667" t="n">
        <v>8</v>
      </c>
      <c r="I360" s="679" t="n">
        <v>3</v>
      </c>
      <c r="J360" s="679" t="n">
        <v>3</v>
      </c>
      <c r="K360" s="661" t="n"/>
    </row>
    <row r="361" ht="12.75" customHeight="1">
      <c r="A361" s="660" t="inlineStr">
        <is>
          <t>Tip in at constant speed</t>
        </is>
      </c>
      <c r="B361" s="660" t="inlineStr">
        <is>
          <t>Steadiness</t>
        </is>
      </c>
      <c r="C361" s="660" t="inlineStr">
        <is>
          <t>PREMIUM</t>
        </is>
      </c>
      <c r="D361" s="660" t="inlineStr">
        <is>
          <t>MANUAL GEARBOX</t>
        </is>
      </c>
      <c r="E361" s="660" t="n"/>
      <c r="F361" s="662" t="inlineStr">
        <is>
          <t>V4.2</t>
        </is>
      </c>
      <c r="G361" s="667" t="n">
        <v>7</v>
      </c>
      <c r="H361" s="667" t="n">
        <v>8</v>
      </c>
      <c r="I361" s="679" t="n">
        <v>3</v>
      </c>
      <c r="J361" s="679" t="n">
        <v>3</v>
      </c>
      <c r="K361" s="661" t="n"/>
    </row>
    <row r="362" ht="12.75" customHeight="1">
      <c r="A362" s="660" t="inlineStr">
        <is>
          <t>Tip in at constant speed</t>
        </is>
      </c>
      <c r="B362" s="661" t="inlineStr">
        <is>
          <t>Stumble</t>
        </is>
      </c>
      <c r="C362" s="660" t="inlineStr">
        <is>
          <t>PREMIUM</t>
        </is>
      </c>
      <c r="D362" s="660" t="inlineStr">
        <is>
          <t>AUTO;eSAVE;Hybrid;SPORT;ZEV;ECO;MANUAL</t>
        </is>
      </c>
      <c r="E362" s="660" t="n"/>
      <c r="F362" s="662" t="inlineStr">
        <is>
          <t>V4.2</t>
        </is>
      </c>
      <c r="G362" s="663" t="n">
        <v>7.5</v>
      </c>
      <c r="H362" s="663" t="n">
        <v>8</v>
      </c>
      <c r="I362" s="664" t="n">
        <v>3</v>
      </c>
      <c r="J362" s="664" t="n">
        <v>2</v>
      </c>
      <c r="K362" s="661" t="n"/>
    </row>
    <row r="363" ht="12.75" customHeight="1">
      <c r="A363" s="660" t="inlineStr">
        <is>
          <t>Tip in at constant speed</t>
        </is>
      </c>
      <c r="B363" s="660" t="inlineStr">
        <is>
          <t>Stumble</t>
        </is>
      </c>
      <c r="C363" s="660" t="inlineStr">
        <is>
          <t>PREMIUM</t>
        </is>
      </c>
      <c r="D363" s="660" t="inlineStr">
        <is>
          <t>ECO B;ECO D;Normal B;Normal D;SPORT B;SPORT D</t>
        </is>
      </c>
      <c r="E363" s="660" t="n"/>
      <c r="F363" s="662" t="inlineStr">
        <is>
          <t>V4.2</t>
        </is>
      </c>
      <c r="G363" s="667" t="n">
        <v>7.7</v>
      </c>
      <c r="H363" s="667" t="n">
        <v>8.5</v>
      </c>
      <c r="I363" s="679" t="n">
        <v>3</v>
      </c>
      <c r="J363" s="679" t="n">
        <v>2</v>
      </c>
      <c r="K363" s="661" t="n"/>
    </row>
    <row r="364" ht="12.75" customHeight="1">
      <c r="A364" s="660" t="inlineStr">
        <is>
          <t>Tip in at constant speed</t>
        </is>
      </c>
      <c r="B364" s="660" t="inlineStr">
        <is>
          <t>Stumble</t>
        </is>
      </c>
      <c r="C364" s="660" t="inlineStr">
        <is>
          <t>PREMIUM</t>
        </is>
      </c>
      <c r="D364" s="660" t="inlineStr">
        <is>
          <t>MANUAL GEARBOX</t>
        </is>
      </c>
      <c r="E364" s="660" t="n"/>
      <c r="F364" s="662" t="inlineStr">
        <is>
          <t>V4.2</t>
        </is>
      </c>
      <c r="G364" s="667" t="n">
        <v>6</v>
      </c>
      <c r="H364" s="667" t="n">
        <v>7.3</v>
      </c>
      <c r="I364" s="679" t="n">
        <v>3</v>
      </c>
      <c r="J364" s="679" t="n">
        <v>1</v>
      </c>
      <c r="K364" s="661" t="n"/>
    </row>
    <row r="365" ht="12.75" customHeight="1">
      <c r="A365" s="660" t="inlineStr">
        <is>
          <t>Tip in at constant speed</t>
        </is>
      </c>
      <c r="B365" s="661" t="inlineStr">
        <is>
          <t>Torque build-up</t>
        </is>
      </c>
      <c r="C365" s="660" t="inlineStr">
        <is>
          <t>PREMIUM</t>
        </is>
      </c>
      <c r="D365" s="660" t="inlineStr">
        <is>
          <t>AUTO;eSAVE;Hybrid;SPORT;ZEV;ECO;MANUAL</t>
        </is>
      </c>
      <c r="E365" s="660" t="n"/>
      <c r="F365" s="662" t="inlineStr">
        <is>
          <t>V4.2</t>
        </is>
      </c>
      <c r="G365" s="663" t="n">
        <v>6.3</v>
      </c>
      <c r="H365" s="663" t="n">
        <v>7.1</v>
      </c>
      <c r="I365" s="679" t="n">
        <v>2</v>
      </c>
      <c r="J365" s="664" t="n">
        <v>3</v>
      </c>
      <c r="K365" s="661" t="n"/>
    </row>
    <row r="366" ht="13.5" customHeight="1">
      <c r="A366" s="660" t="inlineStr">
        <is>
          <t>Tip in at constant speed</t>
        </is>
      </c>
      <c r="B366" s="660" t="inlineStr">
        <is>
          <t>Torque build-up</t>
        </is>
      </c>
      <c r="C366" s="660" t="inlineStr">
        <is>
          <t>PREMIUM</t>
        </is>
      </c>
      <c r="D366" s="660" t="inlineStr">
        <is>
          <t>ECO B;ECO D;Normal B;Normal D;SPORT B;SPORT D</t>
        </is>
      </c>
      <c r="E366" s="660" t="n"/>
      <c r="F366" s="662" t="inlineStr">
        <is>
          <t>V4.2</t>
        </is>
      </c>
      <c r="G366" s="667" t="n">
        <v>6.3</v>
      </c>
      <c r="H366" s="667" t="n">
        <v>7.1</v>
      </c>
      <c r="I366" s="679" t="n">
        <v>2</v>
      </c>
      <c r="J366" s="679" t="n">
        <v>3</v>
      </c>
      <c r="K366" s="661" t="n"/>
    </row>
    <row r="367" ht="12.75" customHeight="1">
      <c r="A367" s="660" t="inlineStr">
        <is>
          <t>Tip in at constant speed</t>
        </is>
      </c>
      <c r="B367" s="660" t="inlineStr">
        <is>
          <t>Torque build-up</t>
        </is>
      </c>
      <c r="C367" s="660" t="inlineStr">
        <is>
          <t>PREMIUM</t>
        </is>
      </c>
      <c r="D367" s="660" t="inlineStr">
        <is>
          <t>MANUAL GEARBOX</t>
        </is>
      </c>
      <c r="E367" s="660" t="n"/>
      <c r="F367" s="662" t="inlineStr">
        <is>
          <t>V4.2</t>
        </is>
      </c>
      <c r="G367" s="667" t="n">
        <v>5.7</v>
      </c>
      <c r="H367" s="667" t="n">
        <v>6.5</v>
      </c>
      <c r="I367" s="679" t="n">
        <v>2</v>
      </c>
      <c r="J367" s="679" t="n">
        <v>3</v>
      </c>
      <c r="K367" s="661" t="n"/>
    </row>
    <row r="368" ht="12.75" customHeight="1">
      <c r="A368" s="660" t="inlineStr">
        <is>
          <t>Tip in at constant speed</t>
        </is>
      </c>
      <c r="B368" s="661" t="inlineStr">
        <is>
          <t>Torque smoothness</t>
        </is>
      </c>
      <c r="C368" s="660" t="inlineStr">
        <is>
          <t>PREMIUM</t>
        </is>
      </c>
      <c r="D368" s="660" t="inlineStr">
        <is>
          <t>AUTO;eSAVE;Hybrid;SPORT;ZEV;ECO;MANUAL</t>
        </is>
      </c>
      <c r="E368" s="660" t="n"/>
      <c r="F368" s="662" t="inlineStr">
        <is>
          <t>V4.2</t>
        </is>
      </c>
      <c r="G368" s="663" t="n">
        <v>7.2</v>
      </c>
      <c r="H368" s="663" t="n">
        <v>8</v>
      </c>
      <c r="I368" s="679" t="n">
        <v>3</v>
      </c>
      <c r="J368" s="664" t="n">
        <v>2</v>
      </c>
      <c r="K368" s="661" t="n"/>
    </row>
    <row r="369" ht="12.75" customHeight="1">
      <c r="A369" s="660" t="inlineStr">
        <is>
          <t>Tip in at constant speed</t>
        </is>
      </c>
      <c r="B369" s="660" t="inlineStr">
        <is>
          <t>Torque smoothness</t>
        </is>
      </c>
      <c r="C369" s="660" t="inlineStr">
        <is>
          <t>PREMIUM</t>
        </is>
      </c>
      <c r="D369" s="660" t="inlineStr">
        <is>
          <t>ECO B;ECO D;Normal B;Normal D;SPORT B;SPORT D</t>
        </is>
      </c>
      <c r="E369" s="660" t="n"/>
      <c r="F369" s="662" t="inlineStr">
        <is>
          <t>V4.2</t>
        </is>
      </c>
      <c r="G369" s="667" t="n">
        <v>7.2</v>
      </c>
      <c r="H369" s="667" t="n">
        <v>8</v>
      </c>
      <c r="I369" s="679" t="n">
        <v>3</v>
      </c>
      <c r="J369" s="679" t="n">
        <v>2</v>
      </c>
      <c r="K369" s="661" t="n"/>
    </row>
    <row r="370" ht="12.75" customHeight="1">
      <c r="A370" s="660" t="inlineStr">
        <is>
          <t>Tip in at constant speed</t>
        </is>
      </c>
      <c r="B370" s="660" t="inlineStr">
        <is>
          <t>Torque smoothness</t>
        </is>
      </c>
      <c r="C370" s="660" t="inlineStr">
        <is>
          <t>PREMIUM</t>
        </is>
      </c>
      <c r="D370" s="660" t="inlineStr">
        <is>
          <t>MANUAL GEARBOX</t>
        </is>
      </c>
      <c r="E370" s="660" t="n"/>
      <c r="F370" s="662" t="inlineStr">
        <is>
          <t>V4.2</t>
        </is>
      </c>
      <c r="G370" s="667" t="n">
        <v>7.2</v>
      </c>
      <c r="H370" s="667" t="n">
        <v>8</v>
      </c>
      <c r="I370" s="679" t="n">
        <v>3</v>
      </c>
      <c r="J370" s="679" t="n">
        <v>2</v>
      </c>
      <c r="K370" s="661" t="n"/>
    </row>
    <row r="371" ht="12.75" customHeight="1">
      <c r="A371" s="660" t="inlineStr">
        <is>
          <t>Tip in at deceleration</t>
        </is>
      </c>
      <c r="B371" s="661" t="inlineStr">
        <is>
          <t>Absolute torque</t>
        </is>
      </c>
      <c r="C371" s="660" t="inlineStr">
        <is>
          <t>PREMIUM</t>
        </is>
      </c>
      <c r="D371" s="660" t="inlineStr">
        <is>
          <t>AUTO;eSAVE;Hybrid;SPORT;ZEV;ECO;ECO B;ECO D;Normal B;Normal D;SPORT B;SPORT D;MANUAL</t>
        </is>
      </c>
      <c r="E371" s="660" t="n"/>
      <c r="F371" s="662" t="inlineStr">
        <is>
          <t>V4.2</t>
        </is>
      </c>
      <c r="G371" s="663" t="n">
        <v>7</v>
      </c>
      <c r="H371" s="663" t="n">
        <v>8</v>
      </c>
      <c r="I371" s="664" t="n">
        <v>3</v>
      </c>
      <c r="J371" s="664" t="n">
        <v>3</v>
      </c>
      <c r="K371" s="661" t="n"/>
    </row>
    <row r="372" ht="12.75" customHeight="1">
      <c r="A372" s="660" t="inlineStr">
        <is>
          <t>Tip in at deceleration</t>
        </is>
      </c>
      <c r="B372" s="661" t="inlineStr">
        <is>
          <t>Acceleration disturbances</t>
        </is>
      </c>
      <c r="C372" s="660" t="inlineStr">
        <is>
          <t>PREMIUM</t>
        </is>
      </c>
      <c r="D372" s="660" t="inlineStr">
        <is>
          <t>AUTO;eSAVE;Hybrid;SPORT;ZEV;ECO;MANUAL</t>
        </is>
      </c>
      <c r="E372" s="660" t="n"/>
      <c r="F372" s="662" t="inlineStr">
        <is>
          <t>V4.2</t>
        </is>
      </c>
      <c r="G372" s="663" t="n">
        <v>6.1</v>
      </c>
      <c r="H372" s="663" t="n">
        <v>7.1</v>
      </c>
      <c r="I372" s="664" t="n">
        <v>3</v>
      </c>
      <c r="J372" s="664" t="n">
        <v>2</v>
      </c>
      <c r="K372" s="82" t="n"/>
    </row>
    <row r="373">
      <c r="A373" s="660" t="inlineStr">
        <is>
          <t>Tip in at deceleration</t>
        </is>
      </c>
      <c r="B373" s="660" t="inlineStr">
        <is>
          <t>Acceleration disturbances</t>
        </is>
      </c>
      <c r="C373" s="660" t="inlineStr">
        <is>
          <t>PREMIUM</t>
        </is>
      </c>
      <c r="D373" s="660" t="inlineStr">
        <is>
          <t>ECO B;ECO D;Normal B;Normal D;SPORT B;SPORT D</t>
        </is>
      </c>
      <c r="E373" s="660" t="n"/>
      <c r="F373" s="662" t="inlineStr">
        <is>
          <t>V4.2</t>
        </is>
      </c>
      <c r="G373" s="667" t="n">
        <v>6.1</v>
      </c>
      <c r="H373" s="667" t="n">
        <v>7.1</v>
      </c>
      <c r="I373" s="679" t="n">
        <v>3</v>
      </c>
      <c r="J373" s="679" t="n">
        <v>2</v>
      </c>
      <c r="K373" s="661" t="n"/>
    </row>
    <row r="374">
      <c r="A374" s="660" t="inlineStr">
        <is>
          <t>Tip in at deceleration</t>
        </is>
      </c>
      <c r="B374" s="660" t="inlineStr">
        <is>
          <t>Acceleration disturbances</t>
        </is>
      </c>
      <c r="C374" s="660" t="inlineStr">
        <is>
          <t>PREMIUM</t>
        </is>
      </c>
      <c r="D374" s="660" t="inlineStr">
        <is>
          <t>MANUAL GEARBOX</t>
        </is>
      </c>
      <c r="E374" s="660" t="n"/>
      <c r="F374" s="662" t="inlineStr">
        <is>
          <t>V4.2</t>
        </is>
      </c>
      <c r="G374" s="667" t="n">
        <v>6.8</v>
      </c>
      <c r="H374" s="667" t="n">
        <v>8</v>
      </c>
      <c r="I374" s="679" t="n">
        <v>3</v>
      </c>
      <c r="J374" s="679" t="n">
        <v>2</v>
      </c>
      <c r="K374" s="661" t="n"/>
    </row>
    <row r="375">
      <c r="A375" s="660" t="inlineStr">
        <is>
          <t>Tip in at deceleration</t>
        </is>
      </c>
      <c r="B375" s="661" t="inlineStr">
        <is>
          <t>Acceleration disturbances HF</t>
        </is>
      </c>
      <c r="C375" s="660" t="inlineStr">
        <is>
          <t>PREMIUM</t>
        </is>
      </c>
      <c r="D375" s="660" t="inlineStr">
        <is>
          <t>AUTO;eSAVE;Hybrid;SPORT;ZEV;ECO;MANUAL</t>
        </is>
      </c>
      <c r="E375" s="660" t="n"/>
      <c r="F375" s="662" t="inlineStr">
        <is>
          <t>V4.2</t>
        </is>
      </c>
      <c r="G375" s="665" t="n">
        <v>7</v>
      </c>
      <c r="H375" s="665" t="n">
        <v>8</v>
      </c>
      <c r="I375" s="679" t="n">
        <v>3</v>
      </c>
      <c r="J375" s="664" t="n">
        <v>3</v>
      </c>
      <c r="K375" s="364" t="inlineStr">
        <is>
          <t>not used</t>
        </is>
      </c>
    </row>
    <row r="376">
      <c r="A376" s="660" t="inlineStr">
        <is>
          <t>Tip in at deceleration</t>
        </is>
      </c>
      <c r="B376" s="661" t="inlineStr">
        <is>
          <t>Acceleration disturbances HF</t>
        </is>
      </c>
      <c r="C376" s="660" t="inlineStr">
        <is>
          <t>PREMIUM</t>
        </is>
      </c>
      <c r="D376" s="660" t="inlineStr">
        <is>
          <t>ECO B;ECO D;Normal B;Normal D;SPORT B;SPORT D</t>
        </is>
      </c>
      <c r="E376" s="660" t="n"/>
      <c r="F376" s="662" t="inlineStr">
        <is>
          <t>V4.2</t>
        </is>
      </c>
      <c r="G376" s="665" t="n">
        <v>7</v>
      </c>
      <c r="H376" s="665" t="n">
        <v>8</v>
      </c>
      <c r="I376" s="679" t="n">
        <v>3</v>
      </c>
      <c r="J376" s="664" t="n">
        <v>3</v>
      </c>
      <c r="K376" s="364" t="inlineStr">
        <is>
          <t>not used</t>
        </is>
      </c>
    </row>
    <row r="377">
      <c r="A377" s="660" t="inlineStr">
        <is>
          <t>Tip in at deceleration</t>
        </is>
      </c>
      <c r="B377" s="661" t="inlineStr">
        <is>
          <t>Acceleration disturbances HF</t>
        </is>
      </c>
      <c r="C377" s="660" t="inlineStr">
        <is>
          <t>PREMIUM</t>
        </is>
      </c>
      <c r="D377" s="660" t="inlineStr">
        <is>
          <t>MANUAL GEARBOX</t>
        </is>
      </c>
      <c r="E377" s="660" t="n"/>
      <c r="F377" s="662" t="inlineStr">
        <is>
          <t>V4.2</t>
        </is>
      </c>
      <c r="G377" s="665" t="n">
        <v>7</v>
      </c>
      <c r="H377" s="665" t="n">
        <v>8</v>
      </c>
      <c r="I377" s="679" t="n">
        <v>3</v>
      </c>
      <c r="J377" s="664" t="n">
        <v>3</v>
      </c>
      <c r="K377" s="666" t="inlineStr">
        <is>
          <t>not used</t>
        </is>
      </c>
    </row>
    <row r="378">
      <c r="A378" s="660" t="inlineStr">
        <is>
          <t>Tip in at deceleration</t>
        </is>
      </c>
      <c r="B378" s="661" t="inlineStr">
        <is>
          <t>Acceleration disturbances LF</t>
        </is>
      </c>
      <c r="C378" s="660" t="inlineStr">
        <is>
          <t>PREMIUM</t>
        </is>
      </c>
      <c r="D378" s="660" t="inlineStr">
        <is>
          <t>AUTO;eSAVE;Hybrid;SPORT;ZEV;ECO;MANUAL</t>
        </is>
      </c>
      <c r="E378" s="660" t="n"/>
      <c r="F378" s="662" t="inlineStr">
        <is>
          <t>V4.2</t>
        </is>
      </c>
      <c r="G378" s="665" t="n">
        <v>7</v>
      </c>
      <c r="H378" s="665" t="n">
        <v>8</v>
      </c>
      <c r="I378" s="679" t="n">
        <v>3</v>
      </c>
      <c r="J378" s="664" t="n">
        <v>3</v>
      </c>
      <c r="K378" s="666" t="inlineStr">
        <is>
          <t>not used</t>
        </is>
      </c>
    </row>
    <row r="379">
      <c r="A379" s="660" t="inlineStr">
        <is>
          <t>Tip in at deceleration</t>
        </is>
      </c>
      <c r="B379" s="661" t="inlineStr">
        <is>
          <t>Acceleration disturbances LF</t>
        </is>
      </c>
      <c r="C379" s="660" t="inlineStr">
        <is>
          <t>PREMIUM</t>
        </is>
      </c>
      <c r="D379" s="660" t="inlineStr">
        <is>
          <t>ECO B;ECO D;Normal B;Normal D;SPORT B;SPORT D</t>
        </is>
      </c>
      <c r="E379" s="660" t="n"/>
      <c r="F379" s="662" t="inlineStr">
        <is>
          <t>V4.2</t>
        </is>
      </c>
      <c r="G379" s="665" t="n">
        <v>7</v>
      </c>
      <c r="H379" s="665" t="n">
        <v>8</v>
      </c>
      <c r="I379" s="679" t="n">
        <v>3</v>
      </c>
      <c r="J379" s="664" t="n">
        <v>3</v>
      </c>
      <c r="K379" s="666" t="inlineStr">
        <is>
          <t>not used</t>
        </is>
      </c>
    </row>
    <row r="380">
      <c r="A380" s="660" t="inlineStr">
        <is>
          <t>Tip in at deceleration</t>
        </is>
      </c>
      <c r="B380" s="661" t="inlineStr">
        <is>
          <t>Acceleration disturbances LF</t>
        </is>
      </c>
      <c r="C380" s="660" t="inlineStr">
        <is>
          <t>PREMIUM</t>
        </is>
      </c>
      <c r="D380" s="660" t="inlineStr">
        <is>
          <t>MANUAL GEARBOX</t>
        </is>
      </c>
      <c r="E380" s="660" t="n"/>
      <c r="F380" s="662" t="inlineStr">
        <is>
          <t>V4.2</t>
        </is>
      </c>
      <c r="G380" s="665" t="n">
        <v>7</v>
      </c>
      <c r="H380" s="665" t="n">
        <v>8</v>
      </c>
      <c r="I380" s="679" t="n">
        <v>3</v>
      </c>
      <c r="J380" s="664" t="n">
        <v>3</v>
      </c>
      <c r="K380" s="666" t="inlineStr">
        <is>
          <t>not used</t>
        </is>
      </c>
    </row>
    <row r="381" ht="13.5" customHeight="1">
      <c r="A381" s="660" t="inlineStr">
        <is>
          <t>Tip in at deceleration</t>
        </is>
      </c>
      <c r="B381" s="661" t="inlineStr">
        <is>
          <t>Agility</t>
        </is>
      </c>
      <c r="C381" s="660" t="inlineStr">
        <is>
          <t>PREMIUM</t>
        </is>
      </c>
      <c r="D381" s="660" t="inlineStr">
        <is>
          <t>AUTO;eSAVE;Hybrid;SPORT;ZEV;ECO;MANUAL</t>
        </is>
      </c>
      <c r="E381" s="660" t="n"/>
      <c r="F381" s="662" t="inlineStr">
        <is>
          <t>V4.2</t>
        </is>
      </c>
      <c r="G381" s="663" t="n">
        <v>6.8</v>
      </c>
      <c r="H381" s="663" t="n">
        <v>7.3</v>
      </c>
      <c r="I381" s="664" t="n">
        <v>2</v>
      </c>
      <c r="J381" s="664" t="n">
        <v>3</v>
      </c>
      <c r="K381" s="661" t="n"/>
    </row>
    <row r="382" ht="12.75" customHeight="1">
      <c r="A382" s="660" t="inlineStr">
        <is>
          <t>Tip in at deceleration</t>
        </is>
      </c>
      <c r="B382" s="660" t="inlineStr">
        <is>
          <t>Agility</t>
        </is>
      </c>
      <c r="C382" s="660" t="inlineStr">
        <is>
          <t>PREMIUM</t>
        </is>
      </c>
      <c r="D382" s="660" t="inlineStr">
        <is>
          <t>ECO B;ECO D;Normal B;Normal D;SPORT B;SPORT D</t>
        </is>
      </c>
      <c r="E382" s="660" t="n"/>
      <c r="F382" s="662" t="inlineStr">
        <is>
          <t>V4.2</t>
        </is>
      </c>
      <c r="G382" s="667" t="n">
        <v>6.9</v>
      </c>
      <c r="H382" s="667" t="n">
        <v>7.4</v>
      </c>
      <c r="I382" s="679" t="n">
        <v>2</v>
      </c>
      <c r="J382" s="679" t="n">
        <v>3</v>
      </c>
      <c r="K382" s="661" t="n"/>
    </row>
    <row r="383" ht="12.75" customHeight="1">
      <c r="A383" s="660" t="inlineStr">
        <is>
          <t>Tip in at deceleration</t>
        </is>
      </c>
      <c r="B383" s="660" t="inlineStr">
        <is>
          <t>Agility</t>
        </is>
      </c>
      <c r="C383" s="660" t="inlineStr">
        <is>
          <t>PREMIUM</t>
        </is>
      </c>
      <c r="D383" s="660" t="inlineStr">
        <is>
          <t>MANUAL GEARBOX</t>
        </is>
      </c>
      <c r="E383" s="660" t="n"/>
      <c r="F383" s="662" t="inlineStr">
        <is>
          <t>V4.2</t>
        </is>
      </c>
      <c r="G383" s="667" t="n">
        <v>6.9</v>
      </c>
      <c r="H383" s="667" t="n">
        <v>7.4</v>
      </c>
      <c r="I383" s="679" t="n">
        <v>2</v>
      </c>
      <c r="J383" s="679" t="n">
        <v>3</v>
      </c>
      <c r="K383" s="661" t="n"/>
    </row>
    <row r="384" ht="12.75" customHeight="1">
      <c r="A384" s="660" t="inlineStr">
        <is>
          <t>Tip in at deceleration</t>
        </is>
      </c>
      <c r="B384" s="661" t="inlineStr">
        <is>
          <t>Ax increase</t>
        </is>
      </c>
      <c r="C384" s="660" t="inlineStr">
        <is>
          <t>PREMIUM</t>
        </is>
      </c>
      <c r="D384" s="660" t="inlineStr">
        <is>
          <t>AUTO;eSAVE;Hybrid;SPORT;ZEV;ECO;MANUAL</t>
        </is>
      </c>
      <c r="E384" s="660" t="n"/>
      <c r="F384" s="662" t="inlineStr">
        <is>
          <t>V4.2</t>
        </is>
      </c>
      <c r="G384" s="665" t="n">
        <v>7</v>
      </c>
      <c r="H384" s="665" t="n">
        <v>8</v>
      </c>
      <c r="I384" s="679" t="n">
        <v>3</v>
      </c>
      <c r="J384" s="679" t="n">
        <v>3</v>
      </c>
      <c r="K384" s="666" t="inlineStr">
        <is>
          <t>not used</t>
        </is>
      </c>
    </row>
    <row r="385" ht="12.75" customHeight="1">
      <c r="A385" s="660" t="inlineStr">
        <is>
          <t>Tip in at deceleration</t>
        </is>
      </c>
      <c r="B385" s="661" t="inlineStr">
        <is>
          <t>Ax increase</t>
        </is>
      </c>
      <c r="C385" s="660" t="inlineStr">
        <is>
          <t>PREMIUM</t>
        </is>
      </c>
      <c r="D385" s="660" t="inlineStr">
        <is>
          <t>ECO B;ECO D;Normal B;Normal D;SPORT B;SPORT D</t>
        </is>
      </c>
      <c r="E385" s="660" t="n"/>
      <c r="F385" s="662" t="inlineStr">
        <is>
          <t>V4.2</t>
        </is>
      </c>
      <c r="G385" s="680" t="n">
        <v>5.9</v>
      </c>
      <c r="H385" s="680" t="n">
        <v>6.5</v>
      </c>
      <c r="I385" s="679" t="n">
        <v>3</v>
      </c>
      <c r="J385" s="679" t="n">
        <v>3</v>
      </c>
      <c r="K385" s="666" t="inlineStr">
        <is>
          <t>not used</t>
        </is>
      </c>
    </row>
    <row r="386" ht="12.75" customHeight="1">
      <c r="A386" s="660" t="inlineStr">
        <is>
          <t>Tip in at deceleration</t>
        </is>
      </c>
      <c r="B386" s="660" t="inlineStr">
        <is>
          <t>Ax increase</t>
        </is>
      </c>
      <c r="C386" s="660" t="inlineStr">
        <is>
          <t>PREMIUM</t>
        </is>
      </c>
      <c r="D386" s="660" t="inlineStr">
        <is>
          <t>MANUAL GEARBOX</t>
        </is>
      </c>
      <c r="E386" s="660" t="n"/>
      <c r="F386" s="662" t="inlineStr">
        <is>
          <t>V4.2</t>
        </is>
      </c>
      <c r="G386" s="681" t="n">
        <v>5.7</v>
      </c>
      <c r="H386" s="681" t="n">
        <v>6.5</v>
      </c>
      <c r="I386" s="682" t="n">
        <v>2</v>
      </c>
      <c r="J386" s="682" t="n">
        <v>3</v>
      </c>
      <c r="K386" s="666" t="inlineStr">
        <is>
          <t>not used</t>
        </is>
      </c>
    </row>
    <row r="387" ht="12.75" customHeight="1">
      <c r="A387" s="660" t="inlineStr">
        <is>
          <t>Tip in at deceleration</t>
        </is>
      </c>
      <c r="B387" s="661" t="inlineStr">
        <is>
          <t>Bump</t>
        </is>
      </c>
      <c r="C387" s="660" t="inlineStr">
        <is>
          <t>PREMIUM</t>
        </is>
      </c>
      <c r="D387" s="660" t="inlineStr">
        <is>
          <t>AUTO;eSAVE;Hybrid;SPORT;ZEV;ECO;MANUAL</t>
        </is>
      </c>
      <c r="E387" s="660" t="n"/>
      <c r="F387" s="662" t="inlineStr">
        <is>
          <t>V4.2</t>
        </is>
      </c>
      <c r="G387" s="663" t="n">
        <v>7</v>
      </c>
      <c r="H387" s="663" t="n">
        <v>7.5</v>
      </c>
      <c r="I387" s="664" t="n">
        <v>3</v>
      </c>
      <c r="J387" s="664" t="n">
        <v>2</v>
      </c>
      <c r="K387" s="661" t="n"/>
    </row>
    <row r="388" ht="12.75" customHeight="1">
      <c r="A388" s="660" t="inlineStr">
        <is>
          <t>Tip in at deceleration</t>
        </is>
      </c>
      <c r="B388" s="660" t="inlineStr">
        <is>
          <t>Bump</t>
        </is>
      </c>
      <c r="C388" s="660" t="inlineStr">
        <is>
          <t>PREMIUM</t>
        </is>
      </c>
      <c r="D388" s="660" t="inlineStr">
        <is>
          <t>ECO B;ECO D;Normal B;Normal D;SPORT B;SPORT D</t>
        </is>
      </c>
      <c r="E388" s="660" t="n"/>
      <c r="F388" s="662" t="inlineStr">
        <is>
          <t>V4.2</t>
        </is>
      </c>
      <c r="G388" s="667" t="n">
        <v>7</v>
      </c>
      <c r="H388" s="667" t="n">
        <v>7.5</v>
      </c>
      <c r="I388" s="679" t="n">
        <v>3</v>
      </c>
      <c r="J388" s="679" t="n">
        <v>2</v>
      </c>
      <c r="K388" s="661" t="n"/>
    </row>
    <row r="389">
      <c r="A389" s="660" t="inlineStr">
        <is>
          <t>Tip in at deceleration</t>
        </is>
      </c>
      <c r="B389" s="660" t="inlineStr">
        <is>
          <t>Bump</t>
        </is>
      </c>
      <c r="C389" s="660" t="inlineStr">
        <is>
          <t>PREMIUM</t>
        </is>
      </c>
      <c r="D389" s="660" t="inlineStr">
        <is>
          <t>MANUAL GEARBOX</t>
        </is>
      </c>
      <c r="E389" s="660" t="n"/>
      <c r="F389" s="662" t="inlineStr">
        <is>
          <t>V4.2</t>
        </is>
      </c>
      <c r="G389" s="667" t="n">
        <v>6.7</v>
      </c>
      <c r="H389" s="667" t="n">
        <v>7.4</v>
      </c>
      <c r="I389" s="679" t="n">
        <v>3</v>
      </c>
      <c r="J389" s="679" t="n">
        <v>2</v>
      </c>
      <c r="K389" s="661" t="n"/>
    </row>
    <row r="390">
      <c r="A390" s="660" t="inlineStr">
        <is>
          <t>Tip in at deceleration</t>
        </is>
      </c>
      <c r="B390" s="661" t="inlineStr">
        <is>
          <t>Flare</t>
        </is>
      </c>
      <c r="C390" s="660" t="inlineStr">
        <is>
          <t>PREMIUM</t>
        </is>
      </c>
      <c r="D390" s="660" t="inlineStr">
        <is>
          <t>AUTO;eSAVE;Hybrid;SPORT;ZEV;ECO;MANUAL</t>
        </is>
      </c>
      <c r="E390" s="660" t="n"/>
      <c r="F390" s="662" t="inlineStr">
        <is>
          <t>V4.2</t>
        </is>
      </c>
      <c r="G390" s="663" t="n">
        <v>7.2</v>
      </c>
      <c r="H390" s="663" t="n">
        <v>8</v>
      </c>
      <c r="I390" s="664" t="n">
        <v>3</v>
      </c>
      <c r="J390" s="664" t="n">
        <v>2</v>
      </c>
      <c r="K390" s="661" t="n"/>
    </row>
    <row r="391">
      <c r="A391" s="660" t="inlineStr">
        <is>
          <t>Tip in at deceleration</t>
        </is>
      </c>
      <c r="B391" s="661" t="inlineStr">
        <is>
          <t>Flare</t>
        </is>
      </c>
      <c r="C391" s="660" t="inlineStr">
        <is>
          <t>PREMIUM</t>
        </is>
      </c>
      <c r="D391" s="660" t="inlineStr">
        <is>
          <t>ECO B;ECO D;Normal B;Normal D;SPORT B;SPORT D</t>
        </is>
      </c>
      <c r="E391" s="660" t="n"/>
      <c r="F391" s="662" t="inlineStr">
        <is>
          <t>V4.2</t>
        </is>
      </c>
      <c r="G391" s="663" t="n">
        <v>7.2</v>
      </c>
      <c r="H391" s="663" t="n">
        <v>8</v>
      </c>
      <c r="I391" s="664" t="n">
        <v>3</v>
      </c>
      <c r="J391" s="664" t="n">
        <v>3</v>
      </c>
      <c r="K391" s="666" t="inlineStr">
        <is>
          <t>not used</t>
        </is>
      </c>
    </row>
    <row r="392">
      <c r="A392" s="660" t="inlineStr">
        <is>
          <t>Tip in at deceleration</t>
        </is>
      </c>
      <c r="B392" s="661" t="inlineStr">
        <is>
          <t>Jerks</t>
        </is>
      </c>
      <c r="C392" s="660" t="inlineStr">
        <is>
          <t>PREMIUM</t>
        </is>
      </c>
      <c r="D392" s="660" t="inlineStr">
        <is>
          <t>AUTO;eSAVE;Hybrid;SPORT;ZEV;ECO;MANUAL</t>
        </is>
      </c>
      <c r="E392" s="660" t="n"/>
      <c r="F392" s="662" t="inlineStr">
        <is>
          <t>V4.2</t>
        </is>
      </c>
      <c r="G392" s="663" t="n">
        <v>7</v>
      </c>
      <c r="H392" s="663" t="n">
        <v>8</v>
      </c>
      <c r="I392" s="664" t="n">
        <v>3</v>
      </c>
      <c r="J392" s="664" t="n">
        <v>1</v>
      </c>
      <c r="K392" s="661" t="n"/>
    </row>
    <row r="393">
      <c r="A393" s="660" t="inlineStr">
        <is>
          <t>Tip in at deceleration</t>
        </is>
      </c>
      <c r="B393" s="660" t="inlineStr">
        <is>
          <t>Jerks</t>
        </is>
      </c>
      <c r="C393" s="660" t="inlineStr">
        <is>
          <t>PREMIUM</t>
        </is>
      </c>
      <c r="D393" s="660" t="inlineStr">
        <is>
          <t>ECO B;ECO D;Normal B;Normal D;SPORT B;SPORT D</t>
        </is>
      </c>
      <c r="E393" s="660" t="n"/>
      <c r="F393" s="662" t="inlineStr">
        <is>
          <t>V4.2</t>
        </is>
      </c>
      <c r="G393" s="667" t="n">
        <v>7</v>
      </c>
      <c r="H393" s="667" t="n">
        <v>8</v>
      </c>
      <c r="I393" s="679" t="n">
        <v>3</v>
      </c>
      <c r="J393" s="679" t="n">
        <v>1</v>
      </c>
      <c r="K393" s="661" t="n"/>
    </row>
    <row r="394">
      <c r="A394" s="660" t="inlineStr">
        <is>
          <t>Tip in at deceleration</t>
        </is>
      </c>
      <c r="B394" s="660" t="inlineStr">
        <is>
          <t>Jerks</t>
        </is>
      </c>
      <c r="C394" s="660" t="inlineStr">
        <is>
          <t>PREMIUM</t>
        </is>
      </c>
      <c r="D394" s="660" t="inlineStr">
        <is>
          <t>MANUAL GEARBOX</t>
        </is>
      </c>
      <c r="E394" s="660" t="n"/>
      <c r="F394" s="662" t="inlineStr">
        <is>
          <t>V4.2</t>
        </is>
      </c>
      <c r="G394" s="667" t="n">
        <v>6.8</v>
      </c>
      <c r="H394" s="667" t="n">
        <v>7.8</v>
      </c>
      <c r="I394" s="679" t="n">
        <v>3</v>
      </c>
      <c r="J394" s="679" t="n">
        <v>2</v>
      </c>
      <c r="K394" s="661" t="n"/>
    </row>
    <row r="395">
      <c r="A395" s="660" t="inlineStr">
        <is>
          <t>Tip in at deceleration</t>
        </is>
      </c>
      <c r="B395" s="661" t="inlineStr">
        <is>
          <t>Kick</t>
        </is>
      </c>
      <c r="C395" s="660" t="inlineStr">
        <is>
          <t>PREMIUM</t>
        </is>
      </c>
      <c r="D395" s="660" t="inlineStr">
        <is>
          <t>AUTO;eSAVE;Hybrid;SPORT;ZEV;ECO;MANUAL</t>
        </is>
      </c>
      <c r="E395" s="660" t="n"/>
      <c r="F395" s="662" t="inlineStr">
        <is>
          <t>V4.2</t>
        </is>
      </c>
      <c r="G395" s="663" t="n">
        <v>6.8</v>
      </c>
      <c r="H395" s="663" t="n">
        <v>7.7</v>
      </c>
      <c r="I395" s="664" t="n">
        <v>3</v>
      </c>
      <c r="J395" s="664" t="n">
        <v>1</v>
      </c>
      <c r="K395" s="661" t="n"/>
    </row>
    <row r="396">
      <c r="A396" s="660" t="inlineStr">
        <is>
          <t>Tip in at deceleration</t>
        </is>
      </c>
      <c r="B396" s="660" t="inlineStr">
        <is>
          <t>Kick</t>
        </is>
      </c>
      <c r="C396" s="660" t="inlineStr">
        <is>
          <t>PREMIUM</t>
        </is>
      </c>
      <c r="D396" s="660" t="inlineStr">
        <is>
          <t>ECO B;ECO D;Normal B;Normal D;SPORT B;SPORT D</t>
        </is>
      </c>
      <c r="E396" s="660" t="n"/>
      <c r="F396" s="662" t="inlineStr">
        <is>
          <t>V4.2</t>
        </is>
      </c>
      <c r="G396" s="667" t="n">
        <v>6.8</v>
      </c>
      <c r="H396" s="667" t="n">
        <v>7.7</v>
      </c>
      <c r="I396" s="679" t="n">
        <v>3</v>
      </c>
      <c r="J396" s="679" t="n">
        <v>1</v>
      </c>
      <c r="K396" s="82" t="n"/>
    </row>
    <row r="397">
      <c r="A397" s="660" t="inlineStr">
        <is>
          <t>Tip in at deceleration</t>
        </is>
      </c>
      <c r="B397" s="660" t="inlineStr">
        <is>
          <t>Kick</t>
        </is>
      </c>
      <c r="C397" s="660" t="inlineStr">
        <is>
          <t>PREMIUM</t>
        </is>
      </c>
      <c r="D397" s="660" t="inlineStr">
        <is>
          <t>MANUAL GEARBOX</t>
        </is>
      </c>
      <c r="E397" s="660" t="n"/>
      <c r="F397" s="662" t="inlineStr">
        <is>
          <t>V4.2</t>
        </is>
      </c>
      <c r="G397" s="667" t="n">
        <v>6.5</v>
      </c>
      <c r="H397" s="667" t="n">
        <v>7.6</v>
      </c>
      <c r="I397" s="679" t="n">
        <v>3</v>
      </c>
      <c r="J397" s="679" t="n">
        <v>1</v>
      </c>
      <c r="K397" s="82" t="n"/>
    </row>
    <row r="398" ht="12.75" customHeight="1">
      <c r="A398" s="660" t="inlineStr">
        <is>
          <t>Tip in at deceleration</t>
        </is>
      </c>
      <c r="B398" s="661" t="inlineStr">
        <is>
          <t>Response delay</t>
        </is>
      </c>
      <c r="C398" s="660" t="inlineStr">
        <is>
          <t>PREMIUM</t>
        </is>
      </c>
      <c r="D398" s="660" t="inlineStr">
        <is>
          <t>AUTO;eSAVE;Hybrid;SPORT;ZEV;ECO;MANUAL</t>
        </is>
      </c>
      <c r="E398" s="660" t="n"/>
      <c r="F398" s="662" t="inlineStr">
        <is>
          <t>V4.2</t>
        </is>
      </c>
      <c r="G398" s="663" t="n">
        <v>5.8</v>
      </c>
      <c r="H398" s="663" t="n">
        <v>6.8</v>
      </c>
      <c r="I398" s="664" t="n">
        <v>1</v>
      </c>
      <c r="J398" s="664" t="n">
        <v>3</v>
      </c>
      <c r="K398" s="82" t="n"/>
    </row>
    <row r="399">
      <c r="A399" s="660" t="inlineStr">
        <is>
          <t>Tip in at deceleration</t>
        </is>
      </c>
      <c r="B399" s="660" t="inlineStr">
        <is>
          <t>Response delay</t>
        </is>
      </c>
      <c r="C399" s="660" t="inlineStr">
        <is>
          <t>PREMIUM</t>
        </is>
      </c>
      <c r="D399" s="660" t="inlineStr">
        <is>
          <t>ECO B;ECO D;Normal B;Normal D;SPORT B;SPORT D</t>
        </is>
      </c>
      <c r="E399" s="660" t="n"/>
      <c r="F399" s="662" t="inlineStr">
        <is>
          <t>V4.2</t>
        </is>
      </c>
      <c r="G399" s="667" t="n">
        <v>6.8</v>
      </c>
      <c r="H399" s="667" t="n">
        <v>7.5</v>
      </c>
      <c r="I399" s="679" t="n">
        <v>1</v>
      </c>
      <c r="J399" s="679" t="n">
        <v>3</v>
      </c>
      <c r="K399" s="82" t="n"/>
    </row>
    <row r="400">
      <c r="A400" s="660" t="inlineStr">
        <is>
          <t>Tip in at deceleration</t>
        </is>
      </c>
      <c r="B400" s="660" t="inlineStr">
        <is>
          <t>Response delay</t>
        </is>
      </c>
      <c r="C400" s="660" t="inlineStr">
        <is>
          <t>PREMIUM</t>
        </is>
      </c>
      <c r="D400" s="660" t="inlineStr">
        <is>
          <t>MANUAL GEARBOX</t>
        </is>
      </c>
      <c r="E400" s="660" t="n"/>
      <c r="F400" s="662" t="inlineStr">
        <is>
          <t>V4.2</t>
        </is>
      </c>
      <c r="G400" s="667" t="n">
        <v>6.8</v>
      </c>
      <c r="H400" s="667" t="n">
        <v>7.5</v>
      </c>
      <c r="I400" s="679" t="n">
        <v>1</v>
      </c>
      <c r="J400" s="679" t="n">
        <v>3</v>
      </c>
      <c r="K400" s="661" t="n"/>
    </row>
    <row r="401">
      <c r="A401" s="660" t="inlineStr">
        <is>
          <t>Tip in at deceleration</t>
        </is>
      </c>
      <c r="B401" s="661" t="inlineStr">
        <is>
          <t>Steadiness</t>
        </is>
      </c>
      <c r="C401" s="660" t="inlineStr">
        <is>
          <t>PREMIUM</t>
        </is>
      </c>
      <c r="D401" s="660" t="inlineStr">
        <is>
          <t>AUTO;eSAVE;Hybrid;SPORT;ZEV;ECO;MANUAL</t>
        </is>
      </c>
      <c r="E401" s="660" t="n"/>
      <c r="F401" s="662" t="inlineStr">
        <is>
          <t>V4.2</t>
        </is>
      </c>
      <c r="G401" s="663" t="n">
        <v>7</v>
      </c>
      <c r="H401" s="663" t="n">
        <v>8</v>
      </c>
      <c r="I401" s="664" t="n">
        <v>3</v>
      </c>
      <c r="J401" s="664" t="n">
        <v>3</v>
      </c>
      <c r="K401" s="661" t="n"/>
    </row>
    <row r="402">
      <c r="A402" s="660" t="inlineStr">
        <is>
          <t>Tip in at deceleration</t>
        </is>
      </c>
      <c r="B402" s="660" t="inlineStr">
        <is>
          <t>Steadiness</t>
        </is>
      </c>
      <c r="C402" s="660" t="inlineStr">
        <is>
          <t>PREMIUM</t>
        </is>
      </c>
      <c r="D402" s="660" t="inlineStr">
        <is>
          <t>ECO B;ECO D;Normal B;Normal D;SPORT B;SPORT D</t>
        </is>
      </c>
      <c r="E402" s="660" t="n"/>
      <c r="F402" s="662" t="inlineStr">
        <is>
          <t>V4.2</t>
        </is>
      </c>
      <c r="G402" s="667" t="n">
        <v>7</v>
      </c>
      <c r="H402" s="667" t="n">
        <v>8</v>
      </c>
      <c r="I402" s="679" t="n">
        <v>3</v>
      </c>
      <c r="J402" s="679" t="n">
        <v>3</v>
      </c>
      <c r="K402" s="661" t="n"/>
    </row>
    <row r="403">
      <c r="A403" s="660" t="inlineStr">
        <is>
          <t>Tip in at deceleration</t>
        </is>
      </c>
      <c r="B403" s="660" t="inlineStr">
        <is>
          <t>Steadiness</t>
        </is>
      </c>
      <c r="C403" s="660" t="inlineStr">
        <is>
          <t>PREMIUM</t>
        </is>
      </c>
      <c r="D403" s="660" t="inlineStr">
        <is>
          <t>MANUAL GEARBOX</t>
        </is>
      </c>
      <c r="E403" s="660" t="n"/>
      <c r="F403" s="662" t="inlineStr">
        <is>
          <t>V4.2</t>
        </is>
      </c>
      <c r="G403" s="667" t="n">
        <v>7</v>
      </c>
      <c r="H403" s="667" t="n">
        <v>8</v>
      </c>
      <c r="I403" s="679" t="n">
        <v>3</v>
      </c>
      <c r="J403" s="679" t="n">
        <v>3</v>
      </c>
      <c r="K403" s="661" t="n"/>
    </row>
    <row r="404">
      <c r="A404" s="660" t="inlineStr">
        <is>
          <t>Tip in at deceleration</t>
        </is>
      </c>
      <c r="B404" s="661" t="inlineStr">
        <is>
          <t>Stumble</t>
        </is>
      </c>
      <c r="C404" s="660" t="inlineStr">
        <is>
          <t>PREMIUM</t>
        </is>
      </c>
      <c r="D404" s="660" t="inlineStr">
        <is>
          <t>AUTO;eSAVE;Hybrid;SPORT;ZEV;ECO;MANUAL</t>
        </is>
      </c>
      <c r="E404" s="660" t="n"/>
      <c r="F404" s="662" t="inlineStr">
        <is>
          <t>V4.2</t>
        </is>
      </c>
      <c r="G404" s="663" t="n">
        <v>7.5</v>
      </c>
      <c r="H404" s="663" t="n">
        <v>8</v>
      </c>
      <c r="I404" s="664" t="n">
        <v>3</v>
      </c>
      <c r="J404" s="664" t="n">
        <v>2</v>
      </c>
      <c r="K404" s="82" t="n"/>
    </row>
    <row r="405">
      <c r="A405" s="660" t="inlineStr">
        <is>
          <t>Tip in at deceleration</t>
        </is>
      </c>
      <c r="B405" s="660" t="inlineStr">
        <is>
          <t>Stumble</t>
        </is>
      </c>
      <c r="C405" s="660" t="inlineStr">
        <is>
          <t>PREMIUM</t>
        </is>
      </c>
      <c r="D405" s="660" t="inlineStr">
        <is>
          <t>ECO B;ECO D;Normal B;Normal D;SPORT B;SPORT D</t>
        </is>
      </c>
      <c r="E405" s="660" t="n"/>
      <c r="F405" s="662" t="inlineStr">
        <is>
          <t>V4.2</t>
        </is>
      </c>
      <c r="G405" s="667" t="n">
        <v>7.7</v>
      </c>
      <c r="H405" s="667" t="n">
        <v>8.5</v>
      </c>
      <c r="I405" s="679" t="n">
        <v>3</v>
      </c>
      <c r="J405" s="679" t="n">
        <v>2</v>
      </c>
      <c r="K405" s="82" t="n"/>
    </row>
    <row r="406">
      <c r="A406" s="660" t="inlineStr">
        <is>
          <t>Tip in at deceleration</t>
        </is>
      </c>
      <c r="B406" s="660" t="inlineStr">
        <is>
          <t>Stumble</t>
        </is>
      </c>
      <c r="C406" s="660" t="inlineStr">
        <is>
          <t>PREMIUM</t>
        </is>
      </c>
      <c r="D406" s="660" t="inlineStr">
        <is>
          <t>MANUAL GEARBOX</t>
        </is>
      </c>
      <c r="E406" s="660" t="n"/>
      <c r="F406" s="662" t="inlineStr">
        <is>
          <t>V4.2</t>
        </is>
      </c>
      <c r="G406" s="667" t="n">
        <v>6</v>
      </c>
      <c r="H406" s="667" t="n">
        <v>7.3</v>
      </c>
      <c r="I406" s="679" t="n">
        <v>3</v>
      </c>
      <c r="J406" s="679" t="n">
        <v>1</v>
      </c>
      <c r="K406" s="661" t="n"/>
    </row>
    <row r="407">
      <c r="A407" s="660" t="inlineStr">
        <is>
          <t>Tip in at deceleration</t>
        </is>
      </c>
      <c r="B407" s="661" t="inlineStr">
        <is>
          <t>Torque build-up</t>
        </is>
      </c>
      <c r="C407" s="660" t="inlineStr">
        <is>
          <t>PREMIUM</t>
        </is>
      </c>
      <c r="D407" s="660" t="inlineStr">
        <is>
          <t>AUTO;eSAVE;Hybrid;SPORT;ZEV;ECO;MANUAL</t>
        </is>
      </c>
      <c r="E407" s="660" t="n"/>
      <c r="F407" s="662" t="inlineStr">
        <is>
          <t>V4.2</t>
        </is>
      </c>
      <c r="G407" s="663" t="n">
        <v>6.6</v>
      </c>
      <c r="H407" s="663" t="n">
        <v>7.3</v>
      </c>
      <c r="I407" s="664" t="n">
        <v>2</v>
      </c>
      <c r="J407" s="664" t="n">
        <v>3</v>
      </c>
      <c r="K407" s="661" t="n"/>
    </row>
    <row r="408">
      <c r="A408" s="660" t="inlineStr">
        <is>
          <t>Tip in at deceleration</t>
        </is>
      </c>
      <c r="B408" s="660" t="inlineStr">
        <is>
          <t>Torque build-up</t>
        </is>
      </c>
      <c r="C408" s="660" t="inlineStr">
        <is>
          <t>PREMIUM</t>
        </is>
      </c>
      <c r="D408" s="660" t="inlineStr">
        <is>
          <t>ECO B;ECO D;Normal B;Normal D;SPORT B;SPORT D</t>
        </is>
      </c>
      <c r="E408" s="660" t="n"/>
      <c r="F408" s="662" t="inlineStr">
        <is>
          <t>V4.2</t>
        </is>
      </c>
      <c r="G408" s="667" t="n">
        <v>6.6</v>
      </c>
      <c r="H408" s="667" t="n">
        <v>7.3</v>
      </c>
      <c r="I408" s="679" t="n">
        <v>2</v>
      </c>
      <c r="J408" s="679" t="n">
        <v>3</v>
      </c>
      <c r="K408" s="661" t="n"/>
    </row>
    <row r="409">
      <c r="A409" s="660" t="inlineStr">
        <is>
          <t>Tip in at deceleration</t>
        </is>
      </c>
      <c r="B409" s="660" t="inlineStr">
        <is>
          <t>Torque build-up</t>
        </is>
      </c>
      <c r="C409" s="660" t="inlineStr">
        <is>
          <t>PREMIUM</t>
        </is>
      </c>
      <c r="D409" s="660" t="inlineStr">
        <is>
          <t>MANUAL GEARBOX</t>
        </is>
      </c>
      <c r="E409" s="660" t="n"/>
      <c r="F409" s="662" t="inlineStr">
        <is>
          <t>V4.2</t>
        </is>
      </c>
      <c r="G409" s="667" t="n">
        <v>6</v>
      </c>
      <c r="H409" s="667" t="n">
        <v>6.7</v>
      </c>
      <c r="I409" s="679" t="n">
        <v>2</v>
      </c>
      <c r="J409" s="679" t="n">
        <v>3</v>
      </c>
      <c r="K409" s="661" t="n"/>
    </row>
    <row r="410">
      <c r="A410" s="660" t="inlineStr">
        <is>
          <t>Tip in at deceleration</t>
        </is>
      </c>
      <c r="B410" s="661" t="inlineStr">
        <is>
          <t>Torque smoothness</t>
        </is>
      </c>
      <c r="C410" s="660" t="inlineStr">
        <is>
          <t>PREMIUM</t>
        </is>
      </c>
      <c r="D410" s="660" t="inlineStr">
        <is>
          <t>AUTO;eSAVE;Hybrid;SPORT;ZEV;ECO;MANUAL</t>
        </is>
      </c>
      <c r="E410" s="660" t="n"/>
      <c r="F410" s="662" t="inlineStr">
        <is>
          <t>V4.2</t>
        </is>
      </c>
      <c r="G410" s="663" t="n">
        <v>7.2</v>
      </c>
      <c r="H410" s="663" t="n">
        <v>8.199999999999999</v>
      </c>
      <c r="I410" s="664" t="n">
        <v>3</v>
      </c>
      <c r="J410" s="664" t="n">
        <v>2</v>
      </c>
      <c r="K410" s="661" t="n"/>
    </row>
    <row r="411" ht="12.75" customHeight="1">
      <c r="A411" s="660" t="inlineStr">
        <is>
          <t>Tip in at deceleration</t>
        </is>
      </c>
      <c r="B411" s="660" t="inlineStr">
        <is>
          <t>Torque smoothness</t>
        </is>
      </c>
      <c r="C411" s="660" t="inlineStr">
        <is>
          <t>PREMIUM</t>
        </is>
      </c>
      <c r="D411" s="660" t="inlineStr">
        <is>
          <t>ECO B;ECO D;Normal B;Normal D;SPORT B;SPORT D</t>
        </is>
      </c>
      <c r="E411" s="660" t="n"/>
      <c r="F411" s="662" t="inlineStr">
        <is>
          <t>V4.2</t>
        </is>
      </c>
      <c r="G411" s="667" t="n">
        <v>7.4</v>
      </c>
      <c r="H411" s="667" t="n">
        <v>8.199999999999999</v>
      </c>
      <c r="I411" s="679" t="n">
        <v>3</v>
      </c>
      <c r="J411" s="679" t="n">
        <v>2</v>
      </c>
      <c r="K411" s="661" t="n"/>
    </row>
    <row r="412" ht="12.75" customHeight="1">
      <c r="A412" s="660" t="inlineStr">
        <is>
          <t>Tip in at deceleration</t>
        </is>
      </c>
      <c r="B412" s="660" t="inlineStr">
        <is>
          <t>Torque smoothness</t>
        </is>
      </c>
      <c r="C412" s="660" t="inlineStr">
        <is>
          <t>PREMIUM</t>
        </is>
      </c>
      <c r="D412" s="660" t="inlineStr">
        <is>
          <t>MANUAL GEARBOX</t>
        </is>
      </c>
      <c r="E412" s="660" t="n"/>
      <c r="F412" s="662" t="inlineStr">
        <is>
          <t>V4.2</t>
        </is>
      </c>
      <c r="G412" s="667" t="n">
        <v>7.4</v>
      </c>
      <c r="H412" s="667" t="n">
        <v>8.199999999999999</v>
      </c>
      <c r="I412" s="679" t="n">
        <v>3</v>
      </c>
      <c r="J412" s="679" t="n">
        <v>2</v>
      </c>
      <c r="K412" s="661" t="n"/>
    </row>
    <row r="413" ht="12.75" customHeight="1">
      <c r="A413" s="660" t="inlineStr">
        <is>
          <t>Tip out after acceleration</t>
        </is>
      </c>
      <c r="B413" s="661" t="inlineStr">
        <is>
          <t>Acceleration disturbances</t>
        </is>
      </c>
      <c r="C413" s="660" t="inlineStr">
        <is>
          <t>PREMIUM</t>
        </is>
      </c>
      <c r="D413" s="660" t="inlineStr">
        <is>
          <t>AUTO;eSAVE;Hybrid;SPORT;ZEV;ECO;MANUAL</t>
        </is>
      </c>
      <c r="E413" s="660" t="n"/>
      <c r="F413" s="662" t="inlineStr">
        <is>
          <t>V4.2</t>
        </is>
      </c>
      <c r="G413" s="663" t="n">
        <v>7</v>
      </c>
      <c r="H413" s="663" t="n">
        <v>8</v>
      </c>
      <c r="I413" s="664" t="n">
        <v>3</v>
      </c>
      <c r="J413" s="664" t="n">
        <v>2</v>
      </c>
      <c r="K413" s="661" t="n"/>
    </row>
    <row r="414" ht="12.75" customHeight="1">
      <c r="A414" s="660" t="inlineStr">
        <is>
          <t>Tip out after acceleration</t>
        </is>
      </c>
      <c r="B414" s="661" t="inlineStr">
        <is>
          <t>Acceleration disturbances</t>
        </is>
      </c>
      <c r="C414" s="660" t="inlineStr">
        <is>
          <t>PREMIUM</t>
        </is>
      </c>
      <c r="D414" s="660" t="inlineStr">
        <is>
          <t>ECO B;ECO D;Normal B;Normal D;SPORT B;SPORT D</t>
        </is>
      </c>
      <c r="E414" s="660" t="n"/>
      <c r="F414" s="662" t="inlineStr">
        <is>
          <t>V4.2</t>
        </is>
      </c>
      <c r="G414" s="663" t="n">
        <v>7</v>
      </c>
      <c r="H414" s="663" t="n">
        <v>8</v>
      </c>
      <c r="I414" s="664" t="n">
        <v>3</v>
      </c>
      <c r="J414" s="664" t="n">
        <v>2</v>
      </c>
      <c r="K414" s="661" t="n"/>
    </row>
    <row r="415" ht="12.75" customHeight="1">
      <c r="A415" s="660" t="inlineStr">
        <is>
          <t>Tip out after acceleration</t>
        </is>
      </c>
      <c r="B415" s="660" t="inlineStr">
        <is>
          <t>Acceleration disturbances</t>
        </is>
      </c>
      <c r="C415" s="660" t="inlineStr">
        <is>
          <t>PREMIUM</t>
        </is>
      </c>
      <c r="D415" s="660" t="inlineStr">
        <is>
          <t>MANUAL GEARBOX</t>
        </is>
      </c>
      <c r="E415" s="660" t="n"/>
      <c r="F415" s="662" t="inlineStr">
        <is>
          <t>V4.2</t>
        </is>
      </c>
      <c r="G415" s="667" t="n">
        <v>6.8</v>
      </c>
      <c r="H415" s="667" t="n">
        <v>8.199999999999999</v>
      </c>
      <c r="I415" s="670" t="n">
        <v>3</v>
      </c>
      <c r="J415" s="670" t="n">
        <v>1</v>
      </c>
      <c r="K415" s="661" t="n"/>
    </row>
    <row r="416" ht="12.75" customHeight="1">
      <c r="A416" s="660" t="inlineStr">
        <is>
          <t>Tip out after acceleration</t>
        </is>
      </c>
      <c r="B416" s="661" t="inlineStr">
        <is>
          <t>Acceleration disturbances HF</t>
        </is>
      </c>
      <c r="C416" s="660" t="inlineStr">
        <is>
          <t>PREMIUM</t>
        </is>
      </c>
      <c r="D416" s="660" t="inlineStr">
        <is>
          <t>AUTO;eSAVE;Hybrid;SPORT;ZEV;ECO;MANUAL</t>
        </is>
      </c>
      <c r="E416" s="660" t="n"/>
      <c r="F416" s="662" t="inlineStr">
        <is>
          <t>V4.2</t>
        </is>
      </c>
      <c r="G416" s="665" t="n">
        <v>7</v>
      </c>
      <c r="H416" s="665" t="n">
        <v>8</v>
      </c>
      <c r="I416" s="679" t="n">
        <v>3</v>
      </c>
      <c r="J416" s="664" t="n">
        <v>3</v>
      </c>
      <c r="K416" s="666" t="inlineStr">
        <is>
          <t>not used</t>
        </is>
      </c>
    </row>
    <row r="417" ht="13.5" customHeight="1">
      <c r="A417" s="660" t="inlineStr">
        <is>
          <t>Tip out after acceleration</t>
        </is>
      </c>
      <c r="B417" s="661" t="inlineStr">
        <is>
          <t>Acceleration disturbances HF</t>
        </is>
      </c>
      <c r="C417" s="660" t="inlineStr">
        <is>
          <t>PREMIUM</t>
        </is>
      </c>
      <c r="D417" s="660" t="inlineStr">
        <is>
          <t>ECO B;ECO D;Normal B;Normal D;SPORT B;SPORT D</t>
        </is>
      </c>
      <c r="E417" s="660" t="n"/>
      <c r="F417" s="662" t="inlineStr">
        <is>
          <t>V4.2</t>
        </is>
      </c>
      <c r="G417" s="665" t="n">
        <v>7</v>
      </c>
      <c r="H417" s="665" t="n">
        <v>8</v>
      </c>
      <c r="I417" s="679" t="n">
        <v>3</v>
      </c>
      <c r="J417" s="664" t="n">
        <v>3</v>
      </c>
      <c r="K417" s="666" t="inlineStr">
        <is>
          <t>not used</t>
        </is>
      </c>
    </row>
    <row r="418" ht="12.75" customHeight="1">
      <c r="A418" s="660" t="inlineStr">
        <is>
          <t>Tip out after acceleration</t>
        </is>
      </c>
      <c r="B418" s="661" t="inlineStr">
        <is>
          <t>Acceleration disturbances HF</t>
        </is>
      </c>
      <c r="C418" s="660" t="inlineStr">
        <is>
          <t>PREMIUM</t>
        </is>
      </c>
      <c r="D418" s="660" t="inlineStr">
        <is>
          <t>MANUAL GEARBOX</t>
        </is>
      </c>
      <c r="E418" s="660" t="n"/>
      <c r="F418" s="662" t="inlineStr">
        <is>
          <t>V4.2</t>
        </is>
      </c>
      <c r="G418" s="665" t="n">
        <v>7</v>
      </c>
      <c r="H418" s="665" t="n">
        <v>8</v>
      </c>
      <c r="I418" s="679" t="n">
        <v>3</v>
      </c>
      <c r="J418" s="664" t="n">
        <v>3</v>
      </c>
      <c r="K418" s="666" t="inlineStr">
        <is>
          <t>not used</t>
        </is>
      </c>
    </row>
    <row r="419" ht="12.75" customHeight="1">
      <c r="A419" s="660" t="inlineStr">
        <is>
          <t>Tip out after acceleration</t>
        </is>
      </c>
      <c r="B419" s="661" t="inlineStr">
        <is>
          <t>Acceleration disturbances LF</t>
        </is>
      </c>
      <c r="C419" s="660" t="inlineStr">
        <is>
          <t>PREMIUM</t>
        </is>
      </c>
      <c r="D419" s="660" t="inlineStr">
        <is>
          <t>AUTO;eSAVE;Hybrid;SPORT;ZEV;ECO;MANUAL</t>
        </is>
      </c>
      <c r="E419" s="660" t="n"/>
      <c r="F419" s="662" t="inlineStr">
        <is>
          <t>V4.2</t>
        </is>
      </c>
      <c r="G419" s="665" t="n">
        <v>7</v>
      </c>
      <c r="H419" s="665" t="n">
        <v>8</v>
      </c>
      <c r="I419" s="679" t="n">
        <v>3</v>
      </c>
      <c r="J419" s="664" t="n">
        <v>3</v>
      </c>
      <c r="K419" s="364" t="inlineStr">
        <is>
          <t>not used</t>
        </is>
      </c>
    </row>
    <row r="420" ht="12.75" customHeight="1">
      <c r="A420" s="660" t="inlineStr">
        <is>
          <t>Tip out after acceleration</t>
        </is>
      </c>
      <c r="B420" s="661" t="inlineStr">
        <is>
          <t>Acceleration disturbances LF</t>
        </is>
      </c>
      <c r="C420" s="660" t="inlineStr">
        <is>
          <t>PREMIUM</t>
        </is>
      </c>
      <c r="D420" s="660" t="inlineStr">
        <is>
          <t>ECO B;ECO D;Normal B;Normal D;SPORT B;SPORT D</t>
        </is>
      </c>
      <c r="E420" s="660" t="n"/>
      <c r="F420" s="662" t="inlineStr">
        <is>
          <t>V4.2</t>
        </is>
      </c>
      <c r="G420" s="665" t="n">
        <v>7</v>
      </c>
      <c r="H420" s="665" t="n">
        <v>8</v>
      </c>
      <c r="I420" s="679" t="n">
        <v>3</v>
      </c>
      <c r="J420" s="664" t="n">
        <v>3</v>
      </c>
      <c r="K420" s="364" t="inlineStr">
        <is>
          <t>not used</t>
        </is>
      </c>
    </row>
    <row r="421" ht="12.75" customHeight="1">
      <c r="A421" s="660" t="inlineStr">
        <is>
          <t>Tip out after acceleration</t>
        </is>
      </c>
      <c r="B421" s="661" t="inlineStr">
        <is>
          <t>Acceleration disturbances LF</t>
        </is>
      </c>
      <c r="C421" s="660" t="inlineStr">
        <is>
          <t>PREMIUM</t>
        </is>
      </c>
      <c r="D421" s="660" t="inlineStr">
        <is>
          <t>MANUAL GEARBOX</t>
        </is>
      </c>
      <c r="E421" s="660" t="n"/>
      <c r="F421" s="662" t="inlineStr">
        <is>
          <t>V4.2</t>
        </is>
      </c>
      <c r="G421" s="665" t="n">
        <v>7</v>
      </c>
      <c r="H421" s="665" t="n">
        <v>8</v>
      </c>
      <c r="I421" s="679" t="n">
        <v>3</v>
      </c>
      <c r="J421" s="664" t="n">
        <v>3</v>
      </c>
      <c r="K421" s="364" t="inlineStr">
        <is>
          <t>not used</t>
        </is>
      </c>
    </row>
    <row r="422" ht="12.75" customHeight="1">
      <c r="A422" s="660" t="inlineStr">
        <is>
          <t>Tip out after acceleration</t>
        </is>
      </c>
      <c r="B422" s="661" t="inlineStr">
        <is>
          <t>Acceleration overshoot</t>
        </is>
      </c>
      <c r="C422" s="660" t="inlineStr">
        <is>
          <t>PREMIUM</t>
        </is>
      </c>
      <c r="D422" s="660" t="inlineStr">
        <is>
          <t>AUTO;eSAVE;Hybrid;SPORT;ZEV;ECO;MANUAL</t>
        </is>
      </c>
      <c r="E422" s="660" t="n"/>
      <c r="F422" s="662" t="inlineStr">
        <is>
          <t>V4.2</t>
        </is>
      </c>
      <c r="G422" s="663" t="n">
        <v>7.5</v>
      </c>
      <c r="H422" s="663" t="n">
        <v>8</v>
      </c>
      <c r="I422" s="664" t="n">
        <v>3</v>
      </c>
      <c r="J422" s="664" t="n">
        <v>2</v>
      </c>
      <c r="K422" s="82" t="n"/>
    </row>
    <row r="423" ht="13.5" customHeight="1">
      <c r="A423" s="660" t="inlineStr">
        <is>
          <t>Tip out after acceleration</t>
        </is>
      </c>
      <c r="B423" s="661" t="inlineStr">
        <is>
          <t>Acceleration overshoot</t>
        </is>
      </c>
      <c r="C423" s="660" t="inlineStr">
        <is>
          <t>PREMIUM</t>
        </is>
      </c>
      <c r="D423" s="660" t="inlineStr">
        <is>
          <t>ECO B;ECO D;Normal B;Normal D;SPORT B;SPORT D</t>
        </is>
      </c>
      <c r="E423" s="660" t="n"/>
      <c r="F423" s="662" t="inlineStr">
        <is>
          <t>V4.2</t>
        </is>
      </c>
      <c r="G423" s="663" t="n">
        <v>7.5</v>
      </c>
      <c r="H423" s="663" t="n">
        <v>8</v>
      </c>
      <c r="I423" s="664" t="n">
        <v>3</v>
      </c>
      <c r="J423" s="664" t="n">
        <v>2</v>
      </c>
      <c r="K423" s="661" t="n"/>
    </row>
    <row r="424" ht="12.75" customHeight="1">
      <c r="A424" s="660" t="inlineStr">
        <is>
          <t>Tip out after acceleration</t>
        </is>
      </c>
      <c r="B424" s="661" t="inlineStr">
        <is>
          <t>Bump</t>
        </is>
      </c>
      <c r="C424" s="660" t="inlineStr">
        <is>
          <t>PREMIUM</t>
        </is>
      </c>
      <c r="D424" s="660" t="inlineStr">
        <is>
          <t>AUTO;eSAVE;Hybrid;SPORT;ZEV;ECO;MANUAL</t>
        </is>
      </c>
      <c r="E424" s="660" t="n"/>
      <c r="F424" s="662" t="inlineStr">
        <is>
          <t>V4.2</t>
        </is>
      </c>
      <c r="G424" s="663" t="n">
        <v>6.9</v>
      </c>
      <c r="H424" s="663" t="n">
        <v>7.6</v>
      </c>
      <c r="I424" s="664" t="n">
        <v>3</v>
      </c>
      <c r="J424" s="664" t="n">
        <v>2</v>
      </c>
      <c r="K424" s="661" t="n"/>
    </row>
    <row r="425" ht="12.75" customHeight="1">
      <c r="A425" s="660" t="inlineStr">
        <is>
          <t>Tip out after acceleration</t>
        </is>
      </c>
      <c r="B425" s="661" t="inlineStr">
        <is>
          <t>Bump</t>
        </is>
      </c>
      <c r="C425" s="660" t="inlineStr">
        <is>
          <t>PREMIUM</t>
        </is>
      </c>
      <c r="D425" s="660" t="inlineStr">
        <is>
          <t>ECO B;ECO D;Normal B;Normal D;SPORT B;SPORT D</t>
        </is>
      </c>
      <c r="E425" s="660" t="n"/>
      <c r="F425" s="662" t="inlineStr">
        <is>
          <t>V4.2</t>
        </is>
      </c>
      <c r="G425" s="663" t="n">
        <v>6.9</v>
      </c>
      <c r="H425" s="663" t="n">
        <v>7.6</v>
      </c>
      <c r="I425" s="664" t="n">
        <v>3</v>
      </c>
      <c r="J425" s="664" t="n">
        <v>2</v>
      </c>
      <c r="K425" s="661" t="n"/>
    </row>
    <row r="426" ht="12.75" customHeight="1">
      <c r="A426" s="660" t="inlineStr">
        <is>
          <t>Tip out after acceleration</t>
        </is>
      </c>
      <c r="B426" s="660" t="inlineStr">
        <is>
          <t>Bump</t>
        </is>
      </c>
      <c r="C426" s="660" t="inlineStr">
        <is>
          <t>PREMIUM</t>
        </is>
      </c>
      <c r="D426" s="660" t="inlineStr">
        <is>
          <t>MANUAL GEARBOX</t>
        </is>
      </c>
      <c r="E426" s="660" t="n"/>
      <c r="F426" s="662" t="inlineStr">
        <is>
          <t>V4.2</t>
        </is>
      </c>
      <c r="G426" s="667" t="n">
        <v>6.7</v>
      </c>
      <c r="H426" s="667" t="n">
        <v>7.7</v>
      </c>
      <c r="I426" s="670" t="n">
        <v>3</v>
      </c>
      <c r="J426" s="670" t="n">
        <v>2</v>
      </c>
      <c r="K426" s="661" t="n"/>
    </row>
    <row r="427" ht="12.75" customHeight="1">
      <c r="A427" s="660" t="inlineStr">
        <is>
          <t>Tip out after acceleration</t>
        </is>
      </c>
      <c r="B427" s="661" t="inlineStr">
        <is>
          <t>Jerks</t>
        </is>
      </c>
      <c r="C427" s="660" t="inlineStr">
        <is>
          <t>PREMIUM</t>
        </is>
      </c>
      <c r="D427" s="660" t="inlineStr">
        <is>
          <t>AUTO;eSAVE;Hybrid;SPORT;ZEV;ECO;MANUAL</t>
        </is>
      </c>
      <c r="E427" s="660" t="n"/>
      <c r="F427" s="662" t="inlineStr">
        <is>
          <t>V4.2</t>
        </is>
      </c>
      <c r="G427" s="663" t="n">
        <v>7.2</v>
      </c>
      <c r="H427" s="663" t="n">
        <v>8.300000000000001</v>
      </c>
      <c r="I427" s="664" t="n">
        <v>3</v>
      </c>
      <c r="J427" s="664" t="n">
        <v>1</v>
      </c>
      <c r="K427" s="82" t="n"/>
    </row>
    <row r="428" ht="12.75" customHeight="1">
      <c r="A428" s="660" t="inlineStr">
        <is>
          <t>Tip out after acceleration</t>
        </is>
      </c>
      <c r="B428" s="661" t="inlineStr">
        <is>
          <t>Jerks</t>
        </is>
      </c>
      <c r="C428" s="660" t="inlineStr">
        <is>
          <t>PREMIUM</t>
        </is>
      </c>
      <c r="D428" s="660" t="inlineStr">
        <is>
          <t>ECO B;ECO D;Normal B;Normal D;SPORT B;SPORT D</t>
        </is>
      </c>
      <c r="E428" s="660" t="n"/>
      <c r="F428" s="662" t="inlineStr">
        <is>
          <t>V4.2</t>
        </is>
      </c>
      <c r="G428" s="663" t="n">
        <v>7.3</v>
      </c>
      <c r="H428" s="663" t="n">
        <v>8.4</v>
      </c>
      <c r="I428" s="664" t="n">
        <v>3</v>
      </c>
      <c r="J428" s="664" t="n">
        <v>1</v>
      </c>
      <c r="K428" s="82" t="n"/>
    </row>
    <row r="429" ht="12.75" customHeight="1">
      <c r="A429" s="660" t="inlineStr">
        <is>
          <t>Tip out after acceleration</t>
        </is>
      </c>
      <c r="B429" s="660" t="inlineStr">
        <is>
          <t>Jerks</t>
        </is>
      </c>
      <c r="C429" s="660" t="inlineStr">
        <is>
          <t>PREMIUM</t>
        </is>
      </c>
      <c r="D429" s="660" t="inlineStr">
        <is>
          <t>MANUAL GEARBOX</t>
        </is>
      </c>
      <c r="E429" s="660" t="n"/>
      <c r="F429" s="662" t="inlineStr">
        <is>
          <t>V4.2</t>
        </is>
      </c>
      <c r="G429" s="667" t="n">
        <v>7.3</v>
      </c>
      <c r="H429" s="667" t="n">
        <v>8</v>
      </c>
      <c r="I429" s="670" t="n">
        <v>3</v>
      </c>
      <c r="J429" s="670" t="n">
        <v>1</v>
      </c>
      <c r="K429" s="661" t="n"/>
    </row>
    <row r="430" ht="12.75" customHeight="1">
      <c r="A430" s="660" t="inlineStr">
        <is>
          <t>Tip out after acceleration</t>
        </is>
      </c>
      <c r="B430" s="661" t="inlineStr">
        <is>
          <t>Kick</t>
        </is>
      </c>
      <c r="C430" s="660" t="inlineStr">
        <is>
          <t>PREMIUM</t>
        </is>
      </c>
      <c r="D430" s="660" t="inlineStr">
        <is>
          <t>AUTO;eSAVE;Hybrid;SPORT;ZEV;ECO;MANUAL</t>
        </is>
      </c>
      <c r="E430" s="660" t="n"/>
      <c r="F430" s="662" t="inlineStr">
        <is>
          <t>V4.2</t>
        </is>
      </c>
      <c r="G430" s="663" t="n">
        <v>7.3</v>
      </c>
      <c r="H430" s="663" t="n">
        <v>8.300000000000001</v>
      </c>
      <c r="I430" s="664" t="n">
        <v>3</v>
      </c>
      <c r="J430" s="664" t="n">
        <v>1</v>
      </c>
      <c r="K430" s="661" t="n"/>
    </row>
    <row r="431" ht="12.75" customHeight="1">
      <c r="A431" s="660" t="inlineStr">
        <is>
          <t>Tip out after acceleration</t>
        </is>
      </c>
      <c r="B431" s="661" t="inlineStr">
        <is>
          <t>Kick</t>
        </is>
      </c>
      <c r="C431" s="660" t="inlineStr">
        <is>
          <t>PREMIUM</t>
        </is>
      </c>
      <c r="D431" s="660" t="inlineStr">
        <is>
          <t>ECO B;ECO D;Normal B;Normal D;SPORT B;SPORT D</t>
        </is>
      </c>
      <c r="E431" s="660" t="n"/>
      <c r="F431" s="662" t="inlineStr">
        <is>
          <t>V4.2</t>
        </is>
      </c>
      <c r="G431" s="663" t="n">
        <v>7.3</v>
      </c>
      <c r="H431" s="663" t="n">
        <v>8.300000000000001</v>
      </c>
      <c r="I431" s="664" t="n">
        <v>3</v>
      </c>
      <c r="J431" s="664" t="n">
        <v>1</v>
      </c>
      <c r="K431" s="661" t="n"/>
    </row>
    <row r="432" ht="12.75" customHeight="1">
      <c r="A432" s="660" t="inlineStr">
        <is>
          <t>Tip out after acceleration</t>
        </is>
      </c>
      <c r="B432" s="660" t="inlineStr">
        <is>
          <t>Kick</t>
        </is>
      </c>
      <c r="C432" s="660" t="inlineStr">
        <is>
          <t>PREMIUM</t>
        </is>
      </c>
      <c r="D432" s="660" t="inlineStr">
        <is>
          <t>MANUAL GEARBOX</t>
        </is>
      </c>
      <c r="E432" s="660" t="n"/>
      <c r="F432" s="662" t="inlineStr">
        <is>
          <t>V4.2</t>
        </is>
      </c>
      <c r="G432" s="667" t="n">
        <v>7.2</v>
      </c>
      <c r="H432" s="667" t="n">
        <v>8.300000000000001</v>
      </c>
      <c r="I432" s="670" t="n">
        <v>3</v>
      </c>
      <c r="J432" s="670" t="n">
        <v>1</v>
      </c>
      <c r="K432" s="661" t="n"/>
    </row>
    <row r="433" ht="12.75" customHeight="1">
      <c r="A433" s="660" t="inlineStr">
        <is>
          <t>Tip out after acceleration</t>
        </is>
      </c>
      <c r="B433" s="661" t="inlineStr">
        <is>
          <t>Response delay</t>
        </is>
      </c>
      <c r="C433" s="660" t="inlineStr">
        <is>
          <t>PREMIUM</t>
        </is>
      </c>
      <c r="D433" s="660" t="inlineStr">
        <is>
          <t>AUTO;eSAVE;Hybrid;SPORT;ZEV;ECO;MANUAL</t>
        </is>
      </c>
      <c r="E433" s="660" t="n"/>
      <c r="F433" s="662" t="inlineStr">
        <is>
          <t>V4.2</t>
        </is>
      </c>
      <c r="G433" s="663" t="n">
        <v>6.7</v>
      </c>
      <c r="H433" s="663" t="n">
        <v>7.6</v>
      </c>
      <c r="I433" s="664" t="n">
        <v>1</v>
      </c>
      <c r="J433" s="664" t="n">
        <v>3</v>
      </c>
      <c r="K433" s="661" t="n"/>
    </row>
    <row r="434" ht="12.75" customHeight="1">
      <c r="A434" s="660" t="inlineStr">
        <is>
          <t>Tip out after acceleration</t>
        </is>
      </c>
      <c r="B434" s="661" t="inlineStr">
        <is>
          <t>Response delay</t>
        </is>
      </c>
      <c r="C434" s="660" t="inlineStr">
        <is>
          <t>PREMIUM</t>
        </is>
      </c>
      <c r="D434" s="660" t="inlineStr">
        <is>
          <t>ECO B;ECO D;Normal B;Normal D;SPORT B;SPORT D</t>
        </is>
      </c>
      <c r="E434" s="660" t="n"/>
      <c r="F434" s="662" t="inlineStr">
        <is>
          <t>V4.2</t>
        </is>
      </c>
      <c r="G434" s="663" t="n">
        <v>6.7</v>
      </c>
      <c r="H434" s="663" t="n">
        <v>7.6</v>
      </c>
      <c r="I434" s="664" t="n">
        <v>1</v>
      </c>
      <c r="J434" s="664" t="n">
        <v>3</v>
      </c>
      <c r="K434" s="661" t="n"/>
    </row>
    <row r="435" ht="12.75" customHeight="1">
      <c r="A435" s="660" t="inlineStr">
        <is>
          <t>Tip out after acceleration</t>
        </is>
      </c>
      <c r="B435" s="660" t="inlineStr">
        <is>
          <t>Response delay</t>
        </is>
      </c>
      <c r="C435" s="660" t="inlineStr">
        <is>
          <t>PREMIUM</t>
        </is>
      </c>
      <c r="D435" s="660" t="inlineStr">
        <is>
          <t>MANUAL GEARBOX</t>
        </is>
      </c>
      <c r="E435" s="660" t="n"/>
      <c r="F435" s="662" t="inlineStr">
        <is>
          <t>V4.2</t>
        </is>
      </c>
      <c r="G435" s="667" t="n">
        <v>6.7</v>
      </c>
      <c r="H435" s="667" t="n">
        <v>7.6</v>
      </c>
      <c r="I435" s="670" t="n">
        <v>1</v>
      </c>
      <c r="J435" s="670" t="n">
        <v>3</v>
      </c>
      <c r="K435" s="661" t="n"/>
    </row>
    <row r="436" ht="12.75" customHeight="1">
      <c r="A436" s="660" t="inlineStr">
        <is>
          <t>Tip out after acceleration</t>
        </is>
      </c>
      <c r="B436" s="661" t="inlineStr">
        <is>
          <t>Steadiness</t>
        </is>
      </c>
      <c r="C436" s="660" t="inlineStr">
        <is>
          <t>PREMIUM</t>
        </is>
      </c>
      <c r="D436" s="660" t="inlineStr">
        <is>
          <t>AUTO;eSAVE;Hybrid;SPORT;ZEV;ECO;MANUAL</t>
        </is>
      </c>
      <c r="E436" s="660" t="n"/>
      <c r="F436" s="662" t="inlineStr">
        <is>
          <t>V4.2</t>
        </is>
      </c>
      <c r="G436" s="663" t="n">
        <v>7</v>
      </c>
      <c r="H436" s="663" t="n">
        <v>8</v>
      </c>
      <c r="I436" s="664" t="n">
        <v>3</v>
      </c>
      <c r="J436" s="664" t="n">
        <v>3</v>
      </c>
      <c r="K436" s="661" t="n"/>
    </row>
    <row r="437" ht="12.75" customHeight="1">
      <c r="A437" s="660" t="inlineStr">
        <is>
          <t>Tip out after acceleration</t>
        </is>
      </c>
      <c r="B437" s="661" t="inlineStr">
        <is>
          <t>Steadiness</t>
        </is>
      </c>
      <c r="C437" s="660" t="inlineStr">
        <is>
          <t>PREMIUM</t>
        </is>
      </c>
      <c r="D437" s="660" t="inlineStr">
        <is>
          <t>ECO B;ECO D;Normal B;Normal D;SPORT B;SPORT D</t>
        </is>
      </c>
      <c r="E437" s="660" t="n"/>
      <c r="F437" s="662" t="inlineStr">
        <is>
          <t>V4.2</t>
        </is>
      </c>
      <c r="G437" s="663" t="n">
        <v>7</v>
      </c>
      <c r="H437" s="663" t="n">
        <v>8</v>
      </c>
      <c r="I437" s="664" t="n">
        <v>3</v>
      </c>
      <c r="J437" s="664" t="n">
        <v>3</v>
      </c>
      <c r="K437" s="661" t="n"/>
    </row>
    <row r="438" ht="12.75" customHeight="1">
      <c r="A438" s="660" t="inlineStr">
        <is>
          <t>Tip out after acceleration</t>
        </is>
      </c>
      <c r="B438" s="660" t="inlineStr">
        <is>
          <t>Steadiness</t>
        </is>
      </c>
      <c r="C438" s="660" t="inlineStr">
        <is>
          <t>PREMIUM</t>
        </is>
      </c>
      <c r="D438" s="660" t="inlineStr">
        <is>
          <t>MANUAL GEARBOX</t>
        </is>
      </c>
      <c r="E438" s="660" t="n"/>
      <c r="F438" s="662" t="inlineStr">
        <is>
          <t>V4.2</t>
        </is>
      </c>
      <c r="G438" s="667" t="n">
        <v>7</v>
      </c>
      <c r="H438" s="667" t="n">
        <v>8</v>
      </c>
      <c r="I438" s="670" t="n">
        <v>3</v>
      </c>
      <c r="J438" s="670" t="n">
        <v>3</v>
      </c>
      <c r="K438" s="661" t="n"/>
    </row>
    <row r="439" ht="12.75" customHeight="1">
      <c r="A439" s="660" t="inlineStr">
        <is>
          <t>Tip out at constant speed</t>
        </is>
      </c>
      <c r="B439" s="661" t="inlineStr">
        <is>
          <t>Acceleration disturbances</t>
        </is>
      </c>
      <c r="C439" s="660" t="inlineStr">
        <is>
          <t>PREMIUM</t>
        </is>
      </c>
      <c r="D439" s="660" t="inlineStr">
        <is>
          <t>AUTO;eSAVE;Hybrid;SPORT;ZEV;ECO;MANUAL</t>
        </is>
      </c>
      <c r="E439" s="660" t="n"/>
      <c r="F439" s="662" t="inlineStr">
        <is>
          <t>V4.2</t>
        </is>
      </c>
      <c r="G439" s="663" t="n">
        <v>7</v>
      </c>
      <c r="H439" s="663" t="n">
        <v>8</v>
      </c>
      <c r="I439" s="664" t="n">
        <v>3</v>
      </c>
      <c r="J439" s="664" t="n">
        <v>2</v>
      </c>
      <c r="K439" s="661" t="n"/>
    </row>
    <row r="440" ht="12.75" customHeight="1">
      <c r="A440" s="660" t="inlineStr">
        <is>
          <t>Tip out at constant speed</t>
        </is>
      </c>
      <c r="B440" s="661" t="inlineStr">
        <is>
          <t>Acceleration disturbances</t>
        </is>
      </c>
      <c r="C440" s="660" t="inlineStr">
        <is>
          <t>PREMIUM</t>
        </is>
      </c>
      <c r="D440" s="660" t="inlineStr">
        <is>
          <t>ECO B;ECO D;Normal B;Normal D;SPORT B;SPORT D</t>
        </is>
      </c>
      <c r="E440" s="660" t="n"/>
      <c r="F440" s="662" t="inlineStr">
        <is>
          <t>V4.2</t>
        </is>
      </c>
      <c r="G440" s="663" t="n">
        <v>7</v>
      </c>
      <c r="H440" s="663" t="n">
        <v>8</v>
      </c>
      <c r="I440" s="664" t="n">
        <v>3</v>
      </c>
      <c r="J440" s="664" t="n">
        <v>2</v>
      </c>
      <c r="K440" s="661" t="n"/>
    </row>
    <row r="441" ht="12.75" customHeight="1">
      <c r="A441" s="660" t="inlineStr">
        <is>
          <t>Tip out at constant speed</t>
        </is>
      </c>
      <c r="B441" s="660" t="inlineStr">
        <is>
          <t>Acceleration disturbances</t>
        </is>
      </c>
      <c r="C441" s="660" t="inlineStr">
        <is>
          <t>PREMIUM</t>
        </is>
      </c>
      <c r="D441" s="660" t="inlineStr">
        <is>
          <t>MANUAL GEARBOX</t>
        </is>
      </c>
      <c r="E441" s="660" t="n"/>
      <c r="F441" s="662" t="inlineStr">
        <is>
          <t>V4.2</t>
        </is>
      </c>
      <c r="G441" s="667" t="n">
        <v>6.8</v>
      </c>
      <c r="H441" s="667" t="n">
        <v>8.199999999999999</v>
      </c>
      <c r="I441" s="670" t="n">
        <v>3</v>
      </c>
      <c r="J441" s="670" t="n">
        <v>1</v>
      </c>
      <c r="K441" s="661" t="n"/>
    </row>
    <row r="442" ht="12.75" customHeight="1">
      <c r="A442" s="660" t="inlineStr">
        <is>
          <t>Tip out at constant speed</t>
        </is>
      </c>
      <c r="B442" s="661" t="inlineStr">
        <is>
          <t>Acceleration disturbances HF</t>
        </is>
      </c>
      <c r="C442" s="660" t="inlineStr">
        <is>
          <t>PREMIUM</t>
        </is>
      </c>
      <c r="D442" s="660" t="inlineStr">
        <is>
          <t>AUTO;eSAVE;Hybrid;SPORT;ZEV;ECO;MANUAL</t>
        </is>
      </c>
      <c r="E442" s="660" t="n"/>
      <c r="F442" s="662" t="inlineStr">
        <is>
          <t>V4.2</t>
        </is>
      </c>
      <c r="G442" s="665" t="n">
        <v>7</v>
      </c>
      <c r="H442" s="665" t="n">
        <v>8</v>
      </c>
      <c r="I442" s="679" t="n">
        <v>3</v>
      </c>
      <c r="J442" s="664" t="n">
        <v>3</v>
      </c>
      <c r="K442" s="666" t="inlineStr">
        <is>
          <t>not used</t>
        </is>
      </c>
    </row>
    <row r="443" ht="13.5" customHeight="1">
      <c r="A443" s="660" t="inlineStr">
        <is>
          <t>Tip out at constant speed</t>
        </is>
      </c>
      <c r="B443" s="661" t="inlineStr">
        <is>
          <t>Acceleration disturbances HF</t>
        </is>
      </c>
      <c r="C443" s="660" t="inlineStr">
        <is>
          <t>PREMIUM</t>
        </is>
      </c>
      <c r="D443" s="660" t="inlineStr">
        <is>
          <t>ECO B;ECO D;Normal B;Normal D;SPORT B;SPORT D</t>
        </is>
      </c>
      <c r="E443" s="660" t="n"/>
      <c r="F443" s="662" t="inlineStr">
        <is>
          <t>V4.2</t>
        </is>
      </c>
      <c r="G443" s="665" t="n">
        <v>7</v>
      </c>
      <c r="H443" s="665" t="n">
        <v>8</v>
      </c>
      <c r="I443" s="679" t="n">
        <v>3</v>
      </c>
      <c r="J443" s="664" t="n">
        <v>3</v>
      </c>
      <c r="K443" s="666" t="inlineStr">
        <is>
          <t>not used</t>
        </is>
      </c>
    </row>
    <row r="444" ht="12.75" customHeight="1">
      <c r="A444" s="660" t="inlineStr">
        <is>
          <t>Tip out at constant speed</t>
        </is>
      </c>
      <c r="B444" s="661" t="inlineStr">
        <is>
          <t>Acceleration disturbances HF</t>
        </is>
      </c>
      <c r="C444" s="660" t="inlineStr">
        <is>
          <t>PREMIUM</t>
        </is>
      </c>
      <c r="D444" s="660" t="inlineStr">
        <is>
          <t>MANUAL GEARBOX</t>
        </is>
      </c>
      <c r="E444" s="660" t="n"/>
      <c r="F444" s="662" t="inlineStr">
        <is>
          <t>V4.2</t>
        </is>
      </c>
      <c r="G444" s="665" t="n">
        <v>7</v>
      </c>
      <c r="H444" s="665" t="n">
        <v>8</v>
      </c>
      <c r="I444" s="679" t="n">
        <v>3</v>
      </c>
      <c r="J444" s="664" t="n">
        <v>3</v>
      </c>
      <c r="K444" s="666" t="inlineStr">
        <is>
          <t>not used</t>
        </is>
      </c>
    </row>
    <row r="445" ht="12.75" customHeight="1">
      <c r="A445" s="660" t="inlineStr">
        <is>
          <t>Tip out at constant speed</t>
        </is>
      </c>
      <c r="B445" s="661" t="inlineStr">
        <is>
          <t>Acceleration disturbances LF</t>
        </is>
      </c>
      <c r="C445" s="660" t="inlineStr">
        <is>
          <t>PREMIUM</t>
        </is>
      </c>
      <c r="D445" s="660" t="inlineStr">
        <is>
          <t>AUTO;eSAVE;Hybrid;SPORT;ZEV;ECO;MANUAL</t>
        </is>
      </c>
      <c r="E445" s="660" t="n"/>
      <c r="F445" s="662" t="inlineStr">
        <is>
          <t>V4.2</t>
        </is>
      </c>
      <c r="G445" s="665" t="n">
        <v>7</v>
      </c>
      <c r="H445" s="665" t="n">
        <v>8</v>
      </c>
      <c r="I445" s="679" t="n">
        <v>3</v>
      </c>
      <c r="J445" s="664" t="n">
        <v>3</v>
      </c>
      <c r="K445" s="666" t="inlineStr">
        <is>
          <t>not used</t>
        </is>
      </c>
    </row>
    <row r="446" ht="13.5" customHeight="1">
      <c r="A446" s="660" t="inlineStr">
        <is>
          <t>Tip out at constant speed</t>
        </is>
      </c>
      <c r="B446" s="661" t="inlineStr">
        <is>
          <t>Acceleration disturbances LF</t>
        </is>
      </c>
      <c r="C446" s="660" t="inlineStr">
        <is>
          <t>PREMIUM</t>
        </is>
      </c>
      <c r="D446" s="660" t="inlineStr">
        <is>
          <t>ECO B;ECO D;Normal B;Normal D;SPORT B;SPORT D</t>
        </is>
      </c>
      <c r="E446" s="660" t="n"/>
      <c r="F446" s="662" t="inlineStr">
        <is>
          <t>V4.2</t>
        </is>
      </c>
      <c r="G446" s="665" t="n">
        <v>7</v>
      </c>
      <c r="H446" s="665" t="n">
        <v>8</v>
      </c>
      <c r="I446" s="679" t="n">
        <v>3</v>
      </c>
      <c r="J446" s="664" t="n">
        <v>3</v>
      </c>
      <c r="K446" s="666" t="inlineStr">
        <is>
          <t>not used</t>
        </is>
      </c>
    </row>
    <row r="447" ht="12.75" customHeight="1">
      <c r="A447" s="660" t="inlineStr">
        <is>
          <t>Tip out at constant speed</t>
        </is>
      </c>
      <c r="B447" s="661" t="inlineStr">
        <is>
          <t>Acceleration disturbances LF</t>
        </is>
      </c>
      <c r="C447" s="660" t="inlineStr">
        <is>
          <t>PREMIUM</t>
        </is>
      </c>
      <c r="D447" s="660" t="inlineStr">
        <is>
          <t>MANUAL GEARBOX</t>
        </is>
      </c>
      <c r="E447" s="660" t="n"/>
      <c r="F447" s="662" t="inlineStr">
        <is>
          <t>V4.2</t>
        </is>
      </c>
      <c r="G447" s="665" t="n">
        <v>7</v>
      </c>
      <c r="H447" s="665" t="n">
        <v>8</v>
      </c>
      <c r="I447" s="679" t="n">
        <v>3</v>
      </c>
      <c r="J447" s="664" t="n">
        <v>3</v>
      </c>
      <c r="K447" s="666" t="inlineStr">
        <is>
          <t>not used</t>
        </is>
      </c>
    </row>
    <row r="448" ht="12.75" customHeight="1">
      <c r="A448" s="660" t="inlineStr">
        <is>
          <t>Tip out at constant speed</t>
        </is>
      </c>
      <c r="B448" s="661" t="inlineStr">
        <is>
          <t>Acceleration overshoot</t>
        </is>
      </c>
      <c r="C448" s="660" t="inlineStr">
        <is>
          <t>PREMIUM</t>
        </is>
      </c>
      <c r="D448" s="660" t="inlineStr">
        <is>
          <t>AUTO;eSAVE;Hybrid;SPORT;ZEV;ECO;MANUAL</t>
        </is>
      </c>
      <c r="E448" s="660" t="n"/>
      <c r="F448" s="662" t="inlineStr">
        <is>
          <t>V4.2</t>
        </is>
      </c>
      <c r="G448" s="663" t="n">
        <v>7.5</v>
      </c>
      <c r="H448" s="663" t="n">
        <v>8</v>
      </c>
      <c r="I448" s="664" t="n">
        <v>3</v>
      </c>
      <c r="J448" s="664" t="n">
        <v>2</v>
      </c>
      <c r="K448" s="661" t="n"/>
    </row>
    <row r="449" ht="12.75" customHeight="1">
      <c r="A449" s="660" t="inlineStr">
        <is>
          <t>Tip out at constant speed</t>
        </is>
      </c>
      <c r="B449" s="661" t="inlineStr">
        <is>
          <t>Acceleration overshoot</t>
        </is>
      </c>
      <c r="C449" s="660" t="inlineStr">
        <is>
          <t>PREMIUM</t>
        </is>
      </c>
      <c r="D449" s="660" t="inlineStr">
        <is>
          <t>ECO B;ECO D;Normal B;Normal D;SPORT B;SPORT D</t>
        </is>
      </c>
      <c r="E449" s="660" t="n"/>
      <c r="F449" s="662" t="inlineStr">
        <is>
          <t>V4.2</t>
        </is>
      </c>
      <c r="G449" s="663" t="n">
        <v>7.5</v>
      </c>
      <c r="H449" s="663" t="n">
        <v>8</v>
      </c>
      <c r="I449" s="664" t="n">
        <v>3</v>
      </c>
      <c r="J449" s="664" t="n">
        <v>2</v>
      </c>
      <c r="K449" s="661" t="n"/>
    </row>
    <row r="450" ht="12.75" customHeight="1">
      <c r="A450" s="660" t="inlineStr">
        <is>
          <t>Tip out at constant speed</t>
        </is>
      </c>
      <c r="B450" s="661" t="inlineStr">
        <is>
          <t>Bump</t>
        </is>
      </c>
      <c r="C450" s="660" t="inlineStr">
        <is>
          <t>PREMIUM</t>
        </is>
      </c>
      <c r="D450" s="660" t="inlineStr">
        <is>
          <t>AUTO;eSAVE;Hybrid;SPORT;ZEV;ECO;MANUAL</t>
        </is>
      </c>
      <c r="E450" s="660" t="n"/>
      <c r="F450" s="662" t="inlineStr">
        <is>
          <t>V4.2</t>
        </is>
      </c>
      <c r="G450" s="663" t="n">
        <v>6.9</v>
      </c>
      <c r="H450" s="663" t="n">
        <v>7.6</v>
      </c>
      <c r="I450" s="664" t="n">
        <v>3</v>
      </c>
      <c r="J450" s="664" t="n">
        <v>2</v>
      </c>
      <c r="K450" s="661" t="n"/>
    </row>
    <row r="451" ht="13.5" customHeight="1">
      <c r="A451" s="660" t="inlineStr">
        <is>
          <t>Tip out at constant speed</t>
        </is>
      </c>
      <c r="B451" s="661" t="inlineStr">
        <is>
          <t>Bump</t>
        </is>
      </c>
      <c r="C451" s="660" t="inlineStr">
        <is>
          <t>PREMIUM</t>
        </is>
      </c>
      <c r="D451" s="660" t="inlineStr">
        <is>
          <t>ECO B;ECO D;Normal B;Normal D;SPORT B;SPORT D</t>
        </is>
      </c>
      <c r="E451" s="660" t="n"/>
      <c r="F451" s="662" t="inlineStr">
        <is>
          <t>V4.2</t>
        </is>
      </c>
      <c r="G451" s="663" t="n">
        <v>6.9</v>
      </c>
      <c r="H451" s="663" t="n">
        <v>7.6</v>
      </c>
      <c r="I451" s="664" t="n">
        <v>3</v>
      </c>
      <c r="J451" s="664" t="n">
        <v>2</v>
      </c>
      <c r="K451" s="661" t="n"/>
    </row>
    <row r="452" ht="12.75" customHeight="1">
      <c r="A452" s="660" t="inlineStr">
        <is>
          <t>Tip out at constant speed</t>
        </is>
      </c>
      <c r="B452" s="660" t="inlineStr">
        <is>
          <t>Bump</t>
        </is>
      </c>
      <c r="C452" s="660" t="inlineStr">
        <is>
          <t>PREMIUM</t>
        </is>
      </c>
      <c r="D452" s="660" t="inlineStr">
        <is>
          <t>MANUAL GEARBOX</t>
        </is>
      </c>
      <c r="E452" s="660" t="n"/>
      <c r="F452" s="662" t="inlineStr">
        <is>
          <t>V4.2</t>
        </is>
      </c>
      <c r="G452" s="667" t="n">
        <v>6.7</v>
      </c>
      <c r="H452" s="667" t="n">
        <v>7.7</v>
      </c>
      <c r="I452" s="670" t="n">
        <v>3</v>
      </c>
      <c r="J452" s="670" t="n">
        <v>2</v>
      </c>
      <c r="K452" s="661" t="n"/>
    </row>
    <row r="453" ht="12.75" customHeight="1">
      <c r="A453" s="660" t="inlineStr">
        <is>
          <t>Tip out at constant speed</t>
        </is>
      </c>
      <c r="B453" s="661" t="inlineStr">
        <is>
          <t>Jerks</t>
        </is>
      </c>
      <c r="C453" s="660" t="inlineStr">
        <is>
          <t>PREMIUM</t>
        </is>
      </c>
      <c r="D453" s="660" t="inlineStr">
        <is>
          <t>AUTO;eSAVE;Hybrid;SPORT;ZEV;ECO;MANUAL</t>
        </is>
      </c>
      <c r="E453" s="660" t="n"/>
      <c r="F453" s="662" t="inlineStr">
        <is>
          <t>V4.2</t>
        </is>
      </c>
      <c r="G453" s="663" t="n">
        <v>7.2</v>
      </c>
      <c r="H453" s="663" t="n">
        <v>8.300000000000001</v>
      </c>
      <c r="I453" s="664" t="n">
        <v>3</v>
      </c>
      <c r="J453" s="664" t="n">
        <v>1</v>
      </c>
      <c r="K453" s="661" t="n"/>
    </row>
    <row r="454" ht="12.75" customHeight="1">
      <c r="A454" s="660" t="inlineStr">
        <is>
          <t>Tip out at constant speed</t>
        </is>
      </c>
      <c r="B454" s="661" t="inlineStr">
        <is>
          <t>Jerks</t>
        </is>
      </c>
      <c r="C454" s="660" t="inlineStr">
        <is>
          <t>PREMIUM</t>
        </is>
      </c>
      <c r="D454" s="660" t="inlineStr">
        <is>
          <t>ECO B;ECO D;Normal B;Normal D;SPORT B;SPORT D</t>
        </is>
      </c>
      <c r="E454" s="660" t="n"/>
      <c r="F454" s="662" t="inlineStr">
        <is>
          <t>V4.2</t>
        </is>
      </c>
      <c r="G454" s="663" t="n">
        <v>7.3</v>
      </c>
      <c r="H454" s="663" t="n">
        <v>8.4</v>
      </c>
      <c r="I454" s="664" t="n">
        <v>3</v>
      </c>
      <c r="J454" s="664" t="n">
        <v>1</v>
      </c>
      <c r="K454" s="661" t="n"/>
    </row>
    <row r="455" ht="12.75" customHeight="1">
      <c r="A455" s="660" t="inlineStr">
        <is>
          <t>Tip out at constant speed</t>
        </is>
      </c>
      <c r="B455" s="660" t="inlineStr">
        <is>
          <t>Jerks</t>
        </is>
      </c>
      <c r="C455" s="660" t="inlineStr">
        <is>
          <t>PREMIUM</t>
        </is>
      </c>
      <c r="D455" s="660" t="inlineStr">
        <is>
          <t>MANUAL GEARBOX</t>
        </is>
      </c>
      <c r="E455" s="660" t="n"/>
      <c r="F455" s="662" t="inlineStr">
        <is>
          <t>V4.2</t>
        </is>
      </c>
      <c r="G455" s="667" t="n">
        <v>7.3</v>
      </c>
      <c r="H455" s="667" t="n">
        <v>8</v>
      </c>
      <c r="I455" s="670" t="n">
        <v>3</v>
      </c>
      <c r="J455" s="670" t="n">
        <v>1</v>
      </c>
      <c r="K455" s="661" t="n"/>
    </row>
    <row r="456" ht="12.75" customHeight="1">
      <c r="A456" s="660" t="inlineStr">
        <is>
          <t>Tip out at constant speed</t>
        </is>
      </c>
      <c r="B456" s="661" t="inlineStr">
        <is>
          <t>Kick</t>
        </is>
      </c>
      <c r="C456" s="660" t="inlineStr">
        <is>
          <t>PREMIUM</t>
        </is>
      </c>
      <c r="D456" s="660" t="inlineStr">
        <is>
          <t>AUTO;eSAVE;Hybrid;SPORT;ZEV;ECO;MANUAL</t>
        </is>
      </c>
      <c r="E456" s="660" t="n"/>
      <c r="F456" s="662" t="inlineStr">
        <is>
          <t>V4.2</t>
        </is>
      </c>
      <c r="G456" s="663" t="n">
        <v>7.3</v>
      </c>
      <c r="H456" s="663" t="n">
        <v>8.300000000000001</v>
      </c>
      <c r="I456" s="664" t="n">
        <v>3</v>
      </c>
      <c r="J456" s="664" t="n">
        <v>1</v>
      </c>
      <c r="K456" s="661" t="n"/>
    </row>
    <row r="457" ht="12.75" customHeight="1">
      <c r="A457" s="660" t="inlineStr">
        <is>
          <t>Tip out at constant speed</t>
        </is>
      </c>
      <c r="B457" s="661" t="inlineStr">
        <is>
          <t>Kick</t>
        </is>
      </c>
      <c r="C457" s="660" t="inlineStr">
        <is>
          <t>PREMIUM</t>
        </is>
      </c>
      <c r="D457" s="660" t="inlineStr">
        <is>
          <t>ECO B;ECO D;Normal B;Normal D;SPORT B;SPORT D</t>
        </is>
      </c>
      <c r="E457" s="660" t="n"/>
      <c r="F457" s="662" t="inlineStr">
        <is>
          <t>V4.2</t>
        </is>
      </c>
      <c r="G457" s="663" t="n">
        <v>7.3</v>
      </c>
      <c r="H457" s="663" t="n">
        <v>8.300000000000001</v>
      </c>
      <c r="I457" s="664" t="n">
        <v>3</v>
      </c>
      <c r="J457" s="664" t="n">
        <v>1</v>
      </c>
      <c r="K457" s="661" t="n"/>
    </row>
    <row r="458" ht="12.75" customHeight="1">
      <c r="A458" s="660" t="inlineStr">
        <is>
          <t>Tip out at constant speed</t>
        </is>
      </c>
      <c r="B458" s="660" t="inlineStr">
        <is>
          <t>Kick</t>
        </is>
      </c>
      <c r="C458" s="660" t="inlineStr">
        <is>
          <t>PREMIUM</t>
        </is>
      </c>
      <c r="D458" s="660" t="inlineStr">
        <is>
          <t>MANUAL GEARBOX</t>
        </is>
      </c>
      <c r="E458" s="660" t="n"/>
      <c r="F458" s="662" t="inlineStr">
        <is>
          <t>V4.2</t>
        </is>
      </c>
      <c r="G458" s="667" t="n">
        <v>7.1</v>
      </c>
      <c r="H458" s="667" t="n">
        <v>8.300000000000001</v>
      </c>
      <c r="I458" s="670" t="n">
        <v>3</v>
      </c>
      <c r="J458" s="670" t="n">
        <v>1</v>
      </c>
      <c r="K458" s="661" t="n"/>
    </row>
    <row r="459" ht="12.75" customHeight="1">
      <c r="A459" s="660" t="inlineStr">
        <is>
          <t>Tip out at constant speed</t>
        </is>
      </c>
      <c r="B459" s="661" t="inlineStr">
        <is>
          <t>Response delay</t>
        </is>
      </c>
      <c r="C459" s="660" t="inlineStr">
        <is>
          <t>PREMIUM</t>
        </is>
      </c>
      <c r="D459" s="660" t="inlineStr">
        <is>
          <t>AUTO;eSAVE;Hybrid;SPORT;ZEV;ECO;MANUAL</t>
        </is>
      </c>
      <c r="E459" s="660" t="n"/>
      <c r="F459" s="662" t="inlineStr">
        <is>
          <t>V4.2</t>
        </is>
      </c>
      <c r="G459" s="663" t="n">
        <v>7</v>
      </c>
      <c r="H459" s="663" t="n">
        <v>8</v>
      </c>
      <c r="I459" s="664" t="n">
        <v>1</v>
      </c>
      <c r="J459" s="664" t="n">
        <v>3</v>
      </c>
      <c r="K459" s="661" t="n"/>
    </row>
    <row r="460" ht="12.75" customHeight="1">
      <c r="A460" s="660" t="inlineStr">
        <is>
          <t>Tip out at constant speed</t>
        </is>
      </c>
      <c r="B460" s="661" t="inlineStr">
        <is>
          <t>Response delay</t>
        </is>
      </c>
      <c r="C460" s="660" t="inlineStr">
        <is>
          <t>PREMIUM</t>
        </is>
      </c>
      <c r="D460" s="660" t="inlineStr">
        <is>
          <t>ECO B;ECO D;Normal B;Normal D;SPORT B;SPORT D</t>
        </is>
      </c>
      <c r="E460" s="660" t="n"/>
      <c r="F460" s="662" t="inlineStr">
        <is>
          <t>V4.2</t>
        </is>
      </c>
      <c r="G460" s="663" t="n">
        <v>7</v>
      </c>
      <c r="H460" s="663" t="n">
        <v>8</v>
      </c>
      <c r="I460" s="664" t="n">
        <v>1</v>
      </c>
      <c r="J460" s="664" t="n">
        <v>3</v>
      </c>
      <c r="K460" s="661" t="n"/>
    </row>
    <row r="461" ht="12.75" customHeight="1">
      <c r="A461" s="660" t="inlineStr">
        <is>
          <t>Tip out at constant speed</t>
        </is>
      </c>
      <c r="B461" s="660" t="inlineStr">
        <is>
          <t>Response delay</t>
        </is>
      </c>
      <c r="C461" s="660" t="inlineStr">
        <is>
          <t>PREMIUM</t>
        </is>
      </c>
      <c r="D461" s="660" t="inlineStr">
        <is>
          <t>MANUAL GEARBOX</t>
        </is>
      </c>
      <c r="E461" s="660" t="n"/>
      <c r="F461" s="662" t="inlineStr">
        <is>
          <t>V4.2</t>
        </is>
      </c>
      <c r="G461" s="667" t="n">
        <v>7</v>
      </c>
      <c r="H461" s="667" t="n">
        <v>8</v>
      </c>
      <c r="I461" s="670" t="n">
        <v>1</v>
      </c>
      <c r="J461" s="670" t="n">
        <v>3</v>
      </c>
      <c r="K461" s="661" t="n"/>
    </row>
    <row r="462" ht="12.75" customHeight="1">
      <c r="A462" s="660" t="inlineStr">
        <is>
          <t>Tip out at constant speed</t>
        </is>
      </c>
      <c r="B462" s="661" t="inlineStr">
        <is>
          <t>Steadiness</t>
        </is>
      </c>
      <c r="C462" s="660" t="inlineStr">
        <is>
          <t>PREMIUM</t>
        </is>
      </c>
      <c r="D462" s="660" t="inlineStr">
        <is>
          <t>AUTO;eSAVE;Hybrid;SPORT;ZEV;ECO;MANUAL</t>
        </is>
      </c>
      <c r="E462" s="660" t="n"/>
      <c r="F462" s="662" t="inlineStr">
        <is>
          <t>V4.2</t>
        </is>
      </c>
      <c r="G462" s="663" t="n">
        <v>7</v>
      </c>
      <c r="H462" s="663" t="n">
        <v>8</v>
      </c>
      <c r="I462" s="664" t="n">
        <v>3</v>
      </c>
      <c r="J462" s="664" t="n">
        <v>3</v>
      </c>
      <c r="K462" s="661" t="n"/>
    </row>
    <row r="463" ht="12.75" customHeight="1">
      <c r="A463" s="660" t="inlineStr">
        <is>
          <t>Tip out at constant speed</t>
        </is>
      </c>
      <c r="B463" s="661" t="inlineStr">
        <is>
          <t>Steadiness</t>
        </is>
      </c>
      <c r="C463" s="660" t="inlineStr">
        <is>
          <t>PREMIUM</t>
        </is>
      </c>
      <c r="D463" s="660" t="inlineStr">
        <is>
          <t>ECO B;ECO D;Normal B;Normal D;SPORT B;SPORT D</t>
        </is>
      </c>
      <c r="E463" s="660" t="n"/>
      <c r="F463" s="662" t="inlineStr">
        <is>
          <t>V4.2</t>
        </is>
      </c>
      <c r="G463" s="663" t="n">
        <v>7</v>
      </c>
      <c r="H463" s="663" t="n">
        <v>8</v>
      </c>
      <c r="I463" s="664" t="n">
        <v>3</v>
      </c>
      <c r="J463" s="664" t="n">
        <v>3</v>
      </c>
      <c r="K463" s="661" t="n"/>
    </row>
    <row r="464" ht="13.5" customHeight="1">
      <c r="A464" s="660" t="inlineStr">
        <is>
          <t>Tip out at constant speed</t>
        </is>
      </c>
      <c r="B464" s="660" t="inlineStr">
        <is>
          <t>Steadiness</t>
        </is>
      </c>
      <c r="C464" s="660" t="inlineStr">
        <is>
          <t>PREMIUM</t>
        </is>
      </c>
      <c r="D464" s="660" t="inlineStr">
        <is>
          <t>MANUAL GEARBOX</t>
        </is>
      </c>
      <c r="E464" s="660" t="n"/>
      <c r="F464" s="662" t="inlineStr">
        <is>
          <t>V4.2</t>
        </is>
      </c>
      <c r="G464" s="667" t="n">
        <v>7</v>
      </c>
      <c r="H464" s="667" t="n">
        <v>8</v>
      </c>
      <c r="I464" s="670" t="n">
        <v>3</v>
      </c>
      <c r="J464" s="670" t="n">
        <v>3</v>
      </c>
      <c r="K464" s="661" t="n"/>
    </row>
    <row r="465" ht="12.75" customHeight="1">
      <c r="A465" s="660" t="inlineStr">
        <is>
          <t>Tip out upshift</t>
        </is>
      </c>
      <c r="B465" s="661" t="inlineStr">
        <is>
          <t>Acceleration disturbances</t>
        </is>
      </c>
      <c r="C465" s="660" t="inlineStr">
        <is>
          <t>PREMIUM</t>
        </is>
      </c>
      <c r="D465" s="660" t="inlineStr">
        <is>
          <t>AUTO;eSAVE;Hybrid;SPORT;ZEV;ECO;MANUAL</t>
        </is>
      </c>
      <c r="E465" s="660" t="n"/>
      <c r="F465" s="662" t="inlineStr">
        <is>
          <t>V4.2</t>
        </is>
      </c>
      <c r="G465" s="663" t="n">
        <v>6.3</v>
      </c>
      <c r="H465" s="663" t="n">
        <v>7</v>
      </c>
      <c r="I465" s="664" t="n">
        <v>3</v>
      </c>
      <c r="J465" s="664" t="n">
        <v>2</v>
      </c>
      <c r="K465" s="661" t="n"/>
    </row>
    <row r="466" ht="12.75" customHeight="1">
      <c r="A466" s="660" t="inlineStr">
        <is>
          <t>Tip out upshift</t>
        </is>
      </c>
      <c r="B466" s="661" t="inlineStr">
        <is>
          <t>Acceleration disturbances HF</t>
        </is>
      </c>
      <c r="C466" s="660" t="inlineStr">
        <is>
          <t>PREMIUM</t>
        </is>
      </c>
      <c r="D466" s="660" t="inlineStr">
        <is>
          <t>AUTO;eSAVE;Hybrid;SPORT;ZEV;ECO;MANUAL</t>
        </is>
      </c>
      <c r="E466" s="660" t="n"/>
      <c r="F466" s="662" t="inlineStr">
        <is>
          <t>V4.2</t>
        </is>
      </c>
      <c r="G466" s="665" t="n">
        <v>7</v>
      </c>
      <c r="H466" s="665" t="n">
        <v>8</v>
      </c>
      <c r="I466" s="664" t="n">
        <v>3</v>
      </c>
      <c r="J466" s="664" t="n">
        <v>3</v>
      </c>
      <c r="K466" s="666" t="inlineStr">
        <is>
          <t>not used</t>
        </is>
      </c>
    </row>
    <row r="467" ht="12.75" customHeight="1">
      <c r="A467" s="660" t="inlineStr">
        <is>
          <t>Tip out upshift</t>
        </is>
      </c>
      <c r="B467" s="661" t="inlineStr">
        <is>
          <t>Acceleration disturbances LF</t>
        </is>
      </c>
      <c r="C467" s="660" t="inlineStr">
        <is>
          <t>PREMIUM</t>
        </is>
      </c>
      <c r="D467" s="660" t="inlineStr">
        <is>
          <t>AUTO;eSAVE;Hybrid;SPORT;ZEV;ECO;MANUAL</t>
        </is>
      </c>
      <c r="E467" s="660" t="n"/>
      <c r="F467" s="662" t="inlineStr">
        <is>
          <t>V4.2</t>
        </is>
      </c>
      <c r="G467" s="665" t="n">
        <v>7</v>
      </c>
      <c r="H467" s="665" t="n">
        <v>8</v>
      </c>
      <c r="I467" s="664" t="n">
        <v>3</v>
      </c>
      <c r="J467" s="664" t="n">
        <v>3</v>
      </c>
      <c r="K467" s="666" t="inlineStr">
        <is>
          <t>not used</t>
        </is>
      </c>
    </row>
    <row r="468" ht="12.75" customHeight="1">
      <c r="A468" s="660" t="inlineStr">
        <is>
          <t>Tip out upshift</t>
        </is>
      </c>
      <c r="B468" s="660" t="inlineStr">
        <is>
          <t>Decel. characteristic</t>
        </is>
      </c>
      <c r="C468" s="660" t="inlineStr">
        <is>
          <t>PREMIUM</t>
        </is>
      </c>
      <c r="D468" s="660" t="inlineStr">
        <is>
          <t>AUTO;eSAVE;Hybrid;SPORT;ZEV;ECO;MANUAL</t>
        </is>
      </c>
      <c r="E468" s="660" t="n"/>
      <c r="F468" s="662" t="inlineStr">
        <is>
          <t>V4.2</t>
        </is>
      </c>
      <c r="G468" s="663" t="n">
        <v>7</v>
      </c>
      <c r="H468" s="663" t="n">
        <v>8</v>
      </c>
      <c r="I468" s="664" t="n">
        <v>3</v>
      </c>
      <c r="J468" s="664" t="n">
        <v>3</v>
      </c>
      <c r="K468" s="661" t="n"/>
    </row>
    <row r="469" ht="12.75" customHeight="1">
      <c r="A469" s="660" t="inlineStr">
        <is>
          <t>Tip out upshift</t>
        </is>
      </c>
      <c r="B469" s="661" t="inlineStr">
        <is>
          <t>Deceleration characteristic</t>
        </is>
      </c>
      <c r="C469" s="660" t="inlineStr">
        <is>
          <t>PREMIUM</t>
        </is>
      </c>
      <c r="D469" s="660" t="inlineStr">
        <is>
          <t>AUTO;eSAVE;Hybrid;SPORT;ZEV;ECO;MANUAL</t>
        </is>
      </c>
      <c r="E469" s="660" t="n"/>
      <c r="F469" s="662" t="inlineStr">
        <is>
          <t>V4.2</t>
        </is>
      </c>
      <c r="G469" s="663" t="n">
        <v>7.4</v>
      </c>
      <c r="H469" s="663" t="n">
        <v>8</v>
      </c>
      <c r="I469" s="664" t="n">
        <v>3</v>
      </c>
      <c r="J469" s="664" t="n">
        <v>1</v>
      </c>
      <c r="K469" s="82" t="n"/>
    </row>
    <row r="470" ht="12.75" customHeight="1">
      <c r="A470" s="660" t="inlineStr">
        <is>
          <t>Tip out upshift</t>
        </is>
      </c>
      <c r="B470" s="661" t="inlineStr">
        <is>
          <t>Jerks</t>
        </is>
      </c>
      <c r="C470" s="660" t="inlineStr">
        <is>
          <t>PREMIUM</t>
        </is>
      </c>
      <c r="D470" s="660" t="inlineStr">
        <is>
          <t>AUTO;eSAVE;Hybrid;SPORT;ZEV;ECO;MANUAL</t>
        </is>
      </c>
      <c r="E470" s="660" t="n"/>
      <c r="F470" s="662" t="inlineStr">
        <is>
          <t>V4.2</t>
        </is>
      </c>
      <c r="G470" s="663" t="n">
        <v>6.3</v>
      </c>
      <c r="H470" s="663" t="n">
        <v>7.1</v>
      </c>
      <c r="I470" s="664" t="n">
        <v>3</v>
      </c>
      <c r="J470" s="664" t="n">
        <v>1</v>
      </c>
      <c r="K470" s="661" t="n"/>
    </row>
    <row r="471" ht="12.75" customHeight="1">
      <c r="A471" s="660" t="inlineStr">
        <is>
          <t>Tip out upshift</t>
        </is>
      </c>
      <c r="B471" s="661" t="inlineStr">
        <is>
          <t>Kick</t>
        </is>
      </c>
      <c r="C471" s="660" t="inlineStr">
        <is>
          <t>PREMIUM</t>
        </is>
      </c>
      <c r="D471" s="660" t="inlineStr">
        <is>
          <t>AUTO;eSAVE;Hybrid;SPORT;ZEV;ECO;MANUAL</t>
        </is>
      </c>
      <c r="E471" s="660" t="n"/>
      <c r="F471" s="662" t="inlineStr">
        <is>
          <t>V4.2</t>
        </is>
      </c>
      <c r="G471" s="663" t="n">
        <v>6.4</v>
      </c>
      <c r="H471" s="663" t="n">
        <v>7.3</v>
      </c>
      <c r="I471" s="664" t="n">
        <v>3</v>
      </c>
      <c r="J471" s="664" t="n">
        <v>1</v>
      </c>
      <c r="K471" s="82" t="n"/>
    </row>
    <row r="472" ht="12.75" customHeight="1">
      <c r="A472" s="660" t="inlineStr">
        <is>
          <t>Tip out upshift</t>
        </is>
      </c>
      <c r="B472" s="661" t="inlineStr">
        <is>
          <t>Shift delay</t>
        </is>
      </c>
      <c r="C472" s="660" t="inlineStr">
        <is>
          <t>PREMIUM</t>
        </is>
      </c>
      <c r="D472" s="660" t="inlineStr">
        <is>
          <t>AUTO;eSAVE;Hybrid;SPORT;ZEV;ECO;MANUAL</t>
        </is>
      </c>
      <c r="E472" s="660" t="n"/>
      <c r="F472" s="662" t="inlineStr">
        <is>
          <t>V4.2</t>
        </is>
      </c>
      <c r="G472" s="663" t="n">
        <v>7</v>
      </c>
      <c r="H472" s="663" t="n">
        <v>8</v>
      </c>
      <c r="I472" s="664" t="n">
        <v>3</v>
      </c>
      <c r="J472" s="664" t="n">
        <v>3</v>
      </c>
      <c r="K472" s="82" t="n"/>
    </row>
    <row r="473" ht="13.5" customHeight="1">
      <c r="A473" s="660" t="inlineStr">
        <is>
          <t>Tip out upshift</t>
        </is>
      </c>
      <c r="B473" s="661" t="inlineStr">
        <is>
          <t>Shift duration</t>
        </is>
      </c>
      <c r="C473" s="660" t="inlineStr">
        <is>
          <t>PREMIUM</t>
        </is>
      </c>
      <c r="D473" s="660" t="inlineStr">
        <is>
          <t>AUTO;eSAVE;Hybrid;SPORT;ZEV;ECO;MANUAL</t>
        </is>
      </c>
      <c r="E473" s="660" t="n"/>
      <c r="F473" s="662" t="inlineStr">
        <is>
          <t>V4.2</t>
        </is>
      </c>
      <c r="G473" s="663" t="n">
        <v>7.7</v>
      </c>
      <c r="H473" s="663" t="n">
        <v>8</v>
      </c>
      <c r="I473" s="664" t="n">
        <v>1</v>
      </c>
      <c r="J473" s="664" t="n">
        <v>3</v>
      </c>
      <c r="K473" s="661" t="n"/>
    </row>
    <row r="474" ht="12.75" customHeight="1">
      <c r="A474" s="660" t="inlineStr">
        <is>
          <t>Tip out upshift</t>
        </is>
      </c>
      <c r="B474" s="661" t="inlineStr">
        <is>
          <t>Shock</t>
        </is>
      </c>
      <c r="C474" s="660" t="inlineStr">
        <is>
          <t>PREMIUM</t>
        </is>
      </c>
      <c r="D474" s="660" t="inlineStr">
        <is>
          <t>AUTO;eSAVE;Hybrid;SPORT;ZEV;ECO;MANUAL</t>
        </is>
      </c>
      <c r="E474" s="660" t="n"/>
      <c r="F474" s="662" t="inlineStr">
        <is>
          <t>V4.2</t>
        </is>
      </c>
      <c r="G474" s="663" t="n">
        <v>6.8</v>
      </c>
      <c r="H474" s="663" t="n">
        <v>7.4</v>
      </c>
      <c r="I474" s="664" t="n">
        <v>3</v>
      </c>
      <c r="J474" s="664" t="n">
        <v>1</v>
      </c>
      <c r="K474" s="661" t="n"/>
    </row>
    <row r="475" ht="12.75" customHeight="1">
      <c r="A475" s="660" t="inlineStr">
        <is>
          <t>Tip out upshift</t>
        </is>
      </c>
      <c r="B475" s="661" t="inlineStr">
        <is>
          <t>Speed decrease</t>
        </is>
      </c>
      <c r="C475" s="660" t="inlineStr">
        <is>
          <t>PREMIUM</t>
        </is>
      </c>
      <c r="D475" s="660" t="inlineStr">
        <is>
          <t>AUTO;eSAVE;Hybrid;SPORT;ZEV;ECO;MANUAL</t>
        </is>
      </c>
      <c r="E475" s="660" t="n"/>
      <c r="F475" s="662" t="inlineStr">
        <is>
          <t>V4.2</t>
        </is>
      </c>
      <c r="G475" s="663" t="n">
        <v>6.7</v>
      </c>
      <c r="H475" s="663" t="n">
        <v>7</v>
      </c>
      <c r="I475" s="664" t="n">
        <v>3</v>
      </c>
      <c r="J475" s="664" t="n">
        <v>3</v>
      </c>
      <c r="K475" s="661" t="n"/>
    </row>
    <row r="476" ht="12.75" customHeight="1">
      <c r="A476" s="660" t="inlineStr">
        <is>
          <t>Tip out upshift</t>
        </is>
      </c>
      <c r="B476" s="661" t="inlineStr">
        <is>
          <t>Steadiness</t>
        </is>
      </c>
      <c r="C476" s="660" t="inlineStr">
        <is>
          <t>PREMIUM</t>
        </is>
      </c>
      <c r="D476" s="660" t="inlineStr">
        <is>
          <t>AUTO;eSAVE;Hybrid;SPORT;ZEV;ECO;MANUAL</t>
        </is>
      </c>
      <c r="E476" s="660" t="n"/>
      <c r="F476" s="662" t="inlineStr">
        <is>
          <t>V4.2</t>
        </is>
      </c>
      <c r="G476" s="663" t="n">
        <v>6.2</v>
      </c>
      <c r="H476" s="663" t="n">
        <v>7.2</v>
      </c>
      <c r="I476" s="664" t="n">
        <v>3</v>
      </c>
      <c r="J476" s="664" t="n">
        <v>2</v>
      </c>
      <c r="K476" s="661" t="n"/>
    </row>
    <row r="477" ht="12.75" customHeight="1">
      <c r="A477" s="660" t="inlineStr">
        <is>
          <t>Tip out upshift</t>
        </is>
      </c>
      <c r="B477" s="661" t="inlineStr">
        <is>
          <t>Traction reduction</t>
        </is>
      </c>
      <c r="C477" s="660" t="inlineStr">
        <is>
          <t>PREMIUM</t>
        </is>
      </c>
      <c r="D477" s="660" t="inlineStr">
        <is>
          <t>AUTO;eSAVE;Hybrid;SPORT;ZEV;ECO;MANUAL</t>
        </is>
      </c>
      <c r="E477" s="660" t="n"/>
      <c r="F477" s="662" t="inlineStr">
        <is>
          <t>V4.2</t>
        </is>
      </c>
      <c r="G477" s="663" t="n">
        <v>7</v>
      </c>
      <c r="H477" s="663" t="n">
        <v>8</v>
      </c>
      <c r="I477" s="664" t="n">
        <v>3</v>
      </c>
      <c r="J477" s="664" t="n">
        <v>3</v>
      </c>
      <c r="K477" s="661" t="n"/>
    </row>
    <row r="478" ht="12.75" customHeight="1">
      <c r="A478" s="660" t="inlineStr">
        <is>
          <t>(PT) KD - tip in downshift</t>
        </is>
      </c>
      <c r="B478" s="661" t="inlineStr">
        <is>
          <t>Acceleration disturbances</t>
        </is>
      </c>
      <c r="C478" s="660" t="inlineStr">
        <is>
          <t>PREMIUM</t>
        </is>
      </c>
      <c r="D478" s="660" t="inlineStr">
        <is>
          <t>AUTO;eSAVE;Hybrid;SPORT;ZEV;ECO;MANUAL;NORMAL</t>
        </is>
      </c>
      <c r="E478" s="660" t="n"/>
      <c r="F478" s="683" t="inlineStr">
        <is>
          <t>V4.6</t>
        </is>
      </c>
      <c r="G478" s="680" t="n">
        <v>6.6</v>
      </c>
      <c r="H478" s="680" t="n">
        <v>7.8</v>
      </c>
      <c r="I478" s="664" t="n">
        <v>3</v>
      </c>
      <c r="J478" s="664" t="n">
        <v>2</v>
      </c>
      <c r="K478" s="475" t="inlineStr">
        <is>
          <t>to adapt. Tg &amp; WL adjustments based on CC24.Wl &amp; Tg adjust. Based on KL</t>
        </is>
      </c>
    </row>
    <row r="479" ht="12.75" customHeight="1">
      <c r="A479" s="660" t="inlineStr">
        <is>
          <t>(PT) KD - tip in downshift</t>
        </is>
      </c>
      <c r="B479" s="661" t="inlineStr">
        <is>
          <t>Acceleration disturbances HF</t>
        </is>
      </c>
      <c r="C479" s="660" t="inlineStr">
        <is>
          <t>PREMIUM</t>
        </is>
      </c>
      <c r="D479" s="660" t="inlineStr">
        <is>
          <t>AUTO;eSAVE;Hybrid;SPORT;ZEV;ECO;MANUAL;NORMAL</t>
        </is>
      </c>
      <c r="E479" s="660" t="n"/>
      <c r="F479" s="683" t="inlineStr">
        <is>
          <t>V4.6</t>
        </is>
      </c>
      <c r="G479" s="665" t="n">
        <v>5</v>
      </c>
      <c r="H479" s="665" t="n">
        <v>7</v>
      </c>
      <c r="I479" s="664" t="n">
        <v>3</v>
      </c>
      <c r="J479" s="664" t="n">
        <v>3</v>
      </c>
      <c r="K479" s="684" t="inlineStr">
        <is>
          <t>default values</t>
        </is>
      </c>
    </row>
    <row r="480" ht="12.75" customHeight="1">
      <c r="A480" s="660" t="inlineStr">
        <is>
          <t>(PT) KD - tip in downshift</t>
        </is>
      </c>
      <c r="B480" s="661" t="inlineStr">
        <is>
          <t>Acceleration disturbances LF</t>
        </is>
      </c>
      <c r="C480" s="660" t="inlineStr">
        <is>
          <t>PREMIUM</t>
        </is>
      </c>
      <c r="D480" s="660" t="inlineStr">
        <is>
          <t>AUTO;eSAVE;Hybrid;SPORT;ZEV;ECO;MANUAL;NORMAL</t>
        </is>
      </c>
      <c r="E480" s="660" t="n"/>
      <c r="F480" s="683" t="inlineStr">
        <is>
          <t>V4.6</t>
        </is>
      </c>
      <c r="G480" s="680" t="n">
        <v>6.7</v>
      </c>
      <c r="H480" s="680" t="n">
        <v>7.9</v>
      </c>
      <c r="I480" s="664" t="n">
        <v>3</v>
      </c>
      <c r="J480" s="664" t="n">
        <v>2</v>
      </c>
      <c r="K480" s="1232" t="inlineStr">
        <is>
          <t>c/o (TO) KD - tip in downshift. Wl &amp; Tg adjust. Based on KL</t>
        </is>
      </c>
    </row>
    <row r="481" ht="12.75" customHeight="1">
      <c r="A481" s="660" t="inlineStr">
        <is>
          <t>(PT) KD - tip in downshift</t>
        </is>
      </c>
      <c r="B481" s="661" t="inlineStr">
        <is>
          <t>Ax gradients after ratio change</t>
        </is>
      </c>
      <c r="C481" s="660" t="inlineStr">
        <is>
          <t>PREMIUM</t>
        </is>
      </c>
      <c r="D481" s="660" t="inlineStr">
        <is>
          <t>AUTO;eSAVE;Hybrid;SPORT;ZEV;ECO;MANUAL;NORMAL</t>
        </is>
      </c>
      <c r="E481" s="660" t="n"/>
      <c r="F481" s="683" t="inlineStr">
        <is>
          <t>V4.6</t>
        </is>
      </c>
      <c r="G481" s="680" t="n">
        <v>6.3</v>
      </c>
      <c r="H481" s="680" t="n">
        <v>8.199999999999999</v>
      </c>
      <c r="I481" s="664" t="n">
        <v>3</v>
      </c>
      <c r="J481" s="664" t="n">
        <v>2</v>
      </c>
      <c r="K481" s="475" t="inlineStr">
        <is>
          <t>to adapt. Criticality, Wl &amp; Tg adjust. Based on KL</t>
        </is>
      </c>
    </row>
    <row r="482" ht="12.75" customHeight="1">
      <c r="A482" s="660" t="inlineStr">
        <is>
          <t>(PT) KD - tip in downshift</t>
        </is>
      </c>
      <c r="B482" s="661" t="inlineStr">
        <is>
          <t>Ax gradients during ratio change</t>
        </is>
      </c>
      <c r="C482" s="660" t="inlineStr">
        <is>
          <t>PREMIUM</t>
        </is>
      </c>
      <c r="D482" s="660" t="inlineStr">
        <is>
          <t>AUTO;eSAVE;Hybrid;SPORT;ZEV;ECO;MANUAL;NORMAL</t>
        </is>
      </c>
      <c r="E482" s="660" t="n"/>
      <c r="F482" s="683" t="inlineStr">
        <is>
          <t>V4.6</t>
        </is>
      </c>
      <c r="G482" s="686" t="n">
        <v>6.8</v>
      </c>
      <c r="H482" s="680" t="n">
        <v>8.199999999999999</v>
      </c>
      <c r="I482" s="664" t="n">
        <v>3</v>
      </c>
      <c r="J482" s="664" t="n">
        <v>2</v>
      </c>
      <c r="K482" s="475" t="inlineStr">
        <is>
          <t>to adapt. Wl adjustment based on CC24. Wl &amp; Tg adjust. Based on KL</t>
        </is>
      </c>
    </row>
    <row r="483" ht="13.5" customHeight="1">
      <c r="A483" s="660" t="inlineStr">
        <is>
          <t>(PT) KD - tip in downshift</t>
        </is>
      </c>
      <c r="B483" s="661" t="inlineStr">
        <is>
          <t>Ax increase</t>
        </is>
      </c>
      <c r="C483" s="660" t="inlineStr">
        <is>
          <t>PREMIUM</t>
        </is>
      </c>
      <c r="D483" s="660" t="inlineStr">
        <is>
          <t>AUTO;eSAVE;Hybrid;SPORT;ZEV;ECO;MANUAL;NORMAL</t>
        </is>
      </c>
      <c r="E483" s="660" t="n"/>
      <c r="F483" s="683" t="inlineStr">
        <is>
          <t>V4.6</t>
        </is>
      </c>
      <c r="G483" s="680" t="n">
        <v>5.9</v>
      </c>
      <c r="H483" s="680" t="n">
        <v>6.5</v>
      </c>
      <c r="I483" s="664" t="n">
        <v>3</v>
      </c>
      <c r="J483" s="664" t="n">
        <v>3</v>
      </c>
      <c r="K483" s="687" t="inlineStr">
        <is>
          <t>to adapt</t>
        </is>
      </c>
    </row>
    <row r="484" ht="12.75" customHeight="1">
      <c r="A484" s="660" t="inlineStr">
        <is>
          <t>(PT) KD - tip in downshift</t>
        </is>
      </c>
      <c r="B484" s="661" t="inlineStr">
        <is>
          <t>Engine speed at engagement</t>
        </is>
      </c>
      <c r="C484" s="660" t="inlineStr">
        <is>
          <t>PREMIUM</t>
        </is>
      </c>
      <c r="D484" s="660" t="inlineStr">
        <is>
          <t>AUTO;eSAVE;Hybrid;SPORT;ZEV;ECO;MANUAL;NORMAL</t>
        </is>
      </c>
      <c r="E484" s="660" t="n"/>
      <c r="F484" s="683" t="inlineStr">
        <is>
          <t>V4.6</t>
        </is>
      </c>
      <c r="G484" s="665" t="n">
        <v>5</v>
      </c>
      <c r="H484" s="665" t="n">
        <v>7</v>
      </c>
      <c r="I484" s="664" t="n">
        <v>3</v>
      </c>
      <c r="J484" s="664" t="n">
        <v>3</v>
      </c>
      <c r="K484" s="684" t="inlineStr">
        <is>
          <t>default values</t>
        </is>
      </c>
    </row>
    <row r="485" ht="12.75" customHeight="1">
      <c r="A485" s="660" t="inlineStr">
        <is>
          <t>(PT) KD - tip in downshift</t>
        </is>
      </c>
      <c r="B485" s="661" t="inlineStr">
        <is>
          <t>Jerks</t>
        </is>
      </c>
      <c r="C485" s="660" t="inlineStr">
        <is>
          <t>PREMIUM</t>
        </is>
      </c>
      <c r="D485" s="660" t="inlineStr">
        <is>
          <t>AUTO;eSAVE;Hybrid;SPORT;ZEV;ECO;MANUAL;NORMAL</t>
        </is>
      </c>
      <c r="E485" s="660" t="n"/>
      <c r="F485" s="683" t="inlineStr">
        <is>
          <t>V4.6</t>
        </is>
      </c>
      <c r="G485" s="680" t="n">
        <v>6.3</v>
      </c>
      <c r="H485" s="680" t="n">
        <v>7.8</v>
      </c>
      <c r="I485" s="664" t="n">
        <v>3</v>
      </c>
      <c r="J485" s="664" t="n">
        <v>1</v>
      </c>
      <c r="K485" s="475" t="inlineStr">
        <is>
          <t>T based on Ram 5.7L AT8. Tg adjust. Based on KL</t>
        </is>
      </c>
    </row>
    <row r="486" ht="12.75" customHeight="1">
      <c r="A486" s="660" t="inlineStr">
        <is>
          <t>(PT) KD - tip in downshift</t>
        </is>
      </c>
      <c r="B486" s="661" t="inlineStr">
        <is>
          <t>Kick</t>
        </is>
      </c>
      <c r="C486" s="660" t="inlineStr">
        <is>
          <t>PREMIUM</t>
        </is>
      </c>
      <c r="D486" s="660" t="inlineStr">
        <is>
          <t>AUTO;eSAVE;Hybrid;SPORT;ZEV;ECO;MANUAL;NORMAL</t>
        </is>
      </c>
      <c r="E486" s="660" t="n"/>
      <c r="F486" s="683" t="inlineStr">
        <is>
          <t>V4.6</t>
        </is>
      </c>
      <c r="G486" s="680" t="n">
        <v>6.5</v>
      </c>
      <c r="H486" s="680" t="n">
        <v>8</v>
      </c>
      <c r="I486" s="664" t="n">
        <v>3</v>
      </c>
      <c r="J486" s="664" t="n">
        <v>1</v>
      </c>
      <c r="K486" s="687" t="inlineStr">
        <is>
          <t>to adapt. Wl &amp; Tg adjust. Based on KL</t>
        </is>
      </c>
    </row>
    <row r="487" ht="12.75" customHeight="1">
      <c r="A487" s="660" t="inlineStr">
        <is>
          <t>(PT) KD - tip in downshift</t>
        </is>
      </c>
      <c r="B487" s="661" t="inlineStr">
        <is>
          <t>Response delay</t>
        </is>
      </c>
      <c r="C487" s="660" t="inlineStr">
        <is>
          <t>PREMIUM</t>
        </is>
      </c>
      <c r="D487" s="660" t="inlineStr">
        <is>
          <t>AUTO;eSAVE;Hybrid;SPORT;ZEV;ECO;MANUAL;NORMAL</t>
        </is>
      </c>
      <c r="E487" s="660" t="n"/>
      <c r="F487" s="683" t="inlineStr">
        <is>
          <t>V4.6</t>
        </is>
      </c>
      <c r="G487" s="686" t="n">
        <v>5.6</v>
      </c>
      <c r="H487" s="686" t="n">
        <v>6.3</v>
      </c>
      <c r="I487" s="664" t="n">
        <v>3</v>
      </c>
      <c r="J487" s="664" t="n">
        <v>3</v>
      </c>
      <c r="K487" s="687" t="inlineStr">
        <is>
          <t>to adapt</t>
        </is>
      </c>
    </row>
    <row r="488" ht="12.75" customHeight="1">
      <c r="A488" s="660" t="inlineStr">
        <is>
          <t>(PT) KD - tip in downshift</t>
        </is>
      </c>
      <c r="B488" s="661" t="inlineStr">
        <is>
          <t>Shift characteristic</t>
        </is>
      </c>
      <c r="C488" s="660" t="inlineStr">
        <is>
          <t>PREMIUM</t>
        </is>
      </c>
      <c r="D488" s="660" t="inlineStr">
        <is>
          <t>AUTO;eSAVE;Hybrid;SPORT;ZEV;ECO;MANUAL;NORMAL</t>
        </is>
      </c>
      <c r="E488" s="660" t="n"/>
      <c r="F488" s="683" t="inlineStr">
        <is>
          <t>V4.6</t>
        </is>
      </c>
      <c r="G488" s="665" t="n">
        <v>5</v>
      </c>
      <c r="H488" s="665" t="n">
        <v>7</v>
      </c>
      <c r="I488" s="664" t="n">
        <v>3</v>
      </c>
      <c r="J488" s="664" t="n">
        <v>3</v>
      </c>
      <c r="K488" s="495" t="inlineStr">
        <is>
          <t>default values</t>
        </is>
      </c>
    </row>
    <row r="489" ht="12.75" customHeight="1">
      <c r="A489" s="660" t="inlineStr">
        <is>
          <t>(PT) KD - tip in downshift</t>
        </is>
      </c>
      <c r="B489" s="661" t="inlineStr">
        <is>
          <t>Shift delay</t>
        </is>
      </c>
      <c r="C489" s="660" t="inlineStr">
        <is>
          <t>PREMIUM</t>
        </is>
      </c>
      <c r="D489" s="660" t="inlineStr">
        <is>
          <t>AUTO;eSAVE;Hybrid;SPORT;ZEV;ECO;MANUAL;NORMAL</t>
        </is>
      </c>
      <c r="E489" s="660" t="n"/>
      <c r="F489" s="683" t="inlineStr">
        <is>
          <t>V4.6</t>
        </is>
      </c>
      <c r="G489" s="665" t="n">
        <v>5</v>
      </c>
      <c r="H489" s="665" t="n">
        <v>7</v>
      </c>
      <c r="I489" s="664" t="n">
        <v>3</v>
      </c>
      <c r="J489" s="664" t="n">
        <v>3</v>
      </c>
      <c r="K489" s="688" t="inlineStr">
        <is>
          <t>to define (not enough data under target)</t>
        </is>
      </c>
    </row>
    <row r="490" ht="12.75" customHeight="1">
      <c r="A490" s="660" t="inlineStr">
        <is>
          <t>(PT) KD - tip in downshift</t>
        </is>
      </c>
      <c r="B490" s="661" t="inlineStr">
        <is>
          <t>Shift duration</t>
        </is>
      </c>
      <c r="C490" s="660" t="inlineStr">
        <is>
          <t>PREMIUM</t>
        </is>
      </c>
      <c r="D490" s="660" t="inlineStr">
        <is>
          <t>AUTO;eSAVE;Hybrid;SPORT;ZEV;ECO;MANUAL;NORMAL</t>
        </is>
      </c>
      <c r="E490" s="660" t="n"/>
      <c r="F490" s="683" t="inlineStr">
        <is>
          <t>V4.6</t>
        </is>
      </c>
      <c r="G490" s="689" t="n">
        <v>6.1</v>
      </c>
      <c r="H490" s="689" t="n">
        <v>7.8</v>
      </c>
      <c r="I490" s="664" t="n">
        <v>2</v>
      </c>
      <c r="J490" s="664" t="n">
        <v>3</v>
      </c>
      <c r="K490" s="687" t="inlineStr">
        <is>
          <t>to adapt. Tg adjust. Based on KL</t>
        </is>
      </c>
    </row>
    <row r="491" ht="12.75" customHeight="1">
      <c r="A491" s="660" t="inlineStr">
        <is>
          <t>(PT) KD - tip in downshift</t>
        </is>
      </c>
      <c r="B491" s="661" t="inlineStr">
        <is>
          <t>Shock</t>
        </is>
      </c>
      <c r="C491" s="660" t="inlineStr">
        <is>
          <t>PREMIUM</t>
        </is>
      </c>
      <c r="D491" s="660" t="inlineStr">
        <is>
          <t>AUTO;eSAVE;Hybrid;SPORT;ZEV;ECO;MANUAL;NORMAL</t>
        </is>
      </c>
      <c r="E491" s="660" t="n"/>
      <c r="F491" s="683" t="inlineStr">
        <is>
          <t>V4.6</t>
        </is>
      </c>
      <c r="G491" s="680" t="n">
        <v>5.4</v>
      </c>
      <c r="H491" s="680" t="n">
        <v>8.1</v>
      </c>
      <c r="I491" s="664" t="n">
        <v>3</v>
      </c>
      <c r="J491" s="664" t="n">
        <v>1</v>
      </c>
      <c r="K491" s="687" t="inlineStr">
        <is>
          <t>WL based on MP; T c/o from (TO) KD - tip in downshift. Wl &amp; Tg adjust. Based on KL</t>
        </is>
      </c>
    </row>
    <row r="492" ht="12.75" customHeight="1">
      <c r="A492" s="660" t="inlineStr">
        <is>
          <t>(PT) KD - tip in downshift</t>
        </is>
      </c>
      <c r="B492" s="661" t="inlineStr">
        <is>
          <t>Speed increase</t>
        </is>
      </c>
      <c r="C492" s="660" t="inlineStr">
        <is>
          <t>PREMIUM</t>
        </is>
      </c>
      <c r="D492" s="660" t="inlineStr">
        <is>
          <t>AUTO;eSAVE;Hybrid;SPORT;ZEV;ECO;MANUAL;NORMAL</t>
        </is>
      </c>
      <c r="E492" s="660" t="n"/>
      <c r="F492" s="683" t="inlineStr">
        <is>
          <t>V4.6</t>
        </is>
      </c>
      <c r="G492" s="665" t="n">
        <v>5</v>
      </c>
      <c r="H492" s="665" t="n">
        <v>7</v>
      </c>
      <c r="I492" s="664" t="n">
        <v>3</v>
      </c>
      <c r="J492" s="664" t="n">
        <v>3</v>
      </c>
      <c r="K492" s="684" t="inlineStr">
        <is>
          <t>default values</t>
        </is>
      </c>
    </row>
    <row r="493" ht="12.75" customHeight="1">
      <c r="A493" s="660" t="inlineStr">
        <is>
          <t>(PT) KD - tip in downshift</t>
        </is>
      </c>
      <c r="B493" s="661" t="inlineStr">
        <is>
          <t>Steadiness</t>
        </is>
      </c>
      <c r="C493" s="660" t="inlineStr">
        <is>
          <t>PREMIUM</t>
        </is>
      </c>
      <c r="D493" s="660" t="inlineStr">
        <is>
          <t>AUTO;eSAVE;Hybrid;SPORT;ZEV;ECO;MANUAL;NORMAL</t>
        </is>
      </c>
      <c r="E493" s="660" t="n"/>
      <c r="F493" s="683" t="inlineStr">
        <is>
          <t>V4.6</t>
        </is>
      </c>
      <c r="G493" s="671" t="n">
        <v>6.3</v>
      </c>
      <c r="H493" s="671" t="n">
        <v>7</v>
      </c>
      <c r="I493" s="664" t="n">
        <v>3</v>
      </c>
      <c r="J493" s="664" t="n">
        <v>2</v>
      </c>
      <c r="K493" s="690" t="inlineStr">
        <is>
          <t>Similar under Tg</t>
        </is>
      </c>
    </row>
    <row r="494" ht="12.75" customHeight="1">
      <c r="A494" s="660" t="inlineStr">
        <is>
          <t>(PT) KD - tip in downshift</t>
        </is>
      </c>
      <c r="B494" s="661" t="inlineStr">
        <is>
          <t>Traction reduction</t>
        </is>
      </c>
      <c r="C494" s="660" t="inlineStr">
        <is>
          <t>PREMIUM</t>
        </is>
      </c>
      <c r="D494" s="660" t="inlineStr">
        <is>
          <t>AUTO;eSAVE;Hybrid;SPORT;ZEV;ECO;MANUAL;NORMAL</t>
        </is>
      </c>
      <c r="E494" s="660" t="n"/>
      <c r="F494" s="683" t="inlineStr">
        <is>
          <t>V4.6</t>
        </is>
      </c>
      <c r="G494" s="673" t="n">
        <v>5.6</v>
      </c>
      <c r="H494" s="680" t="n">
        <v>6.8</v>
      </c>
      <c r="I494" s="664" t="n">
        <v>1</v>
      </c>
      <c r="J494" s="664" t="n">
        <v>2</v>
      </c>
      <c r="K494" s="475" t="inlineStr">
        <is>
          <t>to adapt. Tg adjust. Based on KL</t>
        </is>
      </c>
    </row>
    <row r="495" ht="13.5" customHeight="1">
      <c r="A495" s="660" t="inlineStr">
        <is>
          <t>(TO) KD - tip in downshift</t>
        </is>
      </c>
      <c r="B495" s="661" t="inlineStr">
        <is>
          <t>Acceleration disturbances</t>
        </is>
      </c>
      <c r="C495" s="660" t="inlineStr">
        <is>
          <t>PREMIUM</t>
        </is>
      </c>
      <c r="D495" s="660" t="inlineStr">
        <is>
          <t>AUTO;eSAVE;Hybrid;SPORT;ZEV;ECO;MANUAL;NORMAL</t>
        </is>
      </c>
      <c r="E495" s="660" t="n"/>
      <c r="F495" s="683" t="inlineStr">
        <is>
          <t>V4.6</t>
        </is>
      </c>
      <c r="G495" s="680" t="n">
        <v>6.6</v>
      </c>
      <c r="H495" s="680" t="n">
        <v>7.8</v>
      </c>
      <c r="I495" s="664" t="n">
        <v>3</v>
      </c>
      <c r="J495" s="664" t="n">
        <v>2</v>
      </c>
      <c r="K495" s="687" t="inlineStr">
        <is>
          <t>to adapt. Tg &amp; WL adjustments based on CC24. Wl &amp; Tg adjust. Based on KL</t>
        </is>
      </c>
    </row>
    <row r="496" ht="12.75" customHeight="1">
      <c r="A496" s="660" t="inlineStr">
        <is>
          <t>(TO) KD - tip in downshift</t>
        </is>
      </c>
      <c r="B496" s="661" t="inlineStr">
        <is>
          <t>Acceleration disturbances HF</t>
        </is>
      </c>
      <c r="C496" s="660" t="inlineStr">
        <is>
          <t>PREMIUM</t>
        </is>
      </c>
      <c r="D496" s="660" t="inlineStr">
        <is>
          <t>AUTO;eSAVE;Hybrid;SPORT;ZEV;ECO;MANUAL;NORMAL</t>
        </is>
      </c>
      <c r="E496" s="660" t="n"/>
      <c r="F496" s="683" t="inlineStr">
        <is>
          <t>V4.6</t>
        </is>
      </c>
      <c r="G496" s="665" t="n">
        <v>5</v>
      </c>
      <c r="H496" s="665" t="n">
        <v>7</v>
      </c>
      <c r="I496" s="664" t="n">
        <v>3</v>
      </c>
      <c r="J496" s="664" t="n">
        <v>3</v>
      </c>
      <c r="K496" s="684" t="inlineStr">
        <is>
          <t>default values</t>
        </is>
      </c>
    </row>
    <row r="497" ht="12.75" customHeight="1">
      <c r="A497" s="660" t="inlineStr">
        <is>
          <t>(TO) KD - tip in downshift</t>
        </is>
      </c>
      <c r="B497" s="661" t="inlineStr">
        <is>
          <t>Acceleration disturbances LF</t>
        </is>
      </c>
      <c r="C497" s="660" t="inlineStr">
        <is>
          <t>PREMIUM</t>
        </is>
      </c>
      <c r="D497" s="660" t="inlineStr">
        <is>
          <t>AUTO;eSAVE;Hybrid;SPORT;ZEV;ECO;MANUAL;NORMAL</t>
        </is>
      </c>
      <c r="E497" s="660" t="n"/>
      <c r="F497" s="683" t="inlineStr">
        <is>
          <t>V4.6</t>
        </is>
      </c>
      <c r="G497" s="680" t="n">
        <v>6.7</v>
      </c>
      <c r="H497" s="680" t="n">
        <v>7.9</v>
      </c>
      <c r="I497" s="664" t="n">
        <v>3</v>
      </c>
      <c r="J497" s="664" t="n">
        <v>2</v>
      </c>
      <c r="K497" s="537" t="inlineStr">
        <is>
          <t>WL &amp; T adjustment based on Ram 5.7L AT8. Wl &amp; Tg adjust. Based on KL</t>
        </is>
      </c>
    </row>
    <row r="498" ht="12.75" customHeight="1">
      <c r="A498" s="660" t="inlineStr">
        <is>
          <t>(TO) KD - tip in downshift</t>
        </is>
      </c>
      <c r="B498" s="661" t="inlineStr">
        <is>
          <t>Ax gradients after ratio change</t>
        </is>
      </c>
      <c r="C498" s="660" t="inlineStr">
        <is>
          <t>PREMIUM</t>
        </is>
      </c>
      <c r="D498" s="660" t="inlineStr">
        <is>
          <t>AUTO;eSAVE;Hybrid;SPORT;ZEV;ECO;MANUAL;NORMAL</t>
        </is>
      </c>
      <c r="E498" s="660" t="n"/>
      <c r="F498" s="683" t="inlineStr">
        <is>
          <t>V4.6</t>
        </is>
      </c>
      <c r="G498" s="680" t="n">
        <v>6.3</v>
      </c>
      <c r="H498" s="680" t="n">
        <v>8.199999999999999</v>
      </c>
      <c r="I498" s="664" t="n">
        <v>3</v>
      </c>
      <c r="J498" s="664" t="n">
        <v>2</v>
      </c>
      <c r="K498" s="687" t="inlineStr">
        <is>
          <t>to adapt. Criticality, Wl &amp; Tg adjust. Based on KL</t>
        </is>
      </c>
    </row>
    <row r="499" ht="12.75" customHeight="1">
      <c r="A499" s="660" t="inlineStr">
        <is>
          <t>(TO) KD - tip in downshift</t>
        </is>
      </c>
      <c r="B499" s="661" t="inlineStr">
        <is>
          <t>Ax gradients during ratio change</t>
        </is>
      </c>
      <c r="C499" s="660" t="inlineStr">
        <is>
          <t>PREMIUM</t>
        </is>
      </c>
      <c r="D499" s="660" t="inlineStr">
        <is>
          <t>AUTO;eSAVE;Hybrid;SPORT;ZEV;ECO;MANUAL;NORMAL</t>
        </is>
      </c>
      <c r="E499" s="660" t="n"/>
      <c r="F499" s="683" t="inlineStr">
        <is>
          <t>V4.6</t>
        </is>
      </c>
      <c r="G499" s="686" t="n">
        <v>6.8</v>
      </c>
      <c r="H499" s="680" t="n">
        <v>8.199999999999999</v>
      </c>
      <c r="I499" s="664" t="n">
        <v>3</v>
      </c>
      <c r="J499" s="664" t="n">
        <v>2</v>
      </c>
      <c r="K499" s="687" t="inlineStr">
        <is>
          <t>to adapt. Wl adjustment based on CC24. Wl &amp; Tg adjust. Based on KL</t>
        </is>
      </c>
    </row>
    <row r="500" ht="12.75" customHeight="1">
      <c r="A500" s="660" t="inlineStr">
        <is>
          <t>(TO) KD - tip in downshift</t>
        </is>
      </c>
      <c r="B500" s="661" t="inlineStr">
        <is>
          <t>Ax increase</t>
        </is>
      </c>
      <c r="C500" s="660" t="inlineStr">
        <is>
          <t>PREMIUM</t>
        </is>
      </c>
      <c r="D500" s="660" t="inlineStr">
        <is>
          <t>AUTO;eSAVE;Hybrid;SPORT;ZEV;ECO;MANUAL;NORMAL</t>
        </is>
      </c>
      <c r="E500" s="660" t="n"/>
      <c r="F500" s="683" t="inlineStr">
        <is>
          <t>V4.6</t>
        </is>
      </c>
      <c r="G500" s="665" t="n">
        <v>5</v>
      </c>
      <c r="H500" s="665" t="n">
        <v>7</v>
      </c>
      <c r="I500" s="664" t="n">
        <v>3</v>
      </c>
      <c r="J500" s="664" t="n">
        <v>3</v>
      </c>
      <c r="K500" s="492" t="inlineStr">
        <is>
          <t>to define</t>
        </is>
      </c>
    </row>
    <row r="501" ht="12.75" customHeight="1">
      <c r="A501" s="660" t="inlineStr">
        <is>
          <t>(TO) KD - tip in downshift</t>
        </is>
      </c>
      <c r="B501" s="661" t="inlineStr">
        <is>
          <t>Engine speed at engagement</t>
        </is>
      </c>
      <c r="C501" s="660" t="inlineStr">
        <is>
          <t>PREMIUM</t>
        </is>
      </c>
      <c r="D501" s="660" t="inlineStr">
        <is>
          <t>AUTO;eSAVE;Hybrid;SPORT;ZEV;ECO;MANUAL;NORMAL</t>
        </is>
      </c>
      <c r="E501" s="660" t="n"/>
      <c r="F501" s="683" t="inlineStr">
        <is>
          <t>V4.6</t>
        </is>
      </c>
      <c r="G501" s="665" t="n">
        <v>5</v>
      </c>
      <c r="H501" s="665" t="n">
        <v>7</v>
      </c>
      <c r="I501" s="664" t="n">
        <v>3</v>
      </c>
      <c r="J501" s="664" t="n">
        <v>3</v>
      </c>
      <c r="K501" s="495" t="inlineStr">
        <is>
          <t>default values</t>
        </is>
      </c>
    </row>
    <row r="502" ht="12.75" customHeight="1">
      <c r="A502" s="660" t="inlineStr">
        <is>
          <t>(TO) KD - tip in downshift</t>
        </is>
      </c>
      <c r="B502" s="661" t="inlineStr">
        <is>
          <t>Jerks</t>
        </is>
      </c>
      <c r="C502" s="660" t="inlineStr">
        <is>
          <t>PREMIUM</t>
        </is>
      </c>
      <c r="D502" s="660" t="inlineStr">
        <is>
          <t>AUTO;eSAVE;Hybrid;SPORT;ZEV;ECO;MANUAL;NORMAL</t>
        </is>
      </c>
      <c r="E502" s="660" t="n"/>
      <c r="F502" s="683" t="inlineStr">
        <is>
          <t>V4.6</t>
        </is>
      </c>
      <c r="G502" s="680" t="n">
        <v>6.3</v>
      </c>
      <c r="H502" s="680" t="n">
        <v>7.8</v>
      </c>
      <c r="I502" s="664" t="n">
        <v>3</v>
      </c>
      <c r="J502" s="664" t="n">
        <v>1</v>
      </c>
      <c r="K502" s="687" t="inlineStr">
        <is>
          <t>T based on Ram 5.7L AT8. Tg adjust. Based on KL</t>
        </is>
      </c>
    </row>
    <row r="503" ht="12.75" customHeight="1">
      <c r="A503" s="660" t="inlineStr">
        <is>
          <t>(TO) KD - tip in downshift</t>
        </is>
      </c>
      <c r="B503" s="661" t="inlineStr">
        <is>
          <t>Kick</t>
        </is>
      </c>
      <c r="C503" s="660" t="inlineStr">
        <is>
          <t>PREMIUM</t>
        </is>
      </c>
      <c r="D503" s="660" t="inlineStr">
        <is>
          <t>AUTO;eSAVE;Hybrid;SPORT;ZEV;ECO;MANUAL;NORMAL</t>
        </is>
      </c>
      <c r="E503" s="660" t="n"/>
      <c r="F503" s="683" t="inlineStr">
        <is>
          <t>V4.6</t>
        </is>
      </c>
      <c r="G503" s="680" t="n">
        <v>6.5</v>
      </c>
      <c r="H503" s="680" t="n">
        <v>8</v>
      </c>
      <c r="I503" s="664" t="n">
        <v>3</v>
      </c>
      <c r="J503" s="664" t="n">
        <v>1</v>
      </c>
      <c r="K503" s="687" t="inlineStr">
        <is>
          <t>to adapt. Wl &amp; Tg adjust. Based on KL</t>
        </is>
      </c>
    </row>
    <row r="504" ht="12.75" customHeight="1">
      <c r="A504" s="660" t="inlineStr">
        <is>
          <t>(TO) KD - tip in downshift</t>
        </is>
      </c>
      <c r="B504" s="661" t="inlineStr">
        <is>
          <t>Response delay</t>
        </is>
      </c>
      <c r="C504" s="660" t="inlineStr">
        <is>
          <t>PREMIUM</t>
        </is>
      </c>
      <c r="D504" s="660" t="inlineStr">
        <is>
          <t>AUTO;eSAVE;Hybrid;SPORT;ZEV;ECO;MANUAL;NORMAL</t>
        </is>
      </c>
      <c r="E504" s="660" t="n"/>
      <c r="F504" s="683" t="inlineStr">
        <is>
          <t>V4.6</t>
        </is>
      </c>
      <c r="G504" s="673" t="n">
        <v>5.6</v>
      </c>
      <c r="H504" s="673" t="n">
        <v>6.3</v>
      </c>
      <c r="I504" s="664" t="n">
        <v>3</v>
      </c>
      <c r="J504" s="664" t="n">
        <v>3</v>
      </c>
      <c r="K504" s="687" t="inlineStr">
        <is>
          <t>to adapt</t>
        </is>
      </c>
    </row>
    <row r="505" ht="12.75" customHeight="1">
      <c r="A505" s="660" t="inlineStr">
        <is>
          <t>(TO) KD - tip in downshift</t>
        </is>
      </c>
      <c r="B505" s="661" t="inlineStr">
        <is>
          <t>Shift characteristic</t>
        </is>
      </c>
      <c r="C505" s="660" t="inlineStr">
        <is>
          <t>PREMIUM</t>
        </is>
      </c>
      <c r="D505" s="660" t="inlineStr">
        <is>
          <t>AUTO;eSAVE;Hybrid;SPORT;ZEV;ECO;MANUAL;NORMAL</t>
        </is>
      </c>
      <c r="E505" s="660" t="n"/>
      <c r="F505" s="683" t="inlineStr">
        <is>
          <t>V4.6</t>
        </is>
      </c>
      <c r="G505" s="665" t="n">
        <v>5</v>
      </c>
      <c r="H505" s="665" t="n">
        <v>7</v>
      </c>
      <c r="I505" s="664" t="n">
        <v>3</v>
      </c>
      <c r="J505" s="664" t="n">
        <v>3</v>
      </c>
      <c r="K505" s="684" t="inlineStr">
        <is>
          <t>default values</t>
        </is>
      </c>
    </row>
    <row r="506" ht="12.75" customHeight="1">
      <c r="A506" s="660" t="inlineStr">
        <is>
          <t>(TO) KD - tip in downshift</t>
        </is>
      </c>
      <c r="B506" s="661" t="inlineStr">
        <is>
          <t>Shift delay</t>
        </is>
      </c>
      <c r="C506" s="660" t="inlineStr">
        <is>
          <t>PREMIUM</t>
        </is>
      </c>
      <c r="D506" s="660" t="inlineStr">
        <is>
          <t>AUTO;eSAVE;Hybrid;SPORT;ZEV;ECO;MANUAL;NORMAL</t>
        </is>
      </c>
      <c r="E506" s="660" t="n"/>
      <c r="F506" s="683" t="inlineStr">
        <is>
          <t>V4.6</t>
        </is>
      </c>
      <c r="G506" s="665" t="n">
        <v>5</v>
      </c>
      <c r="H506" s="665" t="n">
        <v>7</v>
      </c>
      <c r="I506" s="664" t="n">
        <v>3</v>
      </c>
      <c r="J506" s="664" t="n">
        <v>3</v>
      </c>
      <c r="K506" s="684" t="inlineStr">
        <is>
          <t>default values</t>
        </is>
      </c>
    </row>
    <row r="507" ht="13.5" customHeight="1">
      <c r="A507" s="660" t="inlineStr">
        <is>
          <t>(TO) KD - tip in downshift</t>
        </is>
      </c>
      <c r="B507" s="661" t="inlineStr">
        <is>
          <t>Shift duration</t>
        </is>
      </c>
      <c r="C507" s="660" t="inlineStr">
        <is>
          <t>PREMIUM</t>
        </is>
      </c>
      <c r="D507" s="660" t="inlineStr">
        <is>
          <t>AUTO;eSAVE;Hybrid;SPORT;ZEV;ECO;MANUAL;NORMAL</t>
        </is>
      </c>
      <c r="E507" s="660" t="n"/>
      <c r="F507" s="683" t="inlineStr">
        <is>
          <t>V4.6</t>
        </is>
      </c>
      <c r="G507" s="689" t="n">
        <v>6.1</v>
      </c>
      <c r="H507" s="689" t="n">
        <v>7.8</v>
      </c>
      <c r="I507" s="664" t="n">
        <v>2</v>
      </c>
      <c r="J507" s="664" t="n">
        <v>3</v>
      </c>
      <c r="K507" s="475" t="inlineStr">
        <is>
          <t>to adapt. Wl &amp; Tg adjust. based on KL (min. 6.1)</t>
        </is>
      </c>
    </row>
    <row r="508" ht="12.75" customHeight="1">
      <c r="A508" s="660" t="inlineStr">
        <is>
          <t>(TO) KD - tip in downshift</t>
        </is>
      </c>
      <c r="B508" s="661" t="inlineStr">
        <is>
          <t>Shock</t>
        </is>
      </c>
      <c r="C508" s="660" t="inlineStr">
        <is>
          <t>PREMIUM</t>
        </is>
      </c>
      <c r="D508" s="660" t="inlineStr">
        <is>
          <t>AUTO;eSAVE;Hybrid;SPORT;ZEV;ECO;MANUAL;NORMAL</t>
        </is>
      </c>
      <c r="E508" s="660" t="n"/>
      <c r="F508" s="683" t="inlineStr">
        <is>
          <t>V4.6</t>
        </is>
      </c>
      <c r="G508" s="680" t="n">
        <v>5.4</v>
      </c>
      <c r="H508" s="680" t="n">
        <v>8.1</v>
      </c>
      <c r="I508" s="664" t="n">
        <v>3</v>
      </c>
      <c r="J508" s="664" t="n">
        <v>1</v>
      </c>
      <c r="K508" s="475" t="inlineStr">
        <is>
          <t>to adapt. Wl &amp; Tg adjust. Based on KL</t>
        </is>
      </c>
    </row>
    <row r="509" ht="12.75" customHeight="1">
      <c r="A509" s="660" t="inlineStr">
        <is>
          <t>(TO) KD - tip in downshift</t>
        </is>
      </c>
      <c r="B509" s="661" t="inlineStr">
        <is>
          <t>Speed increase</t>
        </is>
      </c>
      <c r="C509" s="660" t="inlineStr">
        <is>
          <t>PREMIUM</t>
        </is>
      </c>
      <c r="D509" s="660" t="inlineStr">
        <is>
          <t>AUTO;eSAVE;Hybrid;SPORT;ZEV;ECO;MANUAL;NORMAL</t>
        </is>
      </c>
      <c r="E509" s="660" t="n"/>
      <c r="F509" s="683" t="inlineStr">
        <is>
          <t>V4.6</t>
        </is>
      </c>
      <c r="G509" s="665" t="n">
        <v>5</v>
      </c>
      <c r="H509" s="665" t="n">
        <v>7</v>
      </c>
      <c r="I509" s="664" t="n">
        <v>3</v>
      </c>
      <c r="J509" s="664" t="n">
        <v>3</v>
      </c>
      <c r="K509" s="684" t="inlineStr">
        <is>
          <t>default values</t>
        </is>
      </c>
    </row>
    <row r="510" ht="12.75" customHeight="1">
      <c r="A510" s="660" t="inlineStr">
        <is>
          <t>(TO) KD - tip in downshift</t>
        </is>
      </c>
      <c r="B510" s="661" t="inlineStr">
        <is>
          <t>Steadiness</t>
        </is>
      </c>
      <c r="C510" s="660" t="inlineStr">
        <is>
          <t>PREMIUM</t>
        </is>
      </c>
      <c r="D510" s="660" t="inlineStr">
        <is>
          <t>AUTO;eSAVE;Hybrid;SPORT;ZEV;ECO;MANUAL;NORMAL</t>
        </is>
      </c>
      <c r="E510" s="660" t="n"/>
      <c r="F510" s="683" t="inlineStr">
        <is>
          <t>V4.6</t>
        </is>
      </c>
      <c r="G510" s="671" t="n">
        <v>6.3</v>
      </c>
      <c r="H510" s="671" t="n">
        <v>7</v>
      </c>
      <c r="I510" s="664" t="n">
        <v>3</v>
      </c>
      <c r="J510" s="664" t="n">
        <v>2</v>
      </c>
      <c r="K510" s="493" t="inlineStr">
        <is>
          <t>Similar under Tg</t>
        </is>
      </c>
    </row>
    <row r="511" ht="12.75" customHeight="1">
      <c r="A511" s="660" t="inlineStr">
        <is>
          <t>(TO) KD - tip in downshift</t>
        </is>
      </c>
      <c r="B511" s="661" t="inlineStr">
        <is>
          <t>Traction reduction</t>
        </is>
      </c>
      <c r="C511" s="660" t="inlineStr">
        <is>
          <t>PREMIUM</t>
        </is>
      </c>
      <c r="D511" s="660" t="inlineStr">
        <is>
          <t>AUTO;eSAVE;Hybrid;SPORT;ZEV;ECO;MANUAL;NORMAL</t>
        </is>
      </c>
      <c r="E511" s="660" t="n"/>
      <c r="F511" s="683" t="inlineStr">
        <is>
          <t>V4.6</t>
        </is>
      </c>
      <c r="G511" s="673" t="n">
        <v>5.6</v>
      </c>
      <c r="H511" s="680" t="n">
        <v>6.8</v>
      </c>
      <c r="I511" s="664" t="n">
        <v>1</v>
      </c>
      <c r="J511" s="664" t="n">
        <v>2</v>
      </c>
      <c r="K511" s="475" t="inlineStr">
        <is>
          <t>to adapt. . Wl &amp; Tg adjust. Based on KL</t>
        </is>
      </c>
    </row>
    <row r="512" ht="12.75" customHeight="1">
      <c r="A512" s="672" t="inlineStr">
        <is>
          <t>Accel Cst Load</t>
        </is>
      </c>
      <c r="B512" s="661" t="inlineStr">
        <is>
          <t>Acceleration disturbances</t>
        </is>
      </c>
      <c r="C512" s="660" t="inlineStr">
        <is>
          <t>PREMIUM</t>
        </is>
      </c>
      <c r="D512" s="660" t="inlineStr">
        <is>
          <t>AUTO;eSAVE;Hybrid;SPORT;ZEV;ECO;ECO B;ECO D;Normal B;Normal D;SPORT B;SPORT D;MANUAL;MANUAL GEARBOX;NORMAL</t>
        </is>
      </c>
      <c r="E512" s="660" t="n"/>
      <c r="F512" s="683" t="inlineStr">
        <is>
          <t>V4.6</t>
        </is>
      </c>
      <c r="G512" s="665" t="n">
        <v>5.4</v>
      </c>
      <c r="H512" s="680" t="n">
        <v>6</v>
      </c>
      <c r="I512" s="664" t="n">
        <v>3</v>
      </c>
      <c r="J512" s="664" t="n">
        <v>3</v>
      </c>
      <c r="K512" s="691" t="inlineStr">
        <is>
          <t>WL from transition from V4.0/Tg adjustment based on CC24. criticality change based on KL</t>
        </is>
      </c>
    </row>
    <row r="513" ht="12.75" customHeight="1">
      <c r="A513" s="672" t="inlineStr">
        <is>
          <t>Accel Cst Load</t>
        </is>
      </c>
      <c r="B513" s="661" t="inlineStr">
        <is>
          <t>Acceleration disturbances HF</t>
        </is>
      </c>
      <c r="C513" s="660" t="inlineStr">
        <is>
          <t>PREMIUM</t>
        </is>
      </c>
      <c r="D513" s="660" t="inlineStr">
        <is>
          <t>AUTO;eSAVE;Hybrid;SPORT;ZEV;ECO;ECO B;ECO D;Normal B;Normal D;SPORT B;SPORT D;MANUAL;MANUAL GEARBOX;NORMAL</t>
        </is>
      </c>
      <c r="E513" s="660" t="n"/>
      <c r="F513" s="683" t="inlineStr">
        <is>
          <t>V4.6</t>
        </is>
      </c>
      <c r="G513" s="665" t="n">
        <v>5</v>
      </c>
      <c r="H513" s="665" t="n">
        <v>7</v>
      </c>
      <c r="I513" s="664" t="n">
        <v>3</v>
      </c>
      <c r="J513" s="664" t="n">
        <v>3</v>
      </c>
      <c r="K513" s="495" t="inlineStr">
        <is>
          <t>default values</t>
        </is>
      </c>
    </row>
    <row r="514" ht="12.75" customHeight="1">
      <c r="A514" s="672" t="inlineStr">
        <is>
          <t>Accel Cst Load</t>
        </is>
      </c>
      <c r="B514" s="661" t="inlineStr">
        <is>
          <t>Acceleration disturbances LF</t>
        </is>
      </c>
      <c r="C514" s="660" t="inlineStr">
        <is>
          <t>PREMIUM</t>
        </is>
      </c>
      <c r="D514" s="660" t="inlineStr">
        <is>
          <t>AUTO;eSAVE;Hybrid;SPORT;ZEV;ECO;ECO B;ECO D;Normal B;Normal D;SPORT B;SPORT D;MANUAL;MANUAL GEARBOX;NORMAL</t>
        </is>
      </c>
      <c r="E514" s="660" t="n"/>
      <c r="F514" s="683" t="inlineStr">
        <is>
          <t>V4.6</t>
        </is>
      </c>
      <c r="G514" s="665" t="n">
        <v>5</v>
      </c>
      <c r="H514" s="665" t="n">
        <v>7</v>
      </c>
      <c r="I514" s="664" t="n">
        <v>3</v>
      </c>
      <c r="J514" s="664" t="n">
        <v>2</v>
      </c>
      <c r="K514" s="495" t="inlineStr">
        <is>
          <t>default values</t>
        </is>
      </c>
    </row>
    <row r="515" ht="12.75" customHeight="1">
      <c r="A515" s="672" t="inlineStr">
        <is>
          <t>Accel Cst Load</t>
        </is>
      </c>
      <c r="B515" s="661" t="inlineStr">
        <is>
          <t>Acceleration steps</t>
        </is>
      </c>
      <c r="C515" s="660" t="inlineStr">
        <is>
          <t>PREMIUM</t>
        </is>
      </c>
      <c r="D515" s="660" t="inlineStr">
        <is>
          <t>AUTO;eSAVE;Hybrid;SPORT;ZEV;ECO;ECO B;ECO D;Normal B;Normal D;SPORT B;SPORT D;MANUAL;MANUAL GEARBOX;NORMAL</t>
        </is>
      </c>
      <c r="E515" s="660" t="n"/>
      <c r="F515" s="683" t="inlineStr">
        <is>
          <t>V4.6</t>
        </is>
      </c>
      <c r="G515" s="680" t="n">
        <v>6.9</v>
      </c>
      <c r="H515" s="680" t="n">
        <v>7.5</v>
      </c>
      <c r="I515" s="692" t="n">
        <v>3</v>
      </c>
      <c r="J515" s="692" t="n">
        <v>1</v>
      </c>
      <c r="K515" s="693" t="inlineStr">
        <is>
          <t>Tg &amp; Wl adjusment based on CC24. Wl adjust. Based on P64 Phev gen2 (min 6.9)</t>
        </is>
      </c>
    </row>
    <row r="516" ht="13.5" customHeight="1">
      <c r="A516" s="672" t="inlineStr">
        <is>
          <t>Accel Cst Load</t>
        </is>
      </c>
      <c r="B516" s="661" t="inlineStr">
        <is>
          <t>Expected acceleration</t>
        </is>
      </c>
      <c r="C516" s="660" t="inlineStr">
        <is>
          <t>PREMIUM</t>
        </is>
      </c>
      <c r="D516" s="660" t="inlineStr">
        <is>
          <t>AUTO;eSAVE;Hybrid;SPORT;ZEV;ECO;ECO B;ECO D;Normal B;Normal D;SPORT B;SPORT D;MANUAL;MANUAL GEARBOX;NORMAL</t>
        </is>
      </c>
      <c r="E516" s="660" t="n"/>
      <c r="F516" s="683" t="inlineStr">
        <is>
          <t>V4.6</t>
        </is>
      </c>
      <c r="G516" s="665" t="n">
        <v>5</v>
      </c>
      <c r="H516" s="665" t="n">
        <v>7</v>
      </c>
      <c r="I516" s="664" t="n">
        <v>3</v>
      </c>
      <c r="J516" s="664" t="n">
        <v>3</v>
      </c>
      <c r="K516" s="684" t="inlineStr">
        <is>
          <t>default values</t>
        </is>
      </c>
    </row>
    <row r="517" ht="12.75" customHeight="1">
      <c r="A517" s="672" t="inlineStr">
        <is>
          <t>Accel Cst Load</t>
        </is>
      </c>
      <c r="B517" s="661" t="inlineStr">
        <is>
          <t>Pedal map</t>
        </is>
      </c>
      <c r="C517" s="660" t="inlineStr">
        <is>
          <t>PREMIUM</t>
        </is>
      </c>
      <c r="D517" s="660" t="inlineStr">
        <is>
          <t>AUTO;eSAVE;Hybrid;SPORT;ZEV;ECO;ECO B;ECO D;Normal B;Normal D;SPORT B;SPORT D;MANUAL;MANUAL GEARBOX;NORMAL</t>
        </is>
      </c>
      <c r="E517" s="660" t="n"/>
      <c r="F517" s="683" t="inlineStr">
        <is>
          <t>V4.6</t>
        </is>
      </c>
      <c r="G517" s="665" t="n">
        <v>5</v>
      </c>
      <c r="H517" s="665" t="n">
        <v>7</v>
      </c>
      <c r="I517" s="664" t="n">
        <v>3</v>
      </c>
      <c r="J517" s="664" t="n">
        <v>3</v>
      </c>
      <c r="K517" s="495" t="inlineStr">
        <is>
          <t>default values</t>
        </is>
      </c>
    </row>
    <row r="518" ht="15.75" customHeight="1">
      <c r="A518" s="672" t="inlineStr">
        <is>
          <t>Accel Cst Load</t>
        </is>
      </c>
      <c r="B518" s="661" t="inlineStr">
        <is>
          <t>Reference acceleration</t>
        </is>
      </c>
      <c r="C518" s="660" t="inlineStr">
        <is>
          <t>PREMIUM</t>
        </is>
      </c>
      <c r="D518" s="660" t="inlineStr">
        <is>
          <t>AUTO;eSAVE;Hybrid;SPORT;ZEV;ECO;ECO B;ECO D;Normal B;Normal D;SPORT B;SPORT D;MANUAL;MANUAL GEARBOX;NORMAL</t>
        </is>
      </c>
      <c r="E518" s="660" t="n"/>
      <c r="F518" s="683" t="inlineStr">
        <is>
          <t>V4.6</t>
        </is>
      </c>
      <c r="G518" s="665" t="n">
        <v>5</v>
      </c>
      <c r="H518" s="665" t="n">
        <v>7</v>
      </c>
      <c r="I518" s="664" t="n">
        <v>3</v>
      </c>
      <c r="J518" s="664" t="n">
        <v>3</v>
      </c>
      <c r="K518" s="495" t="inlineStr">
        <is>
          <t>default values</t>
        </is>
      </c>
    </row>
    <row r="519" ht="12.75" customHeight="1">
      <c r="A519" s="672" t="inlineStr">
        <is>
          <t>Accel Cst Load</t>
        </is>
      </c>
      <c r="B519" s="661" t="inlineStr">
        <is>
          <t>Surge</t>
        </is>
      </c>
      <c r="C519" s="660" t="inlineStr">
        <is>
          <t>PREMIUM</t>
        </is>
      </c>
      <c r="D519" s="660" t="inlineStr">
        <is>
          <t>AUTO;eSAVE;Hybrid;SPORT;ZEV;ECO;ECO B;ECO D;Normal B;Normal D;SPORT B;SPORT D;MANUAL;MANUAL GEARBOX;NORMAL</t>
        </is>
      </c>
      <c r="E519" s="660" t="n"/>
      <c r="F519" s="683" t="inlineStr">
        <is>
          <t>V4.6</t>
        </is>
      </c>
      <c r="G519" s="665" t="n">
        <v>5</v>
      </c>
      <c r="H519" s="665" t="n">
        <v>6.5</v>
      </c>
      <c r="I519" s="664" t="n">
        <v>3</v>
      </c>
      <c r="J519" s="664" t="n">
        <v>2</v>
      </c>
      <c r="K519" s="494" t="inlineStr">
        <is>
          <t>WL from transition from V4.0/T from Target Wizard. Wl &amp; Tg adjust. Based on KL.</t>
        </is>
      </c>
    </row>
    <row r="520" ht="12.75" customHeight="1">
      <c r="A520" s="694" t="inlineStr">
        <is>
          <t>Accel Cst Load - Cold</t>
        </is>
      </c>
      <c r="B520" s="661" t="inlineStr">
        <is>
          <t>Acceleration disturbances</t>
        </is>
      </c>
      <c r="C520" s="660" t="inlineStr">
        <is>
          <t>PREMIUM</t>
        </is>
      </c>
      <c r="D520" s="660" t="inlineStr">
        <is>
          <t>AUTO;eSAVE;Hybrid;SPORT;ZEV;ECO;ECO B;ECO D;Normal B;Normal D;SPORT B;SPORT D;MANUAL;MANUAL GEARBOX;NORMAL</t>
        </is>
      </c>
      <c r="E520" s="660" t="n"/>
      <c r="F520" s="683" t="inlineStr">
        <is>
          <t>V4.6</t>
        </is>
      </c>
      <c r="G520" s="665" t="n">
        <v>5.4</v>
      </c>
      <c r="H520" s="680" t="n">
        <v>6</v>
      </c>
      <c r="I520" s="664" t="n">
        <v>3</v>
      </c>
      <c r="J520" s="664" t="n">
        <v>3</v>
      </c>
      <c r="K520" s="494" t="inlineStr">
        <is>
          <t>WL from transition from V4.0/Tg adjustment based on CC24. criticality change based on KL</t>
        </is>
      </c>
    </row>
    <row r="521" ht="12.75" customHeight="1">
      <c r="A521" s="694" t="inlineStr">
        <is>
          <t>Accel Cst Load - Cold</t>
        </is>
      </c>
      <c r="B521" s="661" t="inlineStr">
        <is>
          <t>Acceleration disturbances HF</t>
        </is>
      </c>
      <c r="C521" s="660" t="inlineStr">
        <is>
          <t>PREMIUM</t>
        </is>
      </c>
      <c r="D521" s="660" t="inlineStr">
        <is>
          <t>AUTO;eSAVE;Hybrid;SPORT;ZEV;ECO;ECO B;ECO D;Normal B;Normal D;SPORT B;SPORT D;MANUAL;MANUAL GEARBOX;NORMAL</t>
        </is>
      </c>
      <c r="E521" s="660" t="n"/>
      <c r="F521" s="683" t="inlineStr">
        <is>
          <t>V4.6</t>
        </is>
      </c>
      <c r="G521" s="665" t="n">
        <v>5</v>
      </c>
      <c r="H521" s="665" t="n">
        <v>7</v>
      </c>
      <c r="I521" s="664" t="n">
        <v>3</v>
      </c>
      <c r="J521" s="664" t="n">
        <v>3</v>
      </c>
      <c r="K521" s="684" t="inlineStr">
        <is>
          <t>default values</t>
        </is>
      </c>
    </row>
    <row r="522" ht="12.75" customHeight="1">
      <c r="A522" s="694" t="inlineStr">
        <is>
          <t>Accel Cst Load - Cold</t>
        </is>
      </c>
      <c r="B522" s="661" t="inlineStr">
        <is>
          <t>Acceleration disturbances LF</t>
        </is>
      </c>
      <c r="C522" s="660" t="inlineStr">
        <is>
          <t>PREMIUM</t>
        </is>
      </c>
      <c r="D522" s="660" t="inlineStr">
        <is>
          <t>AUTO;eSAVE;Hybrid;SPORT;ZEV;ECO;ECO B;ECO D;Normal B;Normal D;SPORT B;SPORT D;MANUAL;MANUAL GEARBOX;NORMAL</t>
        </is>
      </c>
      <c r="E522" s="660" t="n"/>
      <c r="F522" s="683" t="inlineStr">
        <is>
          <t>V4.6</t>
        </is>
      </c>
      <c r="G522" s="665" t="n">
        <v>5</v>
      </c>
      <c r="H522" s="665" t="n">
        <v>7</v>
      </c>
      <c r="I522" s="664" t="n">
        <v>3</v>
      </c>
      <c r="J522" s="664" t="n">
        <v>2</v>
      </c>
      <c r="K522" s="495" t="inlineStr">
        <is>
          <t>default values</t>
        </is>
      </c>
    </row>
    <row r="523" ht="12.75" customHeight="1">
      <c r="A523" s="694" t="inlineStr">
        <is>
          <t>Accel Cst Load - Cold</t>
        </is>
      </c>
      <c r="B523" s="661" t="inlineStr">
        <is>
          <t>Acceleration steps</t>
        </is>
      </c>
      <c r="C523" s="660" t="inlineStr">
        <is>
          <t>PREMIUM</t>
        </is>
      </c>
      <c r="D523" s="660" t="inlineStr">
        <is>
          <t>AUTO;eSAVE;Hybrid;SPORT;ZEV;ECO;ECO B;ECO D;Normal B;Normal D;SPORT B;SPORT D;MANUAL;MANUAL GEARBOX;NORMAL</t>
        </is>
      </c>
      <c r="E523" s="660" t="n"/>
      <c r="F523" s="683" t="inlineStr">
        <is>
          <t>V4.6</t>
        </is>
      </c>
      <c r="G523" s="680" t="n">
        <v>6.9</v>
      </c>
      <c r="H523" s="680" t="n">
        <v>7.5</v>
      </c>
      <c r="I523" s="692" t="n">
        <v>3</v>
      </c>
      <c r="J523" s="692" t="n">
        <v>1</v>
      </c>
      <c r="K523" s="496" t="inlineStr">
        <is>
          <t>Tg &amp; Wl adjusment based on CC24. Wl adjust. Based on P64 Phev gen2 (min 6.9)</t>
        </is>
      </c>
    </row>
    <row r="524" ht="12.75" customHeight="1">
      <c r="A524" s="694" t="inlineStr">
        <is>
          <t>Accel Cst Load - Cold</t>
        </is>
      </c>
      <c r="B524" s="661" t="inlineStr">
        <is>
          <t>Expected acceleration</t>
        </is>
      </c>
      <c r="C524" s="660" t="inlineStr">
        <is>
          <t>PREMIUM</t>
        </is>
      </c>
      <c r="D524" s="660" t="inlineStr">
        <is>
          <t>AUTO;eSAVE;Hybrid;SPORT;ZEV;ECO;ECO B;ECO D;Normal B;Normal D;SPORT B;SPORT D;MANUAL;MANUAL GEARBOX;NORMAL</t>
        </is>
      </c>
      <c r="E524" s="660" t="n"/>
      <c r="F524" s="683" t="inlineStr">
        <is>
          <t>V4.6</t>
        </is>
      </c>
      <c r="G524" s="665" t="n">
        <v>5</v>
      </c>
      <c r="H524" s="665" t="n">
        <v>7</v>
      </c>
      <c r="I524" s="664" t="n">
        <v>3</v>
      </c>
      <c r="J524" s="664" t="n">
        <v>3</v>
      </c>
      <c r="K524" s="495" t="inlineStr">
        <is>
          <t>default values</t>
        </is>
      </c>
    </row>
    <row r="525" ht="13.5" customHeight="1">
      <c r="A525" s="694" t="inlineStr">
        <is>
          <t>Accel Cst Load - Cold</t>
        </is>
      </c>
      <c r="B525" s="661" t="inlineStr">
        <is>
          <t>Pedal map</t>
        </is>
      </c>
      <c r="C525" s="660" t="inlineStr">
        <is>
          <t>PREMIUM</t>
        </is>
      </c>
      <c r="D525" s="660" t="inlineStr">
        <is>
          <t>AUTO;eSAVE;Hybrid;SPORT;ZEV;ECO;ECO B;ECO D;Normal B;Normal D;SPORT B;SPORT D;MANUAL;MANUAL GEARBOX;NORMAL</t>
        </is>
      </c>
      <c r="E525" s="660" t="n"/>
      <c r="F525" s="683" t="inlineStr">
        <is>
          <t>V4.6</t>
        </is>
      </c>
      <c r="G525" s="665" t="n">
        <v>5</v>
      </c>
      <c r="H525" s="665" t="n">
        <v>7</v>
      </c>
      <c r="I525" s="664" t="n">
        <v>3</v>
      </c>
      <c r="J525" s="664" t="n">
        <v>3</v>
      </c>
      <c r="K525" s="495" t="inlineStr">
        <is>
          <t>default values</t>
        </is>
      </c>
    </row>
    <row r="526" ht="12.75" customHeight="1">
      <c r="A526" s="694" t="inlineStr">
        <is>
          <t>Accel Cst Load - Cold</t>
        </is>
      </c>
      <c r="B526" s="661" t="inlineStr">
        <is>
          <t>Reference acceleration</t>
        </is>
      </c>
      <c r="C526" s="660" t="inlineStr">
        <is>
          <t>PREMIUM</t>
        </is>
      </c>
      <c r="D526" s="660" t="inlineStr">
        <is>
          <t>AUTO;eSAVE;Hybrid;SPORT;ZEV;ECO;ECO B;ECO D;Normal B;Normal D;SPORT B;SPORT D;MANUAL;MANUAL GEARBOX;NORMAL</t>
        </is>
      </c>
      <c r="E526" s="660" t="n"/>
      <c r="F526" s="683" t="inlineStr">
        <is>
          <t>V4.6</t>
        </is>
      </c>
      <c r="G526" s="665" t="n">
        <v>5</v>
      </c>
      <c r="H526" s="665" t="n">
        <v>7</v>
      </c>
      <c r="I526" s="664" t="n">
        <v>3</v>
      </c>
      <c r="J526" s="664" t="n">
        <v>3</v>
      </c>
      <c r="K526" s="495" t="inlineStr">
        <is>
          <t>default values</t>
        </is>
      </c>
    </row>
    <row r="527" ht="12.75" customHeight="1">
      <c r="A527" s="694" t="inlineStr">
        <is>
          <t>Accel Cst Load - Cold</t>
        </is>
      </c>
      <c r="B527" s="661" t="inlineStr">
        <is>
          <t>Surge</t>
        </is>
      </c>
      <c r="C527" s="660" t="inlineStr">
        <is>
          <t>PREMIUM</t>
        </is>
      </c>
      <c r="D527" s="660" t="inlineStr">
        <is>
          <t>AUTO;eSAVE;Hybrid;SPORT;ZEV;ECO;ECO B;ECO D;Normal B;Normal D;SPORT B;SPORT D;MANUAL;MANUAL GEARBOX;NORMAL</t>
        </is>
      </c>
      <c r="E527" s="660" t="n"/>
      <c r="F527" s="683" t="inlineStr">
        <is>
          <t>V4.6</t>
        </is>
      </c>
      <c r="G527" s="665" t="n">
        <v>5</v>
      </c>
      <c r="H527" s="665" t="n">
        <v>6.5</v>
      </c>
      <c r="I527" s="664" t="n">
        <v>3</v>
      </c>
      <c r="J527" s="664" t="n">
        <v>2</v>
      </c>
      <c r="K527" s="494" t="inlineStr">
        <is>
          <t>WL from transition from V4.0/T from Target Wizard. Wl &amp; Tg adjust. Based on KL.</t>
        </is>
      </c>
    </row>
    <row r="528" ht="12.75" customHeight="1">
      <c r="A528" s="672" t="inlineStr">
        <is>
          <t>Accel Load Decrease</t>
        </is>
      </c>
      <c r="B528" s="661" t="inlineStr">
        <is>
          <t>Acceleration disturbances</t>
        </is>
      </c>
      <c r="C528" s="660" t="inlineStr">
        <is>
          <t>PREMIUM</t>
        </is>
      </c>
      <c r="D528" s="660" t="inlineStr">
        <is>
          <t>AUTO;eSAVE;Hybrid;SPORT;ZEV;ECO;ECO B;ECO D;Normal B;Normal D;SPORT B;SPORT D;MANUAL;MANUAL GEARBOX;NORMAL</t>
        </is>
      </c>
      <c r="E528" s="660" t="n"/>
      <c r="F528" s="683" t="inlineStr">
        <is>
          <t>V4.6</t>
        </is>
      </c>
      <c r="G528" s="665" t="n">
        <v>5.3</v>
      </c>
      <c r="H528" s="680" t="n">
        <v>7.5</v>
      </c>
      <c r="I528" s="664" t="n">
        <v>3</v>
      </c>
      <c r="J528" s="664" t="n">
        <v>2</v>
      </c>
      <c r="K528" s="691" t="inlineStr">
        <is>
          <t>WL from transition from V4.0/T from Target Wizard. Wl &amp; Tg adjust. Based on KL</t>
        </is>
      </c>
    </row>
    <row r="529" ht="12.75" customHeight="1">
      <c r="A529" s="672" t="inlineStr">
        <is>
          <t>Accel Load Decrease</t>
        </is>
      </c>
      <c r="B529" s="661" t="inlineStr">
        <is>
          <t>Acceleration disturbances HF</t>
        </is>
      </c>
      <c r="C529" s="660" t="inlineStr">
        <is>
          <t>PREMIUM</t>
        </is>
      </c>
      <c r="D529" s="660" t="inlineStr">
        <is>
          <t>AUTO;eSAVE;Hybrid;SPORT;ZEV;ECO;ECO B;ECO D;Normal B;Normal D;SPORT B;SPORT D;MANUAL;MANUAL GEARBOX;NORMAL</t>
        </is>
      </c>
      <c r="E529" s="660" t="n"/>
      <c r="F529" s="683" t="inlineStr">
        <is>
          <t>V4.6</t>
        </is>
      </c>
      <c r="G529" s="665" t="n">
        <v>5</v>
      </c>
      <c r="H529" s="665" t="n">
        <v>7</v>
      </c>
      <c r="I529" s="664" t="n">
        <v>3</v>
      </c>
      <c r="J529" s="664" t="n">
        <v>2</v>
      </c>
      <c r="K529" s="684" t="inlineStr">
        <is>
          <t>default values</t>
        </is>
      </c>
    </row>
    <row r="530" ht="12.75" customHeight="1">
      <c r="A530" s="672" t="inlineStr">
        <is>
          <t>Accel Load Decrease</t>
        </is>
      </c>
      <c r="B530" s="661" t="inlineStr">
        <is>
          <t>Acceleration disturbances LF</t>
        </is>
      </c>
      <c r="C530" s="660" t="inlineStr">
        <is>
          <t>PREMIUM</t>
        </is>
      </c>
      <c r="D530" s="660" t="inlineStr">
        <is>
          <t>AUTO;eSAVE;Hybrid;SPORT;ZEV;ECO;ECO B;ECO D;Normal B;Normal D;SPORT B;SPORT D;MANUAL;MANUAL GEARBOX;NORMAL</t>
        </is>
      </c>
      <c r="E530" s="660" t="n"/>
      <c r="F530" s="683" t="inlineStr">
        <is>
          <t>V4.6</t>
        </is>
      </c>
      <c r="G530" s="680" t="n">
        <v>5.4</v>
      </c>
      <c r="H530" s="680" t="n">
        <v>7.7</v>
      </c>
      <c r="I530" s="664" t="n">
        <v>3</v>
      </c>
      <c r="J530" s="664" t="n">
        <v>2</v>
      </c>
      <c r="K530" s="684" t="inlineStr">
        <is>
          <t>default values. Wl &amp; Tg adjust. based on KL</t>
        </is>
      </c>
    </row>
    <row r="531" ht="12.75" customHeight="1">
      <c r="A531" s="672" t="inlineStr">
        <is>
          <t>Accel Load Decrease</t>
        </is>
      </c>
      <c r="B531" s="661" t="inlineStr">
        <is>
          <t>Correlation</t>
        </is>
      </c>
      <c r="C531" s="660" t="inlineStr">
        <is>
          <t>PREMIUM</t>
        </is>
      </c>
      <c r="D531" s="660" t="inlineStr">
        <is>
          <t>AUTO;eSAVE;Hybrid;SPORT;ZEV;ECO;ECO B;ECO D;Normal B;Normal D;SPORT B;SPORT D;MANUAL;MANUAL GEARBOX;NORMAL</t>
        </is>
      </c>
      <c r="E531" s="660" t="n"/>
      <c r="F531" s="683" t="inlineStr">
        <is>
          <t>V4.6</t>
        </is>
      </c>
      <c r="G531" s="680" t="n">
        <v>5.3</v>
      </c>
      <c r="H531" s="680" t="n">
        <v>6.9</v>
      </c>
      <c r="I531" s="692" t="n">
        <v>3</v>
      </c>
      <c r="J531" s="692" t="n">
        <v>2</v>
      </c>
      <c r="K531" s="496" t="inlineStr">
        <is>
          <t>From Target Wizard. WL adjustment based on CC24</t>
        </is>
      </c>
    </row>
    <row r="532" ht="12.75" customHeight="1">
      <c r="A532" s="672" t="inlineStr">
        <is>
          <t>Accel Load Decrease</t>
        </is>
      </c>
      <c r="B532" s="661" t="inlineStr">
        <is>
          <t>Expected acceleration</t>
        </is>
      </c>
      <c r="C532" s="660" t="inlineStr">
        <is>
          <t>PREMIUM</t>
        </is>
      </c>
      <c r="D532" s="660" t="inlineStr">
        <is>
          <t>AUTO;eSAVE;Hybrid;SPORT;ZEV;ECO;ECO B;ECO D;Normal B;Normal D;SPORT B;SPORT D;MANUAL;MANUAL GEARBOX;NORMAL</t>
        </is>
      </c>
      <c r="E532" s="660" t="n"/>
      <c r="F532" s="683" t="inlineStr">
        <is>
          <t>V4.6</t>
        </is>
      </c>
      <c r="G532" s="665" t="n">
        <v>5</v>
      </c>
      <c r="H532" s="665" t="n">
        <v>7</v>
      </c>
      <c r="I532" s="664" t="n">
        <v>3</v>
      </c>
      <c r="J532" s="664" t="n">
        <v>3</v>
      </c>
      <c r="K532" s="495" t="inlineStr">
        <is>
          <t>default values</t>
        </is>
      </c>
    </row>
    <row r="533" ht="12.75" customHeight="1">
      <c r="A533" s="672" t="inlineStr">
        <is>
          <t>Accel Load Decrease</t>
        </is>
      </c>
      <c r="B533" s="661" t="inlineStr">
        <is>
          <t>Reference acceleration</t>
        </is>
      </c>
      <c r="C533" s="660" t="inlineStr">
        <is>
          <t>PREMIUM</t>
        </is>
      </c>
      <c r="D533" s="660" t="inlineStr">
        <is>
          <t>AUTO;eSAVE;Hybrid;SPORT;ZEV;ECO;ECO B;ECO D;Normal B;Normal D;SPORT B;SPORT D;MANUAL;MANUAL GEARBOX;NORMAL</t>
        </is>
      </c>
      <c r="E533" s="660" t="n"/>
      <c r="F533" s="683" t="inlineStr">
        <is>
          <t>V4.6</t>
        </is>
      </c>
      <c r="G533" s="665" t="n">
        <v>5</v>
      </c>
      <c r="H533" s="665" t="n">
        <v>7</v>
      </c>
      <c r="I533" s="664" t="n">
        <v>3</v>
      </c>
      <c r="J533" s="664" t="n">
        <v>3</v>
      </c>
      <c r="K533" s="495" t="inlineStr">
        <is>
          <t>default values</t>
        </is>
      </c>
    </row>
    <row r="534" ht="13.5" customHeight="1">
      <c r="A534" s="672" t="inlineStr">
        <is>
          <t>Accel Load Decrease</t>
        </is>
      </c>
      <c r="B534" s="661" t="inlineStr">
        <is>
          <t>Surge</t>
        </is>
      </c>
      <c r="C534" s="660" t="inlineStr">
        <is>
          <t>PREMIUM</t>
        </is>
      </c>
      <c r="D534" s="660" t="inlineStr">
        <is>
          <t>AUTO;eSAVE;Hybrid;SPORT;ZEV;ECO;ECO B;ECO D;Normal B;Normal D;SPORT B;SPORT D;MANUAL;MANUAL GEARBOX;NORMAL</t>
        </is>
      </c>
      <c r="E534" s="660" t="n"/>
      <c r="F534" s="683" t="inlineStr">
        <is>
          <t>V4.6</t>
        </is>
      </c>
      <c r="G534" s="680" t="n">
        <v>6.9</v>
      </c>
      <c r="H534" s="680" t="n">
        <v>7.5</v>
      </c>
      <c r="I534" s="692" t="n">
        <v>3</v>
      </c>
      <c r="J534" s="692" t="n">
        <v>2</v>
      </c>
      <c r="K534" s="496" t="inlineStr">
        <is>
          <t>From Target Wizard. WL adjustment based on CC24. Wl adjust. Based on KL</t>
        </is>
      </c>
    </row>
    <row r="535" ht="12.75" customHeight="1">
      <c r="A535" s="672" t="inlineStr">
        <is>
          <t>Accel Load Increase</t>
        </is>
      </c>
      <c r="B535" s="661" t="inlineStr">
        <is>
          <t>Acceleration disturbances</t>
        </is>
      </c>
      <c r="C535" s="660" t="inlineStr">
        <is>
          <t>PREMIUM</t>
        </is>
      </c>
      <c r="D535" s="660" t="inlineStr">
        <is>
          <t>AUTO;eSAVE;Hybrid;SPORT;ZEV;ECO;ECO B;ECO D;Normal B;Normal D;SPORT B;SPORT D;MANUAL;MANUAL GEARBOX;NORMAL</t>
        </is>
      </c>
      <c r="E535" s="660" t="n"/>
      <c r="F535" s="683" t="inlineStr">
        <is>
          <t>V4.6</t>
        </is>
      </c>
      <c r="G535" s="680" t="n">
        <v>6</v>
      </c>
      <c r="H535" s="680" t="n">
        <v>7.4</v>
      </c>
      <c r="I535" s="664" t="n">
        <v>3</v>
      </c>
      <c r="J535" s="664" t="n">
        <v>2</v>
      </c>
      <c r="K535" s="494" t="inlineStr">
        <is>
          <t>WL adjust. based on CC24/T from Target Wizard. WL &amp; T based on MP. Wl &amp; Tg adjust. based on KL. Wl adjust. based on P64 PHEV gen 2</t>
        </is>
      </c>
    </row>
    <row r="536" ht="12.75" customHeight="1">
      <c r="A536" s="672" t="inlineStr">
        <is>
          <t>Accel Load Increase</t>
        </is>
      </c>
      <c r="B536" s="661" t="inlineStr">
        <is>
          <t>Acceleration disturbances HF</t>
        </is>
      </c>
      <c r="C536" s="660" t="inlineStr">
        <is>
          <t>PREMIUM</t>
        </is>
      </c>
      <c r="D536" s="660" t="inlineStr">
        <is>
          <t>AUTO;eSAVE;Hybrid;SPORT;ZEV;ECO;ECO B;ECO D;Normal B;Normal D;SPORT B;SPORT D;MANUAL;MANUAL GEARBOX;NORMAL</t>
        </is>
      </c>
      <c r="E536" s="660" t="n"/>
      <c r="F536" s="683" t="inlineStr">
        <is>
          <t>V4.6</t>
        </is>
      </c>
      <c r="G536" s="665" t="n">
        <v>5</v>
      </c>
      <c r="H536" s="695" t="n">
        <v>7.4</v>
      </c>
      <c r="I536" s="696" t="n">
        <v>3</v>
      </c>
      <c r="J536" s="696" t="n">
        <v>2</v>
      </c>
      <c r="K536" s="684" t="inlineStr">
        <is>
          <t>default values. Criticality, Wl &amp; Tg adjust. Based on KL. Tg adjusted based on DT</t>
        </is>
      </c>
    </row>
    <row r="537" ht="12.75" customHeight="1">
      <c r="A537" s="672" t="inlineStr">
        <is>
          <t>Accel Load Increase</t>
        </is>
      </c>
      <c r="B537" s="661" t="inlineStr">
        <is>
          <t>Acceleration disturbances LF</t>
        </is>
      </c>
      <c r="C537" s="660" t="inlineStr">
        <is>
          <t>PREMIUM</t>
        </is>
      </c>
      <c r="D537" s="660" t="inlineStr">
        <is>
          <t>AUTO;eSAVE;Hybrid;SPORT;ZEV;ECO;ECO B;ECO D;Normal B;Normal D;SPORT B;SPORT D;MANUAL;MANUAL GEARBOX;NORMAL</t>
        </is>
      </c>
      <c r="E537" s="660" t="n"/>
      <c r="F537" s="683" t="inlineStr">
        <is>
          <t>V4.6</t>
        </is>
      </c>
      <c r="G537" s="680" t="n">
        <v>6</v>
      </c>
      <c r="H537" s="680" t="n">
        <v>7.6</v>
      </c>
      <c r="I537" s="664" t="n">
        <v>3</v>
      </c>
      <c r="J537" s="664" t="n">
        <v>2</v>
      </c>
      <c r="K537" s="684" t="inlineStr">
        <is>
          <t>WL &amp; T based on MP. Wl &amp; Tg adjust. based on KL. Wl adjust. based on P64 PHEV gen 2</t>
        </is>
      </c>
    </row>
    <row r="538" ht="12.75" customHeight="1">
      <c r="A538" s="672" t="inlineStr">
        <is>
          <t>Accel Load Increase</t>
        </is>
      </c>
      <c r="B538" s="661" t="inlineStr">
        <is>
          <t>Correlation</t>
        </is>
      </c>
      <c r="C538" s="660" t="inlineStr">
        <is>
          <t>PREMIUM</t>
        </is>
      </c>
      <c r="D538" s="660" t="inlineStr">
        <is>
          <t>AUTO;eSAVE;Hybrid;SPORT;ZEV;ECO;ECO B;ECO D;Normal B;Normal D;SPORT B;SPORT D;MANUAL;MANUAL GEARBOX;NORMAL</t>
        </is>
      </c>
      <c r="E538" s="660" t="n"/>
      <c r="F538" s="683" t="inlineStr">
        <is>
          <t>V4.6</t>
        </is>
      </c>
      <c r="G538" s="680" t="n">
        <v>6</v>
      </c>
      <c r="H538" s="680" t="n">
        <v>6.5</v>
      </c>
      <c r="I538" s="692" t="n">
        <v>3</v>
      </c>
      <c r="J538" s="692" t="n">
        <v>2</v>
      </c>
      <c r="K538" s="693" t="inlineStr">
        <is>
          <t>From Target Wizard. WL adjust. based on CC24. WL &amp; T adjustment based on MP. Wl &amp; Tg adjust. based on KL. Wl adjust. based on P64 PHEV gen 2</t>
        </is>
      </c>
    </row>
    <row r="539" ht="12.75" customHeight="1">
      <c r="A539" s="672" t="inlineStr">
        <is>
          <t>Accel Load Increase</t>
        </is>
      </c>
      <c r="B539" s="661" t="inlineStr">
        <is>
          <t>Expected acceleration</t>
        </is>
      </c>
      <c r="C539" s="660" t="inlineStr">
        <is>
          <t>PREMIUM</t>
        </is>
      </c>
      <c r="D539" s="660" t="inlineStr">
        <is>
          <t>AUTO;eSAVE;Hybrid;SPORT;ZEV;ECO;ECO B;ECO D;Normal B;Normal D;SPORT B;SPORT D;MANUAL;MANUAL GEARBOX;NORMAL</t>
        </is>
      </c>
      <c r="E539" s="660" t="n"/>
      <c r="F539" s="683" t="inlineStr">
        <is>
          <t>V4.6</t>
        </is>
      </c>
      <c r="G539" s="665" t="n">
        <v>5</v>
      </c>
      <c r="H539" s="665" t="n">
        <v>7</v>
      </c>
      <c r="I539" s="664" t="n">
        <v>3</v>
      </c>
      <c r="J539" s="664" t="n">
        <v>3</v>
      </c>
      <c r="K539" s="495" t="inlineStr">
        <is>
          <t>default values</t>
        </is>
      </c>
    </row>
    <row r="540" ht="12.75" customHeight="1">
      <c r="A540" s="672" t="inlineStr">
        <is>
          <t>Accel Load Increase</t>
        </is>
      </c>
      <c r="B540" s="661" t="inlineStr">
        <is>
          <t>Reference acceleration</t>
        </is>
      </c>
      <c r="C540" s="660" t="inlineStr">
        <is>
          <t>PREMIUM</t>
        </is>
      </c>
      <c r="D540" s="660" t="inlineStr">
        <is>
          <t>AUTO;eSAVE;Hybrid;SPORT;ZEV;ECO;ECO B;ECO D;Normal B;Normal D;SPORT B;SPORT D;MANUAL;MANUAL GEARBOX;NORMAL</t>
        </is>
      </c>
      <c r="E540" s="660" t="n"/>
      <c r="F540" s="683" t="inlineStr">
        <is>
          <t>V4.6</t>
        </is>
      </c>
      <c r="G540" s="665" t="n">
        <v>5</v>
      </c>
      <c r="H540" s="665" t="n">
        <v>7</v>
      </c>
      <c r="I540" s="664" t="n">
        <v>3</v>
      </c>
      <c r="J540" s="664" t="n">
        <v>3</v>
      </c>
      <c r="K540" s="495" t="inlineStr">
        <is>
          <t>default values</t>
        </is>
      </c>
    </row>
    <row r="541" ht="12.75" customHeight="1">
      <c r="A541" s="672" t="inlineStr">
        <is>
          <t>Accel Load Increase</t>
        </is>
      </c>
      <c r="B541" s="661" t="inlineStr">
        <is>
          <t>Surge</t>
        </is>
      </c>
      <c r="C541" s="660" t="inlineStr">
        <is>
          <t>PREMIUM</t>
        </is>
      </c>
      <c r="D541" s="660" t="inlineStr">
        <is>
          <t>AUTO;eSAVE;Hybrid;SPORT;ZEV;ECO;ECO B;ECO D;Normal B;Normal D;SPORT B;SPORT D;MANUAL;MANUAL GEARBOX;NORMAL</t>
        </is>
      </c>
      <c r="E541" s="660" t="n"/>
      <c r="F541" s="683" t="inlineStr">
        <is>
          <t>V4.6</t>
        </is>
      </c>
      <c r="G541" s="680" t="n">
        <v>6.6</v>
      </c>
      <c r="H541" s="680" t="n">
        <v>7.4</v>
      </c>
      <c r="I541" s="692" t="n">
        <v>3</v>
      </c>
      <c r="J541" s="692" t="n">
        <v>2</v>
      </c>
      <c r="K541" s="496" t="inlineStr">
        <is>
          <t>From Target Wizard. WL adjustment based on CC24. WL based on Cavan's 25Y_3.0L_TRX_QG3_180_0323 @ July21st 2023. Wl &amp; Tg adjust. based on KL. Wl &amp; Tg adjust. based on P64 PHEV gen 2</t>
        </is>
      </c>
    </row>
    <row r="542" ht="12.75" customHeight="1">
      <c r="A542" s="672" t="inlineStr">
        <is>
          <t>Accel Load Increase</t>
        </is>
      </c>
      <c r="B542" s="661" t="inlineStr">
        <is>
          <t>Torque response</t>
        </is>
      </c>
      <c r="C542" s="660" t="inlineStr">
        <is>
          <t>PREMIUM</t>
        </is>
      </c>
      <c r="D542" s="660" t="inlineStr">
        <is>
          <t>AUTO;eSAVE;Hybrid;SPORT;ZEV;ECO;ECO B;ECO D;Normal B;Normal D;SPORT B;SPORT D;MANUAL;MANUAL GEARBOX;NORMAL</t>
        </is>
      </c>
      <c r="E542" s="660" t="n"/>
      <c r="F542" s="683" t="inlineStr">
        <is>
          <t>V4.6</t>
        </is>
      </c>
      <c r="G542" s="665" t="n">
        <v>5</v>
      </c>
      <c r="H542" s="665" t="n">
        <v>7</v>
      </c>
      <c r="I542" s="664" t="n">
        <v>3</v>
      </c>
      <c r="J542" s="664" t="n">
        <v>3</v>
      </c>
      <c r="K542" s="684" t="inlineStr">
        <is>
          <t>default values</t>
        </is>
      </c>
    </row>
    <row r="543" ht="12.75" customHeight="1">
      <c r="A543" s="660" t="inlineStr">
        <is>
          <t>Auto start</t>
        </is>
      </c>
      <c r="B543" s="661" t="inlineStr">
        <is>
          <t>Acceleration disturbances</t>
        </is>
      </c>
      <c r="C543" s="660" t="inlineStr">
        <is>
          <t>PREMIUM</t>
        </is>
      </c>
      <c r="D543" s="660" t="inlineStr">
        <is>
          <t>AUTO;eSAVE;Hybrid;SPORT;ZEV;ECO;MANUAL GEARBOX;MANUAL;NORMAL</t>
        </is>
      </c>
      <c r="E543" s="660" t="n"/>
      <c r="F543" s="683" t="inlineStr">
        <is>
          <t>V4.6</t>
        </is>
      </c>
      <c r="G543" s="697" t="n">
        <v>6.8</v>
      </c>
      <c r="H543" s="697" t="n">
        <v>7.9</v>
      </c>
      <c r="I543" s="692" t="n">
        <v>3</v>
      </c>
      <c r="J543" s="692" t="n">
        <v>3</v>
      </c>
      <c r="K543" s="698" t="inlineStr">
        <is>
          <t>EB</t>
        </is>
      </c>
    </row>
    <row r="544" ht="12.75" customHeight="1">
      <c r="A544" s="660" t="inlineStr">
        <is>
          <t>Auto start</t>
        </is>
      </c>
      <c r="B544" s="661" t="inlineStr">
        <is>
          <t>Acceleration disturbances HF</t>
        </is>
      </c>
      <c r="C544" s="660" t="inlineStr">
        <is>
          <t>PREMIUM</t>
        </is>
      </c>
      <c r="D544" s="660" t="inlineStr">
        <is>
          <t>AUTO;eSAVE;Hybrid;SPORT;ZEV;ECO;MANUAL GEARBOX;MANUAL;NORMAL</t>
        </is>
      </c>
      <c r="E544" s="660" t="n"/>
      <c r="F544" s="683" t="inlineStr">
        <is>
          <t>V4.6</t>
        </is>
      </c>
      <c r="G544" s="665" t="n">
        <v>5</v>
      </c>
      <c r="H544" s="665" t="n">
        <v>7</v>
      </c>
      <c r="I544" s="664" t="n">
        <v>3</v>
      </c>
      <c r="J544" s="664" t="n">
        <v>3</v>
      </c>
      <c r="K544" s="684" t="inlineStr">
        <is>
          <t>default values</t>
        </is>
      </c>
    </row>
    <row r="545" ht="12.75" customHeight="1">
      <c r="A545" s="660" t="inlineStr">
        <is>
          <t>Auto start</t>
        </is>
      </c>
      <c r="B545" s="661" t="inlineStr">
        <is>
          <t>Acceleration disturbances LF</t>
        </is>
      </c>
      <c r="C545" s="660" t="inlineStr">
        <is>
          <t>PREMIUM</t>
        </is>
      </c>
      <c r="D545" s="660" t="inlineStr">
        <is>
          <t>AUTO;eSAVE;Hybrid;SPORT;ZEV;ECO;MANUAL GEARBOX;MANUAL;NORMAL</t>
        </is>
      </c>
      <c r="E545" s="660" t="n"/>
      <c r="F545" s="683" t="inlineStr">
        <is>
          <t>V4.6</t>
        </is>
      </c>
      <c r="G545" s="665" t="n">
        <v>5</v>
      </c>
      <c r="H545" s="665" t="n">
        <v>7</v>
      </c>
      <c r="I545" s="664" t="n">
        <v>3</v>
      </c>
      <c r="J545" s="664" t="n">
        <v>3</v>
      </c>
      <c r="K545" s="684" t="inlineStr">
        <is>
          <t>default values</t>
        </is>
      </c>
    </row>
    <row r="546" ht="12.75" customHeight="1">
      <c r="A546" s="660" t="inlineStr">
        <is>
          <t>Auto start</t>
        </is>
      </c>
      <c r="B546" s="661" t="inlineStr">
        <is>
          <t>Engine speed overshoot</t>
        </is>
      </c>
      <c r="C546" s="660" t="inlineStr">
        <is>
          <t>PREMIUM</t>
        </is>
      </c>
      <c r="D546" s="660" t="inlineStr">
        <is>
          <t>AUTO;eSAVE;Hybrid;SPORT;ZEV;ECO;MANUAL GEARBOX;MANUAL;NORMAL</t>
        </is>
      </c>
      <c r="E546" s="660" t="n"/>
      <c r="F546" s="683" t="inlineStr">
        <is>
          <t>V4.6</t>
        </is>
      </c>
      <c r="G546" s="697" t="n">
        <v>8.699999999999999</v>
      </c>
      <c r="H546" s="697" t="n">
        <v>9.199999999999999</v>
      </c>
      <c r="I546" s="692" t="n">
        <v>2</v>
      </c>
      <c r="J546" s="692" t="n">
        <v>3</v>
      </c>
      <c r="K546" s="698" t="inlineStr">
        <is>
          <t>EB</t>
        </is>
      </c>
    </row>
    <row r="547" ht="13.5" customHeight="1">
      <c r="A547" s="660" t="inlineStr">
        <is>
          <t>Auto start</t>
        </is>
      </c>
      <c r="B547" s="661" t="inlineStr">
        <is>
          <t>Engine speed stumble</t>
        </is>
      </c>
      <c r="C547" s="660" t="inlineStr">
        <is>
          <t>PREMIUM</t>
        </is>
      </c>
      <c r="D547" s="660" t="inlineStr">
        <is>
          <t>AUTO;eSAVE;Hybrid;SPORT;ZEV;ECO;MANUAL GEARBOX;MANUAL;NORMAL</t>
        </is>
      </c>
      <c r="E547" s="660" t="n"/>
      <c r="F547" s="683" t="inlineStr">
        <is>
          <t>V4.6</t>
        </is>
      </c>
      <c r="G547" s="665" t="n">
        <v>5</v>
      </c>
      <c r="H547" s="665" t="n">
        <v>7</v>
      </c>
      <c r="I547" s="664" t="n">
        <v>3</v>
      </c>
      <c r="J547" s="664" t="n">
        <v>3</v>
      </c>
      <c r="K547" s="495" t="inlineStr">
        <is>
          <t>default values</t>
        </is>
      </c>
    </row>
    <row r="548" ht="12.75" customHeight="1">
      <c r="A548" s="660" t="inlineStr">
        <is>
          <t>Auto start</t>
        </is>
      </c>
      <c r="B548" s="661" t="inlineStr">
        <is>
          <t>Engine speed undershoot</t>
        </is>
      </c>
      <c r="C548" s="660" t="inlineStr">
        <is>
          <t>PREMIUM</t>
        </is>
      </c>
      <c r="D548" s="660" t="inlineStr">
        <is>
          <t>AUTO;eSAVE;Hybrid;SPORT;ZEV;ECO;MANUAL GEARBOX;MANUAL;NORMAL</t>
        </is>
      </c>
      <c r="E548" s="660" t="n"/>
      <c r="F548" s="683" t="inlineStr">
        <is>
          <t>V4.6</t>
        </is>
      </c>
      <c r="G548" s="665" t="n">
        <v>5</v>
      </c>
      <c r="H548" s="665" t="n">
        <v>7</v>
      </c>
      <c r="I548" s="664" t="n">
        <v>3</v>
      </c>
      <c r="J548" s="664" t="n">
        <v>3</v>
      </c>
      <c r="K548" s="684" t="inlineStr">
        <is>
          <t>default values</t>
        </is>
      </c>
    </row>
    <row r="549" ht="12.75" customHeight="1">
      <c r="A549" s="660" t="inlineStr">
        <is>
          <t>Auto start</t>
        </is>
      </c>
      <c r="B549" s="661" t="inlineStr">
        <is>
          <t>Idle stabilization duration</t>
        </is>
      </c>
      <c r="C549" s="660" t="inlineStr">
        <is>
          <t>PREMIUM</t>
        </is>
      </c>
      <c r="D549" s="660" t="inlineStr">
        <is>
          <t>AUTO;eSAVE;Hybrid;SPORT;ZEV;ECO;MANUAL GEARBOX;MANUAL;NORMAL</t>
        </is>
      </c>
      <c r="E549" s="660" t="n"/>
      <c r="F549" s="683" t="inlineStr">
        <is>
          <t>V4.6</t>
        </is>
      </c>
      <c r="G549" s="697" t="n">
        <v>7.5</v>
      </c>
      <c r="H549" s="697" t="n">
        <v>8.5</v>
      </c>
      <c r="I549" s="692" t="n">
        <v>3</v>
      </c>
      <c r="J549" s="692" t="n">
        <v>3</v>
      </c>
      <c r="K549" s="698" t="inlineStr">
        <is>
          <t>EB</t>
        </is>
      </c>
    </row>
    <row r="550" ht="12.75" customHeight="1">
      <c r="A550" s="660" t="inlineStr">
        <is>
          <t>Auto start</t>
        </is>
      </c>
      <c r="B550" s="661" t="inlineStr">
        <is>
          <t>Speed pickup duration</t>
        </is>
      </c>
      <c r="C550" s="660" t="inlineStr">
        <is>
          <t>PREMIUM</t>
        </is>
      </c>
      <c r="D550" s="660" t="inlineStr">
        <is>
          <t>AUTO;eSAVE;Hybrid;SPORT;ZEV;ECO;MANUAL GEARBOX;MANUAL;NORMAL</t>
        </is>
      </c>
      <c r="E550" s="660" t="n"/>
      <c r="F550" s="683" t="inlineStr">
        <is>
          <t>V4.6</t>
        </is>
      </c>
      <c r="G550" s="665" t="n">
        <v>5</v>
      </c>
      <c r="H550" s="665" t="n">
        <v>7</v>
      </c>
      <c r="I550" s="664" t="n">
        <v>3</v>
      </c>
      <c r="J550" s="664" t="n">
        <v>3</v>
      </c>
      <c r="K550" s="684" t="inlineStr">
        <is>
          <t>default values</t>
        </is>
      </c>
    </row>
    <row r="551" ht="12.75" customHeight="1">
      <c r="A551" s="660" t="inlineStr">
        <is>
          <t>Auto start</t>
        </is>
      </c>
      <c r="B551" s="661" t="inlineStr">
        <is>
          <t>Start duration</t>
        </is>
      </c>
      <c r="C551" s="660" t="inlineStr">
        <is>
          <t>PREMIUM</t>
        </is>
      </c>
      <c r="D551" s="660" t="inlineStr">
        <is>
          <t>AUTO;eSAVE;Hybrid;SPORT;ZEV;ECO;MANUAL GEARBOX;MANUAL;NORMAL</t>
        </is>
      </c>
      <c r="E551" s="660" t="n"/>
      <c r="F551" s="683" t="inlineStr">
        <is>
          <t>V4.6</t>
        </is>
      </c>
      <c r="G551" s="665" t="n">
        <v>5</v>
      </c>
      <c r="H551" s="665" t="n">
        <v>7</v>
      </c>
      <c r="I551" s="664" t="n">
        <v>3</v>
      </c>
      <c r="J551" s="664" t="n">
        <v>3</v>
      </c>
      <c r="K551" s="684" t="inlineStr">
        <is>
          <t>default values</t>
        </is>
      </c>
    </row>
    <row r="552" ht="12.75" customHeight="1">
      <c r="A552" s="660" t="inlineStr">
        <is>
          <t>Auto start</t>
        </is>
      </c>
      <c r="B552" s="661" t="inlineStr">
        <is>
          <t>Starter speed</t>
        </is>
      </c>
      <c r="C552" s="660" t="inlineStr">
        <is>
          <t>PREMIUM</t>
        </is>
      </c>
      <c r="D552" s="660" t="inlineStr">
        <is>
          <t>AUTO;eSAVE;Hybrid;SPORT;ZEV;ECO;MANUAL GEARBOX;MANUAL;NORMAL</t>
        </is>
      </c>
      <c r="E552" s="660" t="n"/>
      <c r="F552" s="683" t="inlineStr">
        <is>
          <t>V4.6</t>
        </is>
      </c>
      <c r="G552" s="665" t="n">
        <v>5</v>
      </c>
      <c r="H552" s="665" t="n">
        <v>7</v>
      </c>
      <c r="I552" s="664" t="n">
        <v>3</v>
      </c>
      <c r="J552" s="664" t="n">
        <v>3</v>
      </c>
      <c r="K552" s="684" t="inlineStr">
        <is>
          <t>default values</t>
        </is>
      </c>
    </row>
    <row r="553" ht="12.75" customHeight="1">
      <c r="A553" s="660" t="inlineStr">
        <is>
          <t>Auto start</t>
        </is>
      </c>
      <c r="B553" s="661" t="inlineStr">
        <is>
          <t>Surge</t>
        </is>
      </c>
      <c r="C553" s="660" t="inlineStr">
        <is>
          <t>PREMIUM</t>
        </is>
      </c>
      <c r="D553" s="660" t="inlineStr">
        <is>
          <t>AUTO;eSAVE;Hybrid;SPORT;ZEV;ECO;MANUAL GEARBOX;MANUAL;NORMAL</t>
        </is>
      </c>
      <c r="E553" s="660" t="n"/>
      <c r="F553" s="683" t="inlineStr">
        <is>
          <t>V4.6</t>
        </is>
      </c>
      <c r="G553" s="673" t="n">
        <v>5.8</v>
      </c>
      <c r="H553" s="673" t="n">
        <v>6.2</v>
      </c>
      <c r="I553" s="664" t="n">
        <v>3</v>
      </c>
      <c r="J553" s="664" t="n">
        <v>1</v>
      </c>
      <c r="K553" s="687" t="inlineStr">
        <is>
          <t>to adapt (copy from coverter LU 220223)SG</t>
        </is>
      </c>
    </row>
    <row r="554" ht="12.75" customHeight="1">
      <c r="A554" s="660" t="inlineStr">
        <is>
          <t>Auto start</t>
        </is>
      </c>
      <c r="B554" s="661" t="inlineStr">
        <is>
          <t>Traction reduction</t>
        </is>
      </c>
      <c r="C554" s="660" t="inlineStr">
        <is>
          <t>PREMIUM</t>
        </is>
      </c>
      <c r="D554" s="660" t="inlineStr">
        <is>
          <t>AUTO;eSAVE;Hybrid;SPORT;ZEV;ECO;MANUAL GEARBOX;MANUAL;NORMAL</t>
        </is>
      </c>
      <c r="E554" s="660" t="n"/>
      <c r="F554" s="683" t="inlineStr">
        <is>
          <t>V4.6</t>
        </is>
      </c>
      <c r="G554" s="665" t="n">
        <v>5</v>
      </c>
      <c r="H554" s="665" t="n">
        <v>7</v>
      </c>
      <c r="I554" s="664" t="n">
        <v>3</v>
      </c>
      <c r="J554" s="664" t="n">
        <v>3</v>
      </c>
      <c r="K554" s="495" t="inlineStr">
        <is>
          <t>default values</t>
        </is>
      </c>
    </row>
    <row r="555" ht="13.5" customHeight="1">
      <c r="A555" s="660" t="inlineStr">
        <is>
          <t>Auto start vehicle moving</t>
        </is>
      </c>
      <c r="B555" s="661" t="inlineStr">
        <is>
          <t>Acceleration disturbances</t>
        </is>
      </c>
      <c r="C555" s="660" t="inlineStr">
        <is>
          <t>PREMIUM</t>
        </is>
      </c>
      <c r="D555" s="660" t="inlineStr">
        <is>
          <t>AUTO;SPORT;ECO;MANUAL;NORMAL</t>
        </is>
      </c>
      <c r="E555" s="660" t="n"/>
      <c r="F555" s="683" t="inlineStr">
        <is>
          <t>V4.6</t>
        </is>
      </c>
      <c r="G555" s="680" t="n">
        <v>4.6</v>
      </c>
      <c r="H555" s="680" t="n">
        <v>6.9</v>
      </c>
      <c r="I555" s="664" t="n">
        <v>3</v>
      </c>
      <c r="J555" s="664" t="n">
        <v>1</v>
      </c>
      <c r="K555" s="687" t="inlineStr">
        <is>
          <t>to adapt. Criticality &amp; Wl adjustment based on CC24. Tg adjust. Based on KL. Criticality change based on P64 PHEV. Criticality, Wl&amp;Tg changed based on several vehicles</t>
        </is>
      </c>
    </row>
    <row r="556" ht="12.75" customHeight="1">
      <c r="A556" s="660" t="inlineStr">
        <is>
          <t>Auto start vehicle moving</t>
        </is>
      </c>
      <c r="B556" s="661" t="inlineStr">
        <is>
          <t>Acceleration disturbances HF</t>
        </is>
      </c>
      <c r="C556" s="660" t="inlineStr">
        <is>
          <t>PREMIUM</t>
        </is>
      </c>
      <c r="D556" s="660" t="inlineStr">
        <is>
          <t>AUTO;SPORT;ECO;MANUAL;NORMAL</t>
        </is>
      </c>
      <c r="E556" s="660" t="n"/>
      <c r="F556" s="683" t="inlineStr">
        <is>
          <t>V4.6</t>
        </is>
      </c>
      <c r="G556" s="665" t="n">
        <v>5</v>
      </c>
      <c r="H556" s="665" t="n">
        <v>7.2</v>
      </c>
      <c r="I556" s="664" t="n">
        <v>3</v>
      </c>
      <c r="J556" s="664" t="n">
        <v>3</v>
      </c>
      <c r="K556" s="684" t="inlineStr">
        <is>
          <t>default values. Critcality &amp; Tg adjust. Based on KL. Criticality change based on P64 PHEV gen 2</t>
        </is>
      </c>
    </row>
    <row r="557" ht="12.75" customHeight="1">
      <c r="A557" s="660" t="inlineStr">
        <is>
          <t>Auto start vehicle moving</t>
        </is>
      </c>
      <c r="B557" s="661" t="inlineStr">
        <is>
          <t>Acceleration disturbances LF</t>
        </is>
      </c>
      <c r="C557" s="660" t="inlineStr">
        <is>
          <t>PREMIUM</t>
        </is>
      </c>
      <c r="D557" s="660" t="inlineStr">
        <is>
          <t>AUTO;SPORT;ECO;MANUAL;NORMAL</t>
        </is>
      </c>
      <c r="E557" s="660" t="n"/>
      <c r="F557" s="683" t="inlineStr">
        <is>
          <t>V4.6</t>
        </is>
      </c>
      <c r="G557" s="680" t="n">
        <v>5</v>
      </c>
      <c r="H557" s="680" t="n">
        <v>6.8</v>
      </c>
      <c r="I557" s="664" t="n">
        <v>3</v>
      </c>
      <c r="J557" s="664" t="n">
        <v>1</v>
      </c>
      <c r="K557" s="1233" t="inlineStr">
        <is>
          <t>default values. Criticality and target change based on P64 PHEV. Criticality, Wl&amp;Tg changed based on several vehicles</t>
        </is>
      </c>
    </row>
    <row r="558" ht="12.75" customHeight="1">
      <c r="A558" s="660" t="inlineStr">
        <is>
          <t>Auto start vehicle moving</t>
        </is>
      </c>
      <c r="B558" s="661" t="inlineStr">
        <is>
          <t>Engine speed overshoot</t>
        </is>
      </c>
      <c r="C558" s="660" t="inlineStr">
        <is>
          <t>PREMIUM</t>
        </is>
      </c>
      <c r="D558" s="660" t="inlineStr">
        <is>
          <t>AUTO;SPORT;ECO;MANUAL;NORMAL</t>
        </is>
      </c>
      <c r="E558" s="660" t="n"/>
      <c r="F558" s="683" t="inlineStr">
        <is>
          <t>V4.6</t>
        </is>
      </c>
      <c r="G558" s="697" t="n">
        <v>5.3</v>
      </c>
      <c r="H558" s="697" t="n">
        <v>7.2</v>
      </c>
      <c r="I558" s="692" t="n">
        <v>2</v>
      </c>
      <c r="J558" s="692" t="n">
        <v>3</v>
      </c>
      <c r="K558" s="698" t="inlineStr">
        <is>
          <t>EB. Wl &amp; Tg adjust. based on KL</t>
        </is>
      </c>
    </row>
    <row r="559" ht="12.75" customHeight="1">
      <c r="A559" s="660" t="inlineStr">
        <is>
          <t>Auto start vehicle moving</t>
        </is>
      </c>
      <c r="B559" s="661" t="inlineStr">
        <is>
          <t>Engine speed stumble</t>
        </is>
      </c>
      <c r="C559" s="660" t="inlineStr">
        <is>
          <t>PREMIUM</t>
        </is>
      </c>
      <c r="D559" s="660" t="inlineStr">
        <is>
          <t>AUTO;SPORT;ECO;MANUAL;NORMAL</t>
        </is>
      </c>
      <c r="E559" s="660" t="n"/>
      <c r="F559" s="683" t="inlineStr">
        <is>
          <t>V4.6</t>
        </is>
      </c>
      <c r="G559" s="665" t="n">
        <v>5</v>
      </c>
      <c r="H559" s="665" t="n">
        <v>7</v>
      </c>
      <c r="I559" s="664" t="n">
        <v>3</v>
      </c>
      <c r="J559" s="664" t="n">
        <v>3</v>
      </c>
      <c r="K559" s="684" t="inlineStr">
        <is>
          <t>default values</t>
        </is>
      </c>
    </row>
    <row r="560" ht="12.75" customHeight="1">
      <c r="A560" s="660" t="inlineStr">
        <is>
          <t>Auto start vehicle moving</t>
        </is>
      </c>
      <c r="B560" s="661" t="inlineStr">
        <is>
          <t>Engine speed undershoot</t>
        </is>
      </c>
      <c r="C560" s="660" t="inlineStr">
        <is>
          <t>PREMIUM</t>
        </is>
      </c>
      <c r="D560" s="660" t="inlineStr">
        <is>
          <t>AUTO;SPORT;ECO;MANUAL;NORMAL</t>
        </is>
      </c>
      <c r="E560" s="660" t="n"/>
      <c r="F560" s="683" t="inlineStr">
        <is>
          <t>V4.6</t>
        </is>
      </c>
      <c r="G560" s="665" t="n">
        <v>5</v>
      </c>
      <c r="H560" s="665" t="n">
        <v>7</v>
      </c>
      <c r="I560" s="664" t="n">
        <v>3</v>
      </c>
      <c r="J560" s="664" t="n">
        <v>3</v>
      </c>
      <c r="K560" s="684" t="inlineStr">
        <is>
          <t>default values</t>
        </is>
      </c>
    </row>
    <row r="561" ht="12.75" customHeight="1">
      <c r="A561" s="660" t="inlineStr">
        <is>
          <t>Auto start vehicle moving</t>
        </is>
      </c>
      <c r="B561" s="661" t="inlineStr">
        <is>
          <t>Idle stabilization duration</t>
        </is>
      </c>
      <c r="C561" s="660" t="inlineStr">
        <is>
          <t>PREMIUM</t>
        </is>
      </c>
      <c r="D561" s="660" t="inlineStr">
        <is>
          <t>AUTO;SPORT;ECO;MANUAL;NORMAL</t>
        </is>
      </c>
      <c r="E561" s="660" t="n"/>
      <c r="F561" s="683" t="inlineStr">
        <is>
          <t>V4.6</t>
        </is>
      </c>
      <c r="G561" s="665" t="n">
        <v>5</v>
      </c>
      <c r="H561" s="665" t="n">
        <v>7</v>
      </c>
      <c r="I561" s="664" t="n">
        <v>3</v>
      </c>
      <c r="J561" s="664" t="n">
        <v>3</v>
      </c>
      <c r="K561" s="684" t="inlineStr">
        <is>
          <t>default values</t>
        </is>
      </c>
    </row>
    <row r="562" ht="12.75" customHeight="1">
      <c r="A562" s="660" t="inlineStr">
        <is>
          <t>Auto start vehicle moving</t>
        </is>
      </c>
      <c r="B562" s="661" t="inlineStr">
        <is>
          <t>Speed pickup duration</t>
        </is>
      </c>
      <c r="C562" s="660" t="inlineStr">
        <is>
          <t>PREMIUM</t>
        </is>
      </c>
      <c r="D562" s="660" t="inlineStr">
        <is>
          <t>AUTO;SPORT;ECO;MANUAL;NORMAL</t>
        </is>
      </c>
      <c r="E562" s="660" t="n"/>
      <c r="F562" s="683" t="inlineStr">
        <is>
          <t>V4.6</t>
        </is>
      </c>
      <c r="G562" s="665" t="n">
        <v>5</v>
      </c>
      <c r="H562" s="665" t="n">
        <v>7</v>
      </c>
      <c r="I562" s="664" t="n">
        <v>3</v>
      </c>
      <c r="J562" s="664" t="n">
        <v>3</v>
      </c>
      <c r="K562" s="684" t="inlineStr">
        <is>
          <t>default values</t>
        </is>
      </c>
    </row>
    <row r="563" ht="12.75" customHeight="1">
      <c r="A563" s="660" t="inlineStr">
        <is>
          <t>Auto start vehicle moving</t>
        </is>
      </c>
      <c r="B563" s="661" t="inlineStr">
        <is>
          <t>Start duration</t>
        </is>
      </c>
      <c r="C563" s="660" t="inlineStr">
        <is>
          <t>PREMIUM</t>
        </is>
      </c>
      <c r="D563" s="660" t="inlineStr">
        <is>
          <t>AUTO;SPORT;ECO;MANUAL;NORMAL</t>
        </is>
      </c>
      <c r="E563" s="660" t="n"/>
      <c r="F563" s="683" t="inlineStr">
        <is>
          <t>V4.6</t>
        </is>
      </c>
      <c r="G563" s="665" t="n">
        <v>5</v>
      </c>
      <c r="H563" s="665" t="n">
        <v>7</v>
      </c>
      <c r="I563" s="664" t="n">
        <v>3</v>
      </c>
      <c r="J563" s="664" t="n">
        <v>3</v>
      </c>
      <c r="K563" s="684" t="inlineStr">
        <is>
          <t>default values</t>
        </is>
      </c>
    </row>
    <row r="564" ht="12.75" customHeight="1">
      <c r="A564" s="660" t="inlineStr">
        <is>
          <t>Auto start vehicle moving</t>
        </is>
      </c>
      <c r="B564" s="661" t="inlineStr">
        <is>
          <t>Starter speed</t>
        </is>
      </c>
      <c r="C564" s="660" t="inlineStr">
        <is>
          <t>PREMIUM</t>
        </is>
      </c>
      <c r="D564" s="660" t="inlineStr">
        <is>
          <t>AUTO;SPORT;ECO;MANUAL;NORMAL</t>
        </is>
      </c>
      <c r="E564" s="660" t="n"/>
      <c r="F564" s="683" t="inlineStr">
        <is>
          <t>V4.6</t>
        </is>
      </c>
      <c r="G564" s="665" t="n">
        <v>5</v>
      </c>
      <c r="H564" s="665" t="n">
        <v>7</v>
      </c>
      <c r="I564" s="664" t="n">
        <v>3</v>
      </c>
      <c r="J564" s="664" t="n">
        <v>3</v>
      </c>
      <c r="K564" s="684" t="inlineStr">
        <is>
          <t>default values</t>
        </is>
      </c>
    </row>
    <row r="565" ht="25.5" customHeight="1">
      <c r="A565" s="660" t="inlineStr">
        <is>
          <t>Auto start vehicle moving</t>
        </is>
      </c>
      <c r="B565" s="661" t="inlineStr">
        <is>
          <t>Surge</t>
        </is>
      </c>
      <c r="C565" s="660" t="inlineStr">
        <is>
          <t>PREMIUM</t>
        </is>
      </c>
      <c r="D565" s="660" t="inlineStr">
        <is>
          <t>AUTO;SPORT;ECO;MANUAL;NORMAL</t>
        </is>
      </c>
      <c r="E565" s="660" t="n"/>
      <c r="F565" s="683" t="inlineStr">
        <is>
          <t>V4.6</t>
        </is>
      </c>
      <c r="G565" s="697" t="n">
        <v>5</v>
      </c>
      <c r="H565" s="697" t="n">
        <v>7</v>
      </c>
      <c r="I565" s="692" t="n">
        <v>3</v>
      </c>
      <c r="J565" s="692" t="n">
        <v>1</v>
      </c>
      <c r="K565" s="698" t="inlineStr">
        <is>
          <t>EB. Wl adjustment based on CC24. Criticality change based on KL. Criticality change based on P64 PHEV gen 2. Criticality, Wl&amp;Tg changed based on several vehicles</t>
        </is>
      </c>
    </row>
    <row r="566">
      <c r="A566" s="660" t="inlineStr">
        <is>
          <t>Auto start vehicle moving</t>
        </is>
      </c>
      <c r="B566" s="661" t="inlineStr">
        <is>
          <t>Traction reduction</t>
        </is>
      </c>
      <c r="C566" s="660" t="inlineStr">
        <is>
          <t>PREMIUM</t>
        </is>
      </c>
      <c r="D566" s="660" t="inlineStr">
        <is>
          <t>AUTO;SPORT;ECO;MANUAL;NORMAL</t>
        </is>
      </c>
      <c r="E566" s="660" t="n"/>
      <c r="F566" s="683" t="inlineStr">
        <is>
          <t>V4.6</t>
        </is>
      </c>
      <c r="G566" s="665" t="n">
        <v>5</v>
      </c>
      <c r="H566" s="665" t="n">
        <v>7</v>
      </c>
      <c r="I566" s="664" t="n">
        <v>3</v>
      </c>
      <c r="J566" s="664" t="n">
        <v>3</v>
      </c>
      <c r="K566" s="684" t="inlineStr">
        <is>
          <t>default values</t>
        </is>
      </c>
    </row>
    <row r="567" ht="12.75" customHeight="1">
      <c r="A567" s="660" t="inlineStr">
        <is>
          <t>Auto start vehicle stationary</t>
        </is>
      </c>
      <c r="B567" s="661" t="inlineStr">
        <is>
          <t>Acceleration disturbances</t>
        </is>
      </c>
      <c r="C567" s="660" t="inlineStr">
        <is>
          <t>PREMIUM</t>
        </is>
      </c>
      <c r="D567" s="660" t="inlineStr">
        <is>
          <t>AUTO;SPORT;ECO;MANUAL;NORMAL</t>
        </is>
      </c>
      <c r="E567" s="660" t="n"/>
      <c r="F567" s="683" t="inlineStr">
        <is>
          <t>V4.6</t>
        </is>
      </c>
      <c r="G567" s="697" t="n">
        <v>4.6</v>
      </c>
      <c r="H567" s="697" t="n">
        <v>6.9</v>
      </c>
      <c r="I567" s="692" t="n">
        <v>3</v>
      </c>
      <c r="J567" s="692" t="n">
        <v>1</v>
      </c>
      <c r="K567" s="698" t="inlineStr">
        <is>
          <t>EB. Criticality and Wl adjustment based on CC24. Criticality, Wl&amp;Tg changed based on several vehicles</t>
        </is>
      </c>
    </row>
    <row r="568">
      <c r="A568" s="660" t="inlineStr">
        <is>
          <t>Auto start vehicle stationary</t>
        </is>
      </c>
      <c r="B568" s="661" t="inlineStr">
        <is>
          <t>Acceleration disturbances HF</t>
        </is>
      </c>
      <c r="C568" s="660" t="inlineStr">
        <is>
          <t>PREMIUM</t>
        </is>
      </c>
      <c r="D568" s="660" t="inlineStr">
        <is>
          <t>AUTO;SPORT;ECO;MANUAL;NORMAL</t>
        </is>
      </c>
      <c r="E568" s="660" t="n"/>
      <c r="F568" s="683" t="inlineStr">
        <is>
          <t>V4.6</t>
        </is>
      </c>
      <c r="G568" s="665" t="n">
        <v>5</v>
      </c>
      <c r="H568" s="665" t="n">
        <v>7</v>
      </c>
      <c r="I568" s="664" t="n">
        <v>3</v>
      </c>
      <c r="J568" s="664" t="n">
        <v>3</v>
      </c>
      <c r="K568" s="495" t="inlineStr">
        <is>
          <t>default values</t>
        </is>
      </c>
    </row>
    <row r="569" ht="12.75" customHeight="1">
      <c r="A569" s="660" t="inlineStr">
        <is>
          <t>Auto start vehicle stationary</t>
        </is>
      </c>
      <c r="B569" s="661" t="inlineStr">
        <is>
          <t>Acceleration disturbances LF</t>
        </is>
      </c>
      <c r="C569" s="660" t="inlineStr">
        <is>
          <t>PREMIUM</t>
        </is>
      </c>
      <c r="D569" s="660" t="inlineStr">
        <is>
          <t>AUTO;SPORT;ECO;MANUAL;NORMAL</t>
        </is>
      </c>
      <c r="E569" s="660" t="n"/>
      <c r="F569" s="683" t="inlineStr">
        <is>
          <t>V4.6</t>
        </is>
      </c>
      <c r="G569" s="680" t="n">
        <v>5</v>
      </c>
      <c r="H569" s="680" t="n">
        <v>6.8</v>
      </c>
      <c r="I569" s="664" t="n">
        <v>3</v>
      </c>
      <c r="J569" s="664" t="n">
        <v>1</v>
      </c>
      <c r="K569" s="1232" t="inlineStr">
        <is>
          <t>default values. Criticality and target change based on P64 PHEV. Criticality, Wl&amp;Tg changed based on several vehicles</t>
        </is>
      </c>
    </row>
    <row r="570" ht="12.75" customHeight="1">
      <c r="A570" s="660" t="inlineStr">
        <is>
          <t>Auto start vehicle stationary</t>
        </is>
      </c>
      <c r="B570" s="661" t="inlineStr">
        <is>
          <t>Engine speed overshoot</t>
        </is>
      </c>
      <c r="C570" s="660" t="inlineStr">
        <is>
          <t>PREMIUM</t>
        </is>
      </c>
      <c r="D570" s="660" t="inlineStr">
        <is>
          <t>AUTO;SPORT;ECO;MANUAL;NORMAL</t>
        </is>
      </c>
      <c r="E570" s="660" t="n"/>
      <c r="F570" s="683" t="inlineStr">
        <is>
          <t>V4.6</t>
        </is>
      </c>
      <c r="G570" s="697" t="n">
        <v>8.699999999999999</v>
      </c>
      <c r="H570" s="697" t="n">
        <v>9.199999999999999</v>
      </c>
      <c r="I570" s="692" t="n">
        <v>2</v>
      </c>
      <c r="J570" s="692" t="n">
        <v>3</v>
      </c>
      <c r="K570" s="698" t="inlineStr">
        <is>
          <t>EB</t>
        </is>
      </c>
    </row>
    <row r="571">
      <c r="A571" s="660" t="inlineStr">
        <is>
          <t>Auto start vehicle stationary</t>
        </is>
      </c>
      <c r="B571" s="661" t="inlineStr">
        <is>
          <t>Engine speed stumble</t>
        </is>
      </c>
      <c r="C571" s="660" t="inlineStr">
        <is>
          <t>PREMIUM</t>
        </is>
      </c>
      <c r="D571" s="660" t="inlineStr">
        <is>
          <t>AUTO;SPORT;ECO;MANUAL;NORMAL</t>
        </is>
      </c>
      <c r="E571" s="660" t="n"/>
      <c r="F571" s="683" t="inlineStr">
        <is>
          <t>V4.6</t>
        </is>
      </c>
      <c r="G571" s="665" t="n">
        <v>5</v>
      </c>
      <c r="H571" s="665" t="n">
        <v>7</v>
      </c>
      <c r="I571" s="664" t="n">
        <v>3</v>
      </c>
      <c r="J571" s="664" t="n">
        <v>3</v>
      </c>
      <c r="K571" s="684" t="inlineStr">
        <is>
          <t>default values</t>
        </is>
      </c>
    </row>
    <row r="572" ht="12.75" customHeight="1">
      <c r="A572" s="660" t="inlineStr">
        <is>
          <t>Auto start vehicle stationary</t>
        </is>
      </c>
      <c r="B572" s="661" t="inlineStr">
        <is>
          <t>Engine speed undershoot</t>
        </is>
      </c>
      <c r="C572" s="660" t="inlineStr">
        <is>
          <t>PREMIUM</t>
        </is>
      </c>
      <c r="D572" s="660" t="inlineStr">
        <is>
          <t>AUTO;SPORT;ECO;MANUAL;NORMAL</t>
        </is>
      </c>
      <c r="E572" s="660" t="n"/>
      <c r="F572" s="683" t="inlineStr">
        <is>
          <t>V4.6</t>
        </is>
      </c>
      <c r="G572" s="665" t="n">
        <v>5</v>
      </c>
      <c r="H572" s="665" t="n">
        <v>7</v>
      </c>
      <c r="I572" s="664" t="n">
        <v>3</v>
      </c>
      <c r="J572" s="664" t="n">
        <v>3</v>
      </c>
      <c r="K572" s="684" t="inlineStr">
        <is>
          <t>default values</t>
        </is>
      </c>
    </row>
    <row r="573" ht="12.75" customHeight="1">
      <c r="A573" s="660" t="inlineStr">
        <is>
          <t>Auto start vehicle stationary</t>
        </is>
      </c>
      <c r="B573" s="661" t="inlineStr">
        <is>
          <t>Idle stabilization duration</t>
        </is>
      </c>
      <c r="C573" s="660" t="inlineStr">
        <is>
          <t>PREMIUM</t>
        </is>
      </c>
      <c r="D573" s="660" t="inlineStr">
        <is>
          <t>AUTO;SPORT;ECO;MANUAL;NORMAL</t>
        </is>
      </c>
      <c r="E573" s="660" t="n"/>
      <c r="F573" s="683" t="inlineStr">
        <is>
          <t>V4.6</t>
        </is>
      </c>
      <c r="G573" s="697" t="n">
        <v>7.5</v>
      </c>
      <c r="H573" s="697" t="n">
        <v>8.5</v>
      </c>
      <c r="I573" s="692" t="n">
        <v>3</v>
      </c>
      <c r="J573" s="692" t="n">
        <v>3</v>
      </c>
      <c r="K573" s="698" t="inlineStr">
        <is>
          <t>EB</t>
        </is>
      </c>
    </row>
    <row r="574" ht="12.75" customHeight="1">
      <c r="A574" s="660" t="inlineStr">
        <is>
          <t>Auto start vehicle stationary</t>
        </is>
      </c>
      <c r="B574" s="661" t="inlineStr">
        <is>
          <t>Speed pickup duration</t>
        </is>
      </c>
      <c r="C574" s="660" t="inlineStr">
        <is>
          <t>PREMIUM</t>
        </is>
      </c>
      <c r="D574" s="660" t="inlineStr">
        <is>
          <t>AUTO;SPORT;ECO;MANUAL;NORMAL</t>
        </is>
      </c>
      <c r="E574" s="660" t="n"/>
      <c r="F574" s="683" t="inlineStr">
        <is>
          <t>V4.6</t>
        </is>
      </c>
      <c r="G574" s="665" t="n">
        <v>5</v>
      </c>
      <c r="H574" s="665" t="n">
        <v>7</v>
      </c>
      <c r="I574" s="664" t="n">
        <v>3</v>
      </c>
      <c r="J574" s="664" t="n">
        <v>3</v>
      </c>
      <c r="K574" s="684" t="inlineStr">
        <is>
          <t>default values</t>
        </is>
      </c>
    </row>
    <row r="575" ht="12.75" customHeight="1">
      <c r="A575" s="660" t="inlineStr">
        <is>
          <t>Auto start vehicle stationary</t>
        </is>
      </c>
      <c r="B575" s="661" t="inlineStr">
        <is>
          <t>Start duration</t>
        </is>
      </c>
      <c r="C575" s="660" t="inlineStr">
        <is>
          <t>PREMIUM</t>
        </is>
      </c>
      <c r="D575" s="660" t="inlineStr">
        <is>
          <t>AUTO;SPORT;ECO;MANUAL;NORMAL</t>
        </is>
      </c>
      <c r="E575" s="660" t="n"/>
      <c r="F575" s="683" t="inlineStr">
        <is>
          <t>V4.6</t>
        </is>
      </c>
      <c r="G575" s="665" t="n">
        <v>5</v>
      </c>
      <c r="H575" s="665" t="n">
        <v>7</v>
      </c>
      <c r="I575" s="664" t="n">
        <v>3</v>
      </c>
      <c r="J575" s="664" t="n">
        <v>3</v>
      </c>
      <c r="K575" s="684" t="inlineStr">
        <is>
          <t>default values</t>
        </is>
      </c>
    </row>
    <row r="576" ht="12.75" customHeight="1">
      <c r="A576" s="660" t="inlineStr">
        <is>
          <t>Auto start vehicle stationary</t>
        </is>
      </c>
      <c r="B576" s="661" t="inlineStr">
        <is>
          <t>Starter speed</t>
        </is>
      </c>
      <c r="C576" s="660" t="inlineStr">
        <is>
          <t>PREMIUM</t>
        </is>
      </c>
      <c r="D576" s="660" t="inlineStr">
        <is>
          <t>AUTO;SPORT;ECO;MANUAL;NORMAL</t>
        </is>
      </c>
      <c r="E576" s="660" t="n"/>
      <c r="F576" s="683" t="inlineStr">
        <is>
          <t>V4.6</t>
        </is>
      </c>
      <c r="G576" s="665" t="n">
        <v>5</v>
      </c>
      <c r="H576" s="665" t="n">
        <v>7</v>
      </c>
      <c r="I576" s="664" t="n">
        <v>3</v>
      </c>
      <c r="J576" s="664" t="n">
        <v>3</v>
      </c>
      <c r="K576" s="684" t="inlineStr">
        <is>
          <t>default values</t>
        </is>
      </c>
    </row>
    <row r="577" ht="13.5" customHeight="1">
      <c r="A577" s="660" t="inlineStr">
        <is>
          <t>Auto start vehicle stationary</t>
        </is>
      </c>
      <c r="B577" s="661" t="inlineStr">
        <is>
          <t>Surge</t>
        </is>
      </c>
      <c r="C577" s="660" t="inlineStr">
        <is>
          <t>PREMIUM</t>
        </is>
      </c>
      <c r="D577" s="660" t="inlineStr">
        <is>
          <t>AUTO;SPORT;ECO;MANUAL;NORMAL</t>
        </is>
      </c>
      <c r="E577" s="660" t="n"/>
      <c r="F577" s="683" t="inlineStr">
        <is>
          <t>V4.6</t>
        </is>
      </c>
      <c r="G577" s="697" t="n">
        <v>5</v>
      </c>
      <c r="H577" s="697" t="n">
        <v>7</v>
      </c>
      <c r="I577" s="692" t="n">
        <v>3</v>
      </c>
      <c r="J577" s="692" t="n">
        <v>1</v>
      </c>
      <c r="K577" s="698" t="inlineStr">
        <is>
          <t>EB. Wl adjustment based on CC24. Criticality, Wl&amp;Tg changed based on several vehicles</t>
        </is>
      </c>
    </row>
    <row r="578" ht="12.75" customHeight="1">
      <c r="A578" s="660" t="inlineStr">
        <is>
          <t>Auto stop</t>
        </is>
      </c>
      <c r="B578" s="661" t="inlineStr">
        <is>
          <t>Acceleration disturbances</t>
        </is>
      </c>
      <c r="C578" s="660" t="inlineStr">
        <is>
          <t>PREMIUM</t>
        </is>
      </c>
      <c r="D578" s="660" t="inlineStr">
        <is>
          <t>AUTO;eSAVE;Hybrid;SPORT;ZEV;ECO;MANUAL GEARBOX;MANUAL;NORMAL</t>
        </is>
      </c>
      <c r="E578" s="660" t="n"/>
      <c r="F578" s="683" t="inlineStr">
        <is>
          <t>V4.6</t>
        </is>
      </c>
      <c r="G578" s="671" t="n">
        <v>6.9</v>
      </c>
      <c r="H578" s="671" t="n">
        <v>7.9</v>
      </c>
      <c r="I578" s="664" t="n">
        <v>3</v>
      </c>
      <c r="J578" s="664" t="n">
        <v>3</v>
      </c>
      <c r="K578" s="687" t="inlineStr">
        <is>
          <t>to adapt</t>
        </is>
      </c>
    </row>
    <row r="579" ht="12.75" customHeight="1">
      <c r="A579" s="660" t="inlineStr">
        <is>
          <t>Auto stop</t>
        </is>
      </c>
      <c r="B579" s="661" t="inlineStr">
        <is>
          <t>Acceleration disturbances HF</t>
        </is>
      </c>
      <c r="C579" s="660" t="inlineStr">
        <is>
          <t>PREMIUM</t>
        </is>
      </c>
      <c r="D579" s="660" t="inlineStr">
        <is>
          <t>AUTO;eSAVE;Hybrid;SPORT;ZEV;ECO;MANUAL GEARBOX;MANUAL;NORMAL</t>
        </is>
      </c>
      <c r="E579" s="660" t="n"/>
      <c r="F579" s="683" t="inlineStr">
        <is>
          <t>V4.6</t>
        </is>
      </c>
      <c r="G579" s="665" t="n">
        <v>5</v>
      </c>
      <c r="H579" s="665" t="n">
        <v>7</v>
      </c>
      <c r="I579" s="664" t="n">
        <v>3</v>
      </c>
      <c r="J579" s="664" t="n">
        <v>3</v>
      </c>
      <c r="K579" s="684" t="inlineStr">
        <is>
          <t>default values</t>
        </is>
      </c>
    </row>
    <row r="580" ht="12.75" customHeight="1">
      <c r="A580" s="660" t="inlineStr">
        <is>
          <t>Auto stop</t>
        </is>
      </c>
      <c r="B580" s="661" t="inlineStr">
        <is>
          <t>Acceleration disturbances LF</t>
        </is>
      </c>
      <c r="C580" s="660" t="inlineStr">
        <is>
          <t>PREMIUM</t>
        </is>
      </c>
      <c r="D580" s="660" t="inlineStr">
        <is>
          <t>AUTO;eSAVE;Hybrid;SPORT;ZEV;ECO;MANUAL GEARBOX;MANUAL;NORMAL</t>
        </is>
      </c>
      <c r="E580" s="660" t="n"/>
      <c r="F580" s="683" t="inlineStr">
        <is>
          <t>V4.6</t>
        </is>
      </c>
      <c r="G580" s="665" t="n">
        <v>5</v>
      </c>
      <c r="H580" s="665" t="n">
        <v>7</v>
      </c>
      <c r="I580" s="664" t="n">
        <v>3</v>
      </c>
      <c r="J580" s="664" t="n">
        <v>3</v>
      </c>
      <c r="K580" s="684" t="inlineStr">
        <is>
          <t>default values</t>
        </is>
      </c>
    </row>
    <row r="581" ht="12.75" customHeight="1">
      <c r="A581" s="660" t="inlineStr">
        <is>
          <t>Auto stop</t>
        </is>
      </c>
      <c r="B581" s="661" t="inlineStr">
        <is>
          <t>Duration</t>
        </is>
      </c>
      <c r="C581" s="660" t="inlineStr">
        <is>
          <t>PREMIUM</t>
        </is>
      </c>
      <c r="D581" s="660" t="inlineStr">
        <is>
          <t>AUTO;eSAVE;Hybrid;SPORT;ZEV;ECO;MANUAL GEARBOX;MANUAL;NORMAL</t>
        </is>
      </c>
      <c r="E581" s="660" t="n"/>
      <c r="F581" s="683" t="inlineStr">
        <is>
          <t>V4.6</t>
        </is>
      </c>
      <c r="G581" s="665" t="n">
        <v>5</v>
      </c>
      <c r="H581" s="665" t="n">
        <v>7</v>
      </c>
      <c r="I581" s="664" t="n">
        <v>3</v>
      </c>
      <c r="J581" s="664" t="n">
        <v>3</v>
      </c>
      <c r="K581" s="684" t="inlineStr">
        <is>
          <t>default values</t>
        </is>
      </c>
    </row>
    <row r="582" ht="12.75" customHeight="1">
      <c r="A582" s="660" t="inlineStr">
        <is>
          <t>Auto stop</t>
        </is>
      </c>
      <c r="B582" s="661" t="inlineStr">
        <is>
          <t>Surge</t>
        </is>
      </c>
      <c r="C582" s="660" t="inlineStr">
        <is>
          <t>PREMIUM</t>
        </is>
      </c>
      <c r="D582" s="660" t="inlineStr">
        <is>
          <t>AUTO;eSAVE;Hybrid;SPORT;ZEV;ECO;MANUAL GEARBOX;MANUAL;NORMAL</t>
        </is>
      </c>
      <c r="E582" s="660" t="n"/>
      <c r="F582" s="683" t="inlineStr">
        <is>
          <t>V4.6</t>
        </is>
      </c>
      <c r="G582" s="699" t="n">
        <v>7.7</v>
      </c>
      <c r="H582" s="700" t="n">
        <v>8</v>
      </c>
      <c r="I582" s="701" t="n">
        <v>3</v>
      </c>
      <c r="J582" s="701" t="n">
        <v>1</v>
      </c>
      <c r="K582" s="698" t="inlineStr">
        <is>
          <t>EB. Wl adjustment based on CC24. Wl adjust. Based on China Tonale; Tg adjusted based on DT</t>
        </is>
      </c>
    </row>
    <row r="583" ht="12.75" customHeight="1">
      <c r="A583" s="660" t="inlineStr">
        <is>
          <t>Coast - brake-on downshift</t>
        </is>
      </c>
      <c r="B583" s="661" t="inlineStr">
        <is>
          <t>Acceleration disturbances</t>
        </is>
      </c>
      <c r="C583" s="660" t="inlineStr">
        <is>
          <t>PREMIUM</t>
        </is>
      </c>
      <c r="D583" s="660" t="inlineStr">
        <is>
          <t>AUTO;eSAVE;Hybrid;SPORT;ZEV;ECO;MANUAL;NORMAL</t>
        </is>
      </c>
      <c r="E583" s="660" t="n"/>
      <c r="F583" s="683" t="inlineStr">
        <is>
          <t>V4.6</t>
        </is>
      </c>
      <c r="G583" s="680" t="n">
        <v>5.1</v>
      </c>
      <c r="H583" s="680" t="n">
        <v>7.2</v>
      </c>
      <c r="I583" s="664" t="n">
        <v>3</v>
      </c>
      <c r="J583" s="664" t="n">
        <v>2</v>
      </c>
      <c r="K583" s="687" t="inlineStr">
        <is>
          <t>to adapt. Wl adjustment based on CC24. Tg adjustment based on KL. Tg adjustment based on Ram 5.7L AT8. Tg adjust. Based on KL.</t>
        </is>
      </c>
    </row>
    <row r="584" ht="13.5" customHeight="1">
      <c r="A584" s="660" t="inlineStr">
        <is>
          <t>Coast - brake-on downshift</t>
        </is>
      </c>
      <c r="B584" s="661" t="inlineStr">
        <is>
          <t>Acceleration disturbances HF</t>
        </is>
      </c>
      <c r="C584" s="660" t="inlineStr">
        <is>
          <t>PREMIUM</t>
        </is>
      </c>
      <c r="D584" s="660" t="inlineStr">
        <is>
          <t>AUTO;eSAVE;Hybrid;SPORT;ZEV;ECO;MANUAL;NORMAL</t>
        </is>
      </c>
      <c r="E584" s="660" t="n"/>
      <c r="F584" s="683" t="inlineStr">
        <is>
          <t>V4.6</t>
        </is>
      </c>
      <c r="G584" s="665" t="n">
        <v>5</v>
      </c>
      <c r="H584" s="665" t="n">
        <v>7</v>
      </c>
      <c r="I584" s="664" t="n">
        <v>3</v>
      </c>
      <c r="J584" s="664" t="n">
        <v>3</v>
      </c>
      <c r="K584" s="684" t="inlineStr">
        <is>
          <t>default values</t>
        </is>
      </c>
    </row>
    <row r="585" ht="12.75" customHeight="1">
      <c r="A585" s="660" t="inlineStr">
        <is>
          <t>Coast - brake-on downshift</t>
        </is>
      </c>
      <c r="B585" s="661" t="inlineStr">
        <is>
          <t>Acceleration disturbances LF</t>
        </is>
      </c>
      <c r="C585" s="660" t="inlineStr">
        <is>
          <t>PREMIUM</t>
        </is>
      </c>
      <c r="D585" s="660" t="inlineStr">
        <is>
          <t>AUTO;eSAVE;Hybrid;SPORT;ZEV;ECO;MANUAL;NORMAL</t>
        </is>
      </c>
      <c r="E585" s="660" t="n"/>
      <c r="F585" s="683" t="inlineStr">
        <is>
          <t>V4.6</t>
        </is>
      </c>
      <c r="G585" s="680" t="n">
        <v>5</v>
      </c>
      <c r="H585" s="680" t="n">
        <v>7.4</v>
      </c>
      <c r="I585" s="664" t="n">
        <v>3</v>
      </c>
      <c r="J585" s="664" t="n">
        <v>2</v>
      </c>
      <c r="K585" s="684" t="inlineStr">
        <is>
          <t>Criticality, Tg &amp; Wl based on KL</t>
        </is>
      </c>
    </row>
    <row r="586" ht="12.75" customHeight="1">
      <c r="A586" s="660" t="inlineStr">
        <is>
          <t>Coast - brake-on downshift</t>
        </is>
      </c>
      <c r="B586" s="661" t="inlineStr">
        <is>
          <t>Ax gradients before ratio change</t>
        </is>
      </c>
      <c r="C586" s="660" t="inlineStr">
        <is>
          <t>PREMIUM</t>
        </is>
      </c>
      <c r="D586" s="660" t="inlineStr">
        <is>
          <t>AUTO;eSAVE;Hybrid;SPORT;ZEV;ECO;MANUAL;NORMAL</t>
        </is>
      </c>
      <c r="E586" s="660" t="n"/>
      <c r="F586" s="683" t="inlineStr">
        <is>
          <t>V4.6</t>
        </is>
      </c>
      <c r="G586" s="665" t="n">
        <v>5</v>
      </c>
      <c r="H586" s="680" t="n">
        <v>7.3</v>
      </c>
      <c r="I586" s="664" t="n">
        <v>3</v>
      </c>
      <c r="J586" s="664" t="n">
        <v>2</v>
      </c>
      <c r="K586" s="687" t="inlineStr">
        <is>
          <t>Criticality adjustment based on CC24. Tg adjust. Based on KL</t>
        </is>
      </c>
    </row>
    <row r="587" ht="12.75" customHeight="1">
      <c r="A587" s="660" t="inlineStr">
        <is>
          <t>Coast - brake-on downshift</t>
        </is>
      </c>
      <c r="B587" s="661" t="inlineStr">
        <is>
          <t>Ax gradients during ratio change</t>
        </is>
      </c>
      <c r="C587" s="660" t="inlineStr">
        <is>
          <t>PREMIUM</t>
        </is>
      </c>
      <c r="D587" s="660" t="inlineStr">
        <is>
          <t>AUTO;eSAVE;Hybrid;SPORT;ZEV;ECO;MANUAL;NORMAL</t>
        </is>
      </c>
      <c r="E587" s="660" t="n"/>
      <c r="F587" s="683" t="inlineStr">
        <is>
          <t>V4.6</t>
        </is>
      </c>
      <c r="G587" s="665" t="n">
        <v>5</v>
      </c>
      <c r="H587" s="680" t="n">
        <v>7.2</v>
      </c>
      <c r="I587" s="664" t="n">
        <v>3</v>
      </c>
      <c r="J587" s="664" t="n">
        <v>2</v>
      </c>
      <c r="K587" s="687" t="inlineStr">
        <is>
          <t>Criticality adjustment based on CC24. Tg adjustment based on KL</t>
        </is>
      </c>
    </row>
    <row r="588" ht="12.75" customHeight="1">
      <c r="A588" s="660" t="inlineStr">
        <is>
          <t>Coast - brake-on downshift</t>
        </is>
      </c>
      <c r="B588" s="661" t="inlineStr">
        <is>
          <t>Jerks</t>
        </is>
      </c>
      <c r="C588" s="660" t="inlineStr">
        <is>
          <t>PREMIUM</t>
        </is>
      </c>
      <c r="D588" s="660" t="inlineStr">
        <is>
          <t>AUTO;eSAVE;Hybrid;SPORT;ZEV;ECO;MANUAL;NORMAL</t>
        </is>
      </c>
      <c r="E588" s="660" t="n"/>
      <c r="F588" s="683" t="inlineStr">
        <is>
          <t>V4.6</t>
        </is>
      </c>
      <c r="G588" s="680" t="n">
        <v>5.6</v>
      </c>
      <c r="H588" s="680" t="n">
        <v>7.2</v>
      </c>
      <c r="I588" s="664" t="n">
        <v>3</v>
      </c>
      <c r="J588" s="664" t="n">
        <v>1</v>
      </c>
      <c r="K588" s="687" t="inlineStr">
        <is>
          <t>to adapt. Wl adjustment based on CC24. Tg adjustment based on KL</t>
        </is>
      </c>
    </row>
    <row r="589" ht="12.75" customHeight="1">
      <c r="A589" s="660" t="inlineStr">
        <is>
          <t>Coast - brake-on downshift</t>
        </is>
      </c>
      <c r="B589" s="661" t="inlineStr">
        <is>
          <t>Kick</t>
        </is>
      </c>
      <c r="C589" s="660" t="inlineStr">
        <is>
          <t>PREMIUM</t>
        </is>
      </c>
      <c r="D589" s="660" t="inlineStr">
        <is>
          <t>AUTO;eSAVE;Hybrid;SPORT;ZEV;ECO;MANUAL;NORMAL</t>
        </is>
      </c>
      <c r="E589" s="660" t="n"/>
      <c r="F589" s="683" t="inlineStr">
        <is>
          <t>V4.6</t>
        </is>
      </c>
      <c r="G589" s="665" t="n">
        <v>6.8</v>
      </c>
      <c r="H589" s="680" t="n">
        <v>8</v>
      </c>
      <c r="I589" s="664" t="n">
        <v>3</v>
      </c>
      <c r="J589" s="664" t="n">
        <v>1</v>
      </c>
      <c r="K589" s="687" t="inlineStr">
        <is>
          <t>Tg confirmed by KL datas</t>
        </is>
      </c>
    </row>
    <row r="590" ht="12.75" customHeight="1">
      <c r="A590" s="660" t="inlineStr">
        <is>
          <t>Coast - brake-on downshift</t>
        </is>
      </c>
      <c r="B590" s="661" t="inlineStr">
        <is>
          <t>Shift delay</t>
        </is>
      </c>
      <c r="C590" s="660" t="inlineStr">
        <is>
          <t>PREMIUM</t>
        </is>
      </c>
      <c r="D590" s="660" t="inlineStr">
        <is>
          <t>AUTO;eSAVE;Hybrid;SPORT;ZEV;ECO;MANUAL;NORMAL</t>
        </is>
      </c>
      <c r="E590" s="660" t="n"/>
      <c r="F590" s="683" t="inlineStr">
        <is>
          <t>V4.6</t>
        </is>
      </c>
      <c r="G590" s="665" t="n">
        <v>5</v>
      </c>
      <c r="H590" s="665" t="n">
        <v>7</v>
      </c>
      <c r="I590" s="664" t="n">
        <v>3</v>
      </c>
      <c r="J590" s="664" t="n">
        <v>3</v>
      </c>
      <c r="K590" s="684" t="inlineStr">
        <is>
          <t>default values</t>
        </is>
      </c>
    </row>
    <row r="591" ht="12.75" customHeight="1">
      <c r="A591" s="660" t="inlineStr">
        <is>
          <t>Coast - brake-on downshift</t>
        </is>
      </c>
      <c r="B591" s="661" t="inlineStr">
        <is>
          <t>Shift duration</t>
        </is>
      </c>
      <c r="C591" s="660" t="inlineStr">
        <is>
          <t>PREMIUM</t>
        </is>
      </c>
      <c r="D591" s="660" t="inlineStr">
        <is>
          <t>AUTO;eSAVE;Hybrid;SPORT;ZEV;ECO;MANUAL;NORMAL</t>
        </is>
      </c>
      <c r="E591" s="660" t="n"/>
      <c r="F591" s="683" t="inlineStr">
        <is>
          <t>V4.6</t>
        </is>
      </c>
      <c r="G591" s="680" t="n">
        <v>8.5</v>
      </c>
      <c r="H591" s="680" t="n">
        <v>8.800000000000001</v>
      </c>
      <c r="I591" s="664" t="n">
        <v>2</v>
      </c>
      <c r="J591" s="664" t="n">
        <v>3</v>
      </c>
      <c r="K591" s="687" t="inlineStr">
        <is>
          <t>to adapt</t>
        </is>
      </c>
    </row>
    <row r="592" ht="12.75" customHeight="1">
      <c r="A592" s="660" t="inlineStr">
        <is>
          <t>Coast - brake-on downshift</t>
        </is>
      </c>
      <c r="B592" s="661" t="inlineStr">
        <is>
          <t>Shock</t>
        </is>
      </c>
      <c r="C592" s="660" t="inlineStr">
        <is>
          <t>PREMIUM</t>
        </is>
      </c>
      <c r="D592" s="660" t="inlineStr">
        <is>
          <t>AUTO;eSAVE;Hybrid;SPORT;ZEV;ECO;MANUAL;NORMAL</t>
        </is>
      </c>
      <c r="E592" s="660" t="n"/>
      <c r="F592" s="683" t="inlineStr">
        <is>
          <t>V4.6</t>
        </is>
      </c>
      <c r="G592" s="686" t="n">
        <v>5.7</v>
      </c>
      <c r="H592" s="680" t="n">
        <v>7.3</v>
      </c>
      <c r="I592" s="664" t="n">
        <v>3</v>
      </c>
      <c r="J592" s="664" t="n">
        <v>1</v>
      </c>
      <c r="K592" s="687" t="inlineStr">
        <is>
          <t>to adapt. Tg &amp; WL adjustments based on CC24.Tg unvalidated by KL. Wl adjust. Based on MP (min.5.7)</t>
        </is>
      </c>
    </row>
    <row r="593" ht="12.75" customHeight="1">
      <c r="A593" s="660" t="inlineStr">
        <is>
          <t>Coast - brake-on downshift</t>
        </is>
      </c>
      <c r="B593" s="661" t="inlineStr">
        <is>
          <t>Speed increase</t>
        </is>
      </c>
      <c r="C593" s="660" t="inlineStr">
        <is>
          <t>PREMIUM</t>
        </is>
      </c>
      <c r="D593" s="660" t="inlineStr">
        <is>
          <t>AUTO;eSAVE;Hybrid;SPORT;ZEV;ECO;MANUAL;NORMAL</t>
        </is>
      </c>
      <c r="E593" s="660" t="n"/>
      <c r="F593" s="683" t="inlineStr">
        <is>
          <t>V4.6</t>
        </is>
      </c>
      <c r="G593" s="665" t="n">
        <v>5</v>
      </c>
      <c r="H593" s="665" t="n">
        <v>7</v>
      </c>
      <c r="I593" s="664" t="n">
        <v>3</v>
      </c>
      <c r="J593" s="664" t="n">
        <v>3</v>
      </c>
      <c r="K593" s="684" t="inlineStr">
        <is>
          <t>default values</t>
        </is>
      </c>
    </row>
    <row r="594">
      <c r="A594" s="660" t="inlineStr">
        <is>
          <t>Coast - brake-on downshift</t>
        </is>
      </c>
      <c r="B594" s="661" t="inlineStr">
        <is>
          <t>Steadiness</t>
        </is>
      </c>
      <c r="C594" s="660" t="inlineStr">
        <is>
          <t>PREMIUM</t>
        </is>
      </c>
      <c r="D594" s="660" t="inlineStr">
        <is>
          <t>AUTO;eSAVE;Hybrid;SPORT;ZEV;ECO;MANUAL;NORMAL</t>
        </is>
      </c>
      <c r="E594" s="660" t="n"/>
      <c r="F594" s="683" t="inlineStr">
        <is>
          <t>V4.6</t>
        </is>
      </c>
      <c r="G594" s="686" t="n">
        <v>6.4</v>
      </c>
      <c r="H594" s="686" t="n">
        <v>7.9</v>
      </c>
      <c r="I594" s="664" t="n">
        <v>3</v>
      </c>
      <c r="J594" s="664" t="n">
        <v>2</v>
      </c>
      <c r="K594" s="687" t="inlineStr">
        <is>
          <t>to adapt. Tg &amp; WL adjustments based on CC24</t>
        </is>
      </c>
    </row>
    <row r="595">
      <c r="A595" s="660" t="inlineStr">
        <is>
          <t>Coast - brake-on downshift</t>
        </is>
      </c>
      <c r="B595" s="661" t="inlineStr">
        <is>
          <t>Traction reduction</t>
        </is>
      </c>
      <c r="C595" s="660" t="inlineStr">
        <is>
          <t>PREMIUM</t>
        </is>
      </c>
      <c r="D595" s="660" t="inlineStr">
        <is>
          <t>AUTO;eSAVE;Hybrid;SPORT;ZEV;ECO;MANUAL;NORMAL</t>
        </is>
      </c>
      <c r="E595" s="660" t="n"/>
      <c r="F595" s="683" t="inlineStr">
        <is>
          <t>V4.6</t>
        </is>
      </c>
      <c r="G595" s="680" t="n">
        <v>6.5</v>
      </c>
      <c r="H595" s="673" t="n">
        <v>7.6</v>
      </c>
      <c r="I595" s="664" t="n">
        <v>3</v>
      </c>
      <c r="J595" s="664" t="n">
        <v>2</v>
      </c>
      <c r="K595" s="687" t="inlineStr">
        <is>
          <t>to adapt. Wl adjustment based on CC24.ok for KL(min8.2)</t>
        </is>
      </c>
    </row>
    <row r="596">
      <c r="A596" s="660" t="inlineStr">
        <is>
          <t>Coast - brake-on upshift</t>
        </is>
      </c>
      <c r="B596" s="661" t="inlineStr">
        <is>
          <t>Acceleration disturbances</t>
        </is>
      </c>
      <c r="C596" s="660" t="inlineStr">
        <is>
          <t>PREMIUM</t>
        </is>
      </c>
      <c r="D596" s="660" t="inlineStr">
        <is>
          <t>AUTO;eSAVE;Hybrid;SPORT;ZEV;ECO;MANUAL;NORMAL</t>
        </is>
      </c>
      <c r="E596" s="660" t="n"/>
      <c r="F596" s="683" t="inlineStr">
        <is>
          <t>V4.6</t>
        </is>
      </c>
      <c r="G596" s="680" t="n">
        <v>5.1</v>
      </c>
      <c r="H596" s="680" t="n">
        <v>6.2</v>
      </c>
      <c r="I596" s="664" t="n">
        <v>3</v>
      </c>
      <c r="J596" s="664" t="n">
        <v>2</v>
      </c>
      <c r="K596" s="687" t="inlineStr">
        <is>
          <t>to adapt. Wl adjustment based on CC24. Tg adjust. Based on KL</t>
        </is>
      </c>
    </row>
    <row r="597">
      <c r="A597" s="660" t="inlineStr">
        <is>
          <t>Coast - brake-on upshift</t>
        </is>
      </c>
      <c r="B597" s="661" t="inlineStr">
        <is>
          <t>Acceleration disturbances HF</t>
        </is>
      </c>
      <c r="C597" s="660" t="inlineStr">
        <is>
          <t>PREMIUM</t>
        </is>
      </c>
      <c r="D597" s="660" t="inlineStr">
        <is>
          <t>AUTO;eSAVE;Hybrid;SPORT;ZEV;ECO;MANUAL;NORMAL</t>
        </is>
      </c>
      <c r="E597" s="660" t="n"/>
      <c r="F597" s="683" t="inlineStr">
        <is>
          <t>V4.6</t>
        </is>
      </c>
      <c r="G597" s="665" t="n">
        <v>5</v>
      </c>
      <c r="H597" s="665" t="n">
        <v>7</v>
      </c>
      <c r="I597" s="664" t="n">
        <v>3</v>
      </c>
      <c r="J597" s="664" t="n">
        <v>3</v>
      </c>
      <c r="K597" s="684" t="inlineStr">
        <is>
          <t>default values</t>
        </is>
      </c>
    </row>
    <row r="598">
      <c r="A598" s="660" t="inlineStr">
        <is>
          <t>Coast - brake-on upshift</t>
        </is>
      </c>
      <c r="B598" s="661" t="inlineStr">
        <is>
          <t>Acceleration disturbances LF</t>
        </is>
      </c>
      <c r="C598" s="660" t="inlineStr">
        <is>
          <t>PREMIUM</t>
        </is>
      </c>
      <c r="D598" s="660" t="inlineStr">
        <is>
          <t>AUTO;eSAVE;Hybrid;SPORT;ZEV;ECO;MANUAL;NORMAL</t>
        </is>
      </c>
      <c r="E598" s="660" t="n"/>
      <c r="F598" s="683" t="inlineStr">
        <is>
          <t>V4.6</t>
        </is>
      </c>
      <c r="G598" s="665" t="n">
        <v>5</v>
      </c>
      <c r="H598" s="680" t="n">
        <v>6.6</v>
      </c>
      <c r="I598" s="664" t="n">
        <v>3</v>
      </c>
      <c r="J598" s="664" t="n">
        <v>2</v>
      </c>
      <c r="K598" s="684" t="inlineStr">
        <is>
          <t>default values. Criticality &amp; Tg adjust. Based on KL</t>
        </is>
      </c>
    </row>
    <row r="599">
      <c r="A599" s="660" t="inlineStr">
        <is>
          <t>Coast - brake-on upshift</t>
        </is>
      </c>
      <c r="B599" s="661" t="inlineStr">
        <is>
          <t>Ax gradients after ratio change</t>
        </is>
      </c>
      <c r="C599" s="660" t="inlineStr">
        <is>
          <t>PREMIUM</t>
        </is>
      </c>
      <c r="D599" s="660" t="inlineStr">
        <is>
          <t>AUTO;eSAVE;Hybrid;SPORT;ZEV;ECO;MANUAL;NORMAL</t>
        </is>
      </c>
      <c r="E599" s="660" t="n"/>
      <c r="F599" s="683" t="inlineStr">
        <is>
          <t>V4.6</t>
        </is>
      </c>
      <c r="G599" s="665" t="n">
        <v>5</v>
      </c>
      <c r="H599" s="680" t="n">
        <v>7.1</v>
      </c>
      <c r="I599" s="664" t="n">
        <v>3</v>
      </c>
      <c r="J599" s="664" t="n">
        <v>2</v>
      </c>
      <c r="K599" s="687" t="inlineStr">
        <is>
          <t>Criticality adjustment based on CC24. Tg adjust. Bassed on KL</t>
        </is>
      </c>
    </row>
    <row r="600">
      <c r="A600" s="660" t="inlineStr">
        <is>
          <t>Coast - brake-on upshift</t>
        </is>
      </c>
      <c r="B600" s="661" t="inlineStr">
        <is>
          <t>Ax gradients during ratio change</t>
        </is>
      </c>
      <c r="C600" s="660" t="inlineStr">
        <is>
          <t>PREMIUM</t>
        </is>
      </c>
      <c r="D600" s="660" t="inlineStr">
        <is>
          <t>AUTO;eSAVE;Hybrid;SPORT;ZEV;ECO;MANUAL;NORMAL</t>
        </is>
      </c>
      <c r="E600" s="660" t="n"/>
      <c r="F600" s="683" t="inlineStr">
        <is>
          <t>V4.6</t>
        </is>
      </c>
      <c r="G600" s="665" t="n">
        <v>5</v>
      </c>
      <c r="H600" s="680" t="n">
        <v>7.3</v>
      </c>
      <c r="I600" s="664" t="n">
        <v>3</v>
      </c>
      <c r="J600" s="664" t="n">
        <v>2</v>
      </c>
      <c r="K600" s="687" t="inlineStr">
        <is>
          <t>Criticality adjustment based on CC24. Tg adjust. Bassed on KL</t>
        </is>
      </c>
    </row>
    <row r="601">
      <c r="A601" s="660" t="inlineStr">
        <is>
          <t>Coast - brake-on upshift</t>
        </is>
      </c>
      <c r="B601" s="661" t="inlineStr">
        <is>
          <t>Deceleration characteristic</t>
        </is>
      </c>
      <c r="C601" s="660" t="inlineStr">
        <is>
          <t>PREMIUM</t>
        </is>
      </c>
      <c r="D601" s="660" t="inlineStr">
        <is>
          <t>AUTO;eSAVE;Hybrid;SPORT;ZEV;ECO;MANUAL;NORMAL</t>
        </is>
      </c>
      <c r="E601" s="660" t="n"/>
      <c r="F601" s="683" t="inlineStr">
        <is>
          <t>V4.6</t>
        </is>
      </c>
      <c r="G601" s="686" t="n">
        <v>7</v>
      </c>
      <c r="H601" s="671" t="n">
        <v>8</v>
      </c>
      <c r="I601" s="664" t="n">
        <v>3</v>
      </c>
      <c r="J601" s="664" t="n">
        <v>1</v>
      </c>
      <c r="K601" s="687" t="inlineStr">
        <is>
          <t>to adapt. Wl adjustment based on CC24. Tg confirmed on KL</t>
        </is>
      </c>
    </row>
    <row r="602">
      <c r="A602" s="660" t="inlineStr">
        <is>
          <t>Coast - brake-on upshift</t>
        </is>
      </c>
      <c r="B602" s="661" t="inlineStr">
        <is>
          <t>Jerks</t>
        </is>
      </c>
      <c r="C602" s="660" t="inlineStr">
        <is>
          <t>PREMIUM</t>
        </is>
      </c>
      <c r="D602" s="660" t="inlineStr">
        <is>
          <t>AUTO;eSAVE;Hybrid;SPORT;ZEV;ECO;MANUAL;NORMAL</t>
        </is>
      </c>
      <c r="E602" s="660" t="n"/>
      <c r="F602" s="683" t="inlineStr">
        <is>
          <t>V4.6</t>
        </is>
      </c>
      <c r="G602" s="680" t="n">
        <v>5.7</v>
      </c>
      <c r="H602" s="680" t="n">
        <v>7.1</v>
      </c>
      <c r="I602" s="664" t="n">
        <v>3</v>
      </c>
      <c r="J602" s="664" t="n">
        <v>2</v>
      </c>
      <c r="K602" s="687" t="inlineStr">
        <is>
          <t>to adapt. Wl adjustment based on CC24. Criticality &amp; Tg adjust. Based on KL</t>
        </is>
      </c>
    </row>
    <row r="603">
      <c r="A603" s="660" t="inlineStr">
        <is>
          <t>Coast - brake-on upshift</t>
        </is>
      </c>
      <c r="B603" s="661" t="inlineStr">
        <is>
          <t>Kick</t>
        </is>
      </c>
      <c r="C603" s="660" t="inlineStr">
        <is>
          <t>PREMIUM</t>
        </is>
      </c>
      <c r="D603" s="660" t="inlineStr">
        <is>
          <t>AUTO;eSAVE;Hybrid;SPORT;ZEV;ECO;MANUAL;NORMAL</t>
        </is>
      </c>
      <c r="E603" s="660" t="n"/>
      <c r="F603" s="683" t="inlineStr">
        <is>
          <t>V4.6</t>
        </is>
      </c>
      <c r="G603" s="665" t="n">
        <v>6</v>
      </c>
      <c r="H603" s="680" t="n">
        <v>7.6</v>
      </c>
      <c r="I603" s="664" t="n">
        <v>3</v>
      </c>
      <c r="J603" s="664" t="n">
        <v>1</v>
      </c>
      <c r="K603" s="688" t="inlineStr">
        <is>
          <t>to define (not enough data under target). Tg adjust. based on KL</t>
        </is>
      </c>
    </row>
    <row r="604">
      <c r="A604" s="660" t="inlineStr">
        <is>
          <t>Coast - brake-on upshift</t>
        </is>
      </c>
      <c r="B604" s="661" t="inlineStr">
        <is>
          <t>Shift delay</t>
        </is>
      </c>
      <c r="C604" s="660" t="inlineStr">
        <is>
          <t>PREMIUM</t>
        </is>
      </c>
      <c r="D604" s="660" t="inlineStr">
        <is>
          <t>AUTO;eSAVE;Hybrid;SPORT;ZEV;ECO;MANUAL;NORMAL</t>
        </is>
      </c>
      <c r="E604" s="660" t="n"/>
      <c r="F604" s="683" t="inlineStr">
        <is>
          <t>V4.6</t>
        </is>
      </c>
      <c r="G604" s="665" t="n">
        <v>5</v>
      </c>
      <c r="H604" s="665" t="n">
        <v>7</v>
      </c>
      <c r="I604" s="664" t="n">
        <v>3</v>
      </c>
      <c r="J604" s="664" t="n">
        <v>3</v>
      </c>
      <c r="K604" s="684" t="inlineStr">
        <is>
          <t>default values</t>
        </is>
      </c>
    </row>
    <row r="605">
      <c r="A605" s="660" t="inlineStr">
        <is>
          <t>Coast - brake-on upshift</t>
        </is>
      </c>
      <c r="B605" s="661" t="inlineStr">
        <is>
          <t>Shift duration</t>
        </is>
      </c>
      <c r="C605" s="660" t="inlineStr">
        <is>
          <t>PREMIUM</t>
        </is>
      </c>
      <c r="D605" s="660" t="inlineStr">
        <is>
          <t>AUTO;eSAVE;Hybrid;SPORT;ZEV;ECO;MANUAL;NORMAL</t>
        </is>
      </c>
      <c r="E605" s="660" t="n"/>
      <c r="F605" s="683" t="inlineStr">
        <is>
          <t>V4.6</t>
        </is>
      </c>
      <c r="G605" s="671" t="n">
        <v>7.7</v>
      </c>
      <c r="H605" s="671" t="n">
        <v>8</v>
      </c>
      <c r="I605" s="664" t="n">
        <v>2</v>
      </c>
      <c r="J605" s="664" t="n">
        <v>3</v>
      </c>
      <c r="K605" s="702" t="inlineStr">
        <is>
          <t>equal</t>
        </is>
      </c>
    </row>
    <row r="606">
      <c r="A606" s="660" t="inlineStr">
        <is>
          <t>Coast - brake-on upshift</t>
        </is>
      </c>
      <c r="B606" s="661" t="inlineStr">
        <is>
          <t>Shock</t>
        </is>
      </c>
      <c r="C606" s="660" t="inlineStr">
        <is>
          <t>PREMIUM</t>
        </is>
      </c>
      <c r="D606" s="660" t="inlineStr">
        <is>
          <t>AUTO;eSAVE;Hybrid;SPORT;ZEV;ECO;MANUAL;NORMAL</t>
        </is>
      </c>
      <c r="E606" s="660" t="n"/>
      <c r="F606" s="683" t="inlineStr">
        <is>
          <t>V4.6</t>
        </is>
      </c>
      <c r="G606" s="673" t="n">
        <v>6.2</v>
      </c>
      <c r="H606" s="680" t="n">
        <v>7.4</v>
      </c>
      <c r="I606" s="664" t="n">
        <v>3</v>
      </c>
      <c r="J606" s="664" t="n">
        <v>1</v>
      </c>
      <c r="K606" s="687" t="inlineStr">
        <is>
          <t>to adapt. Tg adjust. Based on KL</t>
        </is>
      </c>
    </row>
    <row r="607">
      <c r="A607" s="660" t="inlineStr">
        <is>
          <t>Coast - brake-on upshift</t>
        </is>
      </c>
      <c r="B607" s="661" t="inlineStr">
        <is>
          <t>Speed decrease</t>
        </is>
      </c>
      <c r="C607" s="660" t="inlineStr">
        <is>
          <t>PREMIUM</t>
        </is>
      </c>
      <c r="D607" s="660" t="inlineStr">
        <is>
          <t>AUTO;eSAVE;Hybrid;SPORT;ZEV;ECO;MANUAL;NORMAL</t>
        </is>
      </c>
      <c r="E607" s="660" t="n"/>
      <c r="F607" s="683" t="inlineStr">
        <is>
          <t>V4.6</t>
        </is>
      </c>
      <c r="G607" s="665" t="n">
        <v>5</v>
      </c>
      <c r="H607" s="665" t="n">
        <v>7</v>
      </c>
      <c r="I607" s="664" t="n">
        <v>3</v>
      </c>
      <c r="J607" s="664" t="n">
        <v>3</v>
      </c>
      <c r="K607" s="684" t="inlineStr">
        <is>
          <t>default values</t>
        </is>
      </c>
    </row>
    <row r="608">
      <c r="A608" s="660" t="inlineStr">
        <is>
          <t>Coast - brake-on upshift</t>
        </is>
      </c>
      <c r="B608" s="661" t="inlineStr">
        <is>
          <t>Steadiness</t>
        </is>
      </c>
      <c r="C608" s="660" t="inlineStr">
        <is>
          <t>PREMIUM</t>
        </is>
      </c>
      <c r="D608" s="660" t="inlineStr">
        <is>
          <t>AUTO;eSAVE;Hybrid;SPORT;ZEV;ECO;MANUAL;NORMAL</t>
        </is>
      </c>
      <c r="E608" s="660" t="n"/>
      <c r="F608" s="683" t="inlineStr">
        <is>
          <t>V4.6</t>
        </is>
      </c>
      <c r="G608" s="686" t="n">
        <v>6.7</v>
      </c>
      <c r="H608" s="686" t="n">
        <v>7.1</v>
      </c>
      <c r="I608" s="664" t="n">
        <v>3</v>
      </c>
      <c r="J608" s="664" t="n">
        <v>3</v>
      </c>
      <c r="K608" s="687" t="inlineStr">
        <is>
          <t>to adapt. Criticality change based on KL</t>
        </is>
      </c>
    </row>
    <row r="609">
      <c r="A609" s="660" t="inlineStr">
        <is>
          <t>Coast - brake-on upshift</t>
        </is>
      </c>
      <c r="B609" s="661" t="inlineStr">
        <is>
          <t>Traction reduction</t>
        </is>
      </c>
      <c r="C609" s="660" t="inlineStr">
        <is>
          <t>PREMIUM</t>
        </is>
      </c>
      <c r="D609" s="660" t="inlineStr">
        <is>
          <t>AUTO;eSAVE;Hybrid;SPORT;ZEV;ECO;MANUAL;NORMAL</t>
        </is>
      </c>
      <c r="E609" s="660" t="n"/>
      <c r="F609" s="683" t="inlineStr">
        <is>
          <t>V4.6</t>
        </is>
      </c>
      <c r="G609" s="673" t="n">
        <v>4.8</v>
      </c>
      <c r="H609" s="680" t="n">
        <v>7.5</v>
      </c>
      <c r="I609" s="664" t="n">
        <v>3</v>
      </c>
      <c r="J609" s="664" t="n">
        <v>2</v>
      </c>
      <c r="K609" s="687" t="inlineStr">
        <is>
          <t>to adapt. Tg adjust. Based on KL</t>
        </is>
      </c>
    </row>
    <row r="610" ht="25.5" customHeight="1">
      <c r="A610" s="660" t="inlineStr">
        <is>
          <t>Coast-brake-on downshift Cold</t>
        </is>
      </c>
      <c r="B610" s="661" t="inlineStr">
        <is>
          <t>Acceleration disturbances</t>
        </is>
      </c>
      <c r="C610" s="660" t="inlineStr">
        <is>
          <t>PREMIUM</t>
        </is>
      </c>
      <c r="D610" s="660" t="inlineStr">
        <is>
          <t>AUTO;eSAVE;Hybrid;SPORT;ZEV;ECO;MANUAL;NORMAL</t>
        </is>
      </c>
      <c r="E610" s="660" t="n"/>
      <c r="F610" s="683" t="inlineStr">
        <is>
          <t>V4.6</t>
        </is>
      </c>
      <c r="G610" s="680" t="n">
        <v>5.1</v>
      </c>
      <c r="H610" s="680" t="n">
        <v>7</v>
      </c>
      <c r="I610" s="664" t="n">
        <v>3</v>
      </c>
      <c r="J610" s="664" t="n">
        <v>2</v>
      </c>
      <c r="K610" s="475" t="inlineStr">
        <is>
          <t>to adapt. Wl adjustment based on CC24. Tg adjustment based on KL. Tg adjustment based on Ram 5.7L AT8</t>
        </is>
      </c>
    </row>
    <row r="611">
      <c r="A611" s="660" t="inlineStr">
        <is>
          <t>Coast-brake-on downshift Cold</t>
        </is>
      </c>
      <c r="B611" s="661" t="inlineStr">
        <is>
          <t>Acceleration disturbances HF</t>
        </is>
      </c>
      <c r="C611" s="660" t="inlineStr">
        <is>
          <t>PREMIUM</t>
        </is>
      </c>
      <c r="D611" s="660" t="inlineStr">
        <is>
          <t>AUTO;eSAVE;Hybrid;SPORT;ZEV;ECO;MANUAL;NORMAL</t>
        </is>
      </c>
      <c r="E611" s="660" t="n"/>
      <c r="F611" s="683" t="inlineStr">
        <is>
          <t>V4.6</t>
        </is>
      </c>
      <c r="G611" s="665" t="n">
        <v>5</v>
      </c>
      <c r="H611" s="665" t="n">
        <v>7</v>
      </c>
      <c r="I611" s="664" t="n">
        <v>3</v>
      </c>
      <c r="J611" s="664" t="n">
        <v>3</v>
      </c>
      <c r="K611" s="684" t="inlineStr">
        <is>
          <t>default values</t>
        </is>
      </c>
    </row>
    <row r="612">
      <c r="A612" s="660" t="inlineStr">
        <is>
          <t>Coast-brake-on downshift Cold</t>
        </is>
      </c>
      <c r="B612" s="661" t="inlineStr">
        <is>
          <t>Acceleration disturbances LF</t>
        </is>
      </c>
      <c r="C612" s="660" t="inlineStr">
        <is>
          <t>PREMIUM</t>
        </is>
      </c>
      <c r="D612" s="660" t="inlineStr">
        <is>
          <t>AUTO;eSAVE;Hybrid;SPORT;ZEV;ECO;MANUAL;NORMAL</t>
        </is>
      </c>
      <c r="E612" s="660" t="n"/>
      <c r="F612" s="683" t="inlineStr">
        <is>
          <t>V4.6</t>
        </is>
      </c>
      <c r="G612" s="680" t="n">
        <v>5</v>
      </c>
      <c r="H612" s="680" t="n">
        <v>7</v>
      </c>
      <c r="I612" s="664" t="n">
        <v>3</v>
      </c>
      <c r="J612" s="664" t="n">
        <v>2</v>
      </c>
      <c r="K612" s="684" t="inlineStr">
        <is>
          <t>Criticality, Tg &amp; Wl based on KL</t>
        </is>
      </c>
    </row>
    <row r="613">
      <c r="A613" s="660" t="inlineStr">
        <is>
          <t>Coast-brake-on downshift Cold</t>
        </is>
      </c>
      <c r="B613" s="661" t="inlineStr">
        <is>
          <t>Ax gradients before ratio change</t>
        </is>
      </c>
      <c r="C613" s="660" t="inlineStr">
        <is>
          <t>PREMIUM</t>
        </is>
      </c>
      <c r="D613" s="660" t="inlineStr">
        <is>
          <t>AUTO;eSAVE;Hybrid;SPORT;ZEV;ECO;MANUAL;NORMAL</t>
        </is>
      </c>
      <c r="E613" s="660" t="n"/>
      <c r="F613" s="683" t="inlineStr">
        <is>
          <t>V4.6</t>
        </is>
      </c>
      <c r="G613" s="665" t="n">
        <v>5</v>
      </c>
      <c r="H613" s="680" t="n">
        <v>7</v>
      </c>
      <c r="I613" s="664" t="n">
        <v>3</v>
      </c>
      <c r="J613" s="664" t="n">
        <v>2</v>
      </c>
      <c r="K613" s="687" t="inlineStr">
        <is>
          <t>Criticality adjustment based on CC24. Tg confirmed by KL datas</t>
        </is>
      </c>
    </row>
    <row r="614">
      <c r="A614" s="660" t="inlineStr">
        <is>
          <t>Coast-brake-on downshift Cold</t>
        </is>
      </c>
      <c r="B614" s="661" t="inlineStr">
        <is>
          <t>Ax gradients during ratio change</t>
        </is>
      </c>
      <c r="C614" s="660" t="inlineStr">
        <is>
          <t>PREMIUM</t>
        </is>
      </c>
      <c r="D614" s="660" t="inlineStr">
        <is>
          <t>AUTO;eSAVE;Hybrid;SPORT;ZEV;ECO;MANUAL;NORMAL</t>
        </is>
      </c>
      <c r="E614" s="660" t="n"/>
      <c r="F614" s="683" t="inlineStr">
        <is>
          <t>V4.6</t>
        </is>
      </c>
      <c r="G614" s="665" t="n">
        <v>5</v>
      </c>
      <c r="H614" s="680" t="n">
        <v>7.3</v>
      </c>
      <c r="I614" s="664" t="n">
        <v>3</v>
      </c>
      <c r="J614" s="664" t="n">
        <v>2</v>
      </c>
      <c r="K614" s="687" t="inlineStr">
        <is>
          <t>Criticality adjustment based on CC24. Tg adjustment based on KL</t>
        </is>
      </c>
    </row>
    <row r="615">
      <c r="A615" s="660" t="inlineStr">
        <is>
          <t>Coast-brake-on downshift Cold</t>
        </is>
      </c>
      <c r="B615" s="661" t="inlineStr">
        <is>
          <t>Jerks</t>
        </is>
      </c>
      <c r="C615" s="660" t="inlineStr">
        <is>
          <t>PREMIUM</t>
        </is>
      </c>
      <c r="D615" s="660" t="inlineStr">
        <is>
          <t>AUTO;eSAVE;Hybrid;SPORT;ZEV;ECO;MANUAL;NORMAL</t>
        </is>
      </c>
      <c r="E615" s="660" t="n"/>
      <c r="F615" s="683" t="inlineStr">
        <is>
          <t>V4.6</t>
        </is>
      </c>
      <c r="G615" s="680" t="n">
        <v>5.6</v>
      </c>
      <c r="H615" s="680" t="n">
        <v>7.2</v>
      </c>
      <c r="I615" s="664" t="n">
        <v>3</v>
      </c>
      <c r="J615" s="664" t="n">
        <v>1</v>
      </c>
      <c r="K615" s="687" t="inlineStr">
        <is>
          <t>to adapt. Wl adjustment based on CC24. Tg adjustment based on KL</t>
        </is>
      </c>
    </row>
    <row r="616">
      <c r="A616" s="660" t="inlineStr">
        <is>
          <t>Coast-brake-on downshift Cold</t>
        </is>
      </c>
      <c r="B616" s="661" t="inlineStr">
        <is>
          <t>Kick</t>
        </is>
      </c>
      <c r="C616" s="660" t="inlineStr">
        <is>
          <t>PREMIUM</t>
        </is>
      </c>
      <c r="D616" s="660" t="inlineStr">
        <is>
          <t>AUTO;eSAVE;Hybrid;SPORT;ZEV;ECO;MANUAL;NORMAL</t>
        </is>
      </c>
      <c r="E616" s="660" t="n"/>
      <c r="F616" s="683" t="inlineStr">
        <is>
          <t>V4.6</t>
        </is>
      </c>
      <c r="G616" s="665" t="n">
        <v>6.8</v>
      </c>
      <c r="H616" s="680" t="n">
        <v>8</v>
      </c>
      <c r="I616" s="664" t="n">
        <v>3</v>
      </c>
      <c r="J616" s="664" t="n">
        <v>1</v>
      </c>
      <c r="K616" s="687" t="inlineStr">
        <is>
          <t>Tg confirmed by KL datas</t>
        </is>
      </c>
    </row>
    <row r="617">
      <c r="A617" s="660" t="inlineStr">
        <is>
          <t>Coast-brake-on downshift Cold</t>
        </is>
      </c>
      <c r="B617" s="661" t="inlineStr">
        <is>
          <t>Shift delay</t>
        </is>
      </c>
      <c r="C617" s="660" t="inlineStr">
        <is>
          <t>PREMIUM</t>
        </is>
      </c>
      <c r="D617" s="660" t="inlineStr">
        <is>
          <t>AUTO;eSAVE;Hybrid;SPORT;ZEV;ECO;MANUAL;NORMAL</t>
        </is>
      </c>
      <c r="E617" s="660" t="n"/>
      <c r="F617" s="683" t="inlineStr">
        <is>
          <t>V4.6</t>
        </is>
      </c>
      <c r="G617" s="665" t="n">
        <v>5</v>
      </c>
      <c r="H617" s="665" t="n">
        <v>7</v>
      </c>
      <c r="I617" s="664" t="n">
        <v>3</v>
      </c>
      <c r="J617" s="664" t="n">
        <v>3</v>
      </c>
      <c r="K617" s="684" t="inlineStr">
        <is>
          <t>default values</t>
        </is>
      </c>
    </row>
    <row r="618">
      <c r="A618" s="660" t="inlineStr">
        <is>
          <t>Coast-brake-on downshift Cold</t>
        </is>
      </c>
      <c r="B618" s="661" t="inlineStr">
        <is>
          <t>Shift duration</t>
        </is>
      </c>
      <c r="C618" s="660" t="inlineStr">
        <is>
          <t>PREMIUM</t>
        </is>
      </c>
      <c r="D618" s="660" t="inlineStr">
        <is>
          <t>AUTO;eSAVE;Hybrid;SPORT;ZEV;ECO;MANUAL;NORMAL</t>
        </is>
      </c>
      <c r="E618" s="660" t="n"/>
      <c r="F618" s="683" t="inlineStr">
        <is>
          <t>V4.6</t>
        </is>
      </c>
      <c r="G618" s="680" t="n">
        <v>8.5</v>
      </c>
      <c r="H618" s="680" t="n">
        <v>8.800000000000001</v>
      </c>
      <c r="I618" s="664" t="n">
        <v>2</v>
      </c>
      <c r="J618" s="664" t="n">
        <v>3</v>
      </c>
      <c r="K618" s="687" t="inlineStr">
        <is>
          <t>to adapt</t>
        </is>
      </c>
    </row>
    <row r="619">
      <c r="A619" s="660" t="inlineStr">
        <is>
          <t>Coast-brake-on downshift Cold</t>
        </is>
      </c>
      <c r="B619" s="661" t="inlineStr">
        <is>
          <t>Shock</t>
        </is>
      </c>
      <c r="C619" s="660" t="inlineStr">
        <is>
          <t>PREMIUM</t>
        </is>
      </c>
      <c r="D619" s="660" t="inlineStr">
        <is>
          <t>AUTO;eSAVE;Hybrid;SPORT;ZEV;ECO;MANUAL;NORMAL</t>
        </is>
      </c>
      <c r="E619" s="660" t="n"/>
      <c r="F619" s="683" t="inlineStr">
        <is>
          <t>V4.6</t>
        </is>
      </c>
      <c r="G619" s="680" t="n">
        <v>5.9</v>
      </c>
      <c r="H619" s="680" t="n">
        <v>7.3</v>
      </c>
      <c r="I619" s="664" t="n">
        <v>3</v>
      </c>
      <c r="J619" s="664" t="n">
        <v>1</v>
      </c>
      <c r="K619" s="687" t="inlineStr">
        <is>
          <t>to adapt. Tg &amp; WL adjustments based on CC24.Tg unvalidated by KL</t>
        </is>
      </c>
    </row>
    <row r="620">
      <c r="A620" s="660" t="inlineStr">
        <is>
          <t>Coast-brake-on downshift Cold</t>
        </is>
      </c>
      <c r="B620" s="661" t="inlineStr">
        <is>
          <t>Speed increase</t>
        </is>
      </c>
      <c r="C620" s="660" t="inlineStr">
        <is>
          <t>PREMIUM</t>
        </is>
      </c>
      <c r="D620" s="660" t="inlineStr">
        <is>
          <t>AUTO;eSAVE;Hybrid;SPORT;ZEV;ECO;MANUAL;NORMAL</t>
        </is>
      </c>
      <c r="E620" s="660" t="n"/>
      <c r="F620" s="683" t="inlineStr">
        <is>
          <t>V4.6</t>
        </is>
      </c>
      <c r="G620" s="665" t="n">
        <v>5</v>
      </c>
      <c r="H620" s="665" t="n">
        <v>7</v>
      </c>
      <c r="I620" s="664" t="n">
        <v>3</v>
      </c>
      <c r="J620" s="664" t="n">
        <v>3</v>
      </c>
      <c r="K620" s="684" t="inlineStr">
        <is>
          <t>default values</t>
        </is>
      </c>
    </row>
    <row r="621">
      <c r="A621" s="660" t="inlineStr">
        <is>
          <t>Coast-brake-on downshift Cold</t>
        </is>
      </c>
      <c r="B621" s="661" t="inlineStr">
        <is>
          <t>Steadiness</t>
        </is>
      </c>
      <c r="C621" s="660" t="inlineStr">
        <is>
          <t>PREMIUM</t>
        </is>
      </c>
      <c r="D621" s="660" t="inlineStr">
        <is>
          <t>AUTO;eSAVE;Hybrid;SPORT;ZEV;ECO;MANUAL;NORMAL</t>
        </is>
      </c>
      <c r="E621" s="660" t="n"/>
      <c r="F621" s="683" t="inlineStr">
        <is>
          <t>V4.6</t>
        </is>
      </c>
      <c r="G621" s="686" t="n">
        <v>6.4</v>
      </c>
      <c r="H621" s="686" t="n">
        <v>7.9</v>
      </c>
      <c r="I621" s="664" t="n">
        <v>3</v>
      </c>
      <c r="J621" s="664" t="n">
        <v>2</v>
      </c>
      <c r="K621" s="687" t="inlineStr">
        <is>
          <t>to adapt. Tg &amp; WL adjustments based on CC24</t>
        </is>
      </c>
    </row>
    <row r="622">
      <c r="A622" s="660" t="inlineStr">
        <is>
          <t>Coast-brake-on downshift Cold</t>
        </is>
      </c>
      <c r="B622" s="661" t="inlineStr">
        <is>
          <t>Traction reduction</t>
        </is>
      </c>
      <c r="C622" s="660" t="inlineStr">
        <is>
          <t>PREMIUM</t>
        </is>
      </c>
      <c r="D622" s="660" t="inlineStr">
        <is>
          <t>AUTO;eSAVE;Hybrid;SPORT;ZEV;ECO;MANUAL;NORMAL</t>
        </is>
      </c>
      <c r="E622" s="660" t="n"/>
      <c r="F622" s="683" t="inlineStr">
        <is>
          <t>V4.6</t>
        </is>
      </c>
      <c r="G622" s="680" t="n">
        <v>6.5</v>
      </c>
      <c r="H622" s="673" t="n">
        <v>7.6</v>
      </c>
      <c r="I622" s="664" t="n">
        <v>3</v>
      </c>
      <c r="J622" s="664" t="n">
        <v>2</v>
      </c>
      <c r="K622" s="687" t="inlineStr">
        <is>
          <t>to adapt. Wl adjustment based on CC24.ok for KL(min8.2)</t>
        </is>
      </c>
    </row>
    <row r="623">
      <c r="A623" s="660" t="inlineStr">
        <is>
          <t>Converter controlled slip</t>
        </is>
      </c>
      <c r="B623" s="661" t="inlineStr">
        <is>
          <t>Acceleration disturbances</t>
        </is>
      </c>
      <c r="C623" s="660" t="inlineStr">
        <is>
          <t>PREMIUM</t>
        </is>
      </c>
      <c r="D623" s="660" t="inlineStr">
        <is>
          <t>AUTO;eSAVE;Hybrid;SPORT;ZEV;ECO;MANUAL;NORMAL</t>
        </is>
      </c>
      <c r="E623" s="660" t="n"/>
      <c r="F623" s="683" t="inlineStr">
        <is>
          <t>V4.6</t>
        </is>
      </c>
      <c r="G623" s="680" t="n">
        <v>5</v>
      </c>
      <c r="H623" s="680" t="n">
        <v>7.1</v>
      </c>
      <c r="I623" s="664" t="n">
        <v>3</v>
      </c>
      <c r="J623" s="664" t="n">
        <v>1</v>
      </c>
      <c r="K623" s="687" t="inlineStr">
        <is>
          <t>to adapt. Wl adjustment based on CC24. Tg adjust. Based on KL</t>
        </is>
      </c>
    </row>
    <row r="624">
      <c r="A624" s="660" t="inlineStr">
        <is>
          <t>Converter controlled slip</t>
        </is>
      </c>
      <c r="B624" s="661" t="inlineStr">
        <is>
          <t>Acceleration disturbances HF</t>
        </is>
      </c>
      <c r="C624" s="660" t="inlineStr">
        <is>
          <t>PREMIUM</t>
        </is>
      </c>
      <c r="D624" s="660" t="inlineStr">
        <is>
          <t>AUTO;eSAVE;Hybrid;SPORT;ZEV;ECO;MANUAL;NORMAL</t>
        </is>
      </c>
      <c r="E624" s="660" t="n"/>
      <c r="F624" s="683" t="inlineStr">
        <is>
          <t>V4.6</t>
        </is>
      </c>
      <c r="G624" s="665" t="n">
        <v>5</v>
      </c>
      <c r="H624" s="665" t="n">
        <v>7</v>
      </c>
      <c r="I624" s="664" t="n">
        <v>3</v>
      </c>
      <c r="J624" s="664" t="n">
        <v>3</v>
      </c>
      <c r="K624" s="684" t="inlineStr">
        <is>
          <t>default values</t>
        </is>
      </c>
    </row>
    <row r="625">
      <c r="A625" s="660" t="inlineStr">
        <is>
          <t>Converter controlled slip</t>
        </is>
      </c>
      <c r="B625" s="661" t="inlineStr">
        <is>
          <t>Acceleration disturbances LF</t>
        </is>
      </c>
      <c r="C625" s="660" t="inlineStr">
        <is>
          <t>PREMIUM</t>
        </is>
      </c>
      <c r="D625" s="660" t="inlineStr">
        <is>
          <t>AUTO;eSAVE;Hybrid;SPORT;ZEV;ECO;MANUAL;NORMAL</t>
        </is>
      </c>
      <c r="E625" s="660" t="n"/>
      <c r="F625" s="683" t="inlineStr">
        <is>
          <t>V4.6</t>
        </is>
      </c>
      <c r="G625" s="665" t="n">
        <v>5</v>
      </c>
      <c r="H625" s="665" t="n">
        <v>7</v>
      </c>
      <c r="I625" s="664" t="n">
        <v>3</v>
      </c>
      <c r="J625" s="664" t="n">
        <v>3</v>
      </c>
      <c r="K625" s="684" t="inlineStr">
        <is>
          <t>default values</t>
        </is>
      </c>
    </row>
    <row r="626">
      <c r="A626" s="660" t="inlineStr">
        <is>
          <t>Converter controlled slip</t>
        </is>
      </c>
      <c r="B626" s="661" t="inlineStr">
        <is>
          <t>Correlation</t>
        </is>
      </c>
      <c r="C626" s="660" t="inlineStr">
        <is>
          <t>PREMIUM</t>
        </is>
      </c>
      <c r="D626" s="660" t="inlineStr">
        <is>
          <t>AUTO;eSAVE;Hybrid;SPORT;ZEV;ECO;MANUAL;NORMAL</t>
        </is>
      </c>
      <c r="E626" s="660" t="n"/>
      <c r="F626" s="683" t="inlineStr">
        <is>
          <t>V4.6</t>
        </is>
      </c>
      <c r="G626" s="665" t="n">
        <v>5</v>
      </c>
      <c r="H626" s="665" t="n">
        <v>7</v>
      </c>
      <c r="I626" s="664" t="n">
        <v>3</v>
      </c>
      <c r="J626" s="664" t="n">
        <v>3</v>
      </c>
      <c r="K626" s="684" t="inlineStr">
        <is>
          <t>default values</t>
        </is>
      </c>
    </row>
    <row r="627">
      <c r="A627" s="660" t="inlineStr">
        <is>
          <t>Converter controlled slip</t>
        </is>
      </c>
      <c r="B627" s="661" t="inlineStr">
        <is>
          <t>Steadiness</t>
        </is>
      </c>
      <c r="C627" s="660" t="inlineStr">
        <is>
          <t>PREMIUM</t>
        </is>
      </c>
      <c r="D627" s="660" t="inlineStr">
        <is>
          <t>AUTO;eSAVE;Hybrid;SPORT;ZEV;ECO;MANUAL;NORMAL</t>
        </is>
      </c>
      <c r="E627" s="660" t="n"/>
      <c r="F627" s="683" t="inlineStr">
        <is>
          <t>V4.6</t>
        </is>
      </c>
      <c r="G627" s="665" t="n">
        <v>5</v>
      </c>
      <c r="H627" s="665" t="n">
        <v>7</v>
      </c>
      <c r="I627" s="664" t="n">
        <v>3</v>
      </c>
      <c r="J627" s="664" t="n">
        <v>3</v>
      </c>
      <c r="K627" s="684" t="inlineStr">
        <is>
          <t>default values</t>
        </is>
      </c>
    </row>
    <row r="628">
      <c r="A628" s="660" t="inlineStr">
        <is>
          <t>Converter lock up</t>
        </is>
      </c>
      <c r="B628" s="661" t="inlineStr">
        <is>
          <t>Acceleration disturbances</t>
        </is>
      </c>
      <c r="C628" s="660" t="inlineStr">
        <is>
          <t>PREMIUM</t>
        </is>
      </c>
      <c r="D628" s="660" t="inlineStr">
        <is>
          <t>AUTO;eSAVE;Hybrid;SPORT;ZEV;ECO;MANUAL;NORMAL</t>
        </is>
      </c>
      <c r="E628" s="660" t="n"/>
      <c r="F628" s="683" t="inlineStr">
        <is>
          <t>V4.6</t>
        </is>
      </c>
      <c r="G628" s="680" t="n">
        <v>4.5</v>
      </c>
      <c r="H628" s="680" t="n">
        <v>8</v>
      </c>
      <c r="I628" s="664" t="n">
        <v>3</v>
      </c>
      <c r="J628" s="664" t="n">
        <v>1</v>
      </c>
      <c r="K628" s="687" t="inlineStr">
        <is>
          <t>to adapt. Wl adjust. Based on KL. Tg adjust. Based on 25Y_DT_3.6_QG5_V045_1023</t>
        </is>
      </c>
    </row>
    <row r="629">
      <c r="A629" s="660" t="inlineStr">
        <is>
          <t>Converter lock up</t>
        </is>
      </c>
      <c r="B629" s="661" t="inlineStr">
        <is>
          <t>Acceleration disturbances HF</t>
        </is>
      </c>
      <c r="C629" s="660" t="inlineStr">
        <is>
          <t>PREMIUM</t>
        </is>
      </c>
      <c r="D629" s="660" t="inlineStr">
        <is>
          <t>AUTO;eSAVE;Hybrid;SPORT;ZEV;ECO;MANUAL;NORMAL</t>
        </is>
      </c>
      <c r="E629" s="660" t="n"/>
      <c r="F629" s="683" t="inlineStr">
        <is>
          <t>V4.6</t>
        </is>
      </c>
      <c r="G629" s="665" t="n">
        <v>5</v>
      </c>
      <c r="H629" s="665" t="n">
        <v>7</v>
      </c>
      <c r="I629" s="664" t="n">
        <v>3</v>
      </c>
      <c r="J629" s="664" t="n">
        <v>3</v>
      </c>
      <c r="K629" s="684" t="inlineStr">
        <is>
          <t>default values</t>
        </is>
      </c>
    </row>
    <row r="630">
      <c r="A630" s="660" t="inlineStr">
        <is>
          <t>Converter lock up</t>
        </is>
      </c>
      <c r="B630" s="661" t="inlineStr">
        <is>
          <t>Acceleration disturbances LF</t>
        </is>
      </c>
      <c r="C630" s="660" t="inlineStr">
        <is>
          <t>PREMIUM</t>
        </is>
      </c>
      <c r="D630" s="660" t="inlineStr">
        <is>
          <t>AUTO;eSAVE;Hybrid;SPORT;ZEV;ECO;MANUAL;NORMAL</t>
        </is>
      </c>
      <c r="E630" s="660" t="n"/>
      <c r="F630" s="683" t="inlineStr">
        <is>
          <t>V4.6</t>
        </is>
      </c>
      <c r="G630" s="665" t="n">
        <v>5</v>
      </c>
      <c r="H630" s="665" t="n">
        <v>7</v>
      </c>
      <c r="I630" s="664" t="n">
        <v>3</v>
      </c>
      <c r="J630" s="664" t="n">
        <v>3</v>
      </c>
      <c r="K630" s="684" t="inlineStr">
        <is>
          <t>default values</t>
        </is>
      </c>
    </row>
    <row r="631">
      <c r="A631" s="660" t="inlineStr">
        <is>
          <t>Converter lock up</t>
        </is>
      </c>
      <c r="B631" s="661" t="inlineStr">
        <is>
          <t>Correlation</t>
        </is>
      </c>
      <c r="C631" s="660" t="inlineStr">
        <is>
          <t>PREMIUM</t>
        </is>
      </c>
      <c r="D631" s="660" t="inlineStr">
        <is>
          <t>AUTO;eSAVE;Hybrid;SPORT;ZEV;ECO;MANUAL;NORMAL</t>
        </is>
      </c>
      <c r="E631" s="660" t="n"/>
      <c r="F631" s="683" t="inlineStr">
        <is>
          <t>V4.6</t>
        </is>
      </c>
      <c r="G631" s="671" t="n">
        <v>6.7</v>
      </c>
      <c r="H631" s="671" t="n">
        <v>7.8</v>
      </c>
      <c r="I631" s="664" t="n">
        <v>3</v>
      </c>
      <c r="J631" s="664" t="n">
        <v>3</v>
      </c>
      <c r="K631" s="498" t="inlineStr">
        <is>
          <t>equal. Wl adjust. Based on KL</t>
        </is>
      </c>
    </row>
    <row r="632">
      <c r="A632" s="660" t="inlineStr">
        <is>
          <t>Converter lock up</t>
        </is>
      </c>
      <c r="B632" s="661" t="inlineStr">
        <is>
          <t>Engine speed step</t>
        </is>
      </c>
      <c r="C632" s="660" t="inlineStr">
        <is>
          <t>PREMIUM</t>
        </is>
      </c>
      <c r="D632" s="660" t="inlineStr">
        <is>
          <t>AUTO;eSAVE;Hybrid;SPORT;ZEV;ECO;MANUAL;NORMAL</t>
        </is>
      </c>
      <c r="E632" s="660" t="n"/>
      <c r="F632" s="683" t="inlineStr">
        <is>
          <t>V4.6</t>
        </is>
      </c>
      <c r="G632" s="671" t="n">
        <v>7.3</v>
      </c>
      <c r="H632" s="671" t="n">
        <v>7.8</v>
      </c>
      <c r="I632" s="664" t="n">
        <v>3</v>
      </c>
      <c r="J632" s="664" t="n">
        <v>2</v>
      </c>
      <c r="K632" s="702" t="inlineStr">
        <is>
          <t>equal</t>
        </is>
      </c>
    </row>
    <row r="633">
      <c r="A633" s="660" t="inlineStr">
        <is>
          <t>Converter lock up</t>
        </is>
      </c>
      <c r="B633" s="661" t="inlineStr">
        <is>
          <t>Steadiness</t>
        </is>
      </c>
      <c r="C633" s="660" t="inlineStr">
        <is>
          <t>PREMIUM</t>
        </is>
      </c>
      <c r="D633" s="660" t="inlineStr">
        <is>
          <t>AUTO;eSAVE;Hybrid;SPORT;ZEV;ECO;MANUAL;NORMAL</t>
        </is>
      </c>
      <c r="E633" s="660" t="n"/>
      <c r="F633" s="683" t="inlineStr">
        <is>
          <t>V4.6</t>
        </is>
      </c>
      <c r="G633" s="671" t="n">
        <v>7.3</v>
      </c>
      <c r="H633" s="671" t="n">
        <v>7.8</v>
      </c>
      <c r="I633" s="664" t="n">
        <v>3</v>
      </c>
      <c r="J633" s="664" t="n">
        <v>3</v>
      </c>
      <c r="K633" s="690" t="inlineStr">
        <is>
          <t>Similar under Tg</t>
        </is>
      </c>
    </row>
    <row r="634">
      <c r="A634" s="660" t="inlineStr">
        <is>
          <t>Converter release</t>
        </is>
      </c>
      <c r="B634" s="661" t="inlineStr">
        <is>
          <t>Acceleration disturbances</t>
        </is>
      </c>
      <c r="C634" s="660" t="inlineStr">
        <is>
          <t>PREMIUM</t>
        </is>
      </c>
      <c r="D634" s="660" t="inlineStr">
        <is>
          <t>AUTO;eSAVE;Hybrid;SPORT;ZEV;ECO;MANUAL;NORMAL</t>
        </is>
      </c>
      <c r="E634" s="660" t="n"/>
      <c r="F634" s="683" t="inlineStr">
        <is>
          <t>V4.6</t>
        </is>
      </c>
      <c r="G634" s="680" t="n">
        <v>5</v>
      </c>
      <c r="H634" s="686" t="n">
        <v>7</v>
      </c>
      <c r="I634" s="664" t="n">
        <v>3</v>
      </c>
      <c r="J634" s="664" t="n">
        <v>1</v>
      </c>
      <c r="K634" s="687" t="inlineStr">
        <is>
          <t>to adapt. Tg &amp; WL adjustments based on CC24. Ok for KL</t>
        </is>
      </c>
    </row>
    <row r="635" ht="12.75" customHeight="1">
      <c r="A635" s="660" t="inlineStr">
        <is>
          <t>Converter release</t>
        </is>
      </c>
      <c r="B635" s="661" t="inlineStr">
        <is>
          <t>Acceleration disturbances HF</t>
        </is>
      </c>
      <c r="C635" s="660" t="inlineStr">
        <is>
          <t>PREMIUM</t>
        </is>
      </c>
      <c r="D635" s="660" t="inlineStr">
        <is>
          <t>AUTO;eSAVE;Hybrid;SPORT;ZEV;ECO;MANUAL;NORMAL</t>
        </is>
      </c>
      <c r="E635" s="660" t="n"/>
      <c r="F635" s="683" t="inlineStr">
        <is>
          <t>V4.6</t>
        </is>
      </c>
      <c r="G635" s="665" t="n">
        <v>5</v>
      </c>
      <c r="H635" s="665" t="n">
        <v>7</v>
      </c>
      <c r="I635" s="664" t="n">
        <v>3</v>
      </c>
      <c r="J635" s="664" t="n">
        <v>3</v>
      </c>
      <c r="K635" s="684" t="inlineStr">
        <is>
          <t>default values</t>
        </is>
      </c>
    </row>
    <row r="636" ht="13.5" customHeight="1">
      <c r="A636" s="660" t="inlineStr">
        <is>
          <t>Converter release</t>
        </is>
      </c>
      <c r="B636" s="661" t="inlineStr">
        <is>
          <t>Acceleration disturbances LF</t>
        </is>
      </c>
      <c r="C636" s="660" t="inlineStr">
        <is>
          <t>PREMIUM</t>
        </is>
      </c>
      <c r="D636" s="660" t="inlineStr">
        <is>
          <t>AUTO;eSAVE;Hybrid;SPORT;ZEV;ECO;MANUAL;NORMAL</t>
        </is>
      </c>
      <c r="E636" s="660" t="n"/>
      <c r="F636" s="683" t="inlineStr">
        <is>
          <t>V4.6</t>
        </is>
      </c>
      <c r="G636" s="665" t="n">
        <v>5</v>
      </c>
      <c r="H636" s="665" t="n">
        <v>7</v>
      </c>
      <c r="I636" s="664" t="n">
        <v>3</v>
      </c>
      <c r="J636" s="664" t="n">
        <v>3</v>
      </c>
      <c r="K636" s="495" t="inlineStr">
        <is>
          <t>default values</t>
        </is>
      </c>
    </row>
    <row r="637" ht="12.75" customHeight="1">
      <c r="A637" s="660" t="inlineStr">
        <is>
          <t>Converter release</t>
        </is>
      </c>
      <c r="B637" s="661" t="inlineStr">
        <is>
          <t>Correlation</t>
        </is>
      </c>
      <c r="C637" s="660" t="inlineStr">
        <is>
          <t>PREMIUM</t>
        </is>
      </c>
      <c r="D637" s="660" t="inlineStr">
        <is>
          <t>AUTO;eSAVE;Hybrid;SPORT;ZEV;ECO;MANUAL;NORMAL</t>
        </is>
      </c>
      <c r="E637" s="660" t="n"/>
      <c r="F637" s="683" t="inlineStr">
        <is>
          <t>V4.6</t>
        </is>
      </c>
      <c r="G637" s="671" t="n">
        <v>7.3</v>
      </c>
      <c r="H637" s="671" t="n">
        <v>7.8</v>
      </c>
      <c r="I637" s="664" t="n">
        <v>3</v>
      </c>
      <c r="J637" s="664" t="n">
        <v>3</v>
      </c>
      <c r="K637" s="702" t="inlineStr">
        <is>
          <t>equal</t>
        </is>
      </c>
    </row>
    <row r="638" ht="12.75" customHeight="1">
      <c r="A638" s="660" t="inlineStr">
        <is>
          <t>Converter release</t>
        </is>
      </c>
      <c r="B638" s="661" t="inlineStr">
        <is>
          <t>Steadiness</t>
        </is>
      </c>
      <c r="C638" s="660" t="inlineStr">
        <is>
          <t>PREMIUM</t>
        </is>
      </c>
      <c r="D638" s="660" t="inlineStr">
        <is>
          <t>AUTO;eSAVE;Hybrid;SPORT;ZEV;ECO;MANUAL;NORMAL</t>
        </is>
      </c>
      <c r="E638" s="660" t="n"/>
      <c r="F638" s="683" t="inlineStr">
        <is>
          <t>V4.6</t>
        </is>
      </c>
      <c r="G638" s="671" t="n">
        <v>7.3</v>
      </c>
      <c r="H638" s="671" t="n">
        <v>7.8</v>
      </c>
      <c r="I638" s="664" t="n">
        <v>3</v>
      </c>
      <c r="J638" s="664" t="n">
        <v>3</v>
      </c>
      <c r="K638" s="690" t="inlineStr">
        <is>
          <t>Similar under Tg</t>
        </is>
      </c>
    </row>
    <row r="639" ht="12.75" customHeight="1">
      <c r="A639" s="672" t="inlineStr">
        <is>
          <t>Cst Speed Cst Load</t>
        </is>
      </c>
      <c r="B639" s="661" t="inlineStr">
        <is>
          <t>Acceleration disturbances</t>
        </is>
      </c>
      <c r="C639" s="660" t="inlineStr">
        <is>
          <t>PREMIUM</t>
        </is>
      </c>
      <c r="D639" s="660" t="inlineStr">
        <is>
          <t>AUTO;eSAVE;Hybrid;SPORT;ZEV;ECO;ECO B;ECO D;Normal B;Normal D;SPORT B;SPORT D;MANUAL;MANUAL GEARBOX;NORMAL</t>
        </is>
      </c>
      <c r="E639" s="660" t="n"/>
      <c r="F639" s="683" t="inlineStr">
        <is>
          <t>V4.6</t>
        </is>
      </c>
      <c r="G639" s="665" t="n">
        <v>5.2</v>
      </c>
      <c r="H639" s="665" t="n">
        <v>6.5</v>
      </c>
      <c r="I639" s="664" t="n">
        <v>3</v>
      </c>
      <c r="J639" s="664" t="n">
        <v>3</v>
      </c>
      <c r="K639" s="494" t="inlineStr">
        <is>
          <t>WL from transition from V4.0/T from Target Wizard. Criticality change adjust. based on KL</t>
        </is>
      </c>
    </row>
    <row r="640" ht="15.75" customHeight="1">
      <c r="A640" s="672" t="inlineStr">
        <is>
          <t>Cst Speed Cst Load</t>
        </is>
      </c>
      <c r="B640" s="661" t="inlineStr">
        <is>
          <t>Acceleration disturbances HF</t>
        </is>
      </c>
      <c r="C640" s="660" t="inlineStr">
        <is>
          <t>PREMIUM</t>
        </is>
      </c>
      <c r="D640" s="660" t="inlineStr">
        <is>
          <t>AUTO;eSAVE;Hybrid;SPORT;ZEV;ECO;ECO B;ECO D;Normal B;Normal D;SPORT B;SPORT D;MANUAL;MANUAL GEARBOX;NORMAL</t>
        </is>
      </c>
      <c r="E640" s="660" t="n"/>
      <c r="F640" s="683" t="inlineStr">
        <is>
          <t>V4.6</t>
        </is>
      </c>
      <c r="G640" s="665" t="n">
        <v>5</v>
      </c>
      <c r="H640" s="665" t="n">
        <v>7</v>
      </c>
      <c r="I640" s="664" t="n">
        <v>3</v>
      </c>
      <c r="J640" s="664" t="n">
        <v>3</v>
      </c>
      <c r="K640" s="495" t="inlineStr">
        <is>
          <t>default values</t>
        </is>
      </c>
    </row>
    <row r="641" ht="15.75" customHeight="1">
      <c r="A641" s="672" t="inlineStr">
        <is>
          <t>Cst Speed Cst Load</t>
        </is>
      </c>
      <c r="B641" s="661" t="inlineStr">
        <is>
          <t>Acceleration disturbances LF</t>
        </is>
      </c>
      <c r="C641" s="660" t="inlineStr">
        <is>
          <t>PREMIUM</t>
        </is>
      </c>
      <c r="D641" s="660" t="inlineStr">
        <is>
          <t>AUTO;eSAVE;Hybrid;SPORT;ZEV;ECO;ECO B;ECO D;Normal B;Normal D;SPORT B;SPORT D;MANUAL;MANUAL GEARBOX;NORMAL</t>
        </is>
      </c>
      <c r="E641" s="660" t="n"/>
      <c r="F641" s="683" t="inlineStr">
        <is>
          <t>V4.6</t>
        </is>
      </c>
      <c r="G641" s="665" t="n">
        <v>5</v>
      </c>
      <c r="H641" s="665" t="n">
        <v>6.4</v>
      </c>
      <c r="I641" s="664" t="n">
        <v>3</v>
      </c>
      <c r="J641" s="664" t="n">
        <v>2</v>
      </c>
      <c r="K641" s="684" t="inlineStr">
        <is>
          <t>default values. Criticality change &amp; Tg adjust. based on KL.MG4 ok</t>
        </is>
      </c>
    </row>
    <row r="642" ht="15.75" customHeight="1">
      <c r="A642" s="672" t="inlineStr">
        <is>
          <t>Cst Speed Cst Load</t>
        </is>
      </c>
      <c r="B642" s="661" t="inlineStr">
        <is>
          <t>Correlation</t>
        </is>
      </c>
      <c r="C642" s="660" t="inlineStr">
        <is>
          <t>PREMIUM</t>
        </is>
      </c>
      <c r="D642" s="660" t="inlineStr">
        <is>
          <t>AUTO;eSAVE;Hybrid;SPORT;ZEV;ECO;ECO B;ECO D;Normal B;Normal D;SPORT B;SPORT D;MANUAL;MANUAL GEARBOX;NORMAL</t>
        </is>
      </c>
      <c r="E642" s="660" t="n"/>
      <c r="F642" s="683" t="inlineStr">
        <is>
          <t>V4.6</t>
        </is>
      </c>
      <c r="G642" s="680" t="n">
        <v>5.5</v>
      </c>
      <c r="H642" s="680" t="n">
        <v>8</v>
      </c>
      <c r="I642" s="692" t="n">
        <v>3</v>
      </c>
      <c r="J642" s="692" t="n">
        <v>2</v>
      </c>
      <c r="K642" s="693" t="inlineStr">
        <is>
          <t>From Target Wizard. WL adjustment based on eD34</t>
        </is>
      </c>
    </row>
    <row r="643" ht="26.25" customHeight="1">
      <c r="A643" s="672" t="inlineStr">
        <is>
          <t>Cst Speed Cst Load</t>
        </is>
      </c>
      <c r="B643" s="661" t="inlineStr">
        <is>
          <t>Engine speed fluctuations</t>
        </is>
      </c>
      <c r="C643" s="660" t="inlineStr">
        <is>
          <t>PREMIUM</t>
        </is>
      </c>
      <c r="D643" s="660" t="inlineStr">
        <is>
          <t>AUTO;eSAVE;Hybrid;SPORT;ZEV;ECO;ECO B;ECO D;Normal B;Normal D;SPORT B;SPORT D;MANUAL;MANUAL GEARBOX;NORMAL</t>
        </is>
      </c>
      <c r="E643" s="660" t="n"/>
      <c r="F643" s="683" t="inlineStr">
        <is>
          <t>V4.6</t>
        </is>
      </c>
      <c r="G643" s="680" t="n">
        <v>6</v>
      </c>
      <c r="H643" s="680" t="n">
        <v>7.4</v>
      </c>
      <c r="I643" s="692" t="n">
        <v>3</v>
      </c>
      <c r="J643" s="692" t="n">
        <v>3</v>
      </c>
      <c r="K643" s="693" t="inlineStr">
        <is>
          <t>From Target Wizard. Tg adjust. Based on KL(7.9 min). WL adjust. Based on DT datas.(6.2 min.)Wl &amp; Tg adjust. Based on MG4 ( 6-8.3)</t>
        </is>
      </c>
    </row>
    <row r="644" ht="15.75" customHeight="1">
      <c r="A644" s="672" t="inlineStr">
        <is>
          <t>Cst Speed Cst Load</t>
        </is>
      </c>
      <c r="B644" s="661" t="inlineStr">
        <is>
          <t>Surge</t>
        </is>
      </c>
      <c r="C644" s="660" t="inlineStr">
        <is>
          <t>PREMIUM</t>
        </is>
      </c>
      <c r="D644" s="660" t="inlineStr">
        <is>
          <t>AUTO;eSAVE;Hybrid;SPORT;ZEV;ECO;ECO B;ECO D;Normal B;Normal D;SPORT B;SPORT D;MANUAL;MANUAL GEARBOX;NORMAL</t>
        </is>
      </c>
      <c r="E644" s="660" t="n"/>
      <c r="F644" s="683" t="inlineStr">
        <is>
          <t>V4.6</t>
        </is>
      </c>
      <c r="G644" s="680" t="n">
        <v>5.7</v>
      </c>
      <c r="H644" s="680" t="n">
        <v>6.9</v>
      </c>
      <c r="I644" s="664" t="n">
        <v>3</v>
      </c>
      <c r="J644" s="664" t="n">
        <v>2</v>
      </c>
      <c r="K644" s="691" t="inlineStr">
        <is>
          <t>WL from transition from V4.0/T from Target Wizard. copy from Cst spd w/o load</t>
        </is>
      </c>
    </row>
    <row r="645" ht="12.75" customHeight="1">
      <c r="A645" s="694" t="inlineStr">
        <is>
          <t>Cst Speed Cst Load - Cold</t>
        </is>
      </c>
      <c r="B645" s="661" t="inlineStr">
        <is>
          <t>Acceleration disturbances</t>
        </is>
      </c>
      <c r="C645" s="660" t="inlineStr">
        <is>
          <t>PREMIUM</t>
        </is>
      </c>
      <c r="D645" s="660" t="inlineStr">
        <is>
          <t>AUTO;eSAVE;Hybrid;SPORT;ZEV;ECO;ECO B;ECO D;Normal B;Normal D;SPORT B;SPORT D;MANUAL;MANUAL GEARBOX;NORMAL</t>
        </is>
      </c>
      <c r="E645" s="660" t="n"/>
      <c r="F645" s="683" t="inlineStr">
        <is>
          <t>V4.6</t>
        </is>
      </c>
      <c r="G645" s="665" t="n">
        <v>5.2</v>
      </c>
      <c r="H645" s="665" t="n">
        <v>6.5</v>
      </c>
      <c r="I645" s="664" t="n">
        <v>3</v>
      </c>
      <c r="J645" s="664" t="n">
        <v>3</v>
      </c>
      <c r="K645" s="494" t="inlineStr">
        <is>
          <t>WL from transition from V4.0/T from Target Wizard. Criticality change adjust. based on KL</t>
        </is>
      </c>
    </row>
    <row r="646" ht="12.75" customHeight="1">
      <c r="A646" s="694" t="inlineStr">
        <is>
          <t>Cst Speed Cst Load - Cold</t>
        </is>
      </c>
      <c r="B646" s="661" t="inlineStr">
        <is>
          <t>Acceleration disturbances HF</t>
        </is>
      </c>
      <c r="C646" s="660" t="inlineStr">
        <is>
          <t>PREMIUM</t>
        </is>
      </c>
      <c r="D646" s="660" t="inlineStr">
        <is>
          <t>AUTO;eSAVE;Hybrid;SPORT;ZEV;ECO;ECO B;ECO D;Normal B;Normal D;SPORT B;SPORT D;MANUAL;MANUAL GEARBOX;NORMAL</t>
        </is>
      </c>
      <c r="E646" s="660" t="n"/>
      <c r="F646" s="683" t="inlineStr">
        <is>
          <t>V4.6</t>
        </is>
      </c>
      <c r="G646" s="665" t="n">
        <v>5</v>
      </c>
      <c r="H646" s="665" t="n">
        <v>7</v>
      </c>
      <c r="I646" s="664" t="n">
        <v>3</v>
      </c>
      <c r="J646" s="664" t="n">
        <v>3</v>
      </c>
      <c r="K646" s="495" t="inlineStr">
        <is>
          <t>default values</t>
        </is>
      </c>
    </row>
    <row r="647" ht="15.75" customHeight="1">
      <c r="A647" s="694" t="inlineStr">
        <is>
          <t>Cst Speed Cst Load - Cold</t>
        </is>
      </c>
      <c r="B647" s="661" t="inlineStr">
        <is>
          <t>Acceleration disturbances LF</t>
        </is>
      </c>
      <c r="C647" s="660" t="inlineStr">
        <is>
          <t>PREMIUM</t>
        </is>
      </c>
      <c r="D647" s="660" t="inlineStr">
        <is>
          <t>AUTO;eSAVE;Hybrid;SPORT;ZEV;ECO;ECO B;ECO D;Normal B;Normal D;SPORT B;SPORT D;MANUAL;MANUAL GEARBOX;NORMAL</t>
        </is>
      </c>
      <c r="E647" s="660" t="n"/>
      <c r="F647" s="683" t="inlineStr">
        <is>
          <t>V4.6</t>
        </is>
      </c>
      <c r="G647" s="665" t="n">
        <v>5</v>
      </c>
      <c r="H647" s="665" t="n">
        <v>6.4</v>
      </c>
      <c r="I647" s="664" t="n">
        <v>3</v>
      </c>
      <c r="J647" s="664" t="n">
        <v>2</v>
      </c>
      <c r="K647" s="495" t="inlineStr">
        <is>
          <t>default values. Criticality change &amp; Tg adjust. based on KL</t>
        </is>
      </c>
    </row>
    <row r="648" ht="15.75" customHeight="1">
      <c r="A648" s="694" t="inlineStr">
        <is>
          <t>Cst Speed Cst Load - Cold</t>
        </is>
      </c>
      <c r="B648" s="661" t="inlineStr">
        <is>
          <t>Correlation</t>
        </is>
      </c>
      <c r="C648" s="660" t="inlineStr">
        <is>
          <t>PREMIUM</t>
        </is>
      </c>
      <c r="D648" s="660" t="inlineStr">
        <is>
          <t>AUTO;eSAVE;Hybrid;SPORT;ZEV;ECO;ECO B;ECO D;Normal B;Normal D;SPORT B;SPORT D;MANUAL;MANUAL GEARBOX;NORMAL</t>
        </is>
      </c>
      <c r="E648" s="660" t="n"/>
      <c r="F648" s="683" t="inlineStr">
        <is>
          <t>V4.6</t>
        </is>
      </c>
      <c r="G648" s="680" t="n">
        <v>5.5</v>
      </c>
      <c r="H648" s="680" t="n">
        <v>8</v>
      </c>
      <c r="I648" s="692" t="n">
        <v>3</v>
      </c>
      <c r="J648" s="692" t="n">
        <v>2</v>
      </c>
      <c r="K648" s="693" t="inlineStr">
        <is>
          <t>From Target Wizard. WL adjustment based on eD34</t>
        </is>
      </c>
    </row>
    <row r="649" ht="26.25" customHeight="1">
      <c r="A649" s="694" t="inlineStr">
        <is>
          <t>Cst Speed Cst Load - Cold</t>
        </is>
      </c>
      <c r="B649" s="661" t="inlineStr">
        <is>
          <t>Engine speed fluctuations</t>
        </is>
      </c>
      <c r="C649" s="660" t="inlineStr">
        <is>
          <t>PREMIUM</t>
        </is>
      </c>
      <c r="D649" s="660" t="inlineStr">
        <is>
          <t>AUTO;eSAVE;Hybrid;SPORT;ZEV;ECO;ECO B;ECO D;Normal B;Normal D;SPORT B;SPORT D;MANUAL;MANUAL GEARBOX;NORMAL</t>
        </is>
      </c>
      <c r="E649" s="660" t="n"/>
      <c r="F649" s="683" t="inlineStr">
        <is>
          <t>V4.6</t>
        </is>
      </c>
      <c r="G649" s="680" t="n">
        <v>6</v>
      </c>
      <c r="H649" s="680" t="n">
        <v>7.4</v>
      </c>
      <c r="I649" s="692" t="n">
        <v>3</v>
      </c>
      <c r="J649" s="692" t="n">
        <v>3</v>
      </c>
      <c r="K649" s="693" t="inlineStr">
        <is>
          <t>From Target Wizard. Tg adjust. Based on KL(7.9 min). WL adjust. Based on DT datas.(6.2 min.)Wl &amp; Tg adjust. Based on MG4 ( 6-8.3)</t>
        </is>
      </c>
    </row>
    <row r="650" ht="15.75" customHeight="1">
      <c r="A650" s="694" t="inlineStr">
        <is>
          <t>Cst Speed Cst Load - Cold</t>
        </is>
      </c>
      <c r="B650" s="661" t="inlineStr">
        <is>
          <t>Surge</t>
        </is>
      </c>
      <c r="C650" s="660" t="inlineStr">
        <is>
          <t>PREMIUM</t>
        </is>
      </c>
      <c r="D650" s="660" t="inlineStr">
        <is>
          <t>AUTO;eSAVE;Hybrid;SPORT;ZEV;ECO;ECO B;ECO D;Normal B;Normal D;SPORT B;SPORT D;MANUAL;MANUAL GEARBOX;NORMAL</t>
        </is>
      </c>
      <c r="E650" s="660" t="n"/>
      <c r="F650" s="683" t="inlineStr">
        <is>
          <t>V4.6</t>
        </is>
      </c>
      <c r="G650" s="680" t="n">
        <v>5.7</v>
      </c>
      <c r="H650" s="680" t="n">
        <v>6.9</v>
      </c>
      <c r="I650" s="664" t="n">
        <v>3</v>
      </c>
      <c r="J650" s="664" t="n">
        <v>2</v>
      </c>
      <c r="K650" s="494" t="inlineStr">
        <is>
          <t>WL from transition from V4.0/T from Target Wizard. copy from Cst spd w/o load</t>
        </is>
      </c>
    </row>
    <row r="651" ht="26.25" customHeight="1">
      <c r="A651" s="672" t="inlineStr">
        <is>
          <t>Cst Speed Without Load</t>
        </is>
      </c>
      <c r="B651" s="661" t="inlineStr">
        <is>
          <t>Acceleration disturbances</t>
        </is>
      </c>
      <c r="C651" s="660" t="inlineStr">
        <is>
          <t>PREMIUM</t>
        </is>
      </c>
      <c r="D651" s="660" t="inlineStr">
        <is>
          <t>AUTO;eSAVE;Hybrid;SPORT;ZEV;ECO;ECO B;ECO D;Normal B;Normal D;SPORT B;SPORT D;MANUAL;MANUAL GEARBOX;NORMAL</t>
        </is>
      </c>
      <c r="E651" s="660" t="n"/>
      <c r="F651" s="683" t="inlineStr">
        <is>
          <t>V4.6</t>
        </is>
      </c>
      <c r="G651" s="665" t="n">
        <v>5</v>
      </c>
      <c r="H651" s="665" t="n">
        <v>6.5</v>
      </c>
      <c r="I651" s="664" t="n">
        <v>3</v>
      </c>
      <c r="J651" s="664" t="n">
        <v>3</v>
      </c>
      <c r="K651" s="494" t="inlineStr">
        <is>
          <t>WL from transition from V4.0/T from Target Wizard. Criticality change adjust. based on KL</t>
        </is>
      </c>
    </row>
    <row r="652" ht="15.75" customHeight="1">
      <c r="A652" s="672" t="inlineStr">
        <is>
          <t>Cst Speed Without Load</t>
        </is>
      </c>
      <c r="B652" s="661" t="inlineStr">
        <is>
          <t>Acceleration disturbances HF</t>
        </is>
      </c>
      <c r="C652" s="660" t="inlineStr">
        <is>
          <t>PREMIUM</t>
        </is>
      </c>
      <c r="D652" s="660" t="inlineStr">
        <is>
          <t>AUTO;eSAVE;Hybrid;SPORT;ZEV;ECO;ECO B;ECO D;Normal B;Normal D;SPORT B;SPORT D;MANUAL;MANUAL GEARBOX;NORMAL</t>
        </is>
      </c>
      <c r="E652" s="660" t="n"/>
      <c r="F652" s="683" t="inlineStr">
        <is>
          <t>V4.6</t>
        </is>
      </c>
      <c r="G652" s="665" t="n">
        <v>5</v>
      </c>
      <c r="H652" s="665" t="n">
        <v>7</v>
      </c>
      <c r="I652" s="664" t="n">
        <v>3</v>
      </c>
      <c r="J652" s="664" t="n">
        <v>3</v>
      </c>
      <c r="K652" s="495" t="inlineStr">
        <is>
          <t>default values</t>
        </is>
      </c>
    </row>
    <row r="653" ht="15.75" customHeight="1">
      <c r="A653" s="672" t="inlineStr">
        <is>
          <t>Cst Speed Without Load</t>
        </is>
      </c>
      <c r="B653" s="661" t="inlineStr">
        <is>
          <t>Acceleration disturbances LF</t>
        </is>
      </c>
      <c r="C653" s="660" t="inlineStr">
        <is>
          <t>PREMIUM</t>
        </is>
      </c>
      <c r="D653" s="660" t="inlineStr">
        <is>
          <t>AUTO;eSAVE;Hybrid;SPORT;ZEV;ECO;ECO B;ECO D;Normal B;Normal D;SPORT B;SPORT D;MANUAL;MANUAL GEARBOX;NORMAL</t>
        </is>
      </c>
      <c r="E653" s="660" t="n"/>
      <c r="F653" s="683" t="inlineStr">
        <is>
          <t>V4.6</t>
        </is>
      </c>
      <c r="G653" s="665" t="n">
        <v>5</v>
      </c>
      <c r="H653" s="665" t="n">
        <v>6.4</v>
      </c>
      <c r="I653" s="664" t="n">
        <v>3</v>
      </c>
      <c r="J653" s="664" t="n">
        <v>2</v>
      </c>
      <c r="K653" s="495" t="inlineStr">
        <is>
          <t>default values. Criticality change &amp; Tg adjust. based on KL</t>
        </is>
      </c>
    </row>
    <row r="654" ht="15.75" customHeight="1">
      <c r="A654" s="672" t="inlineStr">
        <is>
          <t>Cst Speed Without Load</t>
        </is>
      </c>
      <c r="B654" s="661" t="inlineStr">
        <is>
          <t>Correlation</t>
        </is>
      </c>
      <c r="C654" s="660" t="inlineStr">
        <is>
          <t>PREMIUM</t>
        </is>
      </c>
      <c r="D654" s="660" t="inlineStr">
        <is>
          <t>AUTO;eSAVE;Hybrid;SPORT;ZEV;ECO;ECO B;ECO D;Normal B;Normal D;SPORT B;SPORT D;MANUAL;MANUAL GEARBOX;NORMAL</t>
        </is>
      </c>
      <c r="E654" s="660" t="n"/>
      <c r="F654" s="683" t="inlineStr">
        <is>
          <t>V4.6</t>
        </is>
      </c>
      <c r="G654" s="680" t="n">
        <v>5.5</v>
      </c>
      <c r="H654" s="680" t="n">
        <v>8</v>
      </c>
      <c r="I654" s="692" t="n">
        <v>3</v>
      </c>
      <c r="J654" s="692" t="n">
        <v>2</v>
      </c>
      <c r="K654" s="693" t="inlineStr">
        <is>
          <t>From Target Wizard. WL adjustment based on eD34</t>
        </is>
      </c>
    </row>
    <row r="655" ht="15.75" customHeight="1">
      <c r="A655" s="672" t="inlineStr">
        <is>
          <t>Cst Speed Without Load</t>
        </is>
      </c>
      <c r="B655" s="661" t="inlineStr">
        <is>
          <t>Engine speed fluctuations</t>
        </is>
      </c>
      <c r="C655" s="660" t="inlineStr">
        <is>
          <t>PREMIUM</t>
        </is>
      </c>
      <c r="D655" s="660" t="inlineStr">
        <is>
          <t>AUTO;eSAVE;Hybrid;SPORT;ZEV;ECO;ECO B;ECO D;Normal B;Normal D;SPORT B;SPORT D;MANUAL;MANUAL GEARBOX;NORMAL</t>
        </is>
      </c>
      <c r="E655" s="660" t="n"/>
      <c r="F655" s="683" t="inlineStr">
        <is>
          <t>V4.6</t>
        </is>
      </c>
      <c r="G655" s="665" t="n">
        <v>6</v>
      </c>
      <c r="H655" s="665" t="n">
        <v>6.5</v>
      </c>
      <c r="I655" s="692" t="n">
        <v>3</v>
      </c>
      <c r="J655" s="692" t="n">
        <v>3</v>
      </c>
      <c r="K655" s="693" t="inlineStr">
        <is>
          <t>From Target Wizard EB change</t>
        </is>
      </c>
    </row>
    <row r="656" ht="15.75" customHeight="1">
      <c r="A656" s="672" t="inlineStr">
        <is>
          <t>Cst Speed Without Load</t>
        </is>
      </c>
      <c r="B656" s="661" t="inlineStr">
        <is>
          <t>Surge</t>
        </is>
      </c>
      <c r="C656" s="660" t="inlineStr">
        <is>
          <t>PREMIUM</t>
        </is>
      </c>
      <c r="D656" s="660" t="inlineStr">
        <is>
          <t>AUTO;eSAVE;Hybrid;SPORT;ZEV;ECO;ECO B;ECO D;Normal B;Normal D;SPORT B;SPORT D;MANUAL;MANUAL GEARBOX;NORMAL</t>
        </is>
      </c>
      <c r="E656" s="660" t="n"/>
      <c r="F656" s="683" t="inlineStr">
        <is>
          <t>V4.6</t>
        </is>
      </c>
      <c r="G656" s="680" t="n">
        <v>5.7</v>
      </c>
      <c r="H656" s="680" t="n">
        <v>6.9</v>
      </c>
      <c r="I656" s="692" t="n">
        <v>3</v>
      </c>
      <c r="J656" s="692" t="n">
        <v>2</v>
      </c>
      <c r="K656" s="496" t="inlineStr">
        <is>
          <t>From Target Wizard. WL adjustment based on eD34. Tg &amp; Wl adjust. Based on KL</t>
        </is>
      </c>
    </row>
    <row r="657" ht="12.75" customHeight="1">
      <c r="A657" s="672" t="inlineStr">
        <is>
          <t>Cst Speed Without Load</t>
        </is>
      </c>
      <c r="B657" s="661" t="inlineStr">
        <is>
          <t>Vehicle speed crit</t>
        </is>
      </c>
      <c r="C657" s="660" t="inlineStr">
        <is>
          <t>PREMIUM</t>
        </is>
      </c>
      <c r="D657" s="660" t="inlineStr">
        <is>
          <t>AUTO;eSAVE;Hybrid;SPORT;ZEV;ECO;ECO B;ECO D;Normal B;Normal D;SPORT B;SPORT D;MANUAL;MANUAL GEARBOX;NORMAL</t>
        </is>
      </c>
      <c r="E657" s="660" t="n"/>
      <c r="F657" s="683" t="inlineStr">
        <is>
          <t>V4.6</t>
        </is>
      </c>
      <c r="G657" s="665" t="n">
        <v>5</v>
      </c>
      <c r="H657" s="665" t="n">
        <v>7</v>
      </c>
      <c r="I657" s="664" t="n">
        <v>3</v>
      </c>
      <c r="J657" s="664" t="n">
        <v>3</v>
      </c>
      <c r="K657" s="495" t="inlineStr">
        <is>
          <t>default values</t>
        </is>
      </c>
    </row>
    <row r="658" ht="12.75" customHeight="1">
      <c r="A658" s="694" t="inlineStr">
        <is>
          <t>Cst Speed Without Load - Cold</t>
        </is>
      </c>
      <c r="B658" s="661" t="inlineStr">
        <is>
          <t>Acceleration disturbances</t>
        </is>
      </c>
      <c r="C658" s="660" t="inlineStr">
        <is>
          <t>PREMIUM</t>
        </is>
      </c>
      <c r="D658" s="660" t="inlineStr">
        <is>
          <t>AUTO;eSAVE;Hybrid;SPORT;ZEV;ECO;ECO B;ECO D;Normal B;Normal D;SPORT B;SPORT D;MANUAL;MANUAL GEARBOX;NORMAL</t>
        </is>
      </c>
      <c r="E658" s="660" t="n"/>
      <c r="F658" s="683" t="inlineStr">
        <is>
          <t>V4.6</t>
        </is>
      </c>
      <c r="G658" s="665" t="n">
        <v>5</v>
      </c>
      <c r="H658" s="665" t="n">
        <v>6.5</v>
      </c>
      <c r="I658" s="664" t="n">
        <v>3</v>
      </c>
      <c r="J658" s="664" t="n">
        <v>3</v>
      </c>
      <c r="K658" s="494" t="inlineStr">
        <is>
          <t>WL from transition from V4.0/T from Target Wizard. Criticality change adjust. based on KL</t>
        </is>
      </c>
    </row>
    <row r="659" ht="12.75" customHeight="1">
      <c r="A659" s="694" t="inlineStr">
        <is>
          <t>Cst Speed Without Load - Cold</t>
        </is>
      </c>
      <c r="B659" s="661" t="inlineStr">
        <is>
          <t>Acceleration disturbances HF</t>
        </is>
      </c>
      <c r="C659" s="660" t="inlineStr">
        <is>
          <t>PREMIUM</t>
        </is>
      </c>
      <c r="D659" s="660" t="inlineStr">
        <is>
          <t>AUTO;eSAVE;Hybrid;SPORT;ZEV;ECO;ECO B;ECO D;Normal B;Normal D;SPORT B;SPORT D;MANUAL;MANUAL GEARBOX;NORMAL</t>
        </is>
      </c>
      <c r="E659" s="660" t="n"/>
      <c r="F659" s="683" t="inlineStr">
        <is>
          <t>V4.6</t>
        </is>
      </c>
      <c r="G659" s="665" t="n">
        <v>5</v>
      </c>
      <c r="H659" s="665" t="n">
        <v>7</v>
      </c>
      <c r="I659" s="664" t="n">
        <v>3</v>
      </c>
      <c r="J659" s="664" t="n">
        <v>3</v>
      </c>
      <c r="K659" s="495" t="inlineStr">
        <is>
          <t>default values</t>
        </is>
      </c>
    </row>
    <row r="660" ht="12.75" customHeight="1">
      <c r="A660" s="694" t="inlineStr">
        <is>
          <t>Cst Speed Without Load - Cold</t>
        </is>
      </c>
      <c r="B660" s="661" t="inlineStr">
        <is>
          <t>Acceleration disturbances LF</t>
        </is>
      </c>
      <c r="C660" s="660" t="inlineStr">
        <is>
          <t>PREMIUM</t>
        </is>
      </c>
      <c r="D660" s="660" t="inlineStr">
        <is>
          <t>AUTO;eSAVE;Hybrid;SPORT;ZEV;ECO;ECO B;ECO D;Normal B;Normal D;SPORT B;SPORT D;MANUAL;MANUAL GEARBOX;NORMAL</t>
        </is>
      </c>
      <c r="E660" s="660" t="n"/>
      <c r="F660" s="683" t="inlineStr">
        <is>
          <t>V4.6</t>
        </is>
      </c>
      <c r="G660" s="665" t="n">
        <v>5</v>
      </c>
      <c r="H660" s="665" t="n">
        <v>6.4</v>
      </c>
      <c r="I660" s="664" t="n">
        <v>3</v>
      </c>
      <c r="J660" s="664" t="n">
        <v>2</v>
      </c>
      <c r="K660" s="684" t="inlineStr">
        <is>
          <t>default values. Criticality change &amp; Tg adjust. based on KL</t>
        </is>
      </c>
    </row>
    <row r="661" ht="12.75" customHeight="1">
      <c r="A661" s="694" t="inlineStr">
        <is>
          <t>Cst Speed Without Load - Cold</t>
        </is>
      </c>
      <c r="B661" s="661" t="inlineStr">
        <is>
          <t>Correlation</t>
        </is>
      </c>
      <c r="C661" s="660" t="inlineStr">
        <is>
          <t>PREMIUM</t>
        </is>
      </c>
      <c r="D661" s="660" t="inlineStr">
        <is>
          <t>AUTO;eSAVE;Hybrid;SPORT;ZEV;ECO;ECO B;ECO D;Normal B;Normal D;SPORT B;SPORT D;MANUAL;MANUAL GEARBOX;NORMAL</t>
        </is>
      </c>
      <c r="E661" s="660" t="n"/>
      <c r="F661" s="683" t="inlineStr">
        <is>
          <t>V4.6</t>
        </is>
      </c>
      <c r="G661" s="680" t="n">
        <v>5.5</v>
      </c>
      <c r="H661" s="680" t="n">
        <v>8</v>
      </c>
      <c r="I661" s="692" t="n">
        <v>3</v>
      </c>
      <c r="J661" s="692" t="n">
        <v>2</v>
      </c>
      <c r="K661" s="693" t="inlineStr">
        <is>
          <t>From Target Wizard. WL adjustment based on eD34</t>
        </is>
      </c>
    </row>
    <row r="662" ht="13.5" customHeight="1">
      <c r="A662" s="694" t="inlineStr">
        <is>
          <t>Cst Speed Without Load - Cold</t>
        </is>
      </c>
      <c r="B662" s="661" t="inlineStr">
        <is>
          <t>Engine speed fluctuations</t>
        </is>
      </c>
      <c r="C662" s="660" t="inlineStr">
        <is>
          <t>PREMIUM</t>
        </is>
      </c>
      <c r="D662" s="660" t="inlineStr">
        <is>
          <t>AUTO;eSAVE;Hybrid;SPORT;ZEV;ECO;ECO B;ECO D;Normal B;Normal D;SPORT B;SPORT D;MANUAL;MANUAL GEARBOX;NORMAL</t>
        </is>
      </c>
      <c r="E662" s="660" t="n"/>
      <c r="F662" s="683" t="inlineStr">
        <is>
          <t>V4.6</t>
        </is>
      </c>
      <c r="G662" s="665" t="n">
        <v>6</v>
      </c>
      <c r="H662" s="665" t="n">
        <v>6.5</v>
      </c>
      <c r="I662" s="692" t="n">
        <v>3</v>
      </c>
      <c r="J662" s="692" t="n">
        <v>3</v>
      </c>
      <c r="K662" s="496" t="inlineStr">
        <is>
          <t>From Target Wizard EB change</t>
        </is>
      </c>
    </row>
    <row r="663" ht="12.75" customHeight="1">
      <c r="A663" s="694" t="inlineStr">
        <is>
          <t>Cst Speed Without Load - Cold</t>
        </is>
      </c>
      <c r="B663" s="661" t="inlineStr">
        <is>
          <t>Surge</t>
        </is>
      </c>
      <c r="C663" s="660" t="inlineStr">
        <is>
          <t>PREMIUM</t>
        </is>
      </c>
      <c r="D663" s="660" t="inlineStr">
        <is>
          <t>AUTO;eSAVE;Hybrid;SPORT;ZEV;ECO;ECO B;ECO D;Normal B;Normal D;SPORT B;SPORT D;MANUAL;MANUAL GEARBOX;NORMAL</t>
        </is>
      </c>
      <c r="E663" s="660" t="n"/>
      <c r="F663" s="683" t="inlineStr">
        <is>
          <t>V4.6</t>
        </is>
      </c>
      <c r="G663" s="680" t="n">
        <v>5.7</v>
      </c>
      <c r="H663" s="680" t="n">
        <v>6.9</v>
      </c>
      <c r="I663" s="692" t="n">
        <v>3</v>
      </c>
      <c r="J663" s="692" t="n">
        <v>2</v>
      </c>
      <c r="K663" s="496" t="inlineStr">
        <is>
          <t>From Target Wizard. WL adjustment based on eD34. Tg &amp; Wl adjust. Based on KL</t>
        </is>
      </c>
    </row>
    <row r="664" ht="12.75" customHeight="1">
      <c r="A664" s="694" t="inlineStr">
        <is>
          <t>Cst Speed Without Load - Cold</t>
        </is>
      </c>
      <c r="B664" s="661" t="inlineStr">
        <is>
          <t>Vehicle speed crit</t>
        </is>
      </c>
      <c r="C664" s="660" t="inlineStr">
        <is>
          <t>PREMIUM</t>
        </is>
      </c>
      <c r="D664" s="660" t="inlineStr">
        <is>
          <t>AUTO;eSAVE;Hybrid;SPORT;ZEV;ECO;ECO B;ECO D;Normal B;Normal D;SPORT B;SPORT D;MANUAL;MANUAL GEARBOX;NORMAL</t>
        </is>
      </c>
      <c r="E664" s="660" t="n"/>
      <c r="F664" s="683" t="inlineStr">
        <is>
          <t>V4.6</t>
        </is>
      </c>
      <c r="G664" s="665" t="n">
        <v>5</v>
      </c>
      <c r="H664" s="665" t="n">
        <v>7</v>
      </c>
      <c r="I664" s="664" t="n">
        <v>3</v>
      </c>
      <c r="J664" s="664" t="n">
        <v>3</v>
      </c>
      <c r="K664" s="684" t="inlineStr">
        <is>
          <t>default values</t>
        </is>
      </c>
    </row>
    <row r="665" ht="13.5" customHeight="1">
      <c r="A665" s="672" t="inlineStr">
        <is>
          <t>Cylinder Deactivation</t>
        </is>
      </c>
      <c r="B665" s="661" t="inlineStr">
        <is>
          <t>Acceleration disturbances</t>
        </is>
      </c>
      <c r="C665" s="660" t="inlineStr">
        <is>
          <t>PREMIUM</t>
        </is>
      </c>
      <c r="D665" s="660" t="inlineStr">
        <is>
          <t>AUTO;eSAVE;Hybrid;SPORT;ZEV;ECO;MANUAL;MANUAL GEARBOX;NORMAL</t>
        </is>
      </c>
      <c r="E665" s="660" t="n"/>
      <c r="F665" s="683" t="inlineStr">
        <is>
          <t>V4.6</t>
        </is>
      </c>
      <c r="G665" s="665" t="n">
        <v>6.3</v>
      </c>
      <c r="H665" s="665" t="n">
        <v>7.2</v>
      </c>
      <c r="I665" s="692" t="n">
        <v>3</v>
      </c>
      <c r="J665" s="692" t="n">
        <v>2</v>
      </c>
      <c r="K665" s="693" t="inlineStr">
        <is>
          <t>From Target Wizard</t>
        </is>
      </c>
    </row>
    <row r="666" ht="12.75" customHeight="1">
      <c r="A666" s="672" t="inlineStr">
        <is>
          <t>Cylinder Deactivation</t>
        </is>
      </c>
      <c r="B666" s="661" t="inlineStr">
        <is>
          <t>Acceleration disturbances HF</t>
        </is>
      </c>
      <c r="C666" s="660" t="inlineStr">
        <is>
          <t>PREMIUM</t>
        </is>
      </c>
      <c r="D666" s="660" t="inlineStr">
        <is>
          <t>AUTO;eSAVE;Hybrid;SPORT;ZEV;ECO;MANUAL;MANUAL GEARBOX;NORMAL</t>
        </is>
      </c>
      <c r="E666" s="660" t="n"/>
      <c r="F666" s="683" t="inlineStr">
        <is>
          <t>V4.6</t>
        </is>
      </c>
      <c r="G666" s="665" t="n">
        <v>5</v>
      </c>
      <c r="H666" s="665" t="n">
        <v>7</v>
      </c>
      <c r="I666" s="664" t="n">
        <v>3</v>
      </c>
      <c r="J666" s="664" t="n">
        <v>3</v>
      </c>
      <c r="K666" s="495" t="inlineStr">
        <is>
          <t>default values</t>
        </is>
      </c>
    </row>
    <row r="667" ht="12.75" customHeight="1">
      <c r="A667" s="672" t="inlineStr">
        <is>
          <t>Cylinder Deactivation</t>
        </is>
      </c>
      <c r="B667" s="661" t="inlineStr">
        <is>
          <t>Acceleration disturbances LF</t>
        </is>
      </c>
      <c r="C667" s="660" t="inlineStr">
        <is>
          <t>PREMIUM</t>
        </is>
      </c>
      <c r="D667" s="660" t="inlineStr">
        <is>
          <t>AUTO;eSAVE;Hybrid;SPORT;ZEV;ECO;MANUAL;MANUAL GEARBOX;NORMAL</t>
        </is>
      </c>
      <c r="E667" s="660" t="n"/>
      <c r="F667" s="683" t="inlineStr">
        <is>
          <t>V4.6</t>
        </is>
      </c>
      <c r="G667" s="665" t="n">
        <v>5</v>
      </c>
      <c r="H667" s="665" t="n">
        <v>7</v>
      </c>
      <c r="I667" s="664" t="n">
        <v>3</v>
      </c>
      <c r="J667" s="664" t="n">
        <v>2</v>
      </c>
      <c r="K667" s="684" t="inlineStr">
        <is>
          <t>default values</t>
        </is>
      </c>
    </row>
    <row r="668" ht="12.75" customHeight="1">
      <c r="A668" s="672" t="inlineStr">
        <is>
          <t>Cylinder Deactivation</t>
        </is>
      </c>
      <c r="B668" s="661" t="inlineStr">
        <is>
          <t>Engine speed change</t>
        </is>
      </c>
      <c r="C668" s="660" t="inlineStr">
        <is>
          <t>PREMIUM</t>
        </is>
      </c>
      <c r="D668" s="660" t="inlineStr">
        <is>
          <t>AUTO;eSAVE;Hybrid;SPORT;ZEV;ECO;MANUAL;MANUAL GEARBOX;NORMAL</t>
        </is>
      </c>
      <c r="E668" s="660" t="n"/>
      <c r="F668" s="683" t="inlineStr">
        <is>
          <t>V4.6</t>
        </is>
      </c>
      <c r="G668" s="665" t="n">
        <v>7.5</v>
      </c>
      <c r="H668" s="665" t="n">
        <v>8</v>
      </c>
      <c r="I668" s="692" t="n">
        <v>3</v>
      </c>
      <c r="J668" s="692" t="n">
        <v>1</v>
      </c>
      <c r="K668" s="693" t="inlineStr">
        <is>
          <t>From Target Wizard</t>
        </is>
      </c>
    </row>
    <row r="669" ht="12.75" customHeight="1">
      <c r="A669" s="672" t="inlineStr">
        <is>
          <t>Cylinder Deactivation</t>
        </is>
      </c>
      <c r="B669" s="661" t="inlineStr">
        <is>
          <t>Steadiness</t>
        </is>
      </c>
      <c r="C669" s="660" t="inlineStr">
        <is>
          <t>PREMIUM</t>
        </is>
      </c>
      <c r="D669" s="660" t="inlineStr">
        <is>
          <t>AUTO;eSAVE;Hybrid;SPORT;ZEV;ECO;MANUAL;MANUAL GEARBOX;NORMAL</t>
        </is>
      </c>
      <c r="E669" s="660" t="n"/>
      <c r="F669" s="683" t="inlineStr">
        <is>
          <t>V4.6</t>
        </is>
      </c>
      <c r="G669" s="665" t="n">
        <v>7.5</v>
      </c>
      <c r="H669" s="665" t="n">
        <v>8</v>
      </c>
      <c r="I669" s="692" t="n">
        <v>3</v>
      </c>
      <c r="J669" s="692" t="n">
        <v>1</v>
      </c>
      <c r="K669" s="496" t="inlineStr">
        <is>
          <t>From Target Wizard</t>
        </is>
      </c>
    </row>
    <row r="670" ht="12.75" customHeight="1">
      <c r="A670" s="694" t="inlineStr">
        <is>
          <t>Cylinder Deactivation - Cold</t>
        </is>
      </c>
      <c r="B670" s="661" t="inlineStr">
        <is>
          <t>Acceleration disturbances</t>
        </is>
      </c>
      <c r="C670" s="660" t="inlineStr">
        <is>
          <t>PREMIUM</t>
        </is>
      </c>
      <c r="D670" s="660" t="inlineStr">
        <is>
          <t>AUTO;eSAVE;Hybrid;SPORT;ZEV;ECO;MANUAL;MANUAL GEARBOX;NORMAL</t>
        </is>
      </c>
      <c r="E670" s="660" t="n"/>
      <c r="F670" s="683" t="inlineStr">
        <is>
          <t>V4.6</t>
        </is>
      </c>
      <c r="G670" s="665" t="n">
        <v>6.3</v>
      </c>
      <c r="H670" s="665" t="n">
        <v>7.2</v>
      </c>
      <c r="I670" s="692" t="n">
        <v>3</v>
      </c>
      <c r="J670" s="692" t="n">
        <v>2</v>
      </c>
      <c r="K670" s="693" t="inlineStr">
        <is>
          <t>From Target Wizard</t>
        </is>
      </c>
    </row>
    <row r="671" ht="12.75" customHeight="1">
      <c r="A671" s="694" t="inlineStr">
        <is>
          <t>Cylinder Deactivation - Cold</t>
        </is>
      </c>
      <c r="B671" s="661" t="inlineStr">
        <is>
          <t>Acceleration disturbances HF</t>
        </is>
      </c>
      <c r="C671" s="660" t="inlineStr">
        <is>
          <t>PREMIUM</t>
        </is>
      </c>
      <c r="D671" s="660" t="inlineStr">
        <is>
          <t>AUTO;eSAVE;Hybrid;SPORT;ZEV;ECO;MANUAL;MANUAL GEARBOX;NORMAL</t>
        </is>
      </c>
      <c r="E671" s="660" t="n"/>
      <c r="F671" s="683" t="inlineStr">
        <is>
          <t>V4.6</t>
        </is>
      </c>
      <c r="G671" s="665" t="n">
        <v>5</v>
      </c>
      <c r="H671" s="665" t="n">
        <v>7</v>
      </c>
      <c r="I671" s="664" t="n">
        <v>3</v>
      </c>
      <c r="J671" s="664" t="n">
        <v>3</v>
      </c>
      <c r="K671" s="684" t="inlineStr">
        <is>
          <t>default values</t>
        </is>
      </c>
    </row>
    <row r="672" ht="12.75" customHeight="1">
      <c r="A672" s="694" t="inlineStr">
        <is>
          <t>Cylinder Deactivation - Cold</t>
        </is>
      </c>
      <c r="B672" s="661" t="inlineStr">
        <is>
          <t>Acceleration disturbances LF</t>
        </is>
      </c>
      <c r="C672" s="660" t="inlineStr">
        <is>
          <t>PREMIUM</t>
        </is>
      </c>
      <c r="D672" s="660" t="inlineStr">
        <is>
          <t>AUTO;eSAVE;Hybrid;SPORT;ZEV;ECO;MANUAL;MANUAL GEARBOX;NORMAL</t>
        </is>
      </c>
      <c r="E672" s="660" t="n"/>
      <c r="F672" s="683" t="inlineStr">
        <is>
          <t>V4.6</t>
        </is>
      </c>
      <c r="G672" s="665" t="n">
        <v>5</v>
      </c>
      <c r="H672" s="665" t="n">
        <v>7</v>
      </c>
      <c r="I672" s="664" t="n">
        <v>3</v>
      </c>
      <c r="J672" s="664" t="n">
        <v>2</v>
      </c>
      <c r="K672" s="684" t="inlineStr">
        <is>
          <t>default values</t>
        </is>
      </c>
    </row>
    <row r="673" ht="12.75" customHeight="1">
      <c r="A673" s="694" t="inlineStr">
        <is>
          <t>Cylinder Deactivation - Cold</t>
        </is>
      </c>
      <c r="B673" s="661" t="inlineStr">
        <is>
          <t>Engine speed change</t>
        </is>
      </c>
      <c r="C673" s="660" t="inlineStr">
        <is>
          <t>PREMIUM</t>
        </is>
      </c>
      <c r="D673" s="660" t="inlineStr">
        <is>
          <t>AUTO;eSAVE;Hybrid;SPORT;ZEV;ECO;MANUAL;MANUAL GEARBOX;NORMAL</t>
        </is>
      </c>
      <c r="E673" s="660" t="n"/>
      <c r="F673" s="683" t="inlineStr">
        <is>
          <t>V4.6</t>
        </is>
      </c>
      <c r="G673" s="665" t="n">
        <v>7.5</v>
      </c>
      <c r="H673" s="665" t="n">
        <v>8</v>
      </c>
      <c r="I673" s="692" t="n">
        <v>3</v>
      </c>
      <c r="J673" s="692" t="n">
        <v>1</v>
      </c>
      <c r="K673" s="496" t="inlineStr">
        <is>
          <t>From Target Wizard</t>
        </is>
      </c>
    </row>
    <row r="674" ht="12.75" customHeight="1">
      <c r="A674" s="694" t="inlineStr">
        <is>
          <t>Cylinder Deactivation - Cold</t>
        </is>
      </c>
      <c r="B674" s="661" t="inlineStr">
        <is>
          <t>Steadiness</t>
        </is>
      </c>
      <c r="C674" s="660" t="inlineStr">
        <is>
          <t>PREMIUM</t>
        </is>
      </c>
      <c r="D674" s="660" t="inlineStr">
        <is>
          <t>AUTO;eSAVE;Hybrid;SPORT;ZEV;ECO;MANUAL;MANUAL GEARBOX;NORMAL</t>
        </is>
      </c>
      <c r="E674" s="660" t="n"/>
      <c r="F674" s="683" t="inlineStr">
        <is>
          <t>V4.6</t>
        </is>
      </c>
      <c r="G674" s="665" t="n">
        <v>7.5</v>
      </c>
      <c r="H674" s="665" t="n">
        <v>8</v>
      </c>
      <c r="I674" s="692" t="n">
        <v>3</v>
      </c>
      <c r="J674" s="692" t="n">
        <v>1</v>
      </c>
      <c r="K674" s="693" t="inlineStr">
        <is>
          <t>From Target Wizard</t>
        </is>
      </c>
    </row>
    <row r="675" ht="12.75" customHeight="1">
      <c r="A675" s="672" t="inlineStr">
        <is>
          <t>Cylinder reactivation</t>
        </is>
      </c>
      <c r="B675" s="661" t="inlineStr">
        <is>
          <t>Acceleration disturbances</t>
        </is>
      </c>
      <c r="C675" s="660" t="inlineStr">
        <is>
          <t>PREMIUM</t>
        </is>
      </c>
      <c r="D675" s="660" t="inlineStr">
        <is>
          <t>AUTO;eSAVE;Hybrid;SPORT;ZEV;ECO;MANUAL;MANUAL GEARBOX;NORMAL</t>
        </is>
      </c>
      <c r="E675" s="660" t="n"/>
      <c r="F675" s="683" t="inlineStr">
        <is>
          <t>V4.6</t>
        </is>
      </c>
      <c r="G675" s="665" t="n">
        <v>6</v>
      </c>
      <c r="H675" s="665" t="n">
        <v>6.6</v>
      </c>
      <c r="I675" s="692" t="n">
        <v>3</v>
      </c>
      <c r="J675" s="692" t="n">
        <v>2</v>
      </c>
      <c r="K675" s="693" t="inlineStr">
        <is>
          <t>From Target Wizard</t>
        </is>
      </c>
    </row>
    <row r="676" ht="15.75" customHeight="1">
      <c r="A676" s="672" t="inlineStr">
        <is>
          <t>Cylinder reactivation</t>
        </is>
      </c>
      <c r="B676" s="661" t="inlineStr">
        <is>
          <t>Acceleration disturbances HF</t>
        </is>
      </c>
      <c r="C676" s="660" t="inlineStr">
        <is>
          <t>PREMIUM</t>
        </is>
      </c>
      <c r="D676" s="660" t="inlineStr">
        <is>
          <t>AUTO;eSAVE;Hybrid;SPORT;ZEV;ECO;MANUAL;MANUAL GEARBOX;NORMAL</t>
        </is>
      </c>
      <c r="E676" s="660" t="n"/>
      <c r="F676" s="683" t="inlineStr">
        <is>
          <t>V4.6</t>
        </is>
      </c>
      <c r="G676" s="665" t="n">
        <v>5</v>
      </c>
      <c r="H676" s="665" t="n">
        <v>7</v>
      </c>
      <c r="I676" s="664" t="n">
        <v>3</v>
      </c>
      <c r="J676" s="664" t="n">
        <v>3</v>
      </c>
      <c r="K676" s="495" t="inlineStr">
        <is>
          <t>default values</t>
        </is>
      </c>
    </row>
    <row r="677" ht="15.75" customHeight="1">
      <c r="A677" s="672" t="inlineStr">
        <is>
          <t>Cylinder reactivation</t>
        </is>
      </c>
      <c r="B677" s="661" t="inlineStr">
        <is>
          <t>Acceleration disturbances LF</t>
        </is>
      </c>
      <c r="C677" s="660" t="inlineStr">
        <is>
          <t>PREMIUM</t>
        </is>
      </c>
      <c r="D677" s="660" t="inlineStr">
        <is>
          <t>AUTO;eSAVE;Hybrid;SPORT;ZEV;ECO;MANUAL;MANUAL GEARBOX;NORMAL</t>
        </is>
      </c>
      <c r="E677" s="660" t="n"/>
      <c r="F677" s="683" t="inlineStr">
        <is>
          <t>V4.6</t>
        </is>
      </c>
      <c r="G677" s="703" t="n">
        <v>5.5</v>
      </c>
      <c r="H677" s="703" t="n">
        <v>7</v>
      </c>
      <c r="I677" s="664" t="n">
        <v>3</v>
      </c>
      <c r="J677" s="664" t="n">
        <v>2</v>
      </c>
      <c r="K677" s="495" t="inlineStr">
        <is>
          <t>WL&amp;T based on Ram 5.7L AT8</t>
        </is>
      </c>
    </row>
    <row r="678" ht="15.75" customHeight="1">
      <c r="A678" s="672" t="inlineStr">
        <is>
          <t>Cylinder reactivation</t>
        </is>
      </c>
      <c r="B678" s="661" t="inlineStr">
        <is>
          <t>Engine speed change</t>
        </is>
      </c>
      <c r="C678" s="660" t="inlineStr">
        <is>
          <t>PREMIUM</t>
        </is>
      </c>
      <c r="D678" s="660" t="inlineStr">
        <is>
          <t>AUTO;eSAVE;Hybrid;SPORT;ZEV;ECO;MANUAL;MANUAL GEARBOX;NORMAL</t>
        </is>
      </c>
      <c r="E678" s="660" t="n"/>
      <c r="F678" s="683" t="inlineStr">
        <is>
          <t>V4.6</t>
        </is>
      </c>
      <c r="G678" s="665" t="n">
        <v>7.5</v>
      </c>
      <c r="H678" s="665" t="n">
        <v>8</v>
      </c>
      <c r="I678" s="692" t="n">
        <v>3</v>
      </c>
      <c r="J678" s="692" t="n">
        <v>1</v>
      </c>
      <c r="K678" s="496" t="inlineStr">
        <is>
          <t>From Target Wizard</t>
        </is>
      </c>
    </row>
    <row r="679" ht="15.75" customHeight="1">
      <c r="A679" s="672" t="inlineStr">
        <is>
          <t>Cylinder reactivation</t>
        </is>
      </c>
      <c r="B679" s="661" t="inlineStr">
        <is>
          <t>Steadiness</t>
        </is>
      </c>
      <c r="C679" s="660" t="inlineStr">
        <is>
          <t>PREMIUM</t>
        </is>
      </c>
      <c r="D679" s="660" t="inlineStr">
        <is>
          <t>AUTO;eSAVE;Hybrid;SPORT;ZEV;ECO;MANUAL;MANUAL GEARBOX;NORMAL</t>
        </is>
      </c>
      <c r="E679" s="660" t="n"/>
      <c r="F679" s="683" t="inlineStr">
        <is>
          <t>V4.6</t>
        </is>
      </c>
      <c r="G679" s="665" t="n">
        <v>7.5</v>
      </c>
      <c r="H679" s="665" t="n">
        <v>8</v>
      </c>
      <c r="I679" s="692" t="n">
        <v>3</v>
      </c>
      <c r="J679" s="692" t="n">
        <v>1</v>
      </c>
      <c r="K679" s="693" t="inlineStr">
        <is>
          <t>From Target Wizard</t>
        </is>
      </c>
    </row>
    <row r="680" ht="15.75" customHeight="1">
      <c r="A680" s="694" t="inlineStr">
        <is>
          <t>Cylinder reactivation - Cold</t>
        </is>
      </c>
      <c r="B680" s="661" t="inlineStr">
        <is>
          <t>Acceleration disturbances</t>
        </is>
      </c>
      <c r="C680" s="660" t="inlineStr">
        <is>
          <t>PREMIUM</t>
        </is>
      </c>
      <c r="D680" s="660" t="inlineStr">
        <is>
          <t>AUTO;eSAVE;Hybrid;SPORT;ZEV;ECO;MANUAL;MANUAL GEARBOX;NORMAL</t>
        </is>
      </c>
      <c r="E680" s="660" t="n"/>
      <c r="F680" s="683" t="inlineStr">
        <is>
          <t>V4.6</t>
        </is>
      </c>
      <c r="G680" s="665" t="n">
        <v>6</v>
      </c>
      <c r="H680" s="665" t="n">
        <v>6.6</v>
      </c>
      <c r="I680" s="692" t="n">
        <v>3</v>
      </c>
      <c r="J680" s="692" t="n">
        <v>2</v>
      </c>
      <c r="K680" s="693" t="inlineStr">
        <is>
          <t>From Target Wizard</t>
        </is>
      </c>
    </row>
    <row r="681" ht="15.75" customHeight="1">
      <c r="A681" s="694" t="inlineStr">
        <is>
          <t>Cylinder reactivation - Cold</t>
        </is>
      </c>
      <c r="B681" s="661" t="inlineStr">
        <is>
          <t>Acceleration disturbances HF</t>
        </is>
      </c>
      <c r="C681" s="660" t="inlineStr">
        <is>
          <t>PREMIUM</t>
        </is>
      </c>
      <c r="D681" s="660" t="inlineStr">
        <is>
          <t>AUTO;eSAVE;Hybrid;SPORT;ZEV;ECO;MANUAL;MANUAL GEARBOX;NORMAL</t>
        </is>
      </c>
      <c r="E681" s="660" t="n"/>
      <c r="F681" s="683" t="inlineStr">
        <is>
          <t>V4.6</t>
        </is>
      </c>
      <c r="G681" s="665" t="n">
        <v>5</v>
      </c>
      <c r="H681" s="665" t="n">
        <v>7</v>
      </c>
      <c r="I681" s="664" t="n">
        <v>3</v>
      </c>
      <c r="J681" s="664" t="n">
        <v>3</v>
      </c>
      <c r="K681" s="495" t="inlineStr">
        <is>
          <t>default values</t>
        </is>
      </c>
    </row>
    <row r="682" ht="15.75" customHeight="1">
      <c r="A682" s="694" t="inlineStr">
        <is>
          <t>Cylinder reactivation - Cold</t>
        </is>
      </c>
      <c r="B682" s="661" t="inlineStr">
        <is>
          <t>Acceleration disturbances LF</t>
        </is>
      </c>
      <c r="C682" s="660" t="inlineStr">
        <is>
          <t>PREMIUM</t>
        </is>
      </c>
      <c r="D682" s="660" t="inlineStr">
        <is>
          <t>AUTO;eSAVE;Hybrid;SPORT;ZEV;ECO;MANUAL;MANUAL GEARBOX;NORMAL</t>
        </is>
      </c>
      <c r="E682" s="660" t="n"/>
      <c r="F682" s="683" t="inlineStr">
        <is>
          <t>V4.6</t>
        </is>
      </c>
      <c r="G682" s="703" t="n">
        <v>5.5</v>
      </c>
      <c r="H682" s="703" t="n">
        <v>7</v>
      </c>
      <c r="I682" s="664" t="n">
        <v>3</v>
      </c>
      <c r="J682" s="664" t="n">
        <v>2</v>
      </c>
      <c r="K682" s="495" t="inlineStr">
        <is>
          <t>WL&amp;T based on Ram 5.7L AT8</t>
        </is>
      </c>
    </row>
    <row r="683" ht="12.75" customHeight="1">
      <c r="A683" s="694" t="inlineStr">
        <is>
          <t>Cylinder reactivation - Cold</t>
        </is>
      </c>
      <c r="B683" s="661" t="inlineStr">
        <is>
          <t>Engine speed change</t>
        </is>
      </c>
      <c r="C683" s="660" t="inlineStr">
        <is>
          <t>PREMIUM</t>
        </is>
      </c>
      <c r="D683" s="660" t="inlineStr">
        <is>
          <t>AUTO;eSAVE;Hybrid;SPORT;ZEV;ECO;MANUAL;MANUAL GEARBOX;NORMAL</t>
        </is>
      </c>
      <c r="E683" s="660" t="n"/>
      <c r="F683" s="683" t="inlineStr">
        <is>
          <t>V4.6</t>
        </is>
      </c>
      <c r="G683" s="665" t="n">
        <v>7.5</v>
      </c>
      <c r="H683" s="665" t="n">
        <v>8</v>
      </c>
      <c r="I683" s="692" t="n">
        <v>3</v>
      </c>
      <c r="J683" s="692" t="n">
        <v>1</v>
      </c>
      <c r="K683" s="496" t="inlineStr">
        <is>
          <t>From Target Wizard</t>
        </is>
      </c>
    </row>
    <row r="684" ht="12.75" customHeight="1">
      <c r="A684" s="694" t="inlineStr">
        <is>
          <t>Cylinder reactivation - Cold</t>
        </is>
      </c>
      <c r="B684" s="661" t="inlineStr">
        <is>
          <t>Steadiness</t>
        </is>
      </c>
      <c r="C684" s="660" t="inlineStr">
        <is>
          <t>PREMIUM</t>
        </is>
      </c>
      <c r="D684" s="660" t="inlineStr">
        <is>
          <t>AUTO;eSAVE;Hybrid;SPORT;ZEV;ECO;MANUAL;MANUAL GEARBOX;NORMAL</t>
        </is>
      </c>
      <c r="E684" s="660" t="n"/>
      <c r="F684" s="683" t="inlineStr">
        <is>
          <t>V4.6</t>
        </is>
      </c>
      <c r="G684" s="665" t="n">
        <v>7.5</v>
      </c>
      <c r="H684" s="665" t="n">
        <v>8</v>
      </c>
      <c r="I684" s="692" t="n">
        <v>3</v>
      </c>
      <c r="J684" s="692" t="n">
        <v>1</v>
      </c>
      <c r="K684" s="693" t="inlineStr">
        <is>
          <t>From Target Wizard</t>
        </is>
      </c>
    </row>
    <row r="685" ht="25.5" customHeight="1">
      <c r="A685" s="660" t="inlineStr">
        <is>
          <t>DA Rolling Start</t>
        </is>
      </c>
      <c r="B685" s="661" t="inlineStr">
        <is>
          <t>Acceleration disturbances</t>
        </is>
      </c>
      <c r="C685" s="660" t="inlineStr">
        <is>
          <t>PREMIUM</t>
        </is>
      </c>
      <c r="D685" s="660" t="inlineStr">
        <is>
          <t>AUTO;eSAVE;Hybrid;SPORT;ZEV;ECO;ECO B;ECO D;Normal B;Normal D;SPORT B;SPORT D;MANUAL;NORMAL</t>
        </is>
      </c>
      <c r="E685" s="660" t="n"/>
      <c r="F685" s="683" t="inlineStr">
        <is>
          <t>V4.6</t>
        </is>
      </c>
      <c r="G685" s="704" t="n">
        <v>6.1</v>
      </c>
      <c r="H685" s="703" t="n">
        <v>7.7</v>
      </c>
      <c r="I685" s="664" t="n">
        <v>3</v>
      </c>
      <c r="J685" s="664" t="n">
        <v>2</v>
      </c>
      <c r="K685" s="687" t="inlineStr">
        <is>
          <t xml:space="preserve"> WL confirmed by Cavan's 25Y_3.0L_TRX_QG3_180_0323 @ July21st 2023. Criticality exchange with ADLF due to frequency range used. WL &amp; Tg adjust based on DJ (min. 6.14)</t>
        </is>
      </c>
    </row>
    <row r="686" ht="12.75" customHeight="1">
      <c r="A686" s="660" t="inlineStr">
        <is>
          <t>DA Rolling Start</t>
        </is>
      </c>
      <c r="B686" s="661" t="inlineStr">
        <is>
          <t>Acceleration disturbances HF</t>
        </is>
      </c>
      <c r="C686" s="660" t="inlineStr">
        <is>
          <t>PREMIUM</t>
        </is>
      </c>
      <c r="D686" s="660" t="inlineStr">
        <is>
          <t>AUTO;eSAVE;Hybrid;SPORT;ZEV;ECO;ECO B;ECO D;Normal B;Normal D;SPORT B;SPORT D;MANUAL;NORMAL</t>
        </is>
      </c>
      <c r="E686" s="660" t="n"/>
      <c r="F686" s="683" t="inlineStr">
        <is>
          <t>V4.6</t>
        </is>
      </c>
      <c r="G686" s="665" t="n">
        <v>5</v>
      </c>
      <c r="H686" s="665" t="n">
        <v>7</v>
      </c>
      <c r="I686" s="664" t="n">
        <v>3</v>
      </c>
      <c r="J686" s="664" t="n">
        <v>3</v>
      </c>
      <c r="K686" s="684" t="inlineStr">
        <is>
          <t>default values</t>
        </is>
      </c>
    </row>
    <row r="687" ht="12.75" customHeight="1">
      <c r="A687" s="660" t="inlineStr">
        <is>
          <t>DA Rolling Start</t>
        </is>
      </c>
      <c r="B687" s="661" t="inlineStr">
        <is>
          <t>Acceleration disturbances LF</t>
        </is>
      </c>
      <c r="C687" s="660" t="inlineStr">
        <is>
          <t>PREMIUM</t>
        </is>
      </c>
      <c r="D687" s="660" t="inlineStr">
        <is>
          <t>AUTO;eSAVE;Hybrid;SPORT;ZEV;ECO;ECO B;ECO D;Normal B;Normal D;SPORT B;SPORT D;MANUAL;NORMAL</t>
        </is>
      </c>
      <c r="E687" s="660" t="n"/>
      <c r="F687" s="683" t="inlineStr">
        <is>
          <t>V4.6</t>
        </is>
      </c>
      <c r="G687" s="705" t="n">
        <v>6.2</v>
      </c>
      <c r="H687" s="705" t="n">
        <v>7.7</v>
      </c>
      <c r="I687" s="664" t="n">
        <v>3</v>
      </c>
      <c r="J687" s="664" t="n">
        <v>1</v>
      </c>
      <c r="K687" s="684" t="inlineStr">
        <is>
          <t>based on Cavan's 25Y_3.0L_TRX_QG3_180_0323 @ July21st 2023) Criticality exchange with AD due to frequency range used</t>
        </is>
      </c>
    </row>
    <row r="688">
      <c r="A688" s="660" t="inlineStr">
        <is>
          <t>DA Rolling Start</t>
        </is>
      </c>
      <c r="B688" s="661" t="inlineStr">
        <is>
          <t>Engagement steadiness</t>
        </is>
      </c>
      <c r="C688" s="660" t="inlineStr">
        <is>
          <t>PREMIUM</t>
        </is>
      </c>
      <c r="D688" s="660" t="inlineStr">
        <is>
          <t>AUTO;eSAVE;Hybrid;SPORT;ZEV;ECO;ECO B;ECO D;Normal B;Normal D;SPORT B;SPORT D;MANUAL;NORMAL</t>
        </is>
      </c>
      <c r="E688" s="660" t="n"/>
      <c r="F688" s="683" t="inlineStr">
        <is>
          <t>V4.6</t>
        </is>
      </c>
      <c r="G688" s="703" t="n">
        <v>5.1</v>
      </c>
      <c r="H688" s="703" t="n">
        <v>7.4</v>
      </c>
      <c r="I688" s="664" t="n">
        <v>3</v>
      </c>
      <c r="J688" s="664" t="n">
        <v>2</v>
      </c>
      <c r="K688" s="475" t="inlineStr">
        <is>
          <t>to adapt. WL adjust based on DJ (min. 5.18)</t>
        </is>
      </c>
    </row>
    <row r="689">
      <c r="A689" s="660" t="inlineStr">
        <is>
          <t>DA Rolling Start</t>
        </is>
      </c>
      <c r="B689" s="661" t="inlineStr">
        <is>
          <t>Response delay</t>
        </is>
      </c>
      <c r="C689" s="660" t="inlineStr">
        <is>
          <t>PREMIUM</t>
        </is>
      </c>
      <c r="D689" s="660" t="inlineStr">
        <is>
          <t>AUTO;eSAVE;Hybrid;SPORT;ZEV;ECO;ECO B;ECO D;Normal B;Normal D;SPORT B;SPORT D;MANUAL;NORMAL</t>
        </is>
      </c>
      <c r="E689" s="660" t="n"/>
      <c r="F689" s="683" t="inlineStr">
        <is>
          <t>V4.6</t>
        </is>
      </c>
      <c r="G689" s="703" t="n">
        <v>6.5</v>
      </c>
      <c r="H689" s="703" t="n">
        <v>7.4</v>
      </c>
      <c r="I689" s="664" t="n">
        <v>1</v>
      </c>
      <c r="J689" s="664" t="n">
        <v>3</v>
      </c>
      <c r="K689" s="475" t="inlineStr">
        <is>
          <t>to adapt. Wl adjust. Based on DJ(min. 6.54)</t>
        </is>
      </c>
    </row>
    <row r="690" ht="15.75" customHeight="1">
      <c r="A690" s="672" t="inlineStr">
        <is>
          <t>DASS - Eng Off - COM</t>
        </is>
      </c>
      <c r="B690" s="661" t="inlineStr">
        <is>
          <t>Acceleration disturbances</t>
        </is>
      </c>
      <c r="C690" s="660" t="inlineStr">
        <is>
          <t>PREMIUM</t>
        </is>
      </c>
      <c r="D690" s="660" t="inlineStr">
        <is>
          <t>AUTO;eSAVE;Hybrid;SPORT;ZEV;ECO;MANUAL;NORMAL</t>
        </is>
      </c>
      <c r="E690" s="660" t="n"/>
      <c r="F690" s="683" t="inlineStr">
        <is>
          <t>V4.6</t>
        </is>
      </c>
      <c r="G690" s="673" t="n">
        <v>4.7</v>
      </c>
      <c r="H690" s="673" t="n">
        <v>7.3</v>
      </c>
      <c r="I690" s="664" t="n">
        <v>3</v>
      </c>
      <c r="J690" s="664" t="n">
        <v>2</v>
      </c>
      <c r="K690" s="687" t="inlineStr">
        <is>
          <t>to adapt. Tg &amp; Wl adjustment based on CC24. Tg &amp; Wl adjust. Based on KL</t>
        </is>
      </c>
    </row>
    <row r="691" ht="12.75" customHeight="1">
      <c r="A691" s="672" t="inlineStr">
        <is>
          <t>DASS - Eng Off - COM</t>
        </is>
      </c>
      <c r="B691" s="661" t="inlineStr">
        <is>
          <t>Acceleration disturbances HF</t>
        </is>
      </c>
      <c r="C691" s="660" t="inlineStr">
        <is>
          <t>PREMIUM</t>
        </is>
      </c>
      <c r="D691" s="660" t="inlineStr">
        <is>
          <t>AUTO;eSAVE;Hybrid;SPORT;ZEV;ECO;MANUAL;NORMAL</t>
        </is>
      </c>
      <c r="E691" s="660" t="n"/>
      <c r="F691" s="683" t="inlineStr">
        <is>
          <t>V4.6</t>
        </is>
      </c>
      <c r="G691" s="665" t="n">
        <v>5</v>
      </c>
      <c r="H691" s="665" t="n">
        <v>7</v>
      </c>
      <c r="I691" s="664" t="n">
        <v>3</v>
      </c>
      <c r="J691" s="664" t="n">
        <v>3</v>
      </c>
      <c r="K691" s="684" t="inlineStr">
        <is>
          <t>default values</t>
        </is>
      </c>
    </row>
    <row r="692" ht="12.75" customHeight="1">
      <c r="A692" s="672" t="inlineStr">
        <is>
          <t>DASS - Eng Off - COM</t>
        </is>
      </c>
      <c r="B692" s="661" t="inlineStr">
        <is>
          <t>Acceleration disturbances LF</t>
        </is>
      </c>
      <c r="C692" s="660" t="inlineStr">
        <is>
          <t>PREMIUM</t>
        </is>
      </c>
      <c r="D692" s="660" t="inlineStr">
        <is>
          <t>AUTO;eSAVE;Hybrid;SPORT;ZEV;ECO;MANUAL;NORMAL</t>
        </is>
      </c>
      <c r="E692" s="660" t="n"/>
      <c r="F692" s="683" t="inlineStr">
        <is>
          <t>V4.6</t>
        </is>
      </c>
      <c r="G692" s="680" t="n">
        <v>5</v>
      </c>
      <c r="H692" s="680" t="n">
        <v>7</v>
      </c>
      <c r="I692" s="664" t="n">
        <v>3</v>
      </c>
      <c r="J692" s="664" t="n">
        <v>3</v>
      </c>
      <c r="K692" s="495" t="inlineStr">
        <is>
          <t>default values</t>
        </is>
      </c>
    </row>
    <row r="693" ht="15.75" customHeight="1">
      <c r="A693" s="672" t="inlineStr">
        <is>
          <t>DASS - Eng Off - COM</t>
        </is>
      </c>
      <c r="B693" s="661" t="inlineStr">
        <is>
          <t>Acceleration peak</t>
        </is>
      </c>
      <c r="C693" s="660" t="inlineStr">
        <is>
          <t>PREMIUM</t>
        </is>
      </c>
      <c r="D693" s="660" t="inlineStr">
        <is>
          <t>AUTO;eSAVE;Hybrid;SPORT;ZEV;ECO;MANUAL;NORMAL</t>
        </is>
      </c>
      <c r="E693" s="660" t="n"/>
      <c r="F693" s="683" t="inlineStr">
        <is>
          <t>V4.6</t>
        </is>
      </c>
      <c r="G693" s="703" t="n">
        <v>6.3</v>
      </c>
      <c r="H693" s="703" t="n">
        <v>7.2</v>
      </c>
      <c r="I693" s="664" t="n">
        <v>3</v>
      </c>
      <c r="J693" s="664" t="n">
        <v>2</v>
      </c>
      <c r="K693" s="492" t="inlineStr">
        <is>
          <t>to define (not enough data under target). Tg adjust. based on KL</t>
        </is>
      </c>
    </row>
    <row r="694" ht="15.75" customHeight="1">
      <c r="A694" s="672" t="inlineStr">
        <is>
          <t>DASS - Eng Off - COM</t>
        </is>
      </c>
      <c r="B694" s="661" t="inlineStr">
        <is>
          <t>Acceleration performance</t>
        </is>
      </c>
      <c r="C694" s="660" t="inlineStr">
        <is>
          <t>PREMIUM</t>
        </is>
      </c>
      <c r="D694" s="660" t="inlineStr">
        <is>
          <t>AUTO;eSAVE;Hybrid;SPORT;ZEV;ECO;MANUAL;NORMAL</t>
        </is>
      </c>
      <c r="E694" s="660" t="n"/>
      <c r="F694" s="683" t="inlineStr">
        <is>
          <t>V4.6</t>
        </is>
      </c>
      <c r="G694" s="665" t="n">
        <v>5</v>
      </c>
      <c r="H694" s="665" t="n">
        <v>7</v>
      </c>
      <c r="I694" s="664" t="n">
        <v>3</v>
      </c>
      <c r="J694" s="664" t="n">
        <v>3</v>
      </c>
      <c r="K694" s="495" t="inlineStr">
        <is>
          <t>default values</t>
        </is>
      </c>
    </row>
    <row r="695" ht="15.75" customHeight="1">
      <c r="A695" s="672" t="inlineStr">
        <is>
          <t>DASS - Eng Off - COM</t>
        </is>
      </c>
      <c r="B695" s="661" t="inlineStr">
        <is>
          <t>Agility</t>
        </is>
      </c>
      <c r="C695" s="660" t="inlineStr">
        <is>
          <t>PREMIUM</t>
        </is>
      </c>
      <c r="D695" s="660" t="inlineStr">
        <is>
          <t>AUTO;eSAVE;Hybrid;SPORT;ZEV;ECO;MANUAL;NORMAL</t>
        </is>
      </c>
      <c r="E695" s="660" t="n"/>
      <c r="F695" s="683" t="inlineStr">
        <is>
          <t>V4.6</t>
        </is>
      </c>
      <c r="G695" s="709" t="n">
        <v>5.9</v>
      </c>
      <c r="H695" s="709" t="n">
        <v>7.1</v>
      </c>
      <c r="I695" s="696" t="n">
        <v>1</v>
      </c>
      <c r="J695" s="696" t="n">
        <v>3</v>
      </c>
      <c r="K695" s="498" t="inlineStr">
        <is>
          <t>c/o from DASS Eng Off quick</t>
        </is>
      </c>
    </row>
    <row r="696" ht="15.75" customHeight="1">
      <c r="A696" s="672" t="inlineStr">
        <is>
          <t>DASS - Eng Off - COM</t>
        </is>
      </c>
      <c r="B696" s="661" t="inlineStr">
        <is>
          <t>Brake release bump</t>
        </is>
      </c>
      <c r="C696" s="660" t="inlineStr">
        <is>
          <t>PREMIUM</t>
        </is>
      </c>
      <c r="D696" s="660" t="inlineStr">
        <is>
          <t>AUTO;eSAVE;Hybrid;SPORT;ZEV;ECO;MANUAL;NORMAL</t>
        </is>
      </c>
      <c r="E696" s="660" t="n"/>
      <c r="F696" s="683" t="inlineStr">
        <is>
          <t>V4.6</t>
        </is>
      </c>
      <c r="G696" s="704" t="n">
        <v>6.7</v>
      </c>
      <c r="H696" s="704" t="n">
        <v>7.7</v>
      </c>
      <c r="I696" s="664" t="n">
        <v>3</v>
      </c>
      <c r="J696" s="664" t="n">
        <v>3</v>
      </c>
      <c r="K696" s="690" t="inlineStr">
        <is>
          <t>Similar under Tg</t>
        </is>
      </c>
    </row>
    <row r="697" ht="15.75" customHeight="1">
      <c r="A697" s="672" t="inlineStr">
        <is>
          <t>DASS - Eng Off - COM</t>
        </is>
      </c>
      <c r="B697" s="661" t="inlineStr">
        <is>
          <t>Brake release delay</t>
        </is>
      </c>
      <c r="C697" s="660" t="inlineStr">
        <is>
          <t>PREMIUM</t>
        </is>
      </c>
      <c r="D697" s="660" t="inlineStr">
        <is>
          <t>AUTO;eSAVE;Hybrid;SPORT;ZEV;ECO;MANUAL;NORMAL</t>
        </is>
      </c>
      <c r="E697" s="660" t="n"/>
      <c r="F697" s="683" t="inlineStr">
        <is>
          <t>V4.6</t>
        </is>
      </c>
      <c r="G697" s="704" t="n">
        <v>7</v>
      </c>
      <c r="H697" s="704" t="n">
        <v>7.8</v>
      </c>
      <c r="I697" s="664" t="n">
        <v>3</v>
      </c>
      <c r="J697" s="664" t="n">
        <v>3</v>
      </c>
      <c r="K697" s="702" t="inlineStr">
        <is>
          <t>equal</t>
        </is>
      </c>
    </row>
    <row r="698" ht="15.75" customHeight="1">
      <c r="A698" s="672" t="inlineStr">
        <is>
          <t>DASS - Eng Off - COM</t>
        </is>
      </c>
      <c r="B698" s="661" t="inlineStr">
        <is>
          <t>Brake release surge</t>
        </is>
      </c>
      <c r="C698" s="660" t="inlineStr">
        <is>
          <t>PREMIUM</t>
        </is>
      </c>
      <c r="D698" s="660" t="inlineStr">
        <is>
          <t>AUTO;eSAVE;Hybrid;SPORT;ZEV;ECO;MANUAL;NORMAL</t>
        </is>
      </c>
      <c r="E698" s="660" t="n"/>
      <c r="F698" s="683" t="inlineStr">
        <is>
          <t>V4.6</t>
        </is>
      </c>
      <c r="G698" s="665" t="n">
        <v>5</v>
      </c>
      <c r="H698" s="665" t="n">
        <v>7</v>
      </c>
      <c r="I698" s="664" t="n">
        <v>3</v>
      </c>
      <c r="J698" s="664" t="n">
        <v>3</v>
      </c>
      <c r="K698" s="684" t="inlineStr">
        <is>
          <t>default values</t>
        </is>
      </c>
    </row>
    <row r="699" ht="15.75" customHeight="1">
      <c r="A699" s="672" t="inlineStr">
        <is>
          <t>DASS - Eng Off - COM</t>
        </is>
      </c>
      <c r="B699" s="661" t="inlineStr">
        <is>
          <t>Bump</t>
        </is>
      </c>
      <c r="C699" s="660" t="inlineStr">
        <is>
          <t>PREMIUM</t>
        </is>
      </c>
      <c r="D699" s="660" t="inlineStr">
        <is>
          <t>AUTO;eSAVE;Hybrid;SPORT;ZEV;ECO;MANUAL;NORMAL</t>
        </is>
      </c>
      <c r="E699" s="660" t="n"/>
      <c r="F699" s="683" t="inlineStr">
        <is>
          <t>V4.6</t>
        </is>
      </c>
      <c r="G699" s="706" t="n">
        <v>6.6</v>
      </c>
      <c r="H699" s="706" t="n">
        <v>7.4</v>
      </c>
      <c r="I699" s="664" t="n">
        <v>3</v>
      </c>
      <c r="J699" s="664" t="n">
        <v>2</v>
      </c>
      <c r="K699" s="690" t="inlineStr">
        <is>
          <t>Similar under Tg. tg adjustment based on CC24.Tg &amp; Wl adjust. Based on KL</t>
        </is>
      </c>
    </row>
    <row r="700" ht="15.75" customHeight="1">
      <c r="A700" s="672" t="inlineStr">
        <is>
          <t>DASS - Eng Off - COM</t>
        </is>
      </c>
      <c r="B700" s="661" t="inlineStr">
        <is>
          <t>Engagement steadiness</t>
        </is>
      </c>
      <c r="C700" s="660" t="inlineStr">
        <is>
          <t>PREMIUM</t>
        </is>
      </c>
      <c r="D700" s="660" t="inlineStr">
        <is>
          <t>AUTO;eSAVE;Hybrid;SPORT;ZEV;ECO;MANUAL;NORMAL</t>
        </is>
      </c>
      <c r="E700" s="660" t="n"/>
      <c r="F700" s="683" t="inlineStr">
        <is>
          <t>V4.6</t>
        </is>
      </c>
      <c r="G700" s="703" t="n">
        <v>7</v>
      </c>
      <c r="H700" s="703" t="n">
        <v>7.9</v>
      </c>
      <c r="I700" s="664" t="n">
        <v>3</v>
      </c>
      <c r="J700" s="664" t="n">
        <v>2</v>
      </c>
      <c r="K700" s="687" t="inlineStr">
        <is>
          <t>to adapt. Tg adjust. Based on KL</t>
        </is>
      </c>
    </row>
    <row r="701" ht="15.75" customHeight="1">
      <c r="A701" s="672" t="inlineStr">
        <is>
          <t>DASS - Eng Off - COM</t>
        </is>
      </c>
      <c r="B701" s="661" t="inlineStr">
        <is>
          <t>Engine speed overshoot</t>
        </is>
      </c>
      <c r="C701" s="660" t="inlineStr">
        <is>
          <t>PREMIUM</t>
        </is>
      </c>
      <c r="D701" s="660" t="inlineStr">
        <is>
          <t>AUTO;eSAVE;Hybrid;SPORT;ZEV;ECO;MANUAL;NORMAL</t>
        </is>
      </c>
      <c r="E701" s="660" t="n"/>
      <c r="F701" s="683" t="inlineStr">
        <is>
          <t>V4.6</t>
        </is>
      </c>
      <c r="G701" s="665" t="n">
        <v>5</v>
      </c>
      <c r="H701" s="665" t="n">
        <v>7</v>
      </c>
      <c r="I701" s="664" t="n">
        <v>3</v>
      </c>
      <c r="J701" s="664" t="n">
        <v>3</v>
      </c>
      <c r="K701" s="684" t="inlineStr">
        <is>
          <t>default values</t>
        </is>
      </c>
    </row>
    <row r="702" ht="15.75" customHeight="1">
      <c r="A702" s="672" t="inlineStr">
        <is>
          <t>DASS - Eng Off - COM</t>
        </is>
      </c>
      <c r="B702" s="661" t="inlineStr">
        <is>
          <t>Jerks</t>
        </is>
      </c>
      <c r="C702" s="660" t="inlineStr">
        <is>
          <t>PREMIUM</t>
        </is>
      </c>
      <c r="D702" s="660" t="inlineStr">
        <is>
          <t>AUTO;eSAVE;Hybrid;SPORT;ZEV;ECO;MANUAL;NORMAL</t>
        </is>
      </c>
      <c r="E702" s="660" t="n"/>
      <c r="F702" s="683" t="inlineStr">
        <is>
          <t>V4.6</t>
        </is>
      </c>
      <c r="G702" s="665" t="n">
        <v>5</v>
      </c>
      <c r="H702" s="665" t="n">
        <v>7</v>
      </c>
      <c r="I702" s="664" t="n">
        <v>3</v>
      </c>
      <c r="J702" s="664" t="n">
        <v>3</v>
      </c>
      <c r="K702" s="495" t="inlineStr">
        <is>
          <t>default values</t>
        </is>
      </c>
    </row>
    <row r="703" ht="15.75" customHeight="1">
      <c r="A703" s="672" t="inlineStr">
        <is>
          <t>DASS - Eng Off - COM</t>
        </is>
      </c>
      <c r="B703" s="661" t="inlineStr">
        <is>
          <t>Response delay</t>
        </is>
      </c>
      <c r="C703" s="660" t="inlineStr">
        <is>
          <t>PREMIUM</t>
        </is>
      </c>
      <c r="D703" s="660" t="inlineStr">
        <is>
          <t>AUTO;eSAVE;Hybrid;SPORT;ZEV;ECO;MANUAL;NORMAL</t>
        </is>
      </c>
      <c r="E703" s="660" t="n"/>
      <c r="F703" s="683" t="inlineStr">
        <is>
          <t>V4.6</t>
        </is>
      </c>
      <c r="G703" s="708" t="n">
        <v>5.8</v>
      </c>
      <c r="H703" s="708" t="n">
        <v>7.2</v>
      </c>
      <c r="I703" s="696" t="n">
        <v>1</v>
      </c>
      <c r="J703" s="696" t="n">
        <v>3</v>
      </c>
      <c r="K703" s="687" t="inlineStr">
        <is>
          <t>to adapt. c/o from DASS Eng Off quick</t>
        </is>
      </c>
    </row>
    <row r="704" ht="15.75" customHeight="1">
      <c r="A704" s="672" t="inlineStr">
        <is>
          <t>DASS - Eng Off - COM</t>
        </is>
      </c>
      <c r="B704" s="661" t="inlineStr">
        <is>
          <t>Shock</t>
        </is>
      </c>
      <c r="C704" s="660" t="inlineStr">
        <is>
          <t>PREMIUM</t>
        </is>
      </c>
      <c r="D704" s="660" t="inlineStr">
        <is>
          <t>AUTO;eSAVE;Hybrid;SPORT;ZEV;ECO;MANUAL;NORMAL</t>
        </is>
      </c>
      <c r="E704" s="660" t="n"/>
      <c r="F704" s="683" t="inlineStr">
        <is>
          <t>V4.6</t>
        </is>
      </c>
      <c r="G704" s="704" t="n">
        <v>6.3</v>
      </c>
      <c r="H704" s="704" t="n">
        <v>7.3</v>
      </c>
      <c r="I704" s="664" t="n">
        <v>3</v>
      </c>
      <c r="J704" s="664" t="n">
        <v>1</v>
      </c>
      <c r="K704" s="475" t="inlineStr">
        <is>
          <t>to adapt. Tg, criticality &amp; Wl adjust. based on KL</t>
        </is>
      </c>
    </row>
    <row r="705" ht="15.75" customHeight="1">
      <c r="A705" s="672" t="inlineStr">
        <is>
          <t>DASS - Eng Off - COM</t>
        </is>
      </c>
      <c r="B705" s="661" t="inlineStr">
        <is>
          <t>Stumble</t>
        </is>
      </c>
      <c r="C705" s="660" t="inlineStr">
        <is>
          <t>PREMIUM</t>
        </is>
      </c>
      <c r="D705" s="660" t="inlineStr">
        <is>
          <t>AUTO;eSAVE;Hybrid;SPORT;ZEV;ECO;MANUAL;NORMAL</t>
        </is>
      </c>
      <c r="E705" s="660" t="n"/>
      <c r="F705" s="683" t="inlineStr">
        <is>
          <t>V4.6</t>
        </is>
      </c>
      <c r="G705" s="706" t="n">
        <v>5.2</v>
      </c>
      <c r="H705" s="706" t="n">
        <v>7.4</v>
      </c>
      <c r="I705" s="664" t="n">
        <v>3</v>
      </c>
      <c r="J705" s="664" t="n">
        <v>2</v>
      </c>
      <c r="K705" s="498" t="inlineStr">
        <is>
          <t>equal. Wl adjustment based on CC24. Tg adjust. based on KL</t>
        </is>
      </c>
    </row>
    <row r="706" ht="15.75" customHeight="1">
      <c r="A706" s="672" t="inlineStr">
        <is>
          <t>DASS - Extended Eng Off</t>
        </is>
      </c>
      <c r="B706" s="661" t="inlineStr">
        <is>
          <t>Acceleration disturbances</t>
        </is>
      </c>
      <c r="C706" s="660" t="inlineStr">
        <is>
          <t>PREMIUM</t>
        </is>
      </c>
      <c r="D706" s="660" t="inlineStr">
        <is>
          <t>AUTO;eSAVE;Hybrid;SPORT;ZEV;ECO;MANUAL;NORMAL</t>
        </is>
      </c>
      <c r="E706" s="660" t="n"/>
      <c r="F706" s="683" t="inlineStr">
        <is>
          <t>V4.6</t>
        </is>
      </c>
      <c r="G706" s="673" t="n">
        <v>4.7</v>
      </c>
      <c r="H706" s="673" t="n">
        <v>7.3</v>
      </c>
      <c r="I706" s="664" t="n">
        <v>3</v>
      </c>
      <c r="J706" s="664" t="n">
        <v>2</v>
      </c>
      <c r="K706" s="687" t="inlineStr">
        <is>
          <t>to adapt. Tg &amp; Wl adjustment based on CC24. Tg &amp; Wl adjust. Based on KL</t>
        </is>
      </c>
    </row>
    <row r="707" ht="15.75" customHeight="1">
      <c r="A707" s="672" t="inlineStr">
        <is>
          <t>DASS - Extended Eng Off</t>
        </is>
      </c>
      <c r="B707" s="661" t="inlineStr">
        <is>
          <t>Acceleration disturbances HF</t>
        </is>
      </c>
      <c r="C707" s="660" t="inlineStr">
        <is>
          <t>PREMIUM</t>
        </is>
      </c>
      <c r="D707" s="660" t="inlineStr">
        <is>
          <t>AUTO;eSAVE;Hybrid;SPORT;ZEV;ECO;MANUAL;NORMAL</t>
        </is>
      </c>
      <c r="E707" s="660" t="n"/>
      <c r="F707" s="683" t="inlineStr">
        <is>
          <t>V4.6</t>
        </is>
      </c>
      <c r="G707" s="665" t="n">
        <v>5</v>
      </c>
      <c r="H707" s="665" t="n">
        <v>7</v>
      </c>
      <c r="I707" s="664" t="n">
        <v>3</v>
      </c>
      <c r="J707" s="664" t="n">
        <v>3</v>
      </c>
      <c r="K707" s="495" t="inlineStr">
        <is>
          <t>default values</t>
        </is>
      </c>
    </row>
    <row r="708" ht="15.75" customHeight="1">
      <c r="A708" s="672" t="inlineStr">
        <is>
          <t>DASS - Extended Eng Off</t>
        </is>
      </c>
      <c r="B708" s="661" t="inlineStr">
        <is>
          <t>Acceleration disturbances LF</t>
        </is>
      </c>
      <c r="C708" s="660" t="inlineStr">
        <is>
          <t>PREMIUM</t>
        </is>
      </c>
      <c r="D708" s="660" t="inlineStr">
        <is>
          <t>AUTO;eSAVE;Hybrid;SPORT;ZEV;ECO;MANUAL;NORMAL</t>
        </is>
      </c>
      <c r="E708" s="660" t="n"/>
      <c r="F708" s="683" t="inlineStr">
        <is>
          <t>V4.6</t>
        </is>
      </c>
      <c r="G708" s="680" t="n">
        <v>5</v>
      </c>
      <c r="H708" s="680" t="n">
        <v>7</v>
      </c>
      <c r="I708" s="664" t="n">
        <v>3</v>
      </c>
      <c r="J708" s="664" t="n">
        <v>3</v>
      </c>
      <c r="K708" s="495" t="inlineStr">
        <is>
          <t>default values</t>
        </is>
      </c>
    </row>
    <row r="709" ht="15.75" customHeight="1">
      <c r="A709" s="672" t="inlineStr">
        <is>
          <t>DASS - Extended Eng Off</t>
        </is>
      </c>
      <c r="B709" s="661" t="inlineStr">
        <is>
          <t>Acceleration peak</t>
        </is>
      </c>
      <c r="C709" s="660" t="inlineStr">
        <is>
          <t>PREMIUM</t>
        </is>
      </c>
      <c r="D709" s="660" t="inlineStr">
        <is>
          <t>AUTO;eSAVE;Hybrid;SPORT;ZEV;ECO;MANUAL;NORMAL</t>
        </is>
      </c>
      <c r="E709" s="660" t="n"/>
      <c r="F709" s="683" t="inlineStr">
        <is>
          <t>V4.6</t>
        </is>
      </c>
      <c r="G709" s="703" t="n">
        <v>6.3</v>
      </c>
      <c r="H709" s="703" t="n">
        <v>7.2</v>
      </c>
      <c r="I709" s="664" t="n">
        <v>3</v>
      </c>
      <c r="J709" s="664" t="n">
        <v>2</v>
      </c>
      <c r="K709" s="492" t="inlineStr">
        <is>
          <t>to define (not enough data under target). Tg adjust. based on KL</t>
        </is>
      </c>
    </row>
    <row r="710" ht="15.75" customHeight="1">
      <c r="A710" s="672" t="inlineStr">
        <is>
          <t>DASS - Extended Eng Off</t>
        </is>
      </c>
      <c r="B710" s="661" t="inlineStr">
        <is>
          <t>Acceleration performance</t>
        </is>
      </c>
      <c r="C710" s="660" t="inlineStr">
        <is>
          <t>PREMIUM</t>
        </is>
      </c>
      <c r="D710" s="660" t="inlineStr">
        <is>
          <t>AUTO;eSAVE;Hybrid;SPORT;ZEV;ECO;MANUAL;NORMAL</t>
        </is>
      </c>
      <c r="E710" s="660" t="n"/>
      <c r="F710" s="683" t="inlineStr">
        <is>
          <t>V4.6</t>
        </is>
      </c>
      <c r="G710" s="665" t="n">
        <v>5</v>
      </c>
      <c r="H710" s="665" t="n">
        <v>7</v>
      </c>
      <c r="I710" s="664" t="n">
        <v>3</v>
      </c>
      <c r="J710" s="664" t="n">
        <v>3</v>
      </c>
      <c r="K710" s="495" t="inlineStr">
        <is>
          <t>default values</t>
        </is>
      </c>
    </row>
    <row r="711" ht="15.75" customHeight="1">
      <c r="A711" s="672" t="inlineStr">
        <is>
          <t>DASS - Extended Eng Off</t>
        </is>
      </c>
      <c r="B711" s="661" t="inlineStr">
        <is>
          <t>Agility</t>
        </is>
      </c>
      <c r="C711" s="660" t="inlineStr">
        <is>
          <t>PREMIUM</t>
        </is>
      </c>
      <c r="D711" s="660" t="inlineStr">
        <is>
          <t>AUTO;eSAVE;Hybrid;SPORT;ZEV;ECO;MANUAL;NORMAL</t>
        </is>
      </c>
      <c r="E711" s="660" t="n"/>
      <c r="F711" s="683" t="inlineStr">
        <is>
          <t>V4.6</t>
        </is>
      </c>
      <c r="G711" s="709" t="n">
        <v>5.9</v>
      </c>
      <c r="H711" s="709" t="n">
        <v>7.1</v>
      </c>
      <c r="I711" s="696" t="n">
        <v>1</v>
      </c>
      <c r="J711" s="696" t="n">
        <v>3</v>
      </c>
      <c r="K711" s="702" t="inlineStr">
        <is>
          <t>c/o from DASS Eng Off quick</t>
        </is>
      </c>
    </row>
    <row r="712" ht="15.75" customHeight="1">
      <c r="A712" s="672" t="inlineStr">
        <is>
          <t>DASS - Extended Eng Off</t>
        </is>
      </c>
      <c r="B712" s="661" t="inlineStr">
        <is>
          <t>Brake release bump</t>
        </is>
      </c>
      <c r="C712" s="660" t="inlineStr">
        <is>
          <t>PREMIUM</t>
        </is>
      </c>
      <c r="D712" s="660" t="inlineStr">
        <is>
          <t>AUTO;eSAVE;Hybrid;SPORT;ZEV;ECO;MANUAL;NORMAL</t>
        </is>
      </c>
      <c r="E712" s="660" t="n"/>
      <c r="F712" s="683" t="inlineStr">
        <is>
          <t>V4.6</t>
        </is>
      </c>
      <c r="G712" s="704" t="n">
        <v>6.7</v>
      </c>
      <c r="H712" s="704" t="n">
        <v>7.7</v>
      </c>
      <c r="I712" s="664" t="n">
        <v>3</v>
      </c>
      <c r="J712" s="664" t="n">
        <v>3</v>
      </c>
      <c r="K712" s="690" t="inlineStr">
        <is>
          <t>Similar under Tg</t>
        </is>
      </c>
    </row>
    <row r="713" ht="15.75" customHeight="1">
      <c r="A713" s="672" t="inlineStr">
        <is>
          <t>DASS - Extended Eng Off</t>
        </is>
      </c>
      <c r="B713" s="661" t="inlineStr">
        <is>
          <t>Brake release delay</t>
        </is>
      </c>
      <c r="C713" s="660" t="inlineStr">
        <is>
          <t>PREMIUM</t>
        </is>
      </c>
      <c r="D713" s="660" t="inlineStr">
        <is>
          <t>AUTO;eSAVE;Hybrid;SPORT;ZEV;ECO;MANUAL;NORMAL</t>
        </is>
      </c>
      <c r="E713" s="660" t="n"/>
      <c r="F713" s="683" t="inlineStr">
        <is>
          <t>V4.6</t>
        </is>
      </c>
      <c r="G713" s="704" t="n">
        <v>7</v>
      </c>
      <c r="H713" s="704" t="n">
        <v>7.8</v>
      </c>
      <c r="I713" s="664" t="n">
        <v>3</v>
      </c>
      <c r="J713" s="664" t="n">
        <v>3</v>
      </c>
      <c r="K713" s="702" t="inlineStr">
        <is>
          <t>equal</t>
        </is>
      </c>
    </row>
    <row r="714" ht="15.75" customHeight="1">
      <c r="A714" s="672" t="inlineStr">
        <is>
          <t>DASS - Extended Eng Off</t>
        </is>
      </c>
      <c r="B714" s="661" t="inlineStr">
        <is>
          <t>Brake release surge</t>
        </is>
      </c>
      <c r="C714" s="660" t="inlineStr">
        <is>
          <t>PREMIUM</t>
        </is>
      </c>
      <c r="D714" s="660" t="inlineStr">
        <is>
          <t>AUTO;eSAVE;Hybrid;SPORT;ZEV;ECO;MANUAL;NORMAL</t>
        </is>
      </c>
      <c r="E714" s="660" t="n"/>
      <c r="F714" s="683" t="inlineStr">
        <is>
          <t>V4.6</t>
        </is>
      </c>
      <c r="G714" s="665" t="n">
        <v>5</v>
      </c>
      <c r="H714" s="665" t="n">
        <v>7</v>
      </c>
      <c r="I714" s="664" t="n">
        <v>3</v>
      </c>
      <c r="J714" s="664" t="n">
        <v>3</v>
      </c>
      <c r="K714" s="684" t="inlineStr">
        <is>
          <t>default values</t>
        </is>
      </c>
    </row>
    <row r="715" ht="15.75" customHeight="1">
      <c r="A715" s="672" t="inlineStr">
        <is>
          <t>DASS - Extended Eng Off</t>
        </is>
      </c>
      <c r="B715" s="661" t="inlineStr">
        <is>
          <t>Bump</t>
        </is>
      </c>
      <c r="C715" s="660" t="inlineStr">
        <is>
          <t>PREMIUM</t>
        </is>
      </c>
      <c r="D715" s="660" t="inlineStr">
        <is>
          <t>AUTO;eSAVE;Hybrid;SPORT;ZEV;ECO;MANUAL;NORMAL</t>
        </is>
      </c>
      <c r="E715" s="660" t="n"/>
      <c r="F715" s="683" t="inlineStr">
        <is>
          <t>V4.6</t>
        </is>
      </c>
      <c r="G715" s="706" t="n">
        <v>6.6</v>
      </c>
      <c r="H715" s="706" t="n">
        <v>7.4</v>
      </c>
      <c r="I715" s="664" t="n">
        <v>3</v>
      </c>
      <c r="J715" s="664" t="n">
        <v>2</v>
      </c>
      <c r="K715" s="690" t="inlineStr">
        <is>
          <t>Similar under Tg. tg adjustment based on CC24.Tg &amp; Wl adjust. Based on KL</t>
        </is>
      </c>
    </row>
    <row r="716" ht="15.75" customHeight="1">
      <c r="A716" s="672" t="inlineStr">
        <is>
          <t>DASS - Extended Eng Off</t>
        </is>
      </c>
      <c r="B716" s="661" t="inlineStr">
        <is>
          <t>Engagement steadiness</t>
        </is>
      </c>
      <c r="C716" s="660" t="inlineStr">
        <is>
          <t>PREMIUM</t>
        </is>
      </c>
      <c r="D716" s="660" t="inlineStr">
        <is>
          <t>AUTO;eSAVE;Hybrid;SPORT;ZEV;ECO;MANUAL;NORMAL</t>
        </is>
      </c>
      <c r="E716" s="660" t="n"/>
      <c r="F716" s="683" t="inlineStr">
        <is>
          <t>V4.6</t>
        </is>
      </c>
      <c r="G716" s="703" t="n">
        <v>7</v>
      </c>
      <c r="H716" s="703" t="n">
        <v>7.9</v>
      </c>
      <c r="I716" s="664" t="n">
        <v>3</v>
      </c>
      <c r="J716" s="664" t="n">
        <v>2</v>
      </c>
      <c r="K716" s="475" t="inlineStr">
        <is>
          <t>to adapt. Tg adjust. Based on KL</t>
        </is>
      </c>
    </row>
    <row r="717" ht="15.75" customHeight="1">
      <c r="A717" s="672" t="inlineStr">
        <is>
          <t>DASS - Extended Eng Off</t>
        </is>
      </c>
      <c r="B717" s="661" t="inlineStr">
        <is>
          <t>Engine speed overshoot</t>
        </is>
      </c>
      <c r="C717" s="660" t="inlineStr">
        <is>
          <t>PREMIUM</t>
        </is>
      </c>
      <c r="D717" s="660" t="inlineStr">
        <is>
          <t>AUTO;eSAVE;Hybrid;SPORT;ZEV;ECO;MANUAL;NORMAL</t>
        </is>
      </c>
      <c r="E717" s="660" t="n"/>
      <c r="F717" s="683" t="inlineStr">
        <is>
          <t>V4.6</t>
        </is>
      </c>
      <c r="G717" s="665" t="n">
        <v>5</v>
      </c>
      <c r="H717" s="665" t="n">
        <v>7</v>
      </c>
      <c r="I717" s="664" t="n">
        <v>3</v>
      </c>
      <c r="J717" s="664" t="n">
        <v>3</v>
      </c>
      <c r="K717" s="684" t="inlineStr">
        <is>
          <t>default values</t>
        </is>
      </c>
    </row>
    <row r="718" ht="15.75" customHeight="1">
      <c r="A718" s="672" t="inlineStr">
        <is>
          <t>DASS - Extended Eng Off</t>
        </is>
      </c>
      <c r="B718" s="661" t="inlineStr">
        <is>
          <t>Jerks</t>
        </is>
      </c>
      <c r="C718" s="660" t="inlineStr">
        <is>
          <t>PREMIUM</t>
        </is>
      </c>
      <c r="D718" s="660" t="inlineStr">
        <is>
          <t>AUTO;eSAVE;Hybrid;SPORT;ZEV;ECO;MANUAL;NORMAL</t>
        </is>
      </c>
      <c r="E718" s="660" t="n"/>
      <c r="F718" s="683" t="inlineStr">
        <is>
          <t>V4.6</t>
        </is>
      </c>
      <c r="G718" s="665" t="n">
        <v>5</v>
      </c>
      <c r="H718" s="665" t="n">
        <v>7</v>
      </c>
      <c r="I718" s="664" t="n">
        <v>3</v>
      </c>
      <c r="J718" s="664" t="n">
        <v>3</v>
      </c>
      <c r="K718" s="684" t="inlineStr">
        <is>
          <t>default values</t>
        </is>
      </c>
    </row>
    <row r="719" ht="15.75" customHeight="1">
      <c r="A719" s="672" t="inlineStr">
        <is>
          <t>DASS - Extended Eng Off</t>
        </is>
      </c>
      <c r="B719" s="661" t="inlineStr">
        <is>
          <t>Response delay</t>
        </is>
      </c>
      <c r="C719" s="660" t="inlineStr">
        <is>
          <t>PREMIUM</t>
        </is>
      </c>
      <c r="D719" s="660" t="inlineStr">
        <is>
          <t>AUTO;eSAVE;Hybrid;SPORT;ZEV;ECO;MANUAL;NORMAL</t>
        </is>
      </c>
      <c r="E719" s="660" t="n"/>
      <c r="F719" s="683" t="inlineStr">
        <is>
          <t>V4.6</t>
        </is>
      </c>
      <c r="G719" s="708" t="n">
        <v>5.8</v>
      </c>
      <c r="H719" s="708" t="n">
        <v>7.2</v>
      </c>
      <c r="I719" s="696" t="n">
        <v>1</v>
      </c>
      <c r="J719" s="696" t="n">
        <v>3</v>
      </c>
      <c r="K719" s="475" t="inlineStr">
        <is>
          <t>to adapt. c/o from DASS Eng Off quick</t>
        </is>
      </c>
    </row>
    <row r="720" ht="15.75" customHeight="1">
      <c r="A720" s="672" t="inlineStr">
        <is>
          <t>DASS - Extended Eng Off</t>
        </is>
      </c>
      <c r="B720" s="661" t="inlineStr">
        <is>
          <t>Shock</t>
        </is>
      </c>
      <c r="C720" s="660" t="inlineStr">
        <is>
          <t>PREMIUM</t>
        </is>
      </c>
      <c r="D720" s="660" t="inlineStr">
        <is>
          <t>AUTO;eSAVE;Hybrid;SPORT;ZEV;ECO;MANUAL;NORMAL</t>
        </is>
      </c>
      <c r="E720" s="660" t="n"/>
      <c r="F720" s="683" t="inlineStr">
        <is>
          <t>V4.6</t>
        </is>
      </c>
      <c r="G720" s="704" t="n">
        <v>6.3</v>
      </c>
      <c r="H720" s="704" t="n">
        <v>7.3</v>
      </c>
      <c r="I720" s="664" t="n">
        <v>3</v>
      </c>
      <c r="J720" s="664" t="n">
        <v>1</v>
      </c>
      <c r="K720" s="475" t="inlineStr">
        <is>
          <t>to adapt. Tg, criticality &amp; Wl adjust. based on KL</t>
        </is>
      </c>
    </row>
    <row r="721" ht="15.75" customHeight="1">
      <c r="A721" s="672" t="inlineStr">
        <is>
          <t>DASS - Extended Eng Off</t>
        </is>
      </c>
      <c r="B721" s="661" t="inlineStr">
        <is>
          <t>Stumble</t>
        </is>
      </c>
      <c r="C721" s="660" t="inlineStr">
        <is>
          <t>PREMIUM</t>
        </is>
      </c>
      <c r="D721" s="660" t="inlineStr">
        <is>
          <t>AUTO;eSAVE;Hybrid;SPORT;ZEV;ECO;MANUAL;NORMAL</t>
        </is>
      </c>
      <c r="E721" s="660" t="n"/>
      <c r="F721" s="683" t="inlineStr">
        <is>
          <t>V4.6</t>
        </is>
      </c>
      <c r="G721" s="706" t="n">
        <v>5.2</v>
      </c>
      <c r="H721" s="706" t="n">
        <v>7.4</v>
      </c>
      <c r="I721" s="664" t="n">
        <v>3</v>
      </c>
      <c r="J721" s="664" t="n">
        <v>2</v>
      </c>
      <c r="K721" s="702" t="inlineStr">
        <is>
          <t>equal. Wl adjustment based on CC24. Tg adjust. based on KL</t>
        </is>
      </c>
    </row>
    <row r="722" ht="15.75" customHeight="1">
      <c r="A722" s="672" t="inlineStr">
        <is>
          <t>DASS Eng Off quick</t>
        </is>
      </c>
      <c r="B722" s="661" t="inlineStr">
        <is>
          <t>Acceleration disturbances</t>
        </is>
      </c>
      <c r="C722" s="660" t="inlineStr">
        <is>
          <t>PREMIUM</t>
        </is>
      </c>
      <c r="D722" s="660" t="inlineStr">
        <is>
          <t>AUTO;eSAVE;Hybrid;SPORT;ZEV;ECO;MANUAL;NORMAL</t>
        </is>
      </c>
      <c r="E722" s="660" t="n"/>
      <c r="F722" s="683" t="inlineStr">
        <is>
          <t>V4.6</t>
        </is>
      </c>
      <c r="G722" s="673" t="n">
        <v>4.7</v>
      </c>
      <c r="H722" s="673" t="n">
        <v>7.3</v>
      </c>
      <c r="I722" s="664" t="n">
        <v>3</v>
      </c>
      <c r="J722" s="664" t="n">
        <v>2</v>
      </c>
      <c r="K722" s="687" t="inlineStr">
        <is>
          <t>to adapt. Tg &amp; Wl adjustment based on CC24. Tg &amp; Wl adjust. Based on KL</t>
        </is>
      </c>
    </row>
    <row r="723" ht="15.75" customHeight="1">
      <c r="A723" s="672" t="inlineStr">
        <is>
          <t>DASS Eng Off quick</t>
        </is>
      </c>
      <c r="B723" s="661" t="inlineStr">
        <is>
          <t>Acceleration disturbances HF</t>
        </is>
      </c>
      <c r="C723" s="660" t="inlineStr">
        <is>
          <t>PREMIUM</t>
        </is>
      </c>
      <c r="D723" s="660" t="inlineStr">
        <is>
          <t>AUTO;eSAVE;Hybrid;SPORT;ZEV;ECO;MANUAL;NORMAL</t>
        </is>
      </c>
      <c r="E723" s="660" t="n"/>
      <c r="F723" s="683" t="inlineStr">
        <is>
          <t>V4.6</t>
        </is>
      </c>
      <c r="G723" s="665" t="n">
        <v>5</v>
      </c>
      <c r="H723" s="665" t="n">
        <v>7</v>
      </c>
      <c r="I723" s="664" t="n">
        <v>3</v>
      </c>
      <c r="J723" s="664" t="n">
        <v>3</v>
      </c>
      <c r="K723" s="684" t="inlineStr">
        <is>
          <t>default values</t>
        </is>
      </c>
    </row>
    <row r="724" ht="15.75" customHeight="1">
      <c r="A724" s="672" t="inlineStr">
        <is>
          <t>DASS Eng Off quick</t>
        </is>
      </c>
      <c r="B724" s="661" t="inlineStr">
        <is>
          <t>Acceleration disturbances LF</t>
        </is>
      </c>
      <c r="C724" s="660" t="inlineStr">
        <is>
          <t>PREMIUM</t>
        </is>
      </c>
      <c r="D724" s="660" t="inlineStr">
        <is>
          <t>AUTO;eSAVE;Hybrid;SPORT;ZEV;ECO;MANUAL;NORMAL</t>
        </is>
      </c>
      <c r="E724" s="660" t="n"/>
      <c r="F724" s="683" t="inlineStr">
        <is>
          <t>V4.6</t>
        </is>
      </c>
      <c r="G724" s="680" t="n">
        <v>5</v>
      </c>
      <c r="H724" s="680" t="n">
        <v>7</v>
      </c>
      <c r="I724" s="664" t="n">
        <v>3</v>
      </c>
      <c r="J724" s="664" t="n">
        <v>3</v>
      </c>
      <c r="K724" s="684" t="inlineStr">
        <is>
          <t>default values</t>
        </is>
      </c>
    </row>
    <row r="725" ht="15.75" customHeight="1">
      <c r="A725" s="672" t="inlineStr">
        <is>
          <t>DASS Eng Off quick</t>
        </is>
      </c>
      <c r="B725" s="661" t="inlineStr">
        <is>
          <t>Acceleration peak</t>
        </is>
      </c>
      <c r="C725" s="660" t="inlineStr">
        <is>
          <t>PREMIUM</t>
        </is>
      </c>
      <c r="D725" s="660" t="inlineStr">
        <is>
          <t>AUTO;eSAVE;Hybrid;SPORT;ZEV;ECO;MANUAL;NORMAL</t>
        </is>
      </c>
      <c r="E725" s="660" t="n"/>
      <c r="F725" s="683" t="inlineStr">
        <is>
          <t>V4.6</t>
        </is>
      </c>
      <c r="G725" s="703" t="n">
        <v>6.3</v>
      </c>
      <c r="H725" s="703" t="n">
        <v>7.2</v>
      </c>
      <c r="I725" s="664" t="n">
        <v>3</v>
      </c>
      <c r="J725" s="664" t="n">
        <v>2</v>
      </c>
      <c r="K725" s="492" t="inlineStr">
        <is>
          <t>to define (not enough data under target). Tg adjust. based on KL</t>
        </is>
      </c>
    </row>
    <row r="726" ht="15.75" customHeight="1">
      <c r="A726" s="672" t="inlineStr">
        <is>
          <t>DASS Eng Off quick</t>
        </is>
      </c>
      <c r="B726" s="661" t="inlineStr">
        <is>
          <t>Acceleration performance</t>
        </is>
      </c>
      <c r="C726" s="660" t="inlineStr">
        <is>
          <t>PREMIUM</t>
        </is>
      </c>
      <c r="D726" s="660" t="inlineStr">
        <is>
          <t>AUTO;eSAVE;Hybrid;SPORT;ZEV;ECO;MANUAL;NORMAL</t>
        </is>
      </c>
      <c r="E726" s="660" t="n"/>
      <c r="F726" s="683" t="inlineStr">
        <is>
          <t>V4.6</t>
        </is>
      </c>
      <c r="G726" s="665" t="n">
        <v>5</v>
      </c>
      <c r="H726" s="665" t="n">
        <v>7</v>
      </c>
      <c r="I726" s="664" t="n">
        <v>3</v>
      </c>
      <c r="J726" s="664" t="n">
        <v>3</v>
      </c>
      <c r="K726" s="684" t="inlineStr">
        <is>
          <t>default values</t>
        </is>
      </c>
    </row>
    <row r="727" ht="15.75" customHeight="1">
      <c r="A727" s="672" t="inlineStr">
        <is>
          <t>DASS Eng Off quick</t>
        </is>
      </c>
      <c r="B727" s="661" t="inlineStr">
        <is>
          <t>Agility</t>
        </is>
      </c>
      <c r="C727" s="660" t="inlineStr">
        <is>
          <t>PREMIUM</t>
        </is>
      </c>
      <c r="D727" s="660" t="inlineStr">
        <is>
          <t>AUTO;eSAVE;Hybrid;SPORT;ZEV;ECO;MANUAL;NORMAL</t>
        </is>
      </c>
      <c r="E727" s="660" t="n"/>
      <c r="F727" s="683" t="inlineStr">
        <is>
          <t>V4.6</t>
        </is>
      </c>
      <c r="G727" s="709" t="n">
        <v>5.9</v>
      </c>
      <c r="H727" s="709" t="n">
        <v>7.1</v>
      </c>
      <c r="I727" s="696" t="n">
        <v>1</v>
      </c>
      <c r="J727" s="696" t="n">
        <v>3</v>
      </c>
      <c r="K727" s="498" t="inlineStr">
        <is>
          <t>equal. Wl adjust. Based on KL. Tg based on DT</t>
        </is>
      </c>
    </row>
    <row r="728" ht="15.75" customHeight="1">
      <c r="A728" s="672" t="inlineStr">
        <is>
          <t>DASS Eng Off quick</t>
        </is>
      </c>
      <c r="B728" s="661" t="inlineStr">
        <is>
          <t>Brake release bump</t>
        </is>
      </c>
      <c r="C728" s="660" t="inlineStr">
        <is>
          <t>PREMIUM</t>
        </is>
      </c>
      <c r="D728" s="660" t="inlineStr">
        <is>
          <t>AUTO;eSAVE;Hybrid;SPORT;ZEV;ECO;MANUAL;NORMAL</t>
        </is>
      </c>
      <c r="E728" s="660" t="n"/>
      <c r="F728" s="683" t="inlineStr">
        <is>
          <t>V4.6</t>
        </is>
      </c>
      <c r="G728" s="704" t="n">
        <v>6.7</v>
      </c>
      <c r="H728" s="704" t="n">
        <v>7.7</v>
      </c>
      <c r="I728" s="664" t="n">
        <v>3</v>
      </c>
      <c r="J728" s="664" t="n">
        <v>3</v>
      </c>
      <c r="K728" s="690" t="inlineStr">
        <is>
          <t>Similar under Tg</t>
        </is>
      </c>
    </row>
    <row r="729" ht="15.75" customHeight="1">
      <c r="A729" s="672" t="inlineStr">
        <is>
          <t>DASS Eng Off quick</t>
        </is>
      </c>
      <c r="B729" s="661" t="inlineStr">
        <is>
          <t>Brake release delay</t>
        </is>
      </c>
      <c r="C729" s="660" t="inlineStr">
        <is>
          <t>PREMIUM</t>
        </is>
      </c>
      <c r="D729" s="660" t="inlineStr">
        <is>
          <t>AUTO;eSAVE;Hybrid;SPORT;ZEV;ECO;MANUAL;NORMAL</t>
        </is>
      </c>
      <c r="E729" s="660" t="n"/>
      <c r="F729" s="683" t="inlineStr">
        <is>
          <t>V4.6</t>
        </is>
      </c>
      <c r="G729" s="704" t="n">
        <v>7</v>
      </c>
      <c r="H729" s="704" t="n">
        <v>7.8</v>
      </c>
      <c r="I729" s="664" t="n">
        <v>3</v>
      </c>
      <c r="J729" s="664" t="n">
        <v>3</v>
      </c>
      <c r="K729" s="702" t="inlineStr">
        <is>
          <t>equal</t>
        </is>
      </c>
    </row>
    <row r="730" ht="15.75" customHeight="1">
      <c r="A730" s="672" t="inlineStr">
        <is>
          <t>DASS Eng Off quick</t>
        </is>
      </c>
      <c r="B730" s="661" t="inlineStr">
        <is>
          <t>Brake release surge</t>
        </is>
      </c>
      <c r="C730" s="660" t="inlineStr">
        <is>
          <t>PREMIUM</t>
        </is>
      </c>
      <c r="D730" s="660" t="inlineStr">
        <is>
          <t>AUTO;eSAVE;Hybrid;SPORT;ZEV;ECO;MANUAL;NORMAL</t>
        </is>
      </c>
      <c r="E730" s="660" t="n"/>
      <c r="F730" s="683" t="inlineStr">
        <is>
          <t>V4.6</t>
        </is>
      </c>
      <c r="G730" s="665" t="n">
        <v>5</v>
      </c>
      <c r="H730" s="665" t="n">
        <v>7</v>
      </c>
      <c r="I730" s="664" t="n">
        <v>3</v>
      </c>
      <c r="J730" s="664" t="n">
        <v>3</v>
      </c>
      <c r="K730" s="495" t="inlineStr">
        <is>
          <t>default values</t>
        </is>
      </c>
    </row>
    <row r="731" ht="15.75" customHeight="1">
      <c r="A731" s="672" t="inlineStr">
        <is>
          <t>DASS Eng Off quick</t>
        </is>
      </c>
      <c r="B731" s="661" t="inlineStr">
        <is>
          <t>Bump</t>
        </is>
      </c>
      <c r="C731" s="660" t="inlineStr">
        <is>
          <t>PREMIUM</t>
        </is>
      </c>
      <c r="D731" s="660" t="inlineStr">
        <is>
          <t>AUTO;eSAVE;Hybrid;SPORT;ZEV;ECO;MANUAL;NORMAL</t>
        </is>
      </c>
      <c r="E731" s="660" t="n"/>
      <c r="F731" s="683" t="inlineStr">
        <is>
          <t>V4.6</t>
        </is>
      </c>
      <c r="G731" s="706" t="n">
        <v>6.6</v>
      </c>
      <c r="H731" s="706" t="n">
        <v>7.4</v>
      </c>
      <c r="I731" s="664" t="n">
        <v>3</v>
      </c>
      <c r="J731" s="664" t="n">
        <v>2</v>
      </c>
      <c r="K731" s="690" t="inlineStr">
        <is>
          <t>Similar under Tg. tg adjustment based on CC24.Tg &amp; Wl adjust. Based on KL</t>
        </is>
      </c>
    </row>
    <row r="732" ht="15.75" customHeight="1">
      <c r="A732" s="672" t="inlineStr">
        <is>
          <t>DASS Eng Off quick</t>
        </is>
      </c>
      <c r="B732" s="661" t="inlineStr">
        <is>
          <t>Engagement steadiness</t>
        </is>
      </c>
      <c r="C732" s="660" t="inlineStr">
        <is>
          <t>PREMIUM</t>
        </is>
      </c>
      <c r="D732" s="660" t="inlineStr">
        <is>
          <t>AUTO;eSAVE;Hybrid;SPORT;ZEV;ECO;MANUAL;NORMAL</t>
        </is>
      </c>
      <c r="E732" s="660" t="n"/>
      <c r="F732" s="683" t="inlineStr">
        <is>
          <t>V4.6</t>
        </is>
      </c>
      <c r="G732" s="703" t="n">
        <v>7</v>
      </c>
      <c r="H732" s="703" t="n">
        <v>7.9</v>
      </c>
      <c r="I732" s="664" t="n">
        <v>3</v>
      </c>
      <c r="J732" s="664" t="n">
        <v>2</v>
      </c>
      <c r="K732" s="687" t="inlineStr">
        <is>
          <t>to adapt. Tg adjust. Based on KL</t>
        </is>
      </c>
    </row>
    <row r="733" ht="15.75" customHeight="1">
      <c r="A733" s="672" t="inlineStr">
        <is>
          <t>DASS Eng Off quick</t>
        </is>
      </c>
      <c r="B733" s="661" t="inlineStr">
        <is>
          <t>Engine speed overshoot</t>
        </is>
      </c>
      <c r="C733" s="660" t="inlineStr">
        <is>
          <t>PREMIUM</t>
        </is>
      </c>
      <c r="D733" s="660" t="inlineStr">
        <is>
          <t>AUTO;eSAVE;Hybrid;SPORT;ZEV;ECO;MANUAL;NORMAL</t>
        </is>
      </c>
      <c r="E733" s="660" t="n"/>
      <c r="F733" s="683" t="inlineStr">
        <is>
          <t>V4.6</t>
        </is>
      </c>
      <c r="G733" s="665" t="n">
        <v>5</v>
      </c>
      <c r="H733" s="665" t="n">
        <v>7</v>
      </c>
      <c r="I733" s="664" t="n">
        <v>3</v>
      </c>
      <c r="J733" s="664" t="n">
        <v>3</v>
      </c>
      <c r="K733" s="495" t="inlineStr">
        <is>
          <t>default values</t>
        </is>
      </c>
    </row>
    <row r="734" ht="15.75" customHeight="1">
      <c r="A734" s="672" t="inlineStr">
        <is>
          <t>DASS Eng Off quick</t>
        </is>
      </c>
      <c r="B734" s="661" t="inlineStr">
        <is>
          <t>Jerks</t>
        </is>
      </c>
      <c r="C734" s="660" t="inlineStr">
        <is>
          <t>PREMIUM</t>
        </is>
      </c>
      <c r="D734" s="660" t="inlineStr">
        <is>
          <t>AUTO;eSAVE;Hybrid;SPORT;ZEV;ECO;MANUAL;NORMAL</t>
        </is>
      </c>
      <c r="E734" s="660" t="n"/>
      <c r="F734" s="683" t="inlineStr">
        <is>
          <t>V4.6</t>
        </is>
      </c>
      <c r="G734" s="665" t="n">
        <v>5</v>
      </c>
      <c r="H734" s="665" t="n">
        <v>7</v>
      </c>
      <c r="I734" s="664" t="n">
        <v>3</v>
      </c>
      <c r="J734" s="664" t="n">
        <v>3</v>
      </c>
      <c r="K734" s="495" t="inlineStr">
        <is>
          <t>default values</t>
        </is>
      </c>
    </row>
    <row r="735" ht="15.75" customHeight="1">
      <c r="A735" s="672" t="inlineStr">
        <is>
          <t>DASS Eng Off quick</t>
        </is>
      </c>
      <c r="B735" s="661" t="inlineStr">
        <is>
          <t>Response delay</t>
        </is>
      </c>
      <c r="C735" s="660" t="inlineStr">
        <is>
          <t>PREMIUM</t>
        </is>
      </c>
      <c r="D735" s="660" t="inlineStr">
        <is>
          <t>AUTO;eSAVE;Hybrid;SPORT;ZEV;ECO;MANUAL;NORMAL</t>
        </is>
      </c>
      <c r="E735" s="660" t="n"/>
      <c r="F735" s="683" t="inlineStr">
        <is>
          <t>V4.6</t>
        </is>
      </c>
      <c r="G735" s="708" t="n">
        <v>5.8</v>
      </c>
      <c r="H735" s="708" t="n">
        <v>7.2</v>
      </c>
      <c r="I735" s="696" t="n">
        <v>1</v>
      </c>
      <c r="J735" s="696" t="n">
        <v>3</v>
      </c>
      <c r="K735" s="687" t="inlineStr">
        <is>
          <t>to adapt. WL adjust. Based on KL. WL based on C84 EMOP. Tg based on MP&amp;DT</t>
        </is>
      </c>
    </row>
    <row r="736" ht="15.75" customHeight="1">
      <c r="A736" s="672" t="inlineStr">
        <is>
          <t>DASS Eng Off quick</t>
        </is>
      </c>
      <c r="B736" s="661" t="inlineStr">
        <is>
          <t>Shock</t>
        </is>
      </c>
      <c r="C736" s="660" t="inlineStr">
        <is>
          <t>PREMIUM</t>
        </is>
      </c>
      <c r="D736" s="660" t="inlineStr">
        <is>
          <t>AUTO;eSAVE;Hybrid;SPORT;ZEV;ECO;MANUAL;NORMAL</t>
        </is>
      </c>
      <c r="E736" s="660" t="n"/>
      <c r="F736" s="683" t="inlineStr">
        <is>
          <t>V4.6</t>
        </is>
      </c>
      <c r="G736" s="704" t="n">
        <v>6.3</v>
      </c>
      <c r="H736" s="704" t="n">
        <v>7.3</v>
      </c>
      <c r="I736" s="664" t="n">
        <v>3</v>
      </c>
      <c r="J736" s="664" t="n">
        <v>1</v>
      </c>
      <c r="K736" s="475" t="inlineStr">
        <is>
          <t>to adapt. Tg, criticality &amp; Wl adjust. based on KL</t>
        </is>
      </c>
    </row>
    <row r="737" ht="15.75" customHeight="1">
      <c r="A737" s="672" t="inlineStr">
        <is>
          <t>DASS Eng Off quick</t>
        </is>
      </c>
      <c r="B737" s="661" t="inlineStr">
        <is>
          <t>Stumble</t>
        </is>
      </c>
      <c r="C737" s="660" t="inlineStr">
        <is>
          <t>PREMIUM</t>
        </is>
      </c>
      <c r="D737" s="660" t="inlineStr">
        <is>
          <t>AUTO;eSAVE;Hybrid;SPORT;ZEV;ECO;MANUAL;NORMAL</t>
        </is>
      </c>
      <c r="E737" s="660" t="n"/>
      <c r="F737" s="683" t="inlineStr">
        <is>
          <t>V4.6</t>
        </is>
      </c>
      <c r="G737" s="706" t="n">
        <v>5.2</v>
      </c>
      <c r="H737" s="706" t="n">
        <v>7.4</v>
      </c>
      <c r="I737" s="664" t="n">
        <v>3</v>
      </c>
      <c r="J737" s="664" t="n">
        <v>2</v>
      </c>
      <c r="K737" s="702" t="inlineStr">
        <is>
          <t>equal. Wl adjustment based on CC24. Tg adjust. based on KL</t>
        </is>
      </c>
    </row>
    <row r="738" ht="15.75" customHeight="1">
      <c r="A738" s="672" t="inlineStr">
        <is>
          <t>DASS Eng Off slow</t>
        </is>
      </c>
      <c r="B738" s="661" t="inlineStr">
        <is>
          <t>Acceleration disturbances</t>
        </is>
      </c>
      <c r="C738" s="660" t="inlineStr">
        <is>
          <t>PREMIUM</t>
        </is>
      </c>
      <c r="D738" s="660" t="inlineStr">
        <is>
          <t>AUTO;eSAVE;Hybrid;SPORT;ZEV;ECO;MANUAL;NORMAL</t>
        </is>
      </c>
      <c r="E738" s="660" t="n"/>
      <c r="F738" s="683" t="inlineStr">
        <is>
          <t>V4.6</t>
        </is>
      </c>
      <c r="G738" s="673" t="n">
        <v>4.7</v>
      </c>
      <c r="H738" s="673" t="n">
        <v>7.3</v>
      </c>
      <c r="I738" s="664" t="n">
        <v>3</v>
      </c>
      <c r="J738" s="664" t="n">
        <v>2</v>
      </c>
      <c r="K738" s="687" t="inlineStr">
        <is>
          <t>to adapt. Tg &amp; Wl adjustment based on CC24. Tg &amp; Wl adjust. Based on KL</t>
        </is>
      </c>
    </row>
    <row r="739" ht="15.75" customHeight="1">
      <c r="A739" s="672" t="inlineStr">
        <is>
          <t>DASS Eng Off slow</t>
        </is>
      </c>
      <c r="B739" s="661" t="inlineStr">
        <is>
          <t>Acceleration disturbances HF</t>
        </is>
      </c>
      <c r="C739" s="660" t="inlineStr">
        <is>
          <t>PREMIUM</t>
        </is>
      </c>
      <c r="D739" s="660" t="inlineStr">
        <is>
          <t>AUTO;eSAVE;Hybrid;SPORT;ZEV;ECO;MANUAL;NORMAL</t>
        </is>
      </c>
      <c r="E739" s="660" t="n"/>
      <c r="F739" s="683" t="inlineStr">
        <is>
          <t>V4.6</t>
        </is>
      </c>
      <c r="G739" s="665" t="n">
        <v>5</v>
      </c>
      <c r="H739" s="665" t="n">
        <v>7</v>
      </c>
      <c r="I739" s="664" t="n">
        <v>3</v>
      </c>
      <c r="J739" s="664" t="n">
        <v>3</v>
      </c>
      <c r="K739" s="684" t="inlineStr">
        <is>
          <t>default values</t>
        </is>
      </c>
    </row>
    <row r="740" ht="15.75" customHeight="1">
      <c r="A740" s="672" t="inlineStr">
        <is>
          <t>DASS Eng Off slow</t>
        </is>
      </c>
      <c r="B740" s="661" t="inlineStr">
        <is>
          <t>Acceleration disturbances LF</t>
        </is>
      </c>
      <c r="C740" s="660" t="inlineStr">
        <is>
          <t>PREMIUM</t>
        </is>
      </c>
      <c r="D740" s="660" t="inlineStr">
        <is>
          <t>AUTO;eSAVE;Hybrid;SPORT;ZEV;ECO;MANUAL;NORMAL</t>
        </is>
      </c>
      <c r="E740" s="660" t="n"/>
      <c r="F740" s="683" t="inlineStr">
        <is>
          <t>V4.6</t>
        </is>
      </c>
      <c r="G740" s="680" t="n">
        <v>5</v>
      </c>
      <c r="H740" s="680" t="n">
        <v>7</v>
      </c>
      <c r="I740" s="664" t="n">
        <v>3</v>
      </c>
      <c r="J740" s="664" t="n">
        <v>3</v>
      </c>
      <c r="K740" s="684" t="inlineStr">
        <is>
          <t>default values</t>
        </is>
      </c>
    </row>
    <row r="741" ht="15.75" customHeight="1">
      <c r="A741" s="672" t="inlineStr">
        <is>
          <t>DASS Eng Off slow</t>
        </is>
      </c>
      <c r="B741" s="661" t="inlineStr">
        <is>
          <t>Acceleration peak</t>
        </is>
      </c>
      <c r="C741" s="660" t="inlineStr">
        <is>
          <t>PREMIUM</t>
        </is>
      </c>
      <c r="D741" s="660" t="inlineStr">
        <is>
          <t>AUTO;eSAVE;Hybrid;SPORT;ZEV;ECO;MANUAL;NORMAL</t>
        </is>
      </c>
      <c r="E741" s="660" t="n"/>
      <c r="F741" s="683" t="inlineStr">
        <is>
          <t>V4.6</t>
        </is>
      </c>
      <c r="G741" s="703" t="n">
        <v>6.3</v>
      </c>
      <c r="H741" s="703" t="n">
        <v>7.2</v>
      </c>
      <c r="I741" s="664" t="n">
        <v>3</v>
      </c>
      <c r="J741" s="664" t="n">
        <v>2</v>
      </c>
      <c r="K741" s="492" t="inlineStr">
        <is>
          <t>to define (not enough data under target). Tg adjust. based on KL</t>
        </is>
      </c>
    </row>
    <row r="742" ht="15.75" customHeight="1">
      <c r="A742" s="672" t="inlineStr">
        <is>
          <t>DASS Eng Off slow</t>
        </is>
      </c>
      <c r="B742" s="661" t="inlineStr">
        <is>
          <t>Acceleration performance</t>
        </is>
      </c>
      <c r="C742" s="660" t="inlineStr">
        <is>
          <t>PREMIUM</t>
        </is>
      </c>
      <c r="D742" s="660" t="inlineStr">
        <is>
          <t>AUTO;eSAVE;Hybrid;SPORT;ZEV;ECO;MANUAL;NORMAL</t>
        </is>
      </c>
      <c r="E742" s="660" t="n"/>
      <c r="F742" s="683" t="inlineStr">
        <is>
          <t>V4.6</t>
        </is>
      </c>
      <c r="G742" s="665" t="n">
        <v>5</v>
      </c>
      <c r="H742" s="665" t="n">
        <v>7</v>
      </c>
      <c r="I742" s="664" t="n">
        <v>3</v>
      </c>
      <c r="J742" s="664" t="n">
        <v>3</v>
      </c>
      <c r="K742" s="684" t="inlineStr">
        <is>
          <t>default values</t>
        </is>
      </c>
    </row>
    <row r="743" ht="15.75" customHeight="1">
      <c r="A743" s="672" t="inlineStr">
        <is>
          <t>DASS Eng Off slow</t>
        </is>
      </c>
      <c r="B743" s="661" t="inlineStr">
        <is>
          <t>Agility</t>
        </is>
      </c>
      <c r="C743" s="660" t="inlineStr">
        <is>
          <t>PREMIUM</t>
        </is>
      </c>
      <c r="D743" s="660" t="inlineStr">
        <is>
          <t>AUTO;eSAVE;Hybrid;SPORT;ZEV;ECO;MANUAL;NORMAL</t>
        </is>
      </c>
      <c r="E743" s="660" t="n"/>
      <c r="F743" s="683" t="inlineStr">
        <is>
          <t>V4.6</t>
        </is>
      </c>
      <c r="G743" s="709" t="n">
        <v>5.9</v>
      </c>
      <c r="H743" s="709" t="n">
        <v>7.1</v>
      </c>
      <c r="I743" s="696" t="n">
        <v>1</v>
      </c>
      <c r="J743" s="696" t="n">
        <v>3</v>
      </c>
      <c r="K743" s="702" t="inlineStr">
        <is>
          <t>c/o from DASS Eng Off quick</t>
        </is>
      </c>
    </row>
    <row r="744" ht="15.75" customHeight="1">
      <c r="A744" s="672" t="inlineStr">
        <is>
          <t>DASS Eng Off slow</t>
        </is>
      </c>
      <c r="B744" s="661" t="inlineStr">
        <is>
          <t>Brake release bump</t>
        </is>
      </c>
      <c r="C744" s="660" t="inlineStr">
        <is>
          <t>PREMIUM</t>
        </is>
      </c>
      <c r="D744" s="660" t="inlineStr">
        <is>
          <t>AUTO;eSAVE;Hybrid;SPORT;ZEV;ECO;MANUAL;NORMAL</t>
        </is>
      </c>
      <c r="E744" s="660" t="n"/>
      <c r="F744" s="683" t="inlineStr">
        <is>
          <t>V4.6</t>
        </is>
      </c>
      <c r="G744" s="704" t="n">
        <v>6.7</v>
      </c>
      <c r="H744" s="704" t="n">
        <v>7.7</v>
      </c>
      <c r="I744" s="664" t="n">
        <v>3</v>
      </c>
      <c r="J744" s="664" t="n">
        <v>3</v>
      </c>
      <c r="K744" s="690" t="inlineStr">
        <is>
          <t>Similar under Tg</t>
        </is>
      </c>
    </row>
    <row r="745" ht="15.75" customHeight="1">
      <c r="A745" s="672" t="inlineStr">
        <is>
          <t>DASS Eng Off slow</t>
        </is>
      </c>
      <c r="B745" s="661" t="inlineStr">
        <is>
          <t>Brake release delay</t>
        </is>
      </c>
      <c r="C745" s="660" t="inlineStr">
        <is>
          <t>PREMIUM</t>
        </is>
      </c>
      <c r="D745" s="660" t="inlineStr">
        <is>
          <t>AUTO;eSAVE;Hybrid;SPORT;ZEV;ECO;MANUAL;NORMAL</t>
        </is>
      </c>
      <c r="E745" s="660" t="n"/>
      <c r="F745" s="683" t="inlineStr">
        <is>
          <t>V4.6</t>
        </is>
      </c>
      <c r="G745" s="704" t="n">
        <v>7</v>
      </c>
      <c r="H745" s="704" t="n">
        <v>7.8</v>
      </c>
      <c r="I745" s="664" t="n">
        <v>3</v>
      </c>
      <c r="J745" s="664" t="n">
        <v>3</v>
      </c>
      <c r="K745" s="702" t="inlineStr">
        <is>
          <t>equal</t>
        </is>
      </c>
    </row>
    <row r="746" ht="15.75" customHeight="1">
      <c r="A746" s="672" t="inlineStr">
        <is>
          <t>DASS Eng Off slow</t>
        </is>
      </c>
      <c r="B746" s="661" t="inlineStr">
        <is>
          <t>Brake release surge</t>
        </is>
      </c>
      <c r="C746" s="660" t="inlineStr">
        <is>
          <t>PREMIUM</t>
        </is>
      </c>
      <c r="D746" s="660" t="inlineStr">
        <is>
          <t>AUTO;eSAVE;Hybrid;SPORT;ZEV;ECO;MANUAL;NORMAL</t>
        </is>
      </c>
      <c r="E746" s="660" t="n"/>
      <c r="F746" s="683" t="inlineStr">
        <is>
          <t>V4.6</t>
        </is>
      </c>
      <c r="G746" s="665" t="n">
        <v>5</v>
      </c>
      <c r="H746" s="665" t="n">
        <v>7</v>
      </c>
      <c r="I746" s="664" t="n">
        <v>3</v>
      </c>
      <c r="J746" s="664" t="n">
        <v>3</v>
      </c>
      <c r="K746" s="495" t="inlineStr">
        <is>
          <t>default values</t>
        </is>
      </c>
    </row>
    <row r="747" ht="15.75" customHeight="1">
      <c r="A747" s="672" t="inlineStr">
        <is>
          <t>DASS Eng Off slow</t>
        </is>
      </c>
      <c r="B747" s="661" t="inlineStr">
        <is>
          <t>Bump</t>
        </is>
      </c>
      <c r="C747" s="660" t="inlineStr">
        <is>
          <t>PREMIUM</t>
        </is>
      </c>
      <c r="D747" s="660" t="inlineStr">
        <is>
          <t>AUTO;eSAVE;Hybrid;SPORT;ZEV;ECO;MANUAL;NORMAL</t>
        </is>
      </c>
      <c r="E747" s="660" t="n"/>
      <c r="F747" s="683" t="inlineStr">
        <is>
          <t>V4.6</t>
        </is>
      </c>
      <c r="G747" s="706" t="n">
        <v>6.6</v>
      </c>
      <c r="H747" s="706" t="n">
        <v>7.4</v>
      </c>
      <c r="I747" s="664" t="n">
        <v>3</v>
      </c>
      <c r="J747" s="664" t="n">
        <v>2</v>
      </c>
      <c r="K747" s="493" t="inlineStr">
        <is>
          <t>Similar under Tg. tg adjustment based on CC24.Tg &amp; Wl adjust. Based on KL</t>
        </is>
      </c>
    </row>
    <row r="748" ht="15.75" customHeight="1">
      <c r="A748" s="672" t="inlineStr">
        <is>
          <t>DASS Eng Off slow</t>
        </is>
      </c>
      <c r="B748" s="661" t="inlineStr">
        <is>
          <t>Engagement steadiness</t>
        </is>
      </c>
      <c r="C748" s="660" t="inlineStr">
        <is>
          <t>PREMIUM</t>
        </is>
      </c>
      <c r="D748" s="660" t="inlineStr">
        <is>
          <t>AUTO;eSAVE;Hybrid;SPORT;ZEV;ECO;MANUAL;NORMAL</t>
        </is>
      </c>
      <c r="E748" s="660" t="n"/>
      <c r="F748" s="683" t="inlineStr">
        <is>
          <t>V4.6</t>
        </is>
      </c>
      <c r="G748" s="703" t="n">
        <v>7</v>
      </c>
      <c r="H748" s="703" t="n">
        <v>7.9</v>
      </c>
      <c r="I748" s="664" t="n">
        <v>3</v>
      </c>
      <c r="J748" s="664" t="n">
        <v>2</v>
      </c>
      <c r="K748" s="687" t="inlineStr">
        <is>
          <t>to adapt. Tg adjust. Based on KL</t>
        </is>
      </c>
    </row>
    <row r="749" ht="15.75" customHeight="1">
      <c r="A749" s="672" t="inlineStr">
        <is>
          <t>DASS Eng Off slow</t>
        </is>
      </c>
      <c r="B749" s="661" t="inlineStr">
        <is>
          <t>Engine speed overshoot</t>
        </is>
      </c>
      <c r="C749" s="660" t="inlineStr">
        <is>
          <t>PREMIUM</t>
        </is>
      </c>
      <c r="D749" s="660" t="inlineStr">
        <is>
          <t>AUTO;eSAVE;Hybrid;SPORT;ZEV;ECO;MANUAL;NORMAL</t>
        </is>
      </c>
      <c r="E749" s="660" t="n"/>
      <c r="F749" s="683" t="inlineStr">
        <is>
          <t>V4.6</t>
        </is>
      </c>
      <c r="G749" s="665" t="n">
        <v>5</v>
      </c>
      <c r="H749" s="665" t="n">
        <v>7</v>
      </c>
      <c r="I749" s="664" t="n">
        <v>3</v>
      </c>
      <c r="J749" s="664" t="n">
        <v>3</v>
      </c>
      <c r="K749" s="495" t="inlineStr">
        <is>
          <t>default values</t>
        </is>
      </c>
    </row>
    <row r="750" ht="15.75" customHeight="1">
      <c r="A750" s="672" t="inlineStr">
        <is>
          <t>DASS Eng Off slow</t>
        </is>
      </c>
      <c r="B750" s="661" t="inlineStr">
        <is>
          <t>Jerks</t>
        </is>
      </c>
      <c r="C750" s="660" t="inlineStr">
        <is>
          <t>PREMIUM</t>
        </is>
      </c>
      <c r="D750" s="660" t="inlineStr">
        <is>
          <t>AUTO;eSAVE;Hybrid;SPORT;ZEV;ECO;MANUAL;NORMAL</t>
        </is>
      </c>
      <c r="E750" s="660" t="n"/>
      <c r="F750" s="683" t="inlineStr">
        <is>
          <t>V4.6</t>
        </is>
      </c>
      <c r="G750" s="665" t="n">
        <v>5</v>
      </c>
      <c r="H750" s="665" t="n">
        <v>7</v>
      </c>
      <c r="I750" s="664" t="n">
        <v>3</v>
      </c>
      <c r="J750" s="664" t="n">
        <v>3</v>
      </c>
      <c r="K750" s="684" t="inlineStr">
        <is>
          <t>default values</t>
        </is>
      </c>
    </row>
    <row r="751" ht="15.75" customHeight="1">
      <c r="A751" s="672" t="inlineStr">
        <is>
          <t>DASS Eng Off slow</t>
        </is>
      </c>
      <c r="B751" s="661" t="inlineStr">
        <is>
          <t>Response delay</t>
        </is>
      </c>
      <c r="C751" s="660" t="inlineStr">
        <is>
          <t>PREMIUM</t>
        </is>
      </c>
      <c r="D751" s="660" t="inlineStr">
        <is>
          <t>AUTO;eSAVE;Hybrid;SPORT;ZEV;ECO;MANUAL;NORMAL</t>
        </is>
      </c>
      <c r="E751" s="660" t="n"/>
      <c r="F751" s="683" t="inlineStr">
        <is>
          <t>V4.6</t>
        </is>
      </c>
      <c r="G751" s="708" t="n">
        <v>5.8</v>
      </c>
      <c r="H751" s="708" t="n">
        <v>7.2</v>
      </c>
      <c r="I751" s="696" t="n">
        <v>1</v>
      </c>
      <c r="J751" s="696" t="n">
        <v>3</v>
      </c>
      <c r="K751" s="687" t="inlineStr">
        <is>
          <t>to adapt. c/o from DASS Eng Off quick</t>
        </is>
      </c>
    </row>
    <row r="752" ht="15.75" customHeight="1">
      <c r="A752" s="672" t="inlineStr">
        <is>
          <t>DASS Eng Off slow</t>
        </is>
      </c>
      <c r="B752" s="661" t="inlineStr">
        <is>
          <t>Shock</t>
        </is>
      </c>
      <c r="C752" s="660" t="inlineStr">
        <is>
          <t>PREMIUM</t>
        </is>
      </c>
      <c r="D752" s="660" t="inlineStr">
        <is>
          <t>AUTO;eSAVE;Hybrid;SPORT;ZEV;ECO;MANUAL;NORMAL</t>
        </is>
      </c>
      <c r="E752" s="660" t="n"/>
      <c r="F752" s="683" t="inlineStr">
        <is>
          <t>V4.6</t>
        </is>
      </c>
      <c r="G752" s="704" t="n">
        <v>6.3</v>
      </c>
      <c r="H752" s="704" t="n">
        <v>7.3</v>
      </c>
      <c r="I752" s="664" t="n">
        <v>3</v>
      </c>
      <c r="J752" s="664" t="n">
        <v>1</v>
      </c>
      <c r="K752" s="687" t="inlineStr">
        <is>
          <t>to adapt. Tg, criticality &amp; Wl adjust. based on KL</t>
        </is>
      </c>
    </row>
    <row r="753" ht="15.75" customHeight="1">
      <c r="A753" s="672" t="inlineStr">
        <is>
          <t>DASS Eng Off slow</t>
        </is>
      </c>
      <c r="B753" s="661" t="inlineStr">
        <is>
          <t>Stumble</t>
        </is>
      </c>
      <c r="C753" s="660" t="inlineStr">
        <is>
          <t>PREMIUM</t>
        </is>
      </c>
      <c r="D753" s="660" t="inlineStr">
        <is>
          <t>AUTO;eSAVE;Hybrid;SPORT;ZEV;ECO;MANUAL;NORMAL</t>
        </is>
      </c>
      <c r="E753" s="660" t="n"/>
      <c r="F753" s="683" t="inlineStr">
        <is>
          <t>V4.6</t>
        </is>
      </c>
      <c r="G753" s="706" t="n">
        <v>5.2</v>
      </c>
      <c r="H753" s="706" t="n">
        <v>7.4</v>
      </c>
      <c r="I753" s="664" t="n">
        <v>3</v>
      </c>
      <c r="J753" s="664" t="n">
        <v>2</v>
      </c>
      <c r="K753" s="702" t="inlineStr">
        <is>
          <t>equal. Wl adjustment based on CC24. Tg adjust. based on KL</t>
        </is>
      </c>
    </row>
    <row r="754" ht="15.75" customHeight="1">
      <c r="A754" s="672" t="inlineStr">
        <is>
          <t>DASS Eng On</t>
        </is>
      </c>
      <c r="B754" s="661" t="inlineStr">
        <is>
          <t>Acceleration disturbances</t>
        </is>
      </c>
      <c r="C754" s="660" t="inlineStr">
        <is>
          <t>PREMIUM</t>
        </is>
      </c>
      <c r="D754" s="660" t="inlineStr">
        <is>
          <t>AUTO;eSAVE;Hybrid;SPORT;ZEV;ECO;MANUAL;NORMAL</t>
        </is>
      </c>
      <c r="E754" s="660" t="n"/>
      <c r="F754" s="683" t="inlineStr">
        <is>
          <t>V4.6</t>
        </is>
      </c>
      <c r="G754" s="673" t="n">
        <v>4.7</v>
      </c>
      <c r="H754" s="673" t="n">
        <v>7.3</v>
      </c>
      <c r="I754" s="664" t="n">
        <v>3</v>
      </c>
      <c r="J754" s="664" t="n">
        <v>2</v>
      </c>
      <c r="K754" s="687" t="inlineStr">
        <is>
          <t>to adapt. Tg &amp; Wl adjustment based on CC24. Tg &amp; Wl adjust. Based on KL</t>
        </is>
      </c>
    </row>
    <row r="755" ht="25.5" customHeight="1">
      <c r="A755" s="660" t="inlineStr">
        <is>
          <t>DASS Eng On</t>
        </is>
      </c>
      <c r="B755" s="661" t="inlineStr">
        <is>
          <t>Acceleration disturbances</t>
        </is>
      </c>
      <c r="C755" s="660" t="inlineStr">
        <is>
          <t>PREMIUM</t>
        </is>
      </c>
      <c r="D755" s="660" t="inlineStr">
        <is>
          <t>MANUAL GEARBOX</t>
        </is>
      </c>
      <c r="E755" s="660" t="n"/>
      <c r="F755" s="683" t="inlineStr">
        <is>
          <t>V4.6</t>
        </is>
      </c>
      <c r="G755" s="762" t="n">
        <v>5.2</v>
      </c>
      <c r="H755" s="762" t="n">
        <v>6</v>
      </c>
      <c r="I755" s="711" t="n">
        <v>3</v>
      </c>
      <c r="J755" s="711" t="n">
        <v>2</v>
      </c>
      <c r="K755" s="497" t="inlineStr">
        <is>
          <t>EB; WL:  based on Leonardo's feedback Mobi_GSEN3MT5_PL8_QG5_E27; WL&amp;T: update based on 275-1853</t>
        </is>
      </c>
    </row>
    <row r="756" ht="15.75" customHeight="1">
      <c r="A756" s="672" t="inlineStr">
        <is>
          <t>DASS Eng On</t>
        </is>
      </c>
      <c r="B756" s="661" t="inlineStr">
        <is>
          <t>Acceleration disturbances HF</t>
        </is>
      </c>
      <c r="C756" s="660" t="inlineStr">
        <is>
          <t>PREMIUM</t>
        </is>
      </c>
      <c r="D756" s="660" t="inlineStr">
        <is>
          <t>AUTO;eSAVE;Hybrid;SPORT;ZEV;ECO;MANUAL;NORMAL</t>
        </is>
      </c>
      <c r="E756" s="660" t="n"/>
      <c r="F756" s="683" t="inlineStr">
        <is>
          <t>V4.6</t>
        </is>
      </c>
      <c r="G756" s="665" t="n">
        <v>5</v>
      </c>
      <c r="H756" s="665" t="n">
        <v>7</v>
      </c>
      <c r="I756" s="664" t="n">
        <v>3</v>
      </c>
      <c r="J756" s="664" t="n">
        <v>3</v>
      </c>
      <c r="K756" s="684" t="inlineStr">
        <is>
          <t>default values</t>
        </is>
      </c>
    </row>
    <row r="757">
      <c r="A757" s="660" t="inlineStr">
        <is>
          <t>DASS Eng On</t>
        </is>
      </c>
      <c r="B757" s="661" t="inlineStr">
        <is>
          <t>Acceleration disturbances HF</t>
        </is>
      </c>
      <c r="C757" s="660" t="inlineStr">
        <is>
          <t>PREMIUM</t>
        </is>
      </c>
      <c r="D757" s="660" t="inlineStr">
        <is>
          <t>MANUAL GEARBOX</t>
        </is>
      </c>
      <c r="E757" s="660" t="n"/>
      <c r="F757" s="683" t="inlineStr">
        <is>
          <t>V4.6</t>
        </is>
      </c>
      <c r="G757" s="665" t="n">
        <v>5</v>
      </c>
      <c r="H757" s="665" t="n">
        <v>7</v>
      </c>
      <c r="I757" s="664" t="n">
        <v>3</v>
      </c>
      <c r="J757" s="664" t="n">
        <v>3</v>
      </c>
      <c r="K757" s="495" t="inlineStr">
        <is>
          <t>default values</t>
        </is>
      </c>
    </row>
    <row r="758" ht="15.75" customHeight="1">
      <c r="A758" s="672" t="inlineStr">
        <is>
          <t>DASS Eng On</t>
        </is>
      </c>
      <c r="B758" s="661" t="inlineStr">
        <is>
          <t>Acceleration disturbances LF</t>
        </is>
      </c>
      <c r="C758" s="660" t="inlineStr">
        <is>
          <t>PREMIUM</t>
        </is>
      </c>
      <c r="D758" s="660" t="inlineStr">
        <is>
          <t>AUTO;eSAVE;Hybrid;SPORT;ZEV;ECO;MANUAL;NORMAL</t>
        </is>
      </c>
      <c r="E758" s="660" t="n"/>
      <c r="F758" s="683" t="inlineStr">
        <is>
          <t>V4.6</t>
        </is>
      </c>
      <c r="G758" s="680" t="n">
        <v>5</v>
      </c>
      <c r="H758" s="680" t="n">
        <v>7</v>
      </c>
      <c r="I758" s="664" t="n">
        <v>3</v>
      </c>
      <c r="J758" s="664" t="n">
        <v>3</v>
      </c>
      <c r="K758" s="684" t="inlineStr">
        <is>
          <t>default values</t>
        </is>
      </c>
    </row>
    <row r="759">
      <c r="A759" s="660" t="inlineStr">
        <is>
          <t>DASS Eng On</t>
        </is>
      </c>
      <c r="B759" s="661" t="inlineStr">
        <is>
          <t>Acceleration disturbances LF</t>
        </is>
      </c>
      <c r="C759" s="660" t="inlineStr">
        <is>
          <t>PREMIUM</t>
        </is>
      </c>
      <c r="D759" s="660" t="inlineStr">
        <is>
          <t>MANUAL GEARBOX</t>
        </is>
      </c>
      <c r="E759" s="660" t="n"/>
      <c r="F759" s="683" t="inlineStr">
        <is>
          <t>V4.6</t>
        </is>
      </c>
      <c r="G759" s="665" t="n">
        <v>5</v>
      </c>
      <c r="H759" s="665" t="n">
        <v>7</v>
      </c>
      <c r="I759" s="664" t="n">
        <v>3</v>
      </c>
      <c r="J759" s="664" t="n">
        <v>3</v>
      </c>
      <c r="K759" s="495" t="inlineStr">
        <is>
          <t>default values</t>
        </is>
      </c>
    </row>
    <row r="760" ht="15.75" customHeight="1">
      <c r="A760" s="672" t="inlineStr">
        <is>
          <t>DASS Eng On</t>
        </is>
      </c>
      <c r="B760" s="661" t="inlineStr">
        <is>
          <t>Acceleration peak</t>
        </is>
      </c>
      <c r="C760" s="660" t="inlineStr">
        <is>
          <t>PREMIUM</t>
        </is>
      </c>
      <c r="D760" s="660" t="inlineStr">
        <is>
          <t>AUTO;eSAVE;Hybrid;SPORT;ZEV;ECO;MANUAL;NORMAL</t>
        </is>
      </c>
      <c r="E760" s="660" t="n"/>
      <c r="F760" s="683" t="inlineStr">
        <is>
          <t>V4.6</t>
        </is>
      </c>
      <c r="G760" s="703" t="n">
        <v>6.3</v>
      </c>
      <c r="H760" s="703" t="n">
        <v>7.2</v>
      </c>
      <c r="I760" s="664" t="n">
        <v>3</v>
      </c>
      <c r="J760" s="664" t="n">
        <v>2</v>
      </c>
      <c r="K760" s="688" t="inlineStr">
        <is>
          <t>to define (not enough data under target). Tg adjust. based on KL</t>
        </is>
      </c>
    </row>
    <row r="761" ht="15.75" customHeight="1">
      <c r="A761" s="672" t="inlineStr">
        <is>
          <t>DASS Eng On</t>
        </is>
      </c>
      <c r="B761" s="661" t="inlineStr">
        <is>
          <t>Acceleration performance</t>
        </is>
      </c>
      <c r="C761" s="660" t="inlineStr">
        <is>
          <t>PREMIUM</t>
        </is>
      </c>
      <c r="D761" s="660" t="inlineStr">
        <is>
          <t>AUTO;eSAVE;Hybrid;SPORT;ZEV;ECO;MANUAL;NORMAL</t>
        </is>
      </c>
      <c r="E761" s="660" t="n"/>
      <c r="F761" s="683" t="inlineStr">
        <is>
          <t>V4.6</t>
        </is>
      </c>
      <c r="G761" s="665" t="n">
        <v>5</v>
      </c>
      <c r="H761" s="665" t="n">
        <v>7</v>
      </c>
      <c r="I761" s="664" t="n">
        <v>3</v>
      </c>
      <c r="J761" s="664" t="n">
        <v>3</v>
      </c>
      <c r="K761" s="495" t="inlineStr">
        <is>
          <t>default values</t>
        </is>
      </c>
    </row>
    <row r="762" ht="15.75" customHeight="1">
      <c r="A762" s="672" t="inlineStr">
        <is>
          <t>DASS Eng On</t>
        </is>
      </c>
      <c r="B762" s="661" t="inlineStr">
        <is>
          <t>Agility</t>
        </is>
      </c>
      <c r="C762" s="660" t="inlineStr">
        <is>
          <t>PREMIUM</t>
        </is>
      </c>
      <c r="D762" s="660" t="inlineStr">
        <is>
          <t>AUTO;eSAVE;Hybrid;SPORT;ZEV;ECO;MANUAL;NORMAL</t>
        </is>
      </c>
      <c r="E762" s="660" t="n"/>
      <c r="F762" s="683" t="inlineStr">
        <is>
          <t>V4.6</t>
        </is>
      </c>
      <c r="G762" s="671" t="n">
        <v>6.7</v>
      </c>
      <c r="H762" s="671" t="n">
        <v>7.6</v>
      </c>
      <c r="I762" s="664" t="n">
        <v>1</v>
      </c>
      <c r="J762" s="664" t="n">
        <v>3</v>
      </c>
      <c r="K762" s="702" t="inlineStr">
        <is>
          <t>confirmed with MP &amp; DT</t>
        </is>
      </c>
    </row>
    <row r="763">
      <c r="A763" s="660" t="inlineStr">
        <is>
          <t>DASS Eng On</t>
        </is>
      </c>
      <c r="B763" s="661" t="inlineStr">
        <is>
          <t>Agility</t>
        </is>
      </c>
      <c r="C763" s="660" t="inlineStr">
        <is>
          <t>PREMIUM</t>
        </is>
      </c>
      <c r="D763" s="660" t="inlineStr">
        <is>
          <t>MANUAL GEARBOX</t>
        </is>
      </c>
      <c r="E763" s="660" t="n"/>
      <c r="F763" s="683" t="inlineStr">
        <is>
          <t>V4.6</t>
        </is>
      </c>
      <c r="G763" s="665" t="n">
        <v>5</v>
      </c>
      <c r="H763" s="665" t="n">
        <v>7</v>
      </c>
      <c r="I763" s="664" t="n">
        <v>3</v>
      </c>
      <c r="J763" s="664" t="n">
        <v>3</v>
      </c>
      <c r="K763" s="684" t="inlineStr">
        <is>
          <t>default values</t>
        </is>
      </c>
    </row>
    <row r="764" ht="15.75" customHeight="1">
      <c r="A764" s="672" t="inlineStr">
        <is>
          <t>DASS Eng On</t>
        </is>
      </c>
      <c r="B764" s="661" t="inlineStr">
        <is>
          <t>Brake release bump</t>
        </is>
      </c>
      <c r="C764" s="660" t="inlineStr">
        <is>
          <t>PREMIUM</t>
        </is>
      </c>
      <c r="D764" s="660" t="inlineStr">
        <is>
          <t>AUTO;eSAVE;Hybrid;SPORT;ZEV;ECO;MANUAL;NORMAL</t>
        </is>
      </c>
      <c r="E764" s="660" t="n"/>
      <c r="F764" s="683" t="inlineStr">
        <is>
          <t>V4.6</t>
        </is>
      </c>
      <c r="G764" s="704" t="n">
        <v>6.7</v>
      </c>
      <c r="H764" s="704" t="n">
        <v>7.7</v>
      </c>
      <c r="I764" s="664" t="n">
        <v>3</v>
      </c>
      <c r="J764" s="664" t="n">
        <v>3</v>
      </c>
      <c r="K764" s="690" t="inlineStr">
        <is>
          <t>Similar under Tg</t>
        </is>
      </c>
    </row>
    <row r="765" ht="15.75" customHeight="1">
      <c r="A765" s="672" t="inlineStr">
        <is>
          <t>DASS Eng On</t>
        </is>
      </c>
      <c r="B765" s="661" t="inlineStr">
        <is>
          <t>Brake release delay</t>
        </is>
      </c>
      <c r="C765" s="660" t="inlineStr">
        <is>
          <t>PREMIUM</t>
        </is>
      </c>
      <c r="D765" s="660" t="inlineStr">
        <is>
          <t>AUTO;eSAVE;Hybrid;SPORT;ZEV;ECO;MANUAL;NORMAL</t>
        </is>
      </c>
      <c r="E765" s="660" t="n"/>
      <c r="F765" s="683" t="inlineStr">
        <is>
          <t>V4.6</t>
        </is>
      </c>
      <c r="G765" s="704" t="n">
        <v>7</v>
      </c>
      <c r="H765" s="704" t="n">
        <v>7.8</v>
      </c>
      <c r="I765" s="664" t="n">
        <v>3</v>
      </c>
      <c r="J765" s="664" t="n">
        <v>3</v>
      </c>
      <c r="K765" s="702" t="inlineStr">
        <is>
          <t>equal</t>
        </is>
      </c>
    </row>
    <row r="766" ht="15.75" customHeight="1">
      <c r="A766" s="672" t="inlineStr">
        <is>
          <t>DASS Eng On</t>
        </is>
      </c>
      <c r="B766" s="661" t="inlineStr">
        <is>
          <t>Brake release surge</t>
        </is>
      </c>
      <c r="C766" s="660" t="inlineStr">
        <is>
          <t>PREMIUM</t>
        </is>
      </c>
      <c r="D766" s="660" t="inlineStr">
        <is>
          <t>AUTO;eSAVE;Hybrid;SPORT;ZEV;ECO;MANUAL;NORMAL</t>
        </is>
      </c>
      <c r="E766" s="660" t="n"/>
      <c r="F766" s="683" t="inlineStr">
        <is>
          <t>V4.6</t>
        </is>
      </c>
      <c r="G766" s="665" t="n">
        <v>5</v>
      </c>
      <c r="H766" s="665" t="n">
        <v>7</v>
      </c>
      <c r="I766" s="664" t="n">
        <v>3</v>
      </c>
      <c r="J766" s="664" t="n">
        <v>3</v>
      </c>
      <c r="K766" s="495" t="inlineStr">
        <is>
          <t>default values</t>
        </is>
      </c>
    </row>
    <row r="767" ht="15.75" customHeight="1">
      <c r="A767" s="672" t="inlineStr">
        <is>
          <t>DASS Eng On</t>
        </is>
      </c>
      <c r="B767" s="661" t="inlineStr">
        <is>
          <t>Bump</t>
        </is>
      </c>
      <c r="C767" s="660" t="inlineStr">
        <is>
          <t>PREMIUM</t>
        </is>
      </c>
      <c r="D767" s="660" t="inlineStr">
        <is>
          <t>AUTO;eSAVE;Hybrid;SPORT;ZEV;ECO;MANUAL;NORMAL</t>
        </is>
      </c>
      <c r="E767" s="660" t="n"/>
      <c r="F767" s="683" t="inlineStr">
        <is>
          <t>V4.6</t>
        </is>
      </c>
      <c r="G767" s="706" t="n">
        <v>6.6</v>
      </c>
      <c r="H767" s="706" t="n">
        <v>7.4</v>
      </c>
      <c r="I767" s="664" t="n">
        <v>3</v>
      </c>
      <c r="J767" s="664" t="n">
        <v>2</v>
      </c>
      <c r="K767" s="690" t="inlineStr">
        <is>
          <t>Similar under Tg. tg adjustment based on CC24.Tg &amp; Wl adjust. Based on KL</t>
        </is>
      </c>
    </row>
    <row r="768">
      <c r="A768" s="660" t="inlineStr">
        <is>
          <t>DASS Eng On</t>
        </is>
      </c>
      <c r="B768" s="661" t="inlineStr">
        <is>
          <t>Clutch grabbing</t>
        </is>
      </c>
      <c r="C768" s="660" t="inlineStr">
        <is>
          <t>PREMIUM</t>
        </is>
      </c>
      <c r="D768" s="660" t="inlineStr">
        <is>
          <t>MANUAL GEARBOX</t>
        </is>
      </c>
      <c r="E768" s="660" t="n"/>
      <c r="F768" s="683" t="inlineStr">
        <is>
          <t>V4.6</t>
        </is>
      </c>
      <c r="G768" s="762" t="n">
        <v>6.3</v>
      </c>
      <c r="H768" s="762" t="n">
        <v>6.7</v>
      </c>
      <c r="I768" s="711" t="n">
        <v>3</v>
      </c>
      <c r="J768" s="711" t="n">
        <v>2</v>
      </c>
      <c r="K768" s="497" t="inlineStr">
        <is>
          <t>EB; WL: based on Seat Ibiza Leih-2095; WL&amp;T: update based on 275-1853</t>
        </is>
      </c>
    </row>
    <row r="769">
      <c r="A769" s="660" t="inlineStr">
        <is>
          <t>DASS Eng On</t>
        </is>
      </c>
      <c r="B769" s="661" t="inlineStr">
        <is>
          <t>Engagement point</t>
        </is>
      </c>
      <c r="C769" s="660" t="inlineStr">
        <is>
          <t>PREMIUM</t>
        </is>
      </c>
      <c r="D769" s="660" t="inlineStr">
        <is>
          <t>MANUAL GEARBOX</t>
        </is>
      </c>
      <c r="E769" s="660" t="n"/>
      <c r="F769" s="683" t="inlineStr">
        <is>
          <t>V4.6</t>
        </is>
      </c>
      <c r="G769" s="763" t="n">
        <v>6.8</v>
      </c>
      <c r="H769" s="763" t="n">
        <v>7.4</v>
      </c>
      <c r="I769" s="711" t="n">
        <v>3</v>
      </c>
      <c r="J769" s="711" t="n">
        <v>2</v>
      </c>
      <c r="K769" s="698" t="inlineStr">
        <is>
          <t xml:space="preserve">EB; WL&amp;T:  based on Leonardo's feedback Mobi_GSEN3MT5_PL8_QG5_E27; </t>
        </is>
      </c>
    </row>
    <row r="770">
      <c r="A770" s="660" t="inlineStr">
        <is>
          <t>DASS Eng On</t>
        </is>
      </c>
      <c r="B770" s="661" t="inlineStr">
        <is>
          <t>Engagement shock</t>
        </is>
      </c>
      <c r="C770" s="660" t="inlineStr">
        <is>
          <t>PREMIUM</t>
        </is>
      </c>
      <c r="D770" s="660" t="inlineStr">
        <is>
          <t>MANUAL GEARBOX</t>
        </is>
      </c>
      <c r="E770" s="660" t="n"/>
      <c r="F770" s="683" t="inlineStr">
        <is>
          <t>V4.6</t>
        </is>
      </c>
      <c r="G770" s="763" t="n">
        <v>5.2</v>
      </c>
      <c r="H770" s="763" t="n">
        <v>6.4</v>
      </c>
      <c r="I770" s="711" t="n">
        <v>3</v>
      </c>
      <c r="J770" s="711" t="n">
        <v>1</v>
      </c>
      <c r="K770" s="497" t="inlineStr">
        <is>
          <t xml:space="preserve">EB; WL&amp;T: based on Leonardo's feedback Mobi_GSEN3MT5_PL8_QG5_E27; </t>
        </is>
      </c>
    </row>
    <row r="771" ht="15.75" customHeight="1">
      <c r="A771" s="672" t="inlineStr">
        <is>
          <t>DASS Eng On</t>
        </is>
      </c>
      <c r="B771" s="661" t="inlineStr">
        <is>
          <t>Engagement steadiness</t>
        </is>
      </c>
      <c r="C771" s="660" t="inlineStr">
        <is>
          <t>PREMIUM</t>
        </is>
      </c>
      <c r="D771" s="660" t="inlineStr">
        <is>
          <t>AUTO;eSAVE;Hybrid;SPORT;ZEV;ECO;MANUAL;NORMAL</t>
        </is>
      </c>
      <c r="E771" s="660" t="n"/>
      <c r="F771" s="683" t="inlineStr">
        <is>
          <t>V4.6</t>
        </is>
      </c>
      <c r="G771" s="703" t="n">
        <v>7</v>
      </c>
      <c r="H771" s="703" t="n">
        <v>7.9</v>
      </c>
      <c r="I771" s="664" t="n">
        <v>3</v>
      </c>
      <c r="J771" s="664" t="n">
        <v>2</v>
      </c>
      <c r="K771" s="687" t="inlineStr">
        <is>
          <t>to adapt. Tg adjust. Based on KL</t>
        </is>
      </c>
    </row>
    <row r="772">
      <c r="A772" s="660" t="inlineStr">
        <is>
          <t>DASS Eng On</t>
        </is>
      </c>
      <c r="B772" s="661" t="inlineStr">
        <is>
          <t>Engine speed drop</t>
        </is>
      </c>
      <c r="C772" s="660" t="inlineStr">
        <is>
          <t>PREMIUM</t>
        </is>
      </c>
      <c r="D772" s="660" t="inlineStr">
        <is>
          <t>MANUAL GEARBOX</t>
        </is>
      </c>
      <c r="E772" s="660" t="n"/>
      <c r="F772" s="683" t="inlineStr">
        <is>
          <t>V4.6</t>
        </is>
      </c>
      <c r="G772" s="665" t="n">
        <v>5</v>
      </c>
      <c r="H772" s="665" t="n">
        <v>7</v>
      </c>
      <c r="I772" s="664" t="n">
        <v>3</v>
      </c>
      <c r="J772" s="664" t="n">
        <v>3</v>
      </c>
      <c r="K772" s="495" t="inlineStr">
        <is>
          <t>default values</t>
        </is>
      </c>
    </row>
    <row r="773" ht="15.75" customHeight="1">
      <c r="A773" s="672" t="inlineStr">
        <is>
          <t>DASS Eng On</t>
        </is>
      </c>
      <c r="B773" s="661" t="inlineStr">
        <is>
          <t>Engine speed overshoot</t>
        </is>
      </c>
      <c r="C773" s="660" t="inlineStr">
        <is>
          <t>PREMIUM</t>
        </is>
      </c>
      <c r="D773" s="660" t="inlineStr">
        <is>
          <t>AUTO;eSAVE;Hybrid;SPORT;ZEV;ECO;MANUAL;NORMAL</t>
        </is>
      </c>
      <c r="E773" s="660" t="n"/>
      <c r="F773" s="683" t="inlineStr">
        <is>
          <t>V4.6</t>
        </is>
      </c>
      <c r="G773" s="665" t="n">
        <v>5</v>
      </c>
      <c r="H773" s="665" t="n">
        <v>7</v>
      </c>
      <c r="I773" s="664" t="n">
        <v>3</v>
      </c>
      <c r="J773" s="664" t="n">
        <v>3</v>
      </c>
      <c r="K773" s="684" t="inlineStr">
        <is>
          <t>default values</t>
        </is>
      </c>
    </row>
    <row r="774" ht="15.75" customHeight="1">
      <c r="A774" s="672" t="inlineStr">
        <is>
          <t>DASS Eng On</t>
        </is>
      </c>
      <c r="B774" s="661" t="inlineStr">
        <is>
          <t>Jerks</t>
        </is>
      </c>
      <c r="C774" s="660" t="inlineStr">
        <is>
          <t>PREMIUM</t>
        </is>
      </c>
      <c r="D774" s="660" t="inlineStr">
        <is>
          <t>AUTO;eSAVE;Hybrid;SPORT;ZEV;ECO;MANUAL;NORMAL</t>
        </is>
      </c>
      <c r="E774" s="660" t="n"/>
      <c r="F774" s="683" t="inlineStr">
        <is>
          <t>V4.6</t>
        </is>
      </c>
      <c r="G774" s="665" t="n">
        <v>5</v>
      </c>
      <c r="H774" s="665" t="n">
        <v>7</v>
      </c>
      <c r="I774" s="664" t="n">
        <v>3</v>
      </c>
      <c r="J774" s="664" t="n">
        <v>3</v>
      </c>
      <c r="K774" s="495" t="inlineStr">
        <is>
          <t>default values</t>
        </is>
      </c>
    </row>
    <row r="775">
      <c r="A775" s="660" t="inlineStr">
        <is>
          <t>DASS Eng On</t>
        </is>
      </c>
      <c r="B775" s="661" t="inlineStr">
        <is>
          <t>Jerks</t>
        </is>
      </c>
      <c r="C775" s="660" t="inlineStr">
        <is>
          <t>PREMIUM</t>
        </is>
      </c>
      <c r="D775" s="660" t="inlineStr">
        <is>
          <t>MANUAL GEARBOX</t>
        </is>
      </c>
      <c r="E775" s="660" t="n"/>
      <c r="F775" s="683" t="inlineStr">
        <is>
          <t>V4.6</t>
        </is>
      </c>
      <c r="G775" s="763" t="n">
        <v>6</v>
      </c>
      <c r="H775" s="710" t="n">
        <v>6.7</v>
      </c>
      <c r="I775" s="711" t="n">
        <v>3</v>
      </c>
      <c r="J775" s="711" t="n">
        <v>1</v>
      </c>
      <c r="K775" s="698" t="inlineStr">
        <is>
          <t xml:space="preserve">EB; WL:  based on Leonardo's feedback Mobi_GSEN3MT5_PL8_QG5_E27; </t>
        </is>
      </c>
    </row>
    <row r="776" ht="26.25" customHeight="1">
      <c r="A776" s="672" t="inlineStr">
        <is>
          <t>DASS Eng On</t>
        </is>
      </c>
      <c r="B776" s="661" t="inlineStr">
        <is>
          <t>Response delay</t>
        </is>
      </c>
      <c r="C776" s="660" t="inlineStr">
        <is>
          <t>PREMIUM</t>
        </is>
      </c>
      <c r="D776" s="660" t="inlineStr">
        <is>
          <t>AUTO;eSAVE;Hybrid;SPORT;ZEV;ECO;MANUAL;NORMAL</t>
        </is>
      </c>
      <c r="E776" s="660" t="n"/>
      <c r="F776" s="683" t="inlineStr">
        <is>
          <t>V4.6</t>
        </is>
      </c>
      <c r="G776" s="707" t="n">
        <v>5.3</v>
      </c>
      <c r="H776" s="708" t="n">
        <v>7.2</v>
      </c>
      <c r="I776" s="696" t="n">
        <v>1</v>
      </c>
      <c r="J776" s="696" t="n">
        <v>3</v>
      </c>
      <c r="K776" s="687" t="inlineStr">
        <is>
          <t>to adapt. Wl adjust. Based on KL. WL adjust based on MP. Tg based on MP&amp;DT.Wl adjust. Based on DJ MY25 QG2.5.(min. 5.3), DJ MY24 QG2(min. 6.15), D2_AW MY23 (min. 6.65)</t>
        </is>
      </c>
    </row>
    <row r="777" ht="15.75" customHeight="1">
      <c r="A777" s="672" t="inlineStr">
        <is>
          <t>DASS Eng On</t>
        </is>
      </c>
      <c r="B777" s="661" t="inlineStr">
        <is>
          <t>Shock</t>
        </is>
      </c>
      <c r="C777" s="660" t="inlineStr">
        <is>
          <t>PREMIUM</t>
        </is>
      </c>
      <c r="D777" s="660" t="inlineStr">
        <is>
          <t>AUTO;eSAVE;Hybrid;SPORT;ZEV;ECO;MANUAL;NORMAL</t>
        </is>
      </c>
      <c r="E777" s="660" t="n"/>
      <c r="F777" s="683" t="inlineStr">
        <is>
          <t>V4.6</t>
        </is>
      </c>
      <c r="G777" s="704" t="n">
        <v>6.3</v>
      </c>
      <c r="H777" s="704" t="n">
        <v>7.3</v>
      </c>
      <c r="I777" s="664" t="n">
        <v>3</v>
      </c>
      <c r="J777" s="664" t="n">
        <v>1</v>
      </c>
      <c r="K777" s="687" t="inlineStr">
        <is>
          <t>to adapt. Tg, criticality &amp; Wl adjust. based on KL</t>
        </is>
      </c>
    </row>
    <row r="778">
      <c r="A778" s="660" t="inlineStr">
        <is>
          <t>DASS Eng On</t>
        </is>
      </c>
      <c r="B778" s="661" t="inlineStr">
        <is>
          <t>Stall sensitivity</t>
        </is>
      </c>
      <c r="C778" s="660" t="inlineStr">
        <is>
          <t>PREMIUM</t>
        </is>
      </c>
      <c r="D778" s="660" t="inlineStr">
        <is>
          <t>MANUAL GEARBOX</t>
        </is>
      </c>
      <c r="E778" s="660" t="n"/>
      <c r="F778" s="683" t="inlineStr">
        <is>
          <t>V4.6</t>
        </is>
      </c>
      <c r="G778" s="712" t="n">
        <v>7.7</v>
      </c>
      <c r="H778" s="712" t="n">
        <v>8</v>
      </c>
      <c r="I778" s="711" t="n">
        <v>3</v>
      </c>
      <c r="J778" s="711" t="n">
        <v>3</v>
      </c>
      <c r="K778" s="698" t="inlineStr">
        <is>
          <t>EB</t>
        </is>
      </c>
    </row>
    <row r="779" ht="15.75" customHeight="1">
      <c r="A779" s="672" t="inlineStr">
        <is>
          <t>DASS Eng On</t>
        </is>
      </c>
      <c r="B779" s="661" t="inlineStr">
        <is>
          <t>Stumble</t>
        </is>
      </c>
      <c r="C779" s="660" t="inlineStr">
        <is>
          <t>PREMIUM</t>
        </is>
      </c>
      <c r="D779" s="660" t="inlineStr">
        <is>
          <t>AUTO;eSAVE;Hybrid;SPORT;ZEV;ECO;MANUAL;NORMAL</t>
        </is>
      </c>
      <c r="E779" s="660" t="n"/>
      <c r="F779" s="683" t="inlineStr">
        <is>
          <t>V4.6</t>
        </is>
      </c>
      <c r="G779" s="706" t="n">
        <v>5.2</v>
      </c>
      <c r="H779" s="706" t="n">
        <v>7.4</v>
      </c>
      <c r="I779" s="664" t="n">
        <v>3</v>
      </c>
      <c r="J779" s="664" t="n">
        <v>2</v>
      </c>
      <c r="K779" s="498" t="inlineStr">
        <is>
          <t>equal. Wl adjustment based on CC24. Tg adjust. based on KL</t>
        </is>
      </c>
    </row>
    <row r="780" ht="15.75" customHeight="1">
      <c r="A780" s="694" t="inlineStr">
        <is>
          <t>DASS Eng On - Cold</t>
        </is>
      </c>
      <c r="B780" s="661" t="inlineStr">
        <is>
          <t>Acceleration disturbances</t>
        </is>
      </c>
      <c r="C780" s="660" t="inlineStr">
        <is>
          <t>PREMIUM</t>
        </is>
      </c>
      <c r="D780" s="660" t="inlineStr">
        <is>
          <t>AUTO;eSAVE;Hybrid;SPORT;ZEV;ECO;MANUAL;NORMAL</t>
        </is>
      </c>
      <c r="E780" s="660" t="n"/>
      <c r="F780" s="683" t="inlineStr">
        <is>
          <t>V4.6</t>
        </is>
      </c>
      <c r="G780" s="673" t="n">
        <v>4.7</v>
      </c>
      <c r="H780" s="673" t="n">
        <v>7.3</v>
      </c>
      <c r="I780" s="664" t="n">
        <v>3</v>
      </c>
      <c r="J780" s="664" t="n">
        <v>2</v>
      </c>
      <c r="K780" s="687" t="inlineStr">
        <is>
          <t>to adapt. Tg &amp; Wl adjustment based on CC24. Tg &amp; Wl adjust. Based on KL</t>
        </is>
      </c>
    </row>
    <row r="781" ht="15.75" customHeight="1">
      <c r="A781" s="694" t="inlineStr">
        <is>
          <t>DASS Eng On - Cold</t>
        </is>
      </c>
      <c r="B781" s="661" t="inlineStr">
        <is>
          <t>Acceleration disturbances HF</t>
        </is>
      </c>
      <c r="C781" s="660" t="inlineStr">
        <is>
          <t>PREMIUM</t>
        </is>
      </c>
      <c r="D781" s="660" t="inlineStr">
        <is>
          <t>AUTO;eSAVE;Hybrid;SPORT;ZEV;ECO;MANUAL;NORMAL</t>
        </is>
      </c>
      <c r="E781" s="660" t="n"/>
      <c r="F781" s="683" t="inlineStr">
        <is>
          <t>V4.6</t>
        </is>
      </c>
      <c r="G781" s="665" t="n">
        <v>5</v>
      </c>
      <c r="H781" s="665" t="n">
        <v>7</v>
      </c>
      <c r="I781" s="664" t="n">
        <v>3</v>
      </c>
      <c r="J781" s="664" t="n">
        <v>3</v>
      </c>
      <c r="K781" s="495" t="inlineStr">
        <is>
          <t>default values</t>
        </is>
      </c>
    </row>
    <row r="782" ht="15.75" customHeight="1">
      <c r="A782" s="694" t="inlineStr">
        <is>
          <t>DASS Eng On - Cold</t>
        </is>
      </c>
      <c r="B782" s="661" t="inlineStr">
        <is>
          <t>Acceleration disturbances LF</t>
        </is>
      </c>
      <c r="C782" s="660" t="inlineStr">
        <is>
          <t>PREMIUM</t>
        </is>
      </c>
      <c r="D782" s="660" t="inlineStr">
        <is>
          <t>AUTO;eSAVE;Hybrid;SPORT;ZEV;ECO;MANUAL;NORMAL</t>
        </is>
      </c>
      <c r="E782" s="660" t="n"/>
      <c r="F782" s="683" t="inlineStr">
        <is>
          <t>V4.6</t>
        </is>
      </c>
      <c r="G782" s="680" t="n">
        <v>5</v>
      </c>
      <c r="H782" s="680" t="n">
        <v>7</v>
      </c>
      <c r="I782" s="664" t="n">
        <v>3</v>
      </c>
      <c r="J782" s="664" t="n">
        <v>3</v>
      </c>
      <c r="K782" s="684" t="inlineStr">
        <is>
          <t>default values</t>
        </is>
      </c>
    </row>
    <row r="783" ht="15.75" customHeight="1">
      <c r="A783" s="694" t="inlineStr">
        <is>
          <t>DASS Eng On - Cold</t>
        </is>
      </c>
      <c r="B783" s="661" t="inlineStr">
        <is>
          <t>Acceleration peak</t>
        </is>
      </c>
      <c r="C783" s="660" t="inlineStr">
        <is>
          <t>PREMIUM</t>
        </is>
      </c>
      <c r="D783" s="660" t="inlineStr">
        <is>
          <t>AUTO;eSAVE;Hybrid;SPORT;ZEV;ECO;MANUAL;NORMAL</t>
        </is>
      </c>
      <c r="E783" s="660" t="n"/>
      <c r="F783" s="683" t="inlineStr">
        <is>
          <t>V4.6</t>
        </is>
      </c>
      <c r="G783" s="703" t="n">
        <v>6.3</v>
      </c>
      <c r="H783" s="703" t="n">
        <v>7.2</v>
      </c>
      <c r="I783" s="664" t="n">
        <v>3</v>
      </c>
      <c r="J783" s="664" t="n">
        <v>2</v>
      </c>
      <c r="K783" s="688" t="inlineStr">
        <is>
          <t>to define (not enough data under target). Tg adjust. based on KL</t>
        </is>
      </c>
    </row>
    <row r="784" ht="15.75" customHeight="1">
      <c r="A784" s="694" t="inlineStr">
        <is>
          <t>DASS Eng On - Cold</t>
        </is>
      </c>
      <c r="B784" s="661" t="inlineStr">
        <is>
          <t>Acceleration performance</t>
        </is>
      </c>
      <c r="C784" s="660" t="inlineStr">
        <is>
          <t>PREMIUM</t>
        </is>
      </c>
      <c r="D784" s="660" t="inlineStr">
        <is>
          <t>AUTO;eSAVE;Hybrid;SPORT;ZEV;ECO;MANUAL;NORMAL</t>
        </is>
      </c>
      <c r="E784" s="660" t="n"/>
      <c r="F784" s="683" t="inlineStr">
        <is>
          <t>V4.6</t>
        </is>
      </c>
      <c r="G784" s="665" t="n">
        <v>5</v>
      </c>
      <c r="H784" s="665" t="n">
        <v>7</v>
      </c>
      <c r="I784" s="664" t="n">
        <v>3</v>
      </c>
      <c r="J784" s="664" t="n">
        <v>3</v>
      </c>
      <c r="K784" s="495" t="inlineStr">
        <is>
          <t>default values</t>
        </is>
      </c>
    </row>
    <row r="785" ht="15.75" customHeight="1">
      <c r="A785" s="694" t="inlineStr">
        <is>
          <t>DASS Eng On - Cold</t>
        </is>
      </c>
      <c r="B785" s="661" t="inlineStr">
        <is>
          <t>Agility</t>
        </is>
      </c>
      <c r="C785" s="660" t="inlineStr">
        <is>
          <t>PREMIUM</t>
        </is>
      </c>
      <c r="D785" s="660" t="inlineStr">
        <is>
          <t>AUTO;eSAVE;Hybrid;SPORT;ZEV;ECO;MANUAL;NORMAL</t>
        </is>
      </c>
      <c r="E785" s="660" t="n"/>
      <c r="F785" s="683" t="inlineStr">
        <is>
          <t>V4.6</t>
        </is>
      </c>
      <c r="G785" s="671" t="n">
        <v>6.7</v>
      </c>
      <c r="H785" s="671" t="n">
        <v>7.6</v>
      </c>
      <c r="I785" s="664" t="n">
        <v>1</v>
      </c>
      <c r="J785" s="664" t="n">
        <v>3</v>
      </c>
      <c r="K785" s="702" t="inlineStr">
        <is>
          <t>confirmed with MP &amp; DT</t>
        </is>
      </c>
    </row>
    <row r="786" ht="15.75" customHeight="1">
      <c r="A786" s="694" t="inlineStr">
        <is>
          <t>DASS Eng On - Cold</t>
        </is>
      </c>
      <c r="B786" s="661" t="inlineStr">
        <is>
          <t>Brake release bump</t>
        </is>
      </c>
      <c r="C786" s="660" t="inlineStr">
        <is>
          <t>PREMIUM</t>
        </is>
      </c>
      <c r="D786" s="660" t="inlineStr">
        <is>
          <t>AUTO;eSAVE;Hybrid;SPORT;ZEV;ECO;MANUAL;NORMAL</t>
        </is>
      </c>
      <c r="E786" s="660" t="n"/>
      <c r="F786" s="683" t="inlineStr">
        <is>
          <t>V4.6</t>
        </is>
      </c>
      <c r="G786" s="704" t="n">
        <v>6.7</v>
      </c>
      <c r="H786" s="704" t="n">
        <v>7.7</v>
      </c>
      <c r="I786" s="664" t="n">
        <v>3</v>
      </c>
      <c r="J786" s="664" t="n">
        <v>3</v>
      </c>
      <c r="K786" s="690" t="inlineStr">
        <is>
          <t>Similar under Tg</t>
        </is>
      </c>
    </row>
    <row r="787" ht="15.75" customHeight="1">
      <c r="A787" s="694" t="inlineStr">
        <is>
          <t>DASS Eng On - Cold</t>
        </is>
      </c>
      <c r="B787" s="661" t="inlineStr">
        <is>
          <t>Brake release delay</t>
        </is>
      </c>
      <c r="C787" s="660" t="inlineStr">
        <is>
          <t>PREMIUM</t>
        </is>
      </c>
      <c r="D787" s="660" t="inlineStr">
        <is>
          <t>AUTO;eSAVE;Hybrid;SPORT;ZEV;ECO;MANUAL;NORMAL</t>
        </is>
      </c>
      <c r="E787" s="660" t="n"/>
      <c r="F787" s="683" t="inlineStr">
        <is>
          <t>V4.6</t>
        </is>
      </c>
      <c r="G787" s="704" t="n">
        <v>7</v>
      </c>
      <c r="H787" s="704" t="n">
        <v>7.8</v>
      </c>
      <c r="I787" s="664" t="n">
        <v>3</v>
      </c>
      <c r="J787" s="664" t="n">
        <v>3</v>
      </c>
      <c r="K787" s="498" t="inlineStr">
        <is>
          <t>equal</t>
        </is>
      </c>
    </row>
    <row r="788" ht="15.75" customHeight="1">
      <c r="A788" s="694" t="inlineStr">
        <is>
          <t>DASS Eng On - Cold</t>
        </is>
      </c>
      <c r="B788" s="661" t="inlineStr">
        <is>
          <t>Brake release surge</t>
        </is>
      </c>
      <c r="C788" s="660" t="inlineStr">
        <is>
          <t>PREMIUM</t>
        </is>
      </c>
      <c r="D788" s="660" t="inlineStr">
        <is>
          <t>AUTO;eSAVE;Hybrid;SPORT;ZEV;ECO;MANUAL;NORMAL</t>
        </is>
      </c>
      <c r="E788" s="660" t="n"/>
      <c r="F788" s="683" t="inlineStr">
        <is>
          <t>V4.6</t>
        </is>
      </c>
      <c r="G788" s="665" t="n">
        <v>5</v>
      </c>
      <c r="H788" s="665" t="n">
        <v>7</v>
      </c>
      <c r="I788" s="664" t="n">
        <v>3</v>
      </c>
      <c r="J788" s="664" t="n">
        <v>3</v>
      </c>
      <c r="K788" s="495" t="inlineStr">
        <is>
          <t>default values</t>
        </is>
      </c>
    </row>
    <row r="789" ht="15.75" customHeight="1">
      <c r="A789" s="694" t="inlineStr">
        <is>
          <t>DASS Eng On - Cold</t>
        </is>
      </c>
      <c r="B789" s="661" t="inlineStr">
        <is>
          <t>Bump</t>
        </is>
      </c>
      <c r="C789" s="660" t="inlineStr">
        <is>
          <t>PREMIUM</t>
        </is>
      </c>
      <c r="D789" s="660" t="inlineStr">
        <is>
          <t>AUTO;eSAVE;Hybrid;SPORT;ZEV;ECO;MANUAL;NORMAL</t>
        </is>
      </c>
      <c r="E789" s="660" t="n"/>
      <c r="F789" s="683" t="inlineStr">
        <is>
          <t>V4.6</t>
        </is>
      </c>
      <c r="G789" s="706" t="n">
        <v>6.6</v>
      </c>
      <c r="H789" s="706" t="n">
        <v>7.4</v>
      </c>
      <c r="I789" s="664" t="n">
        <v>3</v>
      </c>
      <c r="J789" s="664" t="n">
        <v>2</v>
      </c>
      <c r="K789" s="690" t="inlineStr">
        <is>
          <t>Similar under Tg. tg adjustment based on CC24.Tg &amp; Wl adjust. Based on KL</t>
        </is>
      </c>
    </row>
    <row r="790" ht="15.75" customHeight="1">
      <c r="A790" s="694" t="inlineStr">
        <is>
          <t>DASS Eng On - Cold</t>
        </is>
      </c>
      <c r="B790" s="661" t="inlineStr">
        <is>
          <t>Engagement steadiness</t>
        </is>
      </c>
      <c r="C790" s="660" t="inlineStr">
        <is>
          <t>PREMIUM</t>
        </is>
      </c>
      <c r="D790" s="660" t="inlineStr">
        <is>
          <t>AUTO;eSAVE;Hybrid;SPORT;ZEV;ECO;MANUAL;NORMAL</t>
        </is>
      </c>
      <c r="E790" s="660" t="n"/>
      <c r="F790" s="683" t="inlineStr">
        <is>
          <t>V4.6</t>
        </is>
      </c>
      <c r="G790" s="703" t="n">
        <v>7</v>
      </c>
      <c r="H790" s="703" t="n">
        <v>7.9</v>
      </c>
      <c r="I790" s="664" t="n">
        <v>3</v>
      </c>
      <c r="J790" s="664" t="n">
        <v>2</v>
      </c>
      <c r="K790" s="475" t="inlineStr">
        <is>
          <t>to adapt. Tg adjust. Based on KL</t>
        </is>
      </c>
    </row>
    <row r="791" ht="15.75" customHeight="1">
      <c r="A791" s="694" t="inlineStr">
        <is>
          <t>DASS Eng On - Cold</t>
        </is>
      </c>
      <c r="B791" s="661" t="inlineStr">
        <is>
          <t>Engine speed overshoot</t>
        </is>
      </c>
      <c r="C791" s="660" t="inlineStr">
        <is>
          <t>PREMIUM</t>
        </is>
      </c>
      <c r="D791" s="660" t="inlineStr">
        <is>
          <t>AUTO;eSAVE;Hybrid;SPORT;ZEV;ECO;MANUAL;NORMAL</t>
        </is>
      </c>
      <c r="E791" s="660" t="n"/>
      <c r="F791" s="683" t="inlineStr">
        <is>
          <t>V4.6</t>
        </is>
      </c>
      <c r="G791" s="665" t="n">
        <v>5</v>
      </c>
      <c r="H791" s="665" t="n">
        <v>7</v>
      </c>
      <c r="I791" s="664" t="n">
        <v>3</v>
      </c>
      <c r="J791" s="664" t="n">
        <v>3</v>
      </c>
      <c r="K791" s="684" t="inlineStr">
        <is>
          <t>default values</t>
        </is>
      </c>
    </row>
    <row r="792" ht="15.75" customHeight="1">
      <c r="A792" s="694" t="inlineStr">
        <is>
          <t>DASS Eng On - Cold</t>
        </is>
      </c>
      <c r="B792" s="661" t="inlineStr">
        <is>
          <t>Jerks</t>
        </is>
      </c>
      <c r="C792" s="660" t="inlineStr">
        <is>
          <t>PREMIUM</t>
        </is>
      </c>
      <c r="D792" s="660" t="inlineStr">
        <is>
          <t>AUTO;eSAVE;Hybrid;SPORT;ZEV;ECO;MANUAL;NORMAL</t>
        </is>
      </c>
      <c r="E792" s="660" t="n"/>
      <c r="F792" s="683" t="inlineStr">
        <is>
          <t>V4.6</t>
        </is>
      </c>
      <c r="G792" s="665" t="n">
        <v>5</v>
      </c>
      <c r="H792" s="665" t="n">
        <v>7</v>
      </c>
      <c r="I792" s="664" t="n">
        <v>3</v>
      </c>
      <c r="J792" s="664" t="n">
        <v>3</v>
      </c>
      <c r="K792" s="684" t="inlineStr">
        <is>
          <t>default values</t>
        </is>
      </c>
    </row>
    <row r="793" ht="26.25" customHeight="1">
      <c r="A793" s="694" t="inlineStr">
        <is>
          <t>DASS Eng On - Cold</t>
        </is>
      </c>
      <c r="B793" s="661" t="inlineStr">
        <is>
          <t>Response delay</t>
        </is>
      </c>
      <c r="C793" s="660" t="inlineStr">
        <is>
          <t>PREMIUM</t>
        </is>
      </c>
      <c r="D793" s="660" t="inlineStr">
        <is>
          <t>AUTO;eSAVE;Hybrid;SPORT;ZEV;ECO;MANUAL;NORMAL</t>
        </is>
      </c>
      <c r="E793" s="660" t="n"/>
      <c r="F793" s="683" t="inlineStr">
        <is>
          <t>V4.6</t>
        </is>
      </c>
      <c r="G793" s="707" t="n">
        <v>5.3</v>
      </c>
      <c r="H793" s="708" t="n">
        <v>7.2</v>
      </c>
      <c r="I793" s="696" t="n">
        <v>1</v>
      </c>
      <c r="J793" s="696" t="n">
        <v>3</v>
      </c>
      <c r="K793" s="687" t="inlineStr">
        <is>
          <t>to adapt. Wl adjust. Based on KL. WL adjust based on MP. Tg based on MP&amp;DT.Wl adjust. Based on DJ MY25 QG2.5.(min. 5.3), DJ MY24 QG2(min. 6.15), D2_AW MY23 (min. 6.65)</t>
        </is>
      </c>
    </row>
    <row r="794" ht="15.75" customHeight="1">
      <c r="A794" s="694" t="inlineStr">
        <is>
          <t>DASS Eng On - Cold</t>
        </is>
      </c>
      <c r="B794" s="661" t="inlineStr">
        <is>
          <t>Shock</t>
        </is>
      </c>
      <c r="C794" s="660" t="inlineStr">
        <is>
          <t>PREMIUM</t>
        </is>
      </c>
      <c r="D794" s="660" t="inlineStr">
        <is>
          <t>AUTO;eSAVE;Hybrid;SPORT;ZEV;ECO;MANUAL;NORMAL</t>
        </is>
      </c>
      <c r="E794" s="660" t="n"/>
      <c r="F794" s="683" t="inlineStr">
        <is>
          <t>V4.6</t>
        </is>
      </c>
      <c r="G794" s="704" t="n">
        <v>6.3</v>
      </c>
      <c r="H794" s="704" t="n">
        <v>7.3</v>
      </c>
      <c r="I794" s="664" t="n">
        <v>3</v>
      </c>
      <c r="J794" s="664" t="n">
        <v>1</v>
      </c>
      <c r="K794" s="687" t="inlineStr">
        <is>
          <t>to adapt. Tg, criticality &amp; Wl adjust. based on KL</t>
        </is>
      </c>
    </row>
    <row r="795" ht="15.75" customHeight="1">
      <c r="A795" s="694" t="inlineStr">
        <is>
          <t>DASS Eng On - Cold</t>
        </is>
      </c>
      <c r="B795" s="661" t="inlineStr">
        <is>
          <t>Stumble</t>
        </is>
      </c>
      <c r="C795" s="660" t="inlineStr">
        <is>
          <t>PREMIUM</t>
        </is>
      </c>
      <c r="D795" s="660" t="inlineStr">
        <is>
          <t>AUTO;eSAVE;Hybrid;SPORT;ZEV;ECO;MANUAL;NORMAL</t>
        </is>
      </c>
      <c r="E795" s="660" t="n"/>
      <c r="F795" s="683" t="inlineStr">
        <is>
          <t>V4.6</t>
        </is>
      </c>
      <c r="G795" s="706" t="n">
        <v>5.2</v>
      </c>
      <c r="H795" s="706" t="n">
        <v>7.4</v>
      </c>
      <c r="I795" s="664" t="n">
        <v>3</v>
      </c>
      <c r="J795" s="664" t="n">
        <v>2</v>
      </c>
      <c r="K795" s="498" t="inlineStr">
        <is>
          <t>equal. Wl adjustment based on CC24. Tg adjust. based on KL</t>
        </is>
      </c>
    </row>
    <row r="796" ht="15.75" customHeight="1">
      <c r="A796" s="694" t="inlineStr">
        <is>
          <t>Decel - Trans to Cst Spd - Cold</t>
        </is>
      </c>
      <c r="B796" s="661" t="inlineStr">
        <is>
          <t>Acceleration disturbances</t>
        </is>
      </c>
      <c r="C796" s="660" t="inlineStr">
        <is>
          <t>PREMIUM</t>
        </is>
      </c>
      <c r="D796" s="660" t="inlineStr">
        <is>
          <t>AUTO;eSAVE;Hybrid;SPORT;ZEV;ECO;ECO B;ECO D;Normal B;Normal D;SPORT B;SPORT D;MANUAL;MANUAL GEARBOX;NORMAL</t>
        </is>
      </c>
      <c r="E796" s="660" t="n"/>
      <c r="F796" s="683" t="inlineStr">
        <is>
          <t>V4.6</t>
        </is>
      </c>
      <c r="G796" s="665" t="n">
        <v>6</v>
      </c>
      <c r="H796" s="665" t="n">
        <v>6.6</v>
      </c>
      <c r="I796" s="692" t="n">
        <v>3</v>
      </c>
      <c r="J796" s="692" t="n">
        <v>2</v>
      </c>
      <c r="K796" s="693" t="inlineStr">
        <is>
          <t>From Target Wizard</t>
        </is>
      </c>
    </row>
    <row r="797" ht="15.75" customHeight="1">
      <c r="A797" s="694" t="inlineStr">
        <is>
          <t>Decel - Trans to Cst Spd - Cold</t>
        </is>
      </c>
      <c r="B797" s="661" t="inlineStr">
        <is>
          <t>Acceleration disturbances HF</t>
        </is>
      </c>
      <c r="C797" s="660" t="inlineStr">
        <is>
          <t>PREMIUM</t>
        </is>
      </c>
      <c r="D797" s="660" t="inlineStr">
        <is>
          <t>AUTO;eSAVE;Hybrid;SPORT;ZEV;ECO;ECO B;ECO D;Normal B;Normal D;SPORT B;SPORT D;MANUAL;MANUAL GEARBOX;NORMAL</t>
        </is>
      </c>
      <c r="E797" s="660" t="n"/>
      <c r="F797" s="683" t="inlineStr">
        <is>
          <t>V4.6</t>
        </is>
      </c>
      <c r="G797" s="665" t="n">
        <v>5</v>
      </c>
      <c r="H797" s="665" t="n">
        <v>7</v>
      </c>
      <c r="I797" s="664" t="n">
        <v>3</v>
      </c>
      <c r="J797" s="664" t="n">
        <v>3</v>
      </c>
      <c r="K797" s="495" t="inlineStr">
        <is>
          <t>default values</t>
        </is>
      </c>
    </row>
    <row r="798" ht="15.75" customHeight="1">
      <c r="A798" s="694" t="inlineStr">
        <is>
          <t>Decel - Trans to Cst Spd - Cold</t>
        </is>
      </c>
      <c r="B798" s="661" t="inlineStr">
        <is>
          <t>Acceleration disturbances LF</t>
        </is>
      </c>
      <c r="C798" s="660" t="inlineStr">
        <is>
          <t>PREMIUM</t>
        </is>
      </c>
      <c r="D798" s="660" t="inlineStr">
        <is>
          <t>AUTO;eSAVE;Hybrid;SPORT;ZEV;ECO;ECO B;ECO D;Normal B;Normal D;SPORT B;SPORT D;MANUAL;MANUAL GEARBOX;NORMAL</t>
        </is>
      </c>
      <c r="E798" s="660" t="n"/>
      <c r="F798" s="683" t="inlineStr">
        <is>
          <t>V4.6</t>
        </is>
      </c>
      <c r="G798" s="665" t="n">
        <v>5</v>
      </c>
      <c r="H798" s="665" t="n">
        <v>7</v>
      </c>
      <c r="I798" s="664" t="n">
        <v>3</v>
      </c>
      <c r="J798" s="664" t="n">
        <v>3</v>
      </c>
      <c r="K798" s="684" t="inlineStr">
        <is>
          <t>default values</t>
        </is>
      </c>
    </row>
    <row r="799" ht="15.75" customHeight="1">
      <c r="A799" s="694" t="inlineStr">
        <is>
          <t>Decel - Trans to Cst Spd - Cold</t>
        </is>
      </c>
      <c r="B799" s="661" t="inlineStr">
        <is>
          <t>Engine speed undershoot</t>
        </is>
      </c>
      <c r="C799" s="660" t="inlineStr">
        <is>
          <t>PREMIUM</t>
        </is>
      </c>
      <c r="D799" s="660" t="inlineStr">
        <is>
          <t>AUTO;eSAVE;Hybrid;SPORT;ZEV;ECO;MANUAL;MANUAL GEARBOX;NORMAL</t>
        </is>
      </c>
      <c r="E799" s="660" t="n"/>
      <c r="F799" s="683" t="inlineStr">
        <is>
          <t>V4.6</t>
        </is>
      </c>
      <c r="G799" s="665" t="n">
        <v>7.6</v>
      </c>
      <c r="H799" s="665" t="n">
        <v>8</v>
      </c>
      <c r="I799" s="692" t="n">
        <v>3</v>
      </c>
      <c r="J799" s="692" t="n">
        <v>1</v>
      </c>
      <c r="K799" s="693" t="inlineStr">
        <is>
          <t>From Target Wizard</t>
        </is>
      </c>
    </row>
    <row r="800" ht="15.75" customHeight="1">
      <c r="A800" s="694" t="inlineStr">
        <is>
          <t>Decel - Trans to Cst Spd - Cold</t>
        </is>
      </c>
      <c r="B800" s="661" t="inlineStr">
        <is>
          <t>Engine speed undershoot</t>
        </is>
      </c>
      <c r="C800" s="660" t="inlineStr">
        <is>
          <t>PREMIUM</t>
        </is>
      </c>
      <c r="D800" s="660" t="inlineStr">
        <is>
          <t>ECO B;ECO D;Normal B;Normal D;SPORT B;SPORT D</t>
        </is>
      </c>
      <c r="E800" s="660" t="n"/>
      <c r="F800" s="683" t="inlineStr">
        <is>
          <t>V4.6</t>
        </is>
      </c>
      <c r="G800" s="665" t="n">
        <v>5</v>
      </c>
      <c r="H800" s="665" t="n">
        <v>7</v>
      </c>
      <c r="I800" s="664" t="n">
        <v>3</v>
      </c>
      <c r="J800" s="664" t="n">
        <v>3</v>
      </c>
      <c r="K800" s="495" t="inlineStr">
        <is>
          <t>default values</t>
        </is>
      </c>
    </row>
    <row r="801" ht="15.75" customHeight="1">
      <c r="A801" s="694" t="inlineStr">
        <is>
          <t>Decel - Trans to Cst Spd - Cold</t>
        </is>
      </c>
      <c r="B801" s="661" t="inlineStr">
        <is>
          <t>Idle stabilization duration</t>
        </is>
      </c>
      <c r="C801" s="660" t="inlineStr">
        <is>
          <t>PREMIUM</t>
        </is>
      </c>
      <c r="D801" s="660" t="inlineStr">
        <is>
          <t>AUTO;eSAVE;Hybrid;SPORT;ZEV;ECO;ECO B;ECO D;Normal B;Normal D;SPORT B;SPORT D;MANUAL;MANUAL GEARBOX;NORMAL</t>
        </is>
      </c>
      <c r="E801" s="660" t="n"/>
      <c r="F801" s="683" t="inlineStr">
        <is>
          <t>V4.6</t>
        </is>
      </c>
      <c r="G801" s="665" t="n">
        <v>5</v>
      </c>
      <c r="H801" s="665" t="n">
        <v>7</v>
      </c>
      <c r="I801" s="664" t="n">
        <v>3</v>
      </c>
      <c r="J801" s="664" t="n">
        <v>3</v>
      </c>
      <c r="K801" s="684" t="inlineStr">
        <is>
          <t>default values</t>
        </is>
      </c>
    </row>
    <row r="802" ht="15.75" customHeight="1">
      <c r="A802" s="694" t="inlineStr">
        <is>
          <t>Decel - Trans to Cst Spd - Cold</t>
        </is>
      </c>
      <c r="B802" s="661" t="inlineStr">
        <is>
          <t>Transition shock</t>
        </is>
      </c>
      <c r="C802" s="660" t="inlineStr">
        <is>
          <t>PREMIUM</t>
        </is>
      </c>
      <c r="D802" s="660" t="inlineStr">
        <is>
          <t>AUTO;eSAVE;Hybrid;SPORT;ZEV;ECO;ECO B;ECO D;Normal B;Normal D;SPORT B;SPORT D;MANUAL;MANUAL GEARBOX;NORMAL</t>
        </is>
      </c>
      <c r="E802" s="660" t="n"/>
      <c r="F802" s="683" t="inlineStr">
        <is>
          <t>V4.6</t>
        </is>
      </c>
      <c r="G802" s="665" t="n">
        <v>6.7</v>
      </c>
      <c r="H802" s="665" t="n">
        <v>8</v>
      </c>
      <c r="I802" s="692" t="n">
        <v>3</v>
      </c>
      <c r="J802" s="692" t="n">
        <v>1</v>
      </c>
      <c r="K802" s="693" t="inlineStr">
        <is>
          <t>From Target Wizard</t>
        </is>
      </c>
    </row>
    <row r="803" ht="15.75" customHeight="1">
      <c r="A803" s="694" t="inlineStr">
        <is>
          <t>Decel - Trans to Cst Spd - Cold</t>
        </is>
      </c>
      <c r="B803" s="661" t="inlineStr">
        <is>
          <t>Transition surge</t>
        </is>
      </c>
      <c r="C803" s="660" t="inlineStr">
        <is>
          <t>PREMIUM</t>
        </is>
      </c>
      <c r="D803" s="660" t="inlineStr">
        <is>
          <t>AUTO;eSAVE;Hybrid;SPORT;ZEV;ECO;ECO B;ECO D;Normal B;Normal D;SPORT B;SPORT D;MANUAL;MANUAL GEARBOX;NORMAL</t>
        </is>
      </c>
      <c r="E803" s="660" t="n"/>
      <c r="F803" s="683" t="inlineStr">
        <is>
          <t>V4.6</t>
        </is>
      </c>
      <c r="G803" s="665" t="n">
        <v>7.4</v>
      </c>
      <c r="H803" s="665" t="n">
        <v>8</v>
      </c>
      <c r="I803" s="692" t="n">
        <v>3</v>
      </c>
      <c r="J803" s="692" t="n">
        <v>1</v>
      </c>
      <c r="K803" s="496" t="inlineStr">
        <is>
          <t>From Target Wizard</t>
        </is>
      </c>
    </row>
    <row r="804" ht="15.75" customHeight="1">
      <c r="A804" s="672" t="inlineStr">
        <is>
          <t>Decel Cst Brake</t>
        </is>
      </c>
      <c r="B804" s="661" t="inlineStr">
        <is>
          <t>Acceleration disturbances</t>
        </is>
      </c>
      <c r="C804" s="660" t="inlineStr">
        <is>
          <t>PREMIUM</t>
        </is>
      </c>
      <c r="D804" s="660" t="inlineStr">
        <is>
          <t>AUTO;eSAVE;Hybrid;SPORT;ZEV;ECO;ECO B;ECO D;Normal B;Normal D;SPORT B;SPORT D;MANUAL;MANUAL GEARBOX;NORMAL</t>
        </is>
      </c>
      <c r="E804" s="660" t="n"/>
      <c r="F804" s="683" t="inlineStr">
        <is>
          <t>V4.6</t>
        </is>
      </c>
      <c r="G804" s="665" t="n">
        <v>5</v>
      </c>
      <c r="H804" s="665" t="n">
        <v>6.7</v>
      </c>
      <c r="I804" s="692" t="n">
        <v>3</v>
      </c>
      <c r="J804" s="692" t="n">
        <v>2</v>
      </c>
      <c r="K804" s="496" t="inlineStr">
        <is>
          <t>From Target Wizard. Wl adjustment based on CC24</t>
        </is>
      </c>
    </row>
    <row r="805" ht="15.75" customHeight="1">
      <c r="A805" s="672" t="inlineStr">
        <is>
          <t>Decel Cst Brake</t>
        </is>
      </c>
      <c r="B805" s="661" t="inlineStr">
        <is>
          <t>Acceleration disturbances HF</t>
        </is>
      </c>
      <c r="C805" s="660" t="inlineStr">
        <is>
          <t>PREMIUM</t>
        </is>
      </c>
      <c r="D805" s="660" t="inlineStr">
        <is>
          <t>AUTO;eSAVE;Hybrid;SPORT;ZEV;ECO;ECO B;ECO D;Normal B;Normal D;SPORT B;SPORT D;MANUAL;MANUAL GEARBOX;NORMAL</t>
        </is>
      </c>
      <c r="E805" s="660" t="n"/>
      <c r="F805" s="683" t="inlineStr">
        <is>
          <t>V4.6</t>
        </is>
      </c>
      <c r="G805" s="665" t="n">
        <v>5</v>
      </c>
      <c r="H805" s="665" t="n">
        <v>7</v>
      </c>
      <c r="I805" s="664" t="n">
        <v>3</v>
      </c>
      <c r="J805" s="664" t="n">
        <v>3</v>
      </c>
      <c r="K805" s="684" t="inlineStr">
        <is>
          <t>default values</t>
        </is>
      </c>
    </row>
    <row r="806" ht="15.75" customHeight="1">
      <c r="A806" s="672" t="inlineStr">
        <is>
          <t>Decel Cst Brake</t>
        </is>
      </c>
      <c r="B806" s="661" t="inlineStr">
        <is>
          <t>Acceleration disturbances LF</t>
        </is>
      </c>
      <c r="C806" s="660" t="inlineStr">
        <is>
          <t>PREMIUM</t>
        </is>
      </c>
      <c r="D806" s="660" t="inlineStr">
        <is>
          <t>AUTO;eSAVE;Hybrid;SPORT;ZEV;ECO;ECO B;ECO D;Normal B;Normal D;SPORT B;SPORT D;MANUAL;MANUAL GEARBOX;NORMAL</t>
        </is>
      </c>
      <c r="E806" s="660" t="n"/>
      <c r="F806" s="683" t="inlineStr">
        <is>
          <t>V4.6</t>
        </is>
      </c>
      <c r="G806" s="665" t="n">
        <v>5</v>
      </c>
      <c r="H806" s="665" t="n">
        <v>7</v>
      </c>
      <c r="I806" s="664" t="n">
        <v>3</v>
      </c>
      <c r="J806" s="664" t="n">
        <v>3</v>
      </c>
      <c r="K806" s="495" t="inlineStr">
        <is>
          <t>default values</t>
        </is>
      </c>
    </row>
    <row r="807" ht="26.25" customHeight="1">
      <c r="A807" s="672" t="inlineStr">
        <is>
          <t>Decel Cst Brake</t>
        </is>
      </c>
      <c r="B807" s="661" t="inlineStr">
        <is>
          <t>Acceleration steps</t>
        </is>
      </c>
      <c r="C807" s="660" t="inlineStr">
        <is>
          <t>PREMIUM</t>
        </is>
      </c>
      <c r="D807" s="660" t="inlineStr">
        <is>
          <t>AUTO;eSAVE;Hybrid;SPORT;ZEV;ECO;ECO B;ECO D;Normal B;Normal D;SPORT B;SPORT D;MANUAL;MANUAL GEARBOX;NORMAL</t>
        </is>
      </c>
      <c r="E807" s="660" t="n"/>
      <c r="F807" s="683" t="inlineStr">
        <is>
          <t>V4.6</t>
        </is>
      </c>
      <c r="G807" s="673" t="n">
        <v>5</v>
      </c>
      <c r="H807" s="673" t="n">
        <v>7</v>
      </c>
      <c r="I807" s="692" t="n">
        <v>3</v>
      </c>
      <c r="J807" s="692" t="n">
        <v>1</v>
      </c>
      <c r="K807" s="693" t="inlineStr">
        <is>
          <t>From Target Wizard. Tg adjustement based on MG4(7.9 min value). Tg &amp; Wl adjust. Based on P51 PHEV gen2</t>
        </is>
      </c>
    </row>
    <row r="808" ht="15.75" customHeight="1">
      <c r="A808" s="672" t="inlineStr">
        <is>
          <t>Decel Cst Brake</t>
        </is>
      </c>
      <c r="B808" s="661" t="inlineStr">
        <is>
          <t>Surge</t>
        </is>
      </c>
      <c r="C808" s="660" t="inlineStr">
        <is>
          <t>PREMIUM</t>
        </is>
      </c>
      <c r="D808" s="660" t="inlineStr">
        <is>
          <t>AUTO;eSAVE;Hybrid;SPORT;ZEV;ECO;ECO B;ECO D;Normal B;Normal D;SPORT B;SPORT D;MANUAL;MANUAL GEARBOX;NORMAL</t>
        </is>
      </c>
      <c r="E808" s="660" t="n"/>
      <c r="F808" s="683" t="inlineStr">
        <is>
          <t>V4.6</t>
        </is>
      </c>
      <c r="G808" s="673" t="n">
        <v>5</v>
      </c>
      <c r="H808" s="673" t="n">
        <v>7</v>
      </c>
      <c r="I808" s="692" t="n">
        <v>3</v>
      </c>
      <c r="J808" s="692" t="n">
        <v>2</v>
      </c>
      <c r="K808" s="693" t="inlineStr">
        <is>
          <t>From Target Wizard. Tg &amp; Wl adjust. Based on P51 PHEV gen2</t>
        </is>
      </c>
    </row>
    <row r="809" ht="15.75" customHeight="1">
      <c r="A809" s="694" t="inlineStr">
        <is>
          <t>Decel Cst Brake - Cold</t>
        </is>
      </c>
      <c r="B809" s="661" t="inlineStr">
        <is>
          <t>Acceleration disturbances</t>
        </is>
      </c>
      <c r="C809" s="660" t="inlineStr">
        <is>
          <t>PREMIUM</t>
        </is>
      </c>
      <c r="D809" s="660" t="inlineStr">
        <is>
          <t>AUTO;eSAVE;Hybrid;SPORT;ZEV;ECO;ECO B;ECO D;Normal B;Normal D;SPORT B;SPORT D;MANUAL;MANUAL GEARBOX;NORMAL</t>
        </is>
      </c>
      <c r="E809" s="660" t="n"/>
      <c r="F809" s="683" t="inlineStr">
        <is>
          <t>V4.6</t>
        </is>
      </c>
      <c r="G809" s="665" t="n">
        <v>5</v>
      </c>
      <c r="H809" s="665" t="n">
        <v>6.7</v>
      </c>
      <c r="I809" s="692" t="n">
        <v>3</v>
      </c>
      <c r="J809" s="692" t="n">
        <v>2</v>
      </c>
      <c r="K809" s="496" t="inlineStr">
        <is>
          <t>From Target Wizard. Wl adjustment based on CC24</t>
        </is>
      </c>
    </row>
    <row r="810" ht="15.75" customHeight="1">
      <c r="A810" s="694" t="inlineStr">
        <is>
          <t>Decel Cst Brake - Cold</t>
        </is>
      </c>
      <c r="B810" s="661" t="inlineStr">
        <is>
          <t>Acceleration disturbances HF</t>
        </is>
      </c>
      <c r="C810" s="660" t="inlineStr">
        <is>
          <t>PREMIUM</t>
        </is>
      </c>
      <c r="D810" s="660" t="inlineStr">
        <is>
          <t>AUTO;eSAVE;Hybrid;SPORT;ZEV;ECO;ECO B;ECO D;Normal B;Normal D;SPORT B;SPORT D;MANUAL;MANUAL GEARBOX;NORMAL</t>
        </is>
      </c>
      <c r="E810" s="660" t="n"/>
      <c r="F810" s="683" t="inlineStr">
        <is>
          <t>V4.6</t>
        </is>
      </c>
      <c r="G810" s="665" t="n">
        <v>5</v>
      </c>
      <c r="H810" s="665" t="n">
        <v>7</v>
      </c>
      <c r="I810" s="664" t="n">
        <v>3</v>
      </c>
      <c r="J810" s="664" t="n">
        <v>3</v>
      </c>
      <c r="K810" s="684" t="inlineStr">
        <is>
          <t>default values</t>
        </is>
      </c>
    </row>
    <row r="811" ht="15.75" customHeight="1">
      <c r="A811" s="694" t="inlineStr">
        <is>
          <t>Decel Cst Brake - Cold</t>
        </is>
      </c>
      <c r="B811" s="661" t="inlineStr">
        <is>
          <t>Acceleration disturbances LF</t>
        </is>
      </c>
      <c r="C811" s="660" t="inlineStr">
        <is>
          <t>PREMIUM</t>
        </is>
      </c>
      <c r="D811" s="660" t="inlineStr">
        <is>
          <t>AUTO;eSAVE;Hybrid;SPORT;ZEV;ECO;ECO B;ECO D;Normal B;Normal D;SPORT B;SPORT D;MANUAL;MANUAL GEARBOX;NORMAL</t>
        </is>
      </c>
      <c r="E811" s="660" t="n"/>
      <c r="F811" s="683" t="inlineStr">
        <is>
          <t>V4.6</t>
        </is>
      </c>
      <c r="G811" s="665" t="n">
        <v>5</v>
      </c>
      <c r="H811" s="665" t="n">
        <v>7</v>
      </c>
      <c r="I811" s="664" t="n">
        <v>3</v>
      </c>
      <c r="J811" s="664" t="n">
        <v>3</v>
      </c>
      <c r="K811" s="684" t="inlineStr">
        <is>
          <t>default values</t>
        </is>
      </c>
    </row>
    <row r="812" ht="26.25" customHeight="1">
      <c r="A812" s="694" t="inlineStr">
        <is>
          <t>Decel Cst Brake - Cold</t>
        </is>
      </c>
      <c r="B812" s="661" t="inlineStr">
        <is>
          <t>Acceleration steps</t>
        </is>
      </c>
      <c r="C812" s="660" t="inlineStr">
        <is>
          <t>PREMIUM</t>
        </is>
      </c>
      <c r="D812" s="660" t="inlineStr">
        <is>
          <t>AUTO;eSAVE;Hybrid;SPORT;ZEV;ECO;ECO B;ECO D;Normal B;Normal D;SPORT B;SPORT D;MANUAL;MANUAL GEARBOX;NORMAL</t>
        </is>
      </c>
      <c r="E812" s="660" t="n"/>
      <c r="F812" s="683" t="inlineStr">
        <is>
          <t>V4.6</t>
        </is>
      </c>
      <c r="G812" s="673" t="n">
        <v>5</v>
      </c>
      <c r="H812" s="673" t="n">
        <v>7</v>
      </c>
      <c r="I812" s="692" t="n">
        <v>3</v>
      </c>
      <c r="J812" s="692" t="n">
        <v>1</v>
      </c>
      <c r="K812" s="496" t="inlineStr">
        <is>
          <t>From Target Wizard. Tg adjustement based on MG4(7.9 min value). Tg &amp; Wl adjust. Based on P51 PHEV gen2</t>
        </is>
      </c>
    </row>
    <row r="813" ht="15.75" customHeight="1">
      <c r="A813" s="694" t="inlineStr">
        <is>
          <t>Decel Cst Brake - Cold</t>
        </is>
      </c>
      <c r="B813" s="661" t="inlineStr">
        <is>
          <t>Surge</t>
        </is>
      </c>
      <c r="C813" s="660" t="inlineStr">
        <is>
          <t>PREMIUM</t>
        </is>
      </c>
      <c r="D813" s="660" t="inlineStr">
        <is>
          <t>AUTO;eSAVE;Hybrid;SPORT;ZEV;ECO;ECO B;ECO D;Normal B;Normal D;SPORT B;SPORT D;MANUAL;MANUAL GEARBOX;NORMAL</t>
        </is>
      </c>
      <c r="E813" s="660" t="n"/>
      <c r="F813" s="683" t="inlineStr">
        <is>
          <t>V4.6</t>
        </is>
      </c>
      <c r="G813" s="673" t="n">
        <v>5</v>
      </c>
      <c r="H813" s="673" t="n">
        <v>7</v>
      </c>
      <c r="I813" s="692" t="n">
        <v>3</v>
      </c>
      <c r="J813" s="692" t="n">
        <v>2</v>
      </c>
      <c r="K813" s="496" t="inlineStr">
        <is>
          <t>From Target Wizard. Tg &amp; Wl adjust. Based on P51 PHEV gen2</t>
        </is>
      </c>
    </row>
    <row r="814" ht="15.75" customHeight="1">
      <c r="A814" s="672" t="inlineStr">
        <is>
          <t>Decel Trans to Cst Spd</t>
        </is>
      </c>
      <c r="B814" s="661" t="inlineStr">
        <is>
          <t>Acceleration disturbances</t>
        </is>
      </c>
      <c r="C814" s="660" t="inlineStr">
        <is>
          <t>PREMIUM</t>
        </is>
      </c>
      <c r="D814" s="660" t="inlineStr">
        <is>
          <t>AUTO;eSAVE;Hybrid;SPORT;ZEV;ECO;ECO B;ECO D;Normal B;Normal D;SPORT B;SPORT D;MANUAL;MANUAL GEARBOX;NORMAL</t>
        </is>
      </c>
      <c r="E814" s="660" t="n"/>
      <c r="F814" s="683" t="inlineStr">
        <is>
          <t>V4.6</t>
        </is>
      </c>
      <c r="G814" s="665" t="n">
        <v>6</v>
      </c>
      <c r="H814" s="665" t="n">
        <v>6.6</v>
      </c>
      <c r="I814" s="692" t="n">
        <v>3</v>
      </c>
      <c r="J814" s="692" t="n">
        <v>3</v>
      </c>
      <c r="K814" s="496" t="inlineStr">
        <is>
          <t>From Target Wizard</t>
        </is>
      </c>
    </row>
    <row r="815" ht="15.75" customHeight="1">
      <c r="A815" s="672" t="inlineStr">
        <is>
          <t>Decel Trans to Cst Spd</t>
        </is>
      </c>
      <c r="B815" s="661" t="inlineStr">
        <is>
          <t>Acceleration disturbances HF</t>
        </is>
      </c>
      <c r="C815" s="660" t="inlineStr">
        <is>
          <t>PREMIUM</t>
        </is>
      </c>
      <c r="D815" s="660" t="inlineStr">
        <is>
          <t>AUTO;eSAVE;Hybrid;SPORT;ZEV;ECO;ECO B;ECO D;Normal B;Normal D;SPORT B;SPORT D;MANUAL;MANUAL GEARBOX;NORMAL</t>
        </is>
      </c>
      <c r="E815" s="660" t="n"/>
      <c r="F815" s="683" t="inlineStr">
        <is>
          <t>V4.6</t>
        </is>
      </c>
      <c r="G815" s="665" t="n">
        <v>5</v>
      </c>
      <c r="H815" s="665" t="n">
        <v>7</v>
      </c>
      <c r="I815" s="664" t="n">
        <v>3</v>
      </c>
      <c r="J815" s="664" t="n">
        <v>3</v>
      </c>
      <c r="K815" s="684" t="inlineStr">
        <is>
          <t>default values</t>
        </is>
      </c>
    </row>
    <row r="816" ht="15.75" customHeight="1">
      <c r="A816" s="672" t="inlineStr">
        <is>
          <t>Decel Trans to Cst Spd</t>
        </is>
      </c>
      <c r="B816" s="661" t="inlineStr">
        <is>
          <t>Acceleration disturbances LF</t>
        </is>
      </c>
      <c r="C816" s="660" t="inlineStr">
        <is>
          <t>PREMIUM</t>
        </is>
      </c>
      <c r="D816" s="660" t="inlineStr">
        <is>
          <t>AUTO;eSAVE;Hybrid;SPORT;ZEV;ECO;ECO B;ECO D;Normal B;Normal D;SPORT B;SPORT D;MANUAL;MANUAL GEARBOX;NORMAL</t>
        </is>
      </c>
      <c r="E816" s="660" t="n"/>
      <c r="F816" s="683" t="inlineStr">
        <is>
          <t>V4.6</t>
        </is>
      </c>
      <c r="G816" s="665" t="n">
        <v>5</v>
      </c>
      <c r="H816" s="665" t="n">
        <v>7.2</v>
      </c>
      <c r="I816" s="664" t="n">
        <v>3</v>
      </c>
      <c r="J816" s="664" t="n">
        <v>1</v>
      </c>
      <c r="K816" s="684" t="inlineStr">
        <is>
          <t>default values. Criticality &amp; Tg adjust. Based on KL</t>
        </is>
      </c>
    </row>
    <row r="817" ht="15.75" customHeight="1">
      <c r="A817" s="672" t="inlineStr">
        <is>
          <t>Decel Trans to Cst Spd</t>
        </is>
      </c>
      <c r="B817" s="661" t="inlineStr">
        <is>
          <t>Engine speed undershoot</t>
        </is>
      </c>
      <c r="C817" s="660" t="inlineStr">
        <is>
          <t>PREMIUM</t>
        </is>
      </c>
      <c r="D817" s="660" t="inlineStr">
        <is>
          <t>AUTO;eSAVE;Hybrid;SPORT;ZEV;ECO;MANUAL;MANUAL GEARBOX;NORMAL</t>
        </is>
      </c>
      <c r="E817" s="660" t="n"/>
      <c r="F817" s="683" t="inlineStr">
        <is>
          <t>V4.6</t>
        </is>
      </c>
      <c r="G817" s="665" t="n">
        <v>7.6</v>
      </c>
      <c r="H817" s="665" t="n">
        <v>8</v>
      </c>
      <c r="I817" s="692" t="n">
        <v>3</v>
      </c>
      <c r="J817" s="692" t="n">
        <v>1</v>
      </c>
      <c r="K817" s="496" t="inlineStr">
        <is>
          <t>From Target Wizard</t>
        </is>
      </c>
    </row>
    <row r="818" ht="15.75" customHeight="1">
      <c r="A818" s="672" t="inlineStr">
        <is>
          <t>Decel Trans to Cst Spd</t>
        </is>
      </c>
      <c r="B818" s="661" t="inlineStr">
        <is>
          <t>Engine speed undershoot</t>
        </is>
      </c>
      <c r="C818" s="660" t="inlineStr">
        <is>
          <t>PREMIUM</t>
        </is>
      </c>
      <c r="D818" s="660" t="inlineStr">
        <is>
          <t>ECO B;ECO D;Normal B;Normal D;SPORT B;SPORT D</t>
        </is>
      </c>
      <c r="E818" s="660" t="n"/>
      <c r="F818" s="683" t="inlineStr">
        <is>
          <t>V4.6</t>
        </is>
      </c>
      <c r="G818" s="665" t="n">
        <v>5</v>
      </c>
      <c r="H818" s="665" t="n">
        <v>7</v>
      </c>
      <c r="I818" s="664" t="n">
        <v>3</v>
      </c>
      <c r="J818" s="664" t="n">
        <v>3</v>
      </c>
      <c r="K818" s="495" t="inlineStr">
        <is>
          <t>default values</t>
        </is>
      </c>
    </row>
    <row r="819" ht="15.75" customHeight="1">
      <c r="A819" s="672" t="inlineStr">
        <is>
          <t>Decel Trans to Cst Spd</t>
        </is>
      </c>
      <c r="B819" s="661" t="inlineStr">
        <is>
          <t>Idle stabilization duration</t>
        </is>
      </c>
      <c r="C819" s="660" t="inlineStr">
        <is>
          <t>PREMIUM</t>
        </is>
      </c>
      <c r="D819" s="660" t="inlineStr">
        <is>
          <t>AUTO;eSAVE;Hybrid;SPORT;ZEV;ECO;ECO B;ECO D;Normal B;Normal D;SPORT B;SPORT D;MANUAL;MANUAL GEARBOX;NORMAL</t>
        </is>
      </c>
      <c r="E819" s="660" t="n"/>
      <c r="F819" s="683" t="inlineStr">
        <is>
          <t>V4.6</t>
        </is>
      </c>
      <c r="G819" s="665" t="n">
        <v>5</v>
      </c>
      <c r="H819" s="665" t="n">
        <v>7</v>
      </c>
      <c r="I819" s="664" t="n">
        <v>3</v>
      </c>
      <c r="J819" s="664" t="n">
        <v>3</v>
      </c>
      <c r="K819" s="495" t="inlineStr">
        <is>
          <t>default values</t>
        </is>
      </c>
    </row>
    <row r="820" ht="15.75" customHeight="1">
      <c r="A820" s="672" t="inlineStr">
        <is>
          <t>Decel Trans to Cst Spd</t>
        </is>
      </c>
      <c r="B820" s="661" t="inlineStr">
        <is>
          <t>Transition shock</t>
        </is>
      </c>
      <c r="C820" s="660" t="inlineStr">
        <is>
          <t>PREMIUM</t>
        </is>
      </c>
      <c r="D820" s="660" t="inlineStr">
        <is>
          <t>AUTO;eSAVE;Hybrid;SPORT;ZEV;ECO;ECO B;ECO D;Normal B;Normal D;SPORT B;SPORT D;MANUAL;MANUAL GEARBOX;NORMAL</t>
        </is>
      </c>
      <c r="E820" s="660" t="n"/>
      <c r="F820" s="683" t="inlineStr">
        <is>
          <t>V4.6</t>
        </is>
      </c>
      <c r="G820" s="665" t="n">
        <v>6.7</v>
      </c>
      <c r="H820" s="665" t="n">
        <v>8</v>
      </c>
      <c r="I820" s="692" t="n">
        <v>3</v>
      </c>
      <c r="J820" s="692" t="n">
        <v>1</v>
      </c>
      <c r="K820" s="693" t="inlineStr">
        <is>
          <t>From Target Wizard</t>
        </is>
      </c>
    </row>
    <row r="821" ht="15.75" customHeight="1">
      <c r="A821" s="672" t="inlineStr">
        <is>
          <t>Decel Trans to Cst Spd</t>
        </is>
      </c>
      <c r="B821" s="661" t="inlineStr">
        <is>
          <t>Transition surge</t>
        </is>
      </c>
      <c r="C821" s="660" t="inlineStr">
        <is>
          <t>PREMIUM</t>
        </is>
      </c>
      <c r="D821" s="660" t="inlineStr">
        <is>
          <t>AUTO;eSAVE;Hybrid;SPORT;ZEV;ECO;ECO B;ECO D;Normal B;Normal D;SPORT B;SPORT D;MANUAL;MANUAL GEARBOX;NORMAL</t>
        </is>
      </c>
      <c r="E821" s="660" t="n"/>
      <c r="F821" s="683" t="inlineStr">
        <is>
          <t>V4.6</t>
        </is>
      </c>
      <c r="G821" s="665" t="n">
        <v>7.4</v>
      </c>
      <c r="H821" s="665" t="n">
        <v>8</v>
      </c>
      <c r="I821" s="692" t="n">
        <v>3</v>
      </c>
      <c r="J821" s="692" t="n">
        <v>1</v>
      </c>
      <c r="K821" s="693" t="inlineStr">
        <is>
          <t>From Target Wizard</t>
        </is>
      </c>
    </row>
    <row r="822" ht="15.75" customHeight="1">
      <c r="A822" s="672" t="inlineStr">
        <is>
          <t>Decel Without Brake</t>
        </is>
      </c>
      <c r="B822" s="661" t="inlineStr">
        <is>
          <t>Acceleration disturbances</t>
        </is>
      </c>
      <c r="C822" s="660" t="inlineStr">
        <is>
          <t>PREMIUM</t>
        </is>
      </c>
      <c r="D822" s="660" t="inlineStr">
        <is>
          <t>AUTO;eSAVE;Hybrid;SPORT;ZEV;ECO;ECO B;ECO D;Normal B;Normal D;SPORT B;SPORT D;MANUAL;MANUAL GEARBOX;NORMAL</t>
        </is>
      </c>
      <c r="E822" s="660" t="n"/>
      <c r="F822" s="683" t="inlineStr">
        <is>
          <t>V4.6</t>
        </is>
      </c>
      <c r="G822" s="665" t="n">
        <v>5</v>
      </c>
      <c r="H822" s="665" t="n">
        <v>6.5</v>
      </c>
      <c r="I822" s="692" t="n">
        <v>3</v>
      </c>
      <c r="J822" s="692" t="n">
        <v>3</v>
      </c>
      <c r="K822" s="496" t="inlineStr">
        <is>
          <t>From Target Wizard. Wl adjustment based on CC24. C3 based  on KL</t>
        </is>
      </c>
    </row>
    <row r="823" ht="15.75" customHeight="1">
      <c r="A823" s="672" t="inlineStr">
        <is>
          <t>Decel Without Brake</t>
        </is>
      </c>
      <c r="B823" s="661" t="inlineStr">
        <is>
          <t>Acceleration disturbances HF</t>
        </is>
      </c>
      <c r="C823" s="660" t="inlineStr">
        <is>
          <t>PREMIUM</t>
        </is>
      </c>
      <c r="D823" s="660" t="inlineStr">
        <is>
          <t>AUTO;eSAVE;Hybrid;SPORT;ZEV;ECO;ECO B;ECO D;Normal B;Normal D;SPORT B;SPORT D;MANUAL;MANUAL GEARBOX;NORMAL</t>
        </is>
      </c>
      <c r="E823" s="660" t="n"/>
      <c r="F823" s="683" t="inlineStr">
        <is>
          <t>V4.6</t>
        </is>
      </c>
      <c r="G823" s="665" t="n">
        <v>5</v>
      </c>
      <c r="H823" s="665" t="n">
        <v>7</v>
      </c>
      <c r="I823" s="664" t="n">
        <v>3</v>
      </c>
      <c r="J823" s="664" t="n">
        <v>3</v>
      </c>
      <c r="K823" s="495" t="inlineStr">
        <is>
          <t>default values</t>
        </is>
      </c>
    </row>
    <row r="824" ht="15.75" customHeight="1">
      <c r="A824" s="672" t="inlineStr">
        <is>
          <t>Decel Without Brake</t>
        </is>
      </c>
      <c r="B824" s="661" t="inlineStr">
        <is>
          <t>Acceleration disturbances LF</t>
        </is>
      </c>
      <c r="C824" s="660" t="inlineStr">
        <is>
          <t>PREMIUM</t>
        </is>
      </c>
      <c r="D824" s="660" t="inlineStr">
        <is>
          <t>AUTO;eSAVE;Hybrid;SPORT;ZEV;ECO;ECO B;ECO D;Normal B;Normal D;SPORT B;SPORT D;MANUAL;MANUAL GEARBOX;NORMAL</t>
        </is>
      </c>
      <c r="E824" s="660" t="n"/>
      <c r="F824" s="683" t="inlineStr">
        <is>
          <t>V4.6</t>
        </is>
      </c>
      <c r="G824" s="665" t="n">
        <v>5</v>
      </c>
      <c r="H824" s="665" t="n">
        <v>6.4</v>
      </c>
      <c r="I824" s="664" t="n">
        <v>3</v>
      </c>
      <c r="J824" s="664" t="n">
        <v>1</v>
      </c>
      <c r="K824" s="495" t="inlineStr">
        <is>
          <t>default values. Criticality &amp; Tg adjust. Based on KL</t>
        </is>
      </c>
    </row>
    <row r="825" ht="15.75" customHeight="1">
      <c r="A825" s="672" t="inlineStr">
        <is>
          <t>Decel Without Brake</t>
        </is>
      </c>
      <c r="B825" s="661" t="inlineStr">
        <is>
          <t>Acceleration steps</t>
        </is>
      </c>
      <c r="C825" s="660" t="inlineStr">
        <is>
          <t>PREMIUM</t>
        </is>
      </c>
      <c r="D825" s="660" t="inlineStr">
        <is>
          <t>AUTO;eSAVE;Hybrid;SPORT;ZEV;ECO;ECO B;ECO D;Normal B;Normal D;SPORT B;SPORT D;MANUAL;MANUAL GEARBOX;NORMAL</t>
        </is>
      </c>
      <c r="E825" s="660" t="n"/>
      <c r="F825" s="683" t="inlineStr">
        <is>
          <t>V4.6</t>
        </is>
      </c>
      <c r="G825" s="713" t="n">
        <v>7</v>
      </c>
      <c r="H825" s="714" t="n">
        <v>8</v>
      </c>
      <c r="I825" s="701" t="n">
        <v>3</v>
      </c>
      <c r="J825" s="701" t="n">
        <v>1</v>
      </c>
      <c r="K825" s="693" t="inlineStr">
        <is>
          <t>From Target Wizard. WL adjusted based on DT</t>
        </is>
      </c>
    </row>
    <row r="826" ht="15.75" customHeight="1">
      <c r="A826" s="672" t="inlineStr">
        <is>
          <t>Decel Without Brake</t>
        </is>
      </c>
      <c r="B826" s="661" t="inlineStr">
        <is>
          <t>Expected deceleration stronger</t>
        </is>
      </c>
      <c r="C826" s="660" t="inlineStr">
        <is>
          <t>PREMIUM</t>
        </is>
      </c>
      <c r="D826" s="660" t="inlineStr">
        <is>
          <t>AUTO;eSAVE;Hybrid;SPORT;ZEV;ECO;ECO B;ECO D;Normal B;Normal D;SPORT B;SPORT D;MANUAL;MANUAL GEARBOX;NORMAL</t>
        </is>
      </c>
      <c r="E826" s="660" t="n"/>
      <c r="F826" s="683" t="inlineStr">
        <is>
          <t>V4.6</t>
        </is>
      </c>
      <c r="G826" s="665" t="n">
        <v>5</v>
      </c>
      <c r="H826" s="665" t="n">
        <v>7</v>
      </c>
      <c r="I826" s="664" t="n">
        <v>3</v>
      </c>
      <c r="J826" s="664" t="n">
        <v>3</v>
      </c>
      <c r="K826" s="684" t="inlineStr">
        <is>
          <t>default values</t>
        </is>
      </c>
    </row>
    <row r="827" ht="15.75" customHeight="1">
      <c r="A827" s="672" t="inlineStr">
        <is>
          <t>Decel Without Brake</t>
        </is>
      </c>
      <c r="B827" s="661" t="inlineStr">
        <is>
          <t>Expected deceleration weaker</t>
        </is>
      </c>
      <c r="C827" s="660" t="inlineStr">
        <is>
          <t>PREMIUM</t>
        </is>
      </c>
      <c r="D827" s="660" t="inlineStr">
        <is>
          <t>AUTO;eSAVE;Hybrid;SPORT;ZEV;ECO;ECO B;ECO D;Normal B;Normal D;SPORT B;SPORT D;MANUAL;MANUAL GEARBOX;NORMAL</t>
        </is>
      </c>
      <c r="E827" s="660" t="n"/>
      <c r="F827" s="683" t="inlineStr">
        <is>
          <t>V4.6</t>
        </is>
      </c>
      <c r="G827" s="665" t="n">
        <v>5</v>
      </c>
      <c r="H827" s="665" t="n">
        <v>7</v>
      </c>
      <c r="I827" s="664" t="n">
        <v>3</v>
      </c>
      <c r="J827" s="664" t="n">
        <v>3</v>
      </c>
      <c r="K827" s="495" t="inlineStr">
        <is>
          <t>default values</t>
        </is>
      </c>
    </row>
    <row r="828" ht="15.75" customHeight="1">
      <c r="A828" s="672" t="inlineStr">
        <is>
          <t>Decel Without Brake</t>
        </is>
      </c>
      <c r="B828" s="661" t="inlineStr">
        <is>
          <t>Reference deceleration stronger</t>
        </is>
      </c>
      <c r="C828" s="660" t="inlineStr">
        <is>
          <t>PREMIUM</t>
        </is>
      </c>
      <c r="D828" s="660" t="inlineStr">
        <is>
          <t>AUTO;eSAVE;Hybrid;SPORT;ZEV;ECO;ECO B;ECO D;Normal B;Normal D;SPORT B;SPORT D;MANUAL;MANUAL GEARBOX;NORMAL</t>
        </is>
      </c>
      <c r="E828" s="660" t="n"/>
      <c r="F828" s="683" t="inlineStr">
        <is>
          <t>V4.6</t>
        </is>
      </c>
      <c r="G828" s="665" t="n">
        <v>5</v>
      </c>
      <c r="H828" s="665" t="n">
        <v>7</v>
      </c>
      <c r="I828" s="664" t="n">
        <v>3</v>
      </c>
      <c r="J828" s="664" t="n">
        <v>3</v>
      </c>
      <c r="K828" s="684" t="inlineStr">
        <is>
          <t>default values</t>
        </is>
      </c>
    </row>
    <row r="829" ht="15.75" customHeight="1">
      <c r="A829" s="672" t="inlineStr">
        <is>
          <t>Decel Without Brake</t>
        </is>
      </c>
      <c r="B829" s="661" t="inlineStr">
        <is>
          <t>Reference deceleration weaker</t>
        </is>
      </c>
      <c r="C829" s="660" t="inlineStr">
        <is>
          <t>PREMIUM</t>
        </is>
      </c>
      <c r="D829" s="660" t="inlineStr">
        <is>
          <t>AUTO;eSAVE;Hybrid;SPORT;ZEV;ECO;ECO B;ECO D;Normal B;Normal D;SPORT B;SPORT D;MANUAL;MANUAL GEARBOX;NORMAL</t>
        </is>
      </c>
      <c r="E829" s="660" t="n"/>
      <c r="F829" s="683" t="inlineStr">
        <is>
          <t>V4.6</t>
        </is>
      </c>
      <c r="G829" s="665" t="n">
        <v>5</v>
      </c>
      <c r="H829" s="665" t="n">
        <v>7</v>
      </c>
      <c r="I829" s="664" t="n">
        <v>3</v>
      </c>
      <c r="J829" s="664" t="n">
        <v>3</v>
      </c>
      <c r="K829" s="684" t="inlineStr">
        <is>
          <t>default values</t>
        </is>
      </c>
    </row>
    <row r="830" ht="15.75" customHeight="1">
      <c r="A830" s="672" t="inlineStr">
        <is>
          <t>Decel Without Brake</t>
        </is>
      </c>
      <c r="B830" s="661" t="inlineStr">
        <is>
          <t>Surge</t>
        </is>
      </c>
      <c r="C830" s="660" t="inlineStr">
        <is>
          <t>PREMIUM</t>
        </is>
      </c>
      <c r="D830" s="660" t="inlineStr">
        <is>
          <t>AUTO;eSAVE;Hybrid;SPORT;ZEV;ECO;ECO B;ECO D;Normal B;Normal D;SPORT B;SPORT D;MANUAL;MANUAL GEARBOX;NORMAL</t>
        </is>
      </c>
      <c r="E830" s="660" t="n"/>
      <c r="F830" s="683" t="inlineStr">
        <is>
          <t>V4.6</t>
        </is>
      </c>
      <c r="G830" s="665" t="n">
        <v>7</v>
      </c>
      <c r="H830" s="665" t="n">
        <v>8</v>
      </c>
      <c r="I830" s="692" t="n">
        <v>3</v>
      </c>
      <c r="J830" s="692" t="n">
        <v>3</v>
      </c>
      <c r="K830" s="496" t="inlineStr">
        <is>
          <t>From Target Wizard. C3 based  on KL</t>
        </is>
      </c>
    </row>
    <row r="831" ht="15.75" customHeight="1">
      <c r="A831" s="694" t="inlineStr">
        <is>
          <t>Decel Without Brake - Cold</t>
        </is>
      </c>
      <c r="B831" s="661" t="inlineStr">
        <is>
          <t>Acceleration disturbances</t>
        </is>
      </c>
      <c r="C831" s="660" t="inlineStr">
        <is>
          <t>PREMIUM</t>
        </is>
      </c>
      <c r="D831" s="660" t="inlineStr">
        <is>
          <t>AUTO;eSAVE;Hybrid;SPORT;ZEV;ECO;ECO B;ECO D;Normal B;Normal D;SPORT B;SPORT D;MANUAL;MANUAL GEARBOX;NORMAL</t>
        </is>
      </c>
      <c r="E831" s="660" t="n"/>
      <c r="F831" s="683" t="inlineStr">
        <is>
          <t>V4.6</t>
        </is>
      </c>
      <c r="G831" s="665" t="n">
        <v>5</v>
      </c>
      <c r="H831" s="665" t="n">
        <v>6.5</v>
      </c>
      <c r="I831" s="692" t="n">
        <v>3</v>
      </c>
      <c r="J831" s="692" t="n">
        <v>3</v>
      </c>
      <c r="K831" s="496" t="inlineStr">
        <is>
          <t>From Target Wizard. Wl adjustment based on CC24. C3 based  on KL</t>
        </is>
      </c>
    </row>
    <row r="832" ht="15.75" customHeight="1">
      <c r="A832" s="694" t="inlineStr">
        <is>
          <t>Decel Without Brake - Cold</t>
        </is>
      </c>
      <c r="B832" s="661" t="inlineStr">
        <is>
          <t>Acceleration disturbances HF</t>
        </is>
      </c>
      <c r="C832" s="660" t="inlineStr">
        <is>
          <t>PREMIUM</t>
        </is>
      </c>
      <c r="D832" s="660" t="inlineStr">
        <is>
          <t>AUTO;eSAVE;Hybrid;SPORT;ZEV;ECO;ECO B;ECO D;Normal B;Normal D;SPORT B;SPORT D;MANUAL;MANUAL GEARBOX;NORMAL</t>
        </is>
      </c>
      <c r="E832" s="660" t="n"/>
      <c r="F832" s="683" t="inlineStr">
        <is>
          <t>V4.6</t>
        </is>
      </c>
      <c r="G832" s="665" t="n">
        <v>5</v>
      </c>
      <c r="H832" s="665" t="n">
        <v>7</v>
      </c>
      <c r="I832" s="664" t="n">
        <v>3</v>
      </c>
      <c r="J832" s="664" t="n">
        <v>3</v>
      </c>
      <c r="K832" s="495" t="inlineStr">
        <is>
          <t>default values</t>
        </is>
      </c>
    </row>
    <row r="833" ht="15.75" customHeight="1">
      <c r="A833" s="694" t="inlineStr">
        <is>
          <t>Decel Without Brake - Cold</t>
        </is>
      </c>
      <c r="B833" s="661" t="inlineStr">
        <is>
          <t>Acceleration disturbances LF</t>
        </is>
      </c>
      <c r="C833" s="660" t="inlineStr">
        <is>
          <t>PREMIUM</t>
        </is>
      </c>
      <c r="D833" s="660" t="inlineStr">
        <is>
          <t>AUTO;eSAVE;Hybrid;SPORT;ZEV;ECO;ECO B;ECO D;Normal B;Normal D;SPORT B;SPORT D;MANUAL;MANUAL GEARBOX;NORMAL</t>
        </is>
      </c>
      <c r="E833" s="660" t="n"/>
      <c r="F833" s="683" t="inlineStr">
        <is>
          <t>V4.6</t>
        </is>
      </c>
      <c r="G833" s="665" t="n">
        <v>5</v>
      </c>
      <c r="H833" s="665" t="n">
        <v>6.4</v>
      </c>
      <c r="I833" s="664" t="n">
        <v>3</v>
      </c>
      <c r="J833" s="664" t="n">
        <v>1</v>
      </c>
      <c r="K833" s="684" t="inlineStr">
        <is>
          <t>default values. Criticality &amp; Tg adjust. Based on KL</t>
        </is>
      </c>
    </row>
    <row r="834" ht="15.75" customHeight="1">
      <c r="A834" s="694" t="inlineStr">
        <is>
          <t>Decel Without Brake - Cold</t>
        </is>
      </c>
      <c r="B834" s="661" t="inlineStr">
        <is>
          <t>Acceleration steps</t>
        </is>
      </c>
      <c r="C834" s="660" t="inlineStr">
        <is>
          <t>PREMIUM</t>
        </is>
      </c>
      <c r="D834" s="660" t="inlineStr">
        <is>
          <t>AUTO;eSAVE;Hybrid;SPORT;ZEV;ECO;ECO B;ECO D;Normal B;Normal D;SPORT B;SPORT D;MANUAL;MANUAL GEARBOX;NORMAL</t>
        </is>
      </c>
      <c r="E834" s="660" t="n"/>
      <c r="F834" s="683" t="inlineStr">
        <is>
          <t>V4.6</t>
        </is>
      </c>
      <c r="G834" s="713" t="n">
        <v>7</v>
      </c>
      <c r="H834" s="714" t="n">
        <v>8</v>
      </c>
      <c r="I834" s="701" t="n">
        <v>3</v>
      </c>
      <c r="J834" s="701" t="n">
        <v>1</v>
      </c>
      <c r="K834" s="693" t="inlineStr">
        <is>
          <t>From Target Wizard. WL adjusted based on DT</t>
        </is>
      </c>
    </row>
    <row r="835" ht="15.75" customHeight="1">
      <c r="A835" s="694" t="inlineStr">
        <is>
          <t>Decel Without Brake - Cold</t>
        </is>
      </c>
      <c r="B835" s="661" t="inlineStr">
        <is>
          <t>Expected deceleration stronger</t>
        </is>
      </c>
      <c r="C835" s="660" t="inlineStr">
        <is>
          <t>PREMIUM</t>
        </is>
      </c>
      <c r="D835" s="660" t="inlineStr">
        <is>
          <t>AUTO;eSAVE;Hybrid;SPORT;ZEV;ECO;ECO B;ECO D;Normal B;Normal D;SPORT B;SPORT D;MANUAL;MANUAL GEARBOX;NORMAL</t>
        </is>
      </c>
      <c r="E835" s="660" t="n"/>
      <c r="F835" s="683" t="inlineStr">
        <is>
          <t>V4.6</t>
        </is>
      </c>
      <c r="G835" s="665" t="n">
        <v>5</v>
      </c>
      <c r="H835" s="665" t="n">
        <v>7</v>
      </c>
      <c r="I835" s="664" t="n">
        <v>3</v>
      </c>
      <c r="J835" s="664" t="n">
        <v>3</v>
      </c>
      <c r="K835" s="495" t="inlineStr">
        <is>
          <t>default values</t>
        </is>
      </c>
    </row>
    <row r="836" ht="15.75" customHeight="1">
      <c r="A836" s="694" t="inlineStr">
        <is>
          <t>Decel Without Brake - Cold</t>
        </is>
      </c>
      <c r="B836" s="661" t="inlineStr">
        <is>
          <t>Expected deceleration weaker</t>
        </is>
      </c>
      <c r="C836" s="660" t="inlineStr">
        <is>
          <t>PREMIUM</t>
        </is>
      </c>
      <c r="D836" s="660" t="inlineStr">
        <is>
          <t>AUTO;eSAVE;Hybrid;SPORT;ZEV;ECO;ECO B;ECO D;Normal B;Normal D;SPORT B;SPORT D;MANUAL;MANUAL GEARBOX;NORMAL</t>
        </is>
      </c>
      <c r="E836" s="660" t="n"/>
      <c r="F836" s="683" t="inlineStr">
        <is>
          <t>V4.6</t>
        </is>
      </c>
      <c r="G836" s="665" t="n">
        <v>5</v>
      </c>
      <c r="H836" s="665" t="n">
        <v>7</v>
      </c>
      <c r="I836" s="664" t="n">
        <v>3</v>
      </c>
      <c r="J836" s="664" t="n">
        <v>3</v>
      </c>
      <c r="K836" s="684" t="inlineStr">
        <is>
          <t>default values</t>
        </is>
      </c>
    </row>
    <row r="837" ht="15.75" customHeight="1">
      <c r="A837" s="694" t="inlineStr">
        <is>
          <t>Decel Without Brake - Cold</t>
        </is>
      </c>
      <c r="B837" s="661" t="inlineStr">
        <is>
          <t>Reference deceleration stronger</t>
        </is>
      </c>
      <c r="C837" s="660" t="inlineStr">
        <is>
          <t>PREMIUM</t>
        </is>
      </c>
      <c r="D837" s="660" t="inlineStr">
        <is>
          <t>AUTO;eSAVE;Hybrid;SPORT;ZEV;ECO;ECO B;ECO D;Normal B;Normal D;SPORT B;SPORT D;MANUAL;MANUAL GEARBOX;NORMAL</t>
        </is>
      </c>
      <c r="E837" s="660" t="n"/>
      <c r="F837" s="683" t="inlineStr">
        <is>
          <t>V4.6</t>
        </is>
      </c>
      <c r="G837" s="665" t="n">
        <v>5</v>
      </c>
      <c r="H837" s="665" t="n">
        <v>7</v>
      </c>
      <c r="I837" s="664" t="n">
        <v>3</v>
      </c>
      <c r="J837" s="664" t="n">
        <v>3</v>
      </c>
      <c r="K837" s="684" t="inlineStr">
        <is>
          <t>default values</t>
        </is>
      </c>
    </row>
    <row r="838" ht="15.75" customHeight="1">
      <c r="A838" s="694" t="inlineStr">
        <is>
          <t>Decel Without Brake - Cold</t>
        </is>
      </c>
      <c r="B838" s="661" t="inlineStr">
        <is>
          <t>Reference deceleration weaker</t>
        </is>
      </c>
      <c r="C838" s="660" t="inlineStr">
        <is>
          <t>PREMIUM</t>
        </is>
      </c>
      <c r="D838" s="660" t="inlineStr">
        <is>
          <t>AUTO;eSAVE;Hybrid;SPORT;ZEV;ECO;ECO B;ECO D;Normal B;Normal D;SPORT B;SPORT D;MANUAL;MANUAL GEARBOX;NORMAL</t>
        </is>
      </c>
      <c r="E838" s="660" t="n"/>
      <c r="F838" s="683" t="inlineStr">
        <is>
          <t>V4.6</t>
        </is>
      </c>
      <c r="G838" s="665" t="n">
        <v>5</v>
      </c>
      <c r="H838" s="665" t="n">
        <v>7</v>
      </c>
      <c r="I838" s="664" t="n">
        <v>3</v>
      </c>
      <c r="J838" s="664" t="n">
        <v>3</v>
      </c>
      <c r="K838" s="684" t="inlineStr">
        <is>
          <t>default values</t>
        </is>
      </c>
    </row>
    <row r="839" ht="15.75" customHeight="1">
      <c r="A839" s="694" t="inlineStr">
        <is>
          <t>Decel Without Brake - Cold</t>
        </is>
      </c>
      <c r="B839" s="661" t="inlineStr">
        <is>
          <t>Surge</t>
        </is>
      </c>
      <c r="C839" s="660" t="inlineStr">
        <is>
          <t>PREMIUM</t>
        </is>
      </c>
      <c r="D839" s="660" t="inlineStr">
        <is>
          <t>AUTO;eSAVE;Hybrid;SPORT;ZEV;ECO;ECO B;ECO D;Normal B;Normal D;SPORT B;SPORT D;MANUAL;MANUAL GEARBOX;NORMAL</t>
        </is>
      </c>
      <c r="E839" s="660" t="n"/>
      <c r="F839" s="683" t="inlineStr">
        <is>
          <t>V4.6</t>
        </is>
      </c>
      <c r="G839" s="665" t="n">
        <v>7</v>
      </c>
      <c r="H839" s="665" t="n">
        <v>8</v>
      </c>
      <c r="I839" s="692" t="n">
        <v>3</v>
      </c>
      <c r="J839" s="692" t="n">
        <v>3</v>
      </c>
      <c r="K839" s="693" t="inlineStr">
        <is>
          <t>From Target Wizard. C3 based  on KL</t>
        </is>
      </c>
    </row>
    <row r="840" ht="26.25" customHeight="1">
      <c r="A840" s="672" t="inlineStr">
        <is>
          <t>Drive Away Creep Eng Off</t>
        </is>
      </c>
      <c r="B840" s="661" t="inlineStr">
        <is>
          <t>Acceleration disturbances</t>
        </is>
      </c>
      <c r="C840" s="660" t="inlineStr">
        <is>
          <t>PREMIUM</t>
        </is>
      </c>
      <c r="D840" s="660" t="inlineStr">
        <is>
          <t>AUTO;eSAVE;Hybrid;SPORT;ZEV;ECO;MANUAL;NORMAL</t>
        </is>
      </c>
      <c r="E840" s="660" t="n"/>
      <c r="F840" s="683" t="inlineStr">
        <is>
          <t>V4.6</t>
        </is>
      </c>
      <c r="G840" s="715" t="n">
        <v>5.8</v>
      </c>
      <c r="H840" s="715" t="n">
        <v>7.1</v>
      </c>
      <c r="I840" s="696" t="n">
        <v>3</v>
      </c>
      <c r="J840" s="696" t="n">
        <v>1</v>
      </c>
      <c r="K840" s="687" t="inlineStr">
        <is>
          <t>to adapt (copy from coverter LU 220223)SG. Tg adjust. Based on KL. Tg adjusted based on DT</t>
        </is>
      </c>
    </row>
    <row r="841" ht="15.75" customHeight="1">
      <c r="A841" s="672" t="inlineStr">
        <is>
          <t>Drive Away Creep Eng Off</t>
        </is>
      </c>
      <c r="B841" s="661" t="inlineStr">
        <is>
          <t>Acceleration disturbances</t>
        </is>
      </c>
      <c r="C841" s="660" t="inlineStr">
        <is>
          <t>PREMIUM</t>
        </is>
      </c>
      <c r="D841" s="660" t="inlineStr">
        <is>
          <t>MANUAL GEARBOX</t>
        </is>
      </c>
      <c r="E841" s="660" t="n"/>
      <c r="F841" s="683" t="inlineStr">
        <is>
          <t>V4.6</t>
        </is>
      </c>
      <c r="G841" s="763" t="n">
        <v>5.3</v>
      </c>
      <c r="H841" s="763" t="n">
        <v>6.1</v>
      </c>
      <c r="I841" s="711" t="n">
        <v>3</v>
      </c>
      <c r="J841" s="711" t="n">
        <v>2</v>
      </c>
      <c r="K841" s="698" t="inlineStr">
        <is>
          <t>EB; c/o from Drive Away Creep Eng On</t>
        </is>
      </c>
    </row>
    <row r="842" ht="15.75" customHeight="1">
      <c r="A842" s="672" t="inlineStr">
        <is>
          <t>Drive Away Creep Eng Off</t>
        </is>
      </c>
      <c r="B842" s="661" t="inlineStr">
        <is>
          <t>Acceleration disturbances HF</t>
        </is>
      </c>
      <c r="C842" s="660" t="inlineStr">
        <is>
          <t>PREMIUM</t>
        </is>
      </c>
      <c r="D842" s="660" t="inlineStr">
        <is>
          <t>AUTO;eSAVE;Hybrid;SPORT;ZEV;ECO;MANUAL;NORMAL</t>
        </is>
      </c>
      <c r="E842" s="660" t="n"/>
      <c r="F842" s="683" t="inlineStr">
        <is>
          <t>V4.6</t>
        </is>
      </c>
      <c r="G842" s="665" t="n">
        <v>5</v>
      </c>
      <c r="H842" s="665" t="n">
        <v>7</v>
      </c>
      <c r="I842" s="664" t="n">
        <v>3</v>
      </c>
      <c r="J842" s="664" t="n">
        <v>3</v>
      </c>
      <c r="K842" s="684" t="inlineStr">
        <is>
          <t>default values</t>
        </is>
      </c>
    </row>
    <row r="843" ht="15.75" customHeight="1">
      <c r="A843" s="672" t="inlineStr">
        <is>
          <t>Drive Away Creep Eng Off</t>
        </is>
      </c>
      <c r="B843" s="661" t="inlineStr">
        <is>
          <t>Acceleration disturbances LF</t>
        </is>
      </c>
      <c r="C843" s="660" t="inlineStr">
        <is>
          <t>PREMIUM</t>
        </is>
      </c>
      <c r="D843" s="660" t="inlineStr">
        <is>
          <t>AUTO;eSAVE;Hybrid;SPORT;ZEV;ECO;MANUAL;NORMAL</t>
        </is>
      </c>
      <c r="E843" s="660" t="n"/>
      <c r="F843" s="683" t="inlineStr">
        <is>
          <t>V4.6</t>
        </is>
      </c>
      <c r="G843" s="665" t="n">
        <v>5</v>
      </c>
      <c r="H843" s="665" t="n">
        <v>7</v>
      </c>
      <c r="I843" s="664" t="n">
        <v>3</v>
      </c>
      <c r="J843" s="664" t="n">
        <v>3</v>
      </c>
      <c r="K843" s="495" t="inlineStr">
        <is>
          <t>default values</t>
        </is>
      </c>
    </row>
    <row r="844" ht="15.75" customHeight="1">
      <c r="A844" s="672" t="inlineStr">
        <is>
          <t>Drive Away Creep Eng Off</t>
        </is>
      </c>
      <c r="B844" s="661" t="inlineStr">
        <is>
          <t>Brake release bump</t>
        </is>
      </c>
      <c r="C844" s="660" t="inlineStr">
        <is>
          <t>PREMIUM</t>
        </is>
      </c>
      <c r="D844" s="660" t="inlineStr">
        <is>
          <t>AUTO;eSAVE;Hybrid;SPORT;ZEV;ECO;MANUAL;NORMAL</t>
        </is>
      </c>
      <c r="E844" s="660" t="n"/>
      <c r="F844" s="683" t="inlineStr">
        <is>
          <t>V4.6</t>
        </is>
      </c>
      <c r="G844" s="686" t="n">
        <v>5.8</v>
      </c>
      <c r="H844" s="704" t="n">
        <v>7.5</v>
      </c>
      <c r="I844" s="664" t="n">
        <v>3</v>
      </c>
      <c r="J844" s="664" t="n">
        <v>1</v>
      </c>
      <c r="K844" s="493" t="inlineStr">
        <is>
          <t>Similar under Tg. Tg adjust. Based on KL</t>
        </is>
      </c>
    </row>
    <row r="845" ht="15.75" customHeight="1">
      <c r="A845" s="672" t="inlineStr">
        <is>
          <t>Drive Away Creep Eng Off</t>
        </is>
      </c>
      <c r="B845" s="661" t="inlineStr">
        <is>
          <t>Brake release delay</t>
        </is>
      </c>
      <c r="C845" s="660" t="inlineStr">
        <is>
          <t>PREMIUM</t>
        </is>
      </c>
      <c r="D845" s="660" t="inlineStr">
        <is>
          <t>AUTO;eSAVE;Hybrid;SPORT;ZEV;ECO;MANUAL;NORMAL</t>
        </is>
      </c>
      <c r="E845" s="660" t="n"/>
      <c r="F845" s="683" t="inlineStr">
        <is>
          <t>V4.6</t>
        </is>
      </c>
      <c r="G845" s="707" t="n">
        <v>5.9</v>
      </c>
      <c r="H845" s="707" t="n">
        <v>7.1</v>
      </c>
      <c r="I845" s="696" t="n">
        <v>1</v>
      </c>
      <c r="J845" s="696" t="n">
        <v>3</v>
      </c>
      <c r="K845" s="702" t="inlineStr">
        <is>
          <t>equal. C/o from Drive Away Creep Eng On</t>
        </is>
      </c>
    </row>
    <row r="846" ht="15.75" customHeight="1">
      <c r="A846" s="672" t="inlineStr">
        <is>
          <t>Drive Away Creep Eng Off</t>
        </is>
      </c>
      <c r="B846" s="661" t="inlineStr">
        <is>
          <t>Brake release surge</t>
        </is>
      </c>
      <c r="C846" s="660" t="inlineStr">
        <is>
          <t>PREMIUM</t>
        </is>
      </c>
      <c r="D846" s="660" t="inlineStr">
        <is>
          <t>AUTO;eSAVE;Hybrid;SPORT;ZEV;ECO;MANUAL;NORMAL</t>
        </is>
      </c>
      <c r="E846" s="660" t="n"/>
      <c r="F846" s="683" t="inlineStr">
        <is>
          <t>V4.6</t>
        </is>
      </c>
      <c r="G846" s="665" t="n">
        <v>5</v>
      </c>
      <c r="H846" s="665" t="n">
        <v>7</v>
      </c>
      <c r="I846" s="664" t="n">
        <v>3</v>
      </c>
      <c r="J846" s="664" t="n">
        <v>3</v>
      </c>
      <c r="K846" s="684" t="inlineStr">
        <is>
          <t>default values</t>
        </is>
      </c>
    </row>
    <row r="847" ht="15.75" customHeight="1">
      <c r="A847" s="672" t="inlineStr">
        <is>
          <t>Drive Away Creep Eng Off</t>
        </is>
      </c>
      <c r="B847" s="661" t="inlineStr">
        <is>
          <t>Clutch grabbing</t>
        </is>
      </c>
      <c r="C847" s="660" t="inlineStr">
        <is>
          <t>PREMIUM</t>
        </is>
      </c>
      <c r="D847" s="660" t="inlineStr">
        <is>
          <t>MANUAL GEARBOX</t>
        </is>
      </c>
      <c r="E847" s="660" t="n"/>
      <c r="F847" s="683" t="inlineStr">
        <is>
          <t>V4.6</t>
        </is>
      </c>
      <c r="G847" s="763" t="n">
        <v>5.7</v>
      </c>
      <c r="H847" s="763" t="n">
        <v>6.7</v>
      </c>
      <c r="I847" s="711" t="n">
        <v>3</v>
      </c>
      <c r="J847" s="711" t="n">
        <v>2</v>
      </c>
      <c r="K847" s="497" t="inlineStr">
        <is>
          <t>EB; c/o from Drive Away Creep Eng On</t>
        </is>
      </c>
    </row>
    <row r="848" ht="15.75" customHeight="1">
      <c r="A848" s="672" t="inlineStr">
        <is>
          <t>Drive Away Creep Eng Off</t>
        </is>
      </c>
      <c r="B848" s="661" t="inlineStr">
        <is>
          <t>Engagement point</t>
        </is>
      </c>
      <c r="C848" s="660" t="inlineStr">
        <is>
          <t>PREMIUM</t>
        </is>
      </c>
      <c r="D848" s="660" t="inlineStr">
        <is>
          <t>MANUAL GEARBOX</t>
        </is>
      </c>
      <c r="E848" s="660" t="n"/>
      <c r="F848" s="683" t="inlineStr">
        <is>
          <t>V4.6</t>
        </is>
      </c>
      <c r="G848" s="763" t="n">
        <v>7.2</v>
      </c>
      <c r="H848" s="763" t="n">
        <v>7.7</v>
      </c>
      <c r="I848" s="711" t="n">
        <v>3</v>
      </c>
      <c r="J848" s="711" t="n">
        <v>2</v>
      </c>
      <c r="K848" s="497" t="inlineStr">
        <is>
          <t>EB; c/o from Drive Away Creep Eng On</t>
        </is>
      </c>
    </row>
    <row r="849" ht="15.75" customHeight="1">
      <c r="A849" s="672" t="inlineStr">
        <is>
          <t>Drive Away Creep Eng Off</t>
        </is>
      </c>
      <c r="B849" s="661" t="inlineStr">
        <is>
          <t>Engagement shock</t>
        </is>
      </c>
      <c r="C849" s="660" t="inlineStr">
        <is>
          <t>PREMIUM</t>
        </is>
      </c>
      <c r="D849" s="660" t="inlineStr">
        <is>
          <t>MANUAL GEARBOX</t>
        </is>
      </c>
      <c r="E849" s="660" t="n"/>
      <c r="F849" s="683" t="inlineStr">
        <is>
          <t>V4.6</t>
        </is>
      </c>
      <c r="G849" s="763" t="n">
        <v>5</v>
      </c>
      <c r="H849" s="763" t="n">
        <v>6.1</v>
      </c>
      <c r="I849" s="711" t="n">
        <v>3</v>
      </c>
      <c r="J849" s="711" t="n">
        <v>1</v>
      </c>
      <c r="K849" s="698" t="inlineStr">
        <is>
          <t>EB; c/o from Drive Away Creep Eng On</t>
        </is>
      </c>
    </row>
    <row r="850" ht="15.75" customHeight="1">
      <c r="A850" s="672" t="inlineStr">
        <is>
          <t>Drive Away Creep Eng Off</t>
        </is>
      </c>
      <c r="B850" s="661" t="inlineStr">
        <is>
          <t>Engine speed drop</t>
        </is>
      </c>
      <c r="C850" s="660" t="inlineStr">
        <is>
          <t>PREMIUM</t>
        </is>
      </c>
      <c r="D850" s="660" t="inlineStr">
        <is>
          <t>MANUAL GEARBOX</t>
        </is>
      </c>
      <c r="E850" s="660" t="n"/>
      <c r="F850" s="683" t="inlineStr">
        <is>
          <t>V4.6</t>
        </is>
      </c>
      <c r="G850" s="665" t="n">
        <v>5</v>
      </c>
      <c r="H850" s="665" t="n">
        <v>7</v>
      </c>
      <c r="I850" s="664" t="n">
        <v>3</v>
      </c>
      <c r="J850" s="664" t="n">
        <v>3</v>
      </c>
      <c r="K850" s="495" t="inlineStr">
        <is>
          <t>default values</t>
        </is>
      </c>
    </row>
    <row r="851" ht="15.75" customHeight="1">
      <c r="A851" s="672" t="inlineStr">
        <is>
          <t>Drive Away Creep Eng Off</t>
        </is>
      </c>
      <c r="B851" s="661" t="inlineStr">
        <is>
          <t>Jerks</t>
        </is>
      </c>
      <c r="C851" s="660" t="inlineStr">
        <is>
          <t>PREMIUM</t>
        </is>
      </c>
      <c r="D851" s="660" t="inlineStr">
        <is>
          <t>MANUAL GEARBOX</t>
        </is>
      </c>
      <c r="E851" s="660" t="n"/>
      <c r="F851" s="683" t="inlineStr">
        <is>
          <t>V4.6</t>
        </is>
      </c>
      <c r="G851" s="763" t="n">
        <v>5.2</v>
      </c>
      <c r="H851" s="763" t="n">
        <v>6</v>
      </c>
      <c r="I851" s="711" t="n">
        <v>3</v>
      </c>
      <c r="J851" s="711" t="n">
        <v>1</v>
      </c>
      <c r="K851" s="497" t="inlineStr">
        <is>
          <t>EB; c/o from Drive Away Creep Eng On</t>
        </is>
      </c>
    </row>
    <row r="852" ht="15.75" customHeight="1">
      <c r="A852" s="672" t="inlineStr">
        <is>
          <t>Drive Away Creep Eng Off</t>
        </is>
      </c>
      <c r="B852" s="661" t="inlineStr">
        <is>
          <t>Stall sensitivity</t>
        </is>
      </c>
      <c r="C852" s="660" t="inlineStr">
        <is>
          <t>PREMIUM</t>
        </is>
      </c>
      <c r="D852" s="660" t="inlineStr">
        <is>
          <t>MANUAL GEARBOX</t>
        </is>
      </c>
      <c r="E852" s="660" t="n"/>
      <c r="F852" s="683" t="inlineStr">
        <is>
          <t>V4.6</t>
        </is>
      </c>
      <c r="G852" s="712" t="n">
        <v>7.7</v>
      </c>
      <c r="H852" s="712" t="n">
        <v>8</v>
      </c>
      <c r="I852" s="711" t="n">
        <v>3</v>
      </c>
      <c r="J852" s="711" t="n">
        <v>3</v>
      </c>
      <c r="K852" s="698" t="inlineStr">
        <is>
          <t>EB</t>
        </is>
      </c>
    </row>
    <row r="853" ht="26.25" customHeight="1">
      <c r="A853" s="672" t="inlineStr">
        <is>
          <t>Drive Away Creep Eng On</t>
        </is>
      </c>
      <c r="B853" s="661" t="inlineStr">
        <is>
          <t>Acceleration disturbances</t>
        </is>
      </c>
      <c r="C853" s="660" t="inlineStr">
        <is>
          <t>PREMIUM</t>
        </is>
      </c>
      <c r="D853" s="660" t="inlineStr">
        <is>
          <t>AUTO;eSAVE;Hybrid;SPORT;ZEV;ECO;MANUAL;NORMAL</t>
        </is>
      </c>
      <c r="E853" s="660" t="n"/>
      <c r="F853" s="683" t="inlineStr">
        <is>
          <t>V4.6</t>
        </is>
      </c>
      <c r="G853" s="715" t="n">
        <v>5.8</v>
      </c>
      <c r="H853" s="715" t="n">
        <v>7.1</v>
      </c>
      <c r="I853" s="696" t="n">
        <v>3</v>
      </c>
      <c r="J853" s="696" t="n">
        <v>1</v>
      </c>
      <c r="K853" s="687" t="inlineStr">
        <is>
          <t>to adapt (copy from coverter LU 220223)SG. Tg adjust. Based on KL. Tg adjusted based on DT</t>
        </is>
      </c>
    </row>
    <row r="854" ht="25.5" customHeight="1">
      <c r="A854" s="672" t="inlineStr">
        <is>
          <t>Drive Away Creep Eng On</t>
        </is>
      </c>
      <c r="B854" s="661" t="inlineStr">
        <is>
          <t>Acceleration disturbances</t>
        </is>
      </c>
      <c r="C854" s="660" t="inlineStr">
        <is>
          <t>PREMIUM</t>
        </is>
      </c>
      <c r="D854" s="660" t="inlineStr">
        <is>
          <t>MANUAL GEARBOX</t>
        </is>
      </c>
      <c r="E854" s="660" t="n"/>
      <c r="F854" s="683" t="inlineStr">
        <is>
          <t>V4.6</t>
        </is>
      </c>
      <c r="G854" s="762" t="n">
        <v>5.3</v>
      </c>
      <c r="H854" s="763" t="n">
        <v>6.1</v>
      </c>
      <c r="I854" s="711" t="n">
        <v>3</v>
      </c>
      <c r="J854" s="711" t="n">
        <v>2</v>
      </c>
      <c r="K854" s="497" t="inlineStr">
        <is>
          <t>EB; WL&amp;T: based on Leonardo's feedback Mobi_GSEN3MT5_PL8_QG5_E27; WL: based on Oguzhan's feedback on 275-1853</t>
        </is>
      </c>
    </row>
    <row r="855" ht="15.75" customHeight="1">
      <c r="A855" s="672" t="inlineStr">
        <is>
          <t>Drive Away Creep Eng On</t>
        </is>
      </c>
      <c r="B855" s="661" t="inlineStr">
        <is>
          <t>Acceleration disturbances HF</t>
        </is>
      </c>
      <c r="C855" s="660" t="inlineStr">
        <is>
          <t>PREMIUM</t>
        </is>
      </c>
      <c r="D855" s="660" t="inlineStr">
        <is>
          <t>AUTO;eSAVE;Hybrid;SPORT;ZEV;ECO;MANUAL;NORMAL</t>
        </is>
      </c>
      <c r="E855" s="660" t="n"/>
      <c r="F855" s="683" t="inlineStr">
        <is>
          <t>V4.6</t>
        </is>
      </c>
      <c r="G855" s="665" t="n">
        <v>5</v>
      </c>
      <c r="H855" s="665" t="n">
        <v>7</v>
      </c>
      <c r="I855" s="664" t="n">
        <v>3</v>
      </c>
      <c r="J855" s="664" t="n">
        <v>3</v>
      </c>
      <c r="K855" s="495" t="inlineStr">
        <is>
          <t>default values</t>
        </is>
      </c>
    </row>
    <row r="856" ht="15.75" customHeight="1">
      <c r="A856" s="672" t="inlineStr">
        <is>
          <t>Drive Away Creep Eng On</t>
        </is>
      </c>
      <c r="B856" s="661" t="inlineStr">
        <is>
          <t>Acceleration disturbances HF</t>
        </is>
      </c>
      <c r="C856" s="660" t="inlineStr">
        <is>
          <t>PREMIUM</t>
        </is>
      </c>
      <c r="D856" s="660" t="inlineStr">
        <is>
          <t>MANUAL GEARBOX</t>
        </is>
      </c>
      <c r="E856" s="660" t="n"/>
      <c r="F856" s="683" t="inlineStr">
        <is>
          <t>V4.6</t>
        </is>
      </c>
      <c r="G856" s="665" t="n">
        <v>5</v>
      </c>
      <c r="H856" s="665" t="n">
        <v>7</v>
      </c>
      <c r="I856" s="664" t="n">
        <v>3</v>
      </c>
      <c r="J856" s="664" t="n">
        <v>3</v>
      </c>
      <c r="K856" s="684" t="inlineStr">
        <is>
          <t>default values</t>
        </is>
      </c>
    </row>
    <row r="857" ht="15.75" customHeight="1">
      <c r="A857" s="672" t="inlineStr">
        <is>
          <t>Drive Away Creep Eng On</t>
        </is>
      </c>
      <c r="B857" s="661" t="inlineStr">
        <is>
          <t>Acceleration disturbances LF</t>
        </is>
      </c>
      <c r="C857" s="660" t="inlineStr">
        <is>
          <t>PREMIUM</t>
        </is>
      </c>
      <c r="D857" s="660" t="inlineStr">
        <is>
          <t>AUTO;eSAVE;Hybrid;SPORT;ZEV;ECO;MANUAL;NORMAL</t>
        </is>
      </c>
      <c r="E857" s="660" t="n"/>
      <c r="F857" s="683" t="inlineStr">
        <is>
          <t>V4.6</t>
        </is>
      </c>
      <c r="G857" s="665" t="n">
        <v>5</v>
      </c>
      <c r="H857" s="665" t="n">
        <v>7.8</v>
      </c>
      <c r="I857" s="664" t="n">
        <v>3</v>
      </c>
      <c r="J857" s="664" t="n">
        <v>3</v>
      </c>
      <c r="K857" s="495" t="inlineStr">
        <is>
          <t>default values</t>
        </is>
      </c>
    </row>
    <row r="858" ht="15.75" customHeight="1">
      <c r="A858" s="672" t="inlineStr">
        <is>
          <t>Drive Away Creep Eng On</t>
        </is>
      </c>
      <c r="B858" s="661" t="inlineStr">
        <is>
          <t>Acceleration disturbances LF</t>
        </is>
      </c>
      <c r="C858" s="660" t="inlineStr">
        <is>
          <t>PREMIUM</t>
        </is>
      </c>
      <c r="D858" s="660" t="inlineStr">
        <is>
          <t>MANUAL GEARBOX</t>
        </is>
      </c>
      <c r="E858" s="660" t="n"/>
      <c r="F858" s="683" t="inlineStr">
        <is>
          <t>V4.6</t>
        </is>
      </c>
      <c r="G858" s="665" t="n">
        <v>5</v>
      </c>
      <c r="H858" s="665" t="n">
        <v>7</v>
      </c>
      <c r="I858" s="664" t="n">
        <v>3</v>
      </c>
      <c r="J858" s="664" t="n">
        <v>3</v>
      </c>
      <c r="K858" s="495" t="inlineStr">
        <is>
          <t>default values</t>
        </is>
      </c>
    </row>
    <row r="859" ht="15.75" customHeight="1">
      <c r="A859" s="186" t="inlineStr">
        <is>
          <t>Drive Away Creep Eng On</t>
        </is>
      </c>
      <c r="B859" s="661" t="inlineStr">
        <is>
          <t>Brake release bump</t>
        </is>
      </c>
      <c r="C859" s="660" t="inlineStr">
        <is>
          <t>PREMIUM</t>
        </is>
      </c>
      <c r="D859" s="660" t="inlineStr">
        <is>
          <t>AUTO;eSAVE;Hybrid;SPORT;ZEV;ECO;MANUAL;NORMAL</t>
        </is>
      </c>
      <c r="E859" s="660" t="n"/>
      <c r="F859" s="683" t="inlineStr">
        <is>
          <t>V4.6</t>
        </is>
      </c>
      <c r="G859" s="686" t="n">
        <v>5.8</v>
      </c>
      <c r="H859" s="704" t="n">
        <v>7.5</v>
      </c>
      <c r="I859" s="664" t="n">
        <v>3</v>
      </c>
      <c r="J859" s="664" t="n">
        <v>1</v>
      </c>
      <c r="K859" s="493" t="inlineStr">
        <is>
          <t>Similar under Tg. Tg adjust. Based on KL</t>
        </is>
      </c>
    </row>
    <row r="860" ht="15.75" customHeight="1">
      <c r="A860" s="186" t="inlineStr">
        <is>
          <t>Drive Away Creep Eng On</t>
        </is>
      </c>
      <c r="B860" s="661" t="inlineStr">
        <is>
          <t>Brake release delay</t>
        </is>
      </c>
      <c r="C860" s="660" t="inlineStr">
        <is>
          <t>PREMIUM</t>
        </is>
      </c>
      <c r="D860" s="660" t="inlineStr">
        <is>
          <t>AUTO;eSAVE;Hybrid;SPORT;ZEV;ECO;MANUAL;NORMAL</t>
        </is>
      </c>
      <c r="E860" s="660" t="n"/>
      <c r="F860" s="683" t="inlineStr">
        <is>
          <t>V4.6</t>
        </is>
      </c>
      <c r="G860" s="707" t="n">
        <v>5.9</v>
      </c>
      <c r="H860" s="707" t="n">
        <v>7.1</v>
      </c>
      <c r="I860" s="696" t="n">
        <v>1</v>
      </c>
      <c r="J860" s="696" t="n">
        <v>3</v>
      </c>
      <c r="K860" s="702" t="inlineStr">
        <is>
          <t>equal. Wl adjust. Based on KL. Tg adjust on C84 EMOPLESS</t>
        </is>
      </c>
    </row>
    <row r="861" ht="15.75" customHeight="1">
      <c r="A861" s="186" t="inlineStr">
        <is>
          <t>Drive Away Creep Eng On</t>
        </is>
      </c>
      <c r="B861" s="661" t="inlineStr">
        <is>
          <t>Brake release surge</t>
        </is>
      </c>
      <c r="C861" s="660" t="inlineStr">
        <is>
          <t>PREMIUM</t>
        </is>
      </c>
      <c r="D861" s="660" t="inlineStr">
        <is>
          <t>AUTO;eSAVE;Hybrid;SPORT;ZEV;ECO;MANUAL;NORMAL</t>
        </is>
      </c>
      <c r="E861" s="660" t="n"/>
      <c r="F861" s="683" t="inlineStr">
        <is>
          <t>V4.6</t>
        </is>
      </c>
      <c r="G861" s="665" t="n">
        <v>5</v>
      </c>
      <c r="H861" s="665" t="n">
        <v>7</v>
      </c>
      <c r="I861" s="664" t="n">
        <v>3</v>
      </c>
      <c r="J861" s="664" t="n">
        <v>3</v>
      </c>
      <c r="K861" s="495" t="inlineStr">
        <is>
          <t>default values</t>
        </is>
      </c>
    </row>
    <row r="862" ht="25.5" customHeight="1">
      <c r="A862" s="186" t="inlineStr">
        <is>
          <t>Drive Away Creep Eng On</t>
        </is>
      </c>
      <c r="B862" s="661" t="inlineStr">
        <is>
          <t>Clutch grabbing</t>
        </is>
      </c>
      <c r="C862" s="660" t="inlineStr">
        <is>
          <t>PREMIUM</t>
        </is>
      </c>
      <c r="D862" s="660" t="inlineStr">
        <is>
          <t>MANUAL GEARBOX</t>
        </is>
      </c>
      <c r="E862" s="660" t="n"/>
      <c r="F862" s="683" t="inlineStr">
        <is>
          <t>V4.6</t>
        </is>
      </c>
      <c r="G862" s="762" t="n">
        <v>5.7</v>
      </c>
      <c r="H862" s="763" t="n">
        <v>6.7</v>
      </c>
      <c r="I862" s="711" t="n">
        <v>3</v>
      </c>
      <c r="J862" s="711" t="n">
        <v>2</v>
      </c>
      <c r="K862" s="497" t="inlineStr">
        <is>
          <t>EB; T: based on Leonardo's feedback Mobi_GSEN3MT5_PL8_QG5_E27; WL based on Oguzhan's feedback on 275-1853</t>
        </is>
      </c>
    </row>
    <row r="863" ht="25.5" customHeight="1">
      <c r="A863" s="186" t="inlineStr">
        <is>
          <t>Drive Away Creep Eng On</t>
        </is>
      </c>
      <c r="B863" s="661" t="inlineStr">
        <is>
          <t>Engagement point</t>
        </is>
      </c>
      <c r="C863" s="660" t="inlineStr">
        <is>
          <t>PREMIUM</t>
        </is>
      </c>
      <c r="D863" s="660" t="inlineStr">
        <is>
          <t>MANUAL GEARBOX</t>
        </is>
      </c>
      <c r="E863" s="660" t="n"/>
      <c r="F863" s="683" t="inlineStr">
        <is>
          <t>V4.6</t>
        </is>
      </c>
      <c r="G863" s="763" t="n">
        <v>7.2</v>
      </c>
      <c r="H863" s="763" t="n">
        <v>7.7</v>
      </c>
      <c r="I863" s="711" t="n">
        <v>3</v>
      </c>
      <c r="J863" s="711" t="n">
        <v>2</v>
      </c>
      <c r="K863" s="497" t="inlineStr">
        <is>
          <t>EB; T: based on Leonardo's feedback Mobi_GSEN3MT5_PL8_QG5_E27; WL: based on 359 N3 MT5 PL8</t>
        </is>
      </c>
    </row>
    <row r="864" ht="38.25" customHeight="1">
      <c r="A864" s="186" t="inlineStr">
        <is>
          <t>Drive Away Creep Eng On</t>
        </is>
      </c>
      <c r="B864" s="661" t="inlineStr">
        <is>
          <t>Engagement shock</t>
        </is>
      </c>
      <c r="C864" s="660" t="inlineStr">
        <is>
          <t>PREMIUM</t>
        </is>
      </c>
      <c r="D864" s="660" t="inlineStr">
        <is>
          <t>MANUAL GEARBOX</t>
        </is>
      </c>
      <c r="E864" s="660" t="n"/>
      <c r="F864" s="683" t="inlineStr">
        <is>
          <t>V4.6</t>
        </is>
      </c>
      <c r="G864" s="762" t="n">
        <v>5</v>
      </c>
      <c r="H864" s="762" t="n">
        <v>6.1</v>
      </c>
      <c r="I864" s="711" t="n">
        <v>3</v>
      </c>
      <c r="J864" s="711" t="n">
        <v>1</v>
      </c>
      <c r="K864" s="497" t="inlineStr">
        <is>
          <t>EB; T: based on Leonardo's feedback Mobi_GSEN3MT5_PL8_QG5_E27; WL: based on Seat Ibiza 1.0TSI 85kW MT6; T: based on Herbert's feedback on 275-1853; WL based on Oguzhan's feedback on 275-1853</t>
        </is>
      </c>
    </row>
    <row r="865" ht="15.75" customHeight="1">
      <c r="A865" s="186" t="inlineStr">
        <is>
          <t>Drive Away Creep Eng On</t>
        </is>
      </c>
      <c r="B865" s="661" t="inlineStr">
        <is>
          <t>Engine speed drop</t>
        </is>
      </c>
      <c r="C865" s="660" t="inlineStr">
        <is>
          <t>PREMIUM</t>
        </is>
      </c>
      <c r="D865" s="660" t="inlineStr">
        <is>
          <t>MANUAL GEARBOX</t>
        </is>
      </c>
      <c r="E865" s="660" t="n"/>
      <c r="F865" s="683" t="inlineStr">
        <is>
          <t>V4.6</t>
        </is>
      </c>
      <c r="G865" s="665" t="n">
        <v>5</v>
      </c>
      <c r="H865" s="665" t="n">
        <v>7</v>
      </c>
      <c r="I865" s="664" t="n">
        <v>3</v>
      </c>
      <c r="J865" s="664" t="n">
        <v>3</v>
      </c>
      <c r="K865" s="684" t="inlineStr">
        <is>
          <t>default values</t>
        </is>
      </c>
    </row>
    <row r="866" ht="25.5" customHeight="1">
      <c r="A866" s="186" t="inlineStr">
        <is>
          <t>Drive Away Creep Eng On</t>
        </is>
      </c>
      <c r="B866" s="661" t="inlineStr">
        <is>
          <t>Jerks</t>
        </is>
      </c>
      <c r="C866" s="660" t="inlineStr">
        <is>
          <t>PREMIUM</t>
        </is>
      </c>
      <c r="D866" s="660" t="inlineStr">
        <is>
          <t>MANUAL GEARBOX</t>
        </is>
      </c>
      <c r="E866" s="660" t="n"/>
      <c r="F866" s="683" t="inlineStr">
        <is>
          <t>V4.6</t>
        </is>
      </c>
      <c r="G866" s="763" t="n">
        <v>5.2</v>
      </c>
      <c r="H866" s="762" t="n">
        <v>6</v>
      </c>
      <c r="I866" s="711" t="n">
        <v>3</v>
      </c>
      <c r="J866" s="711" t="n">
        <v>1</v>
      </c>
      <c r="K866" s="698" t="inlineStr">
        <is>
          <t>EB; T: based on Leonardo's feedback Mobi_GSEN3MT5_PL8_QG5_E27; WL: based on Iuri's feedback P21 N3 MT5; T: based on Werner's feedback on 275-1853_B16DTH_MT6</t>
        </is>
      </c>
    </row>
    <row r="867" ht="15.75" customHeight="1">
      <c r="A867" s="186" t="inlineStr">
        <is>
          <t>Drive Away Creep Eng On</t>
        </is>
      </c>
      <c r="B867" s="661" t="inlineStr">
        <is>
          <t>Stall sensitivity</t>
        </is>
      </c>
      <c r="C867" s="660" t="inlineStr">
        <is>
          <t>PREMIUM</t>
        </is>
      </c>
      <c r="D867" s="660" t="inlineStr">
        <is>
          <t>MANUAL GEARBOX</t>
        </is>
      </c>
      <c r="E867" s="660" t="n"/>
      <c r="F867" s="683" t="inlineStr">
        <is>
          <t>V4.6</t>
        </is>
      </c>
      <c r="G867" s="712" t="n">
        <v>7.7</v>
      </c>
      <c r="H867" s="712" t="n">
        <v>8</v>
      </c>
      <c r="I867" s="711" t="n">
        <v>3</v>
      </c>
      <c r="J867" s="711" t="n">
        <v>3</v>
      </c>
      <c r="K867" s="698" t="inlineStr">
        <is>
          <t>EB</t>
        </is>
      </c>
    </row>
    <row r="868" ht="15.75" customHeight="1">
      <c r="A868" s="379" t="inlineStr">
        <is>
          <t>Drive Away Creep Eng On - Cold</t>
        </is>
      </c>
      <c r="B868" s="661" t="inlineStr">
        <is>
          <t>Acceleration disturbances</t>
        </is>
      </c>
      <c r="C868" s="660" t="inlineStr">
        <is>
          <t>PREMIUM</t>
        </is>
      </c>
      <c r="D868" s="660" t="inlineStr">
        <is>
          <t>AUTO;eSAVE;Hybrid;SPORT;ZEV;ECO;MANUAL;NORMAL</t>
        </is>
      </c>
      <c r="E868" s="660" t="n"/>
      <c r="F868" s="683" t="inlineStr">
        <is>
          <t>V4.6</t>
        </is>
      </c>
      <c r="G868" s="686" t="n">
        <v>5.8</v>
      </c>
      <c r="H868" s="686" t="n">
        <v>7.6</v>
      </c>
      <c r="I868" s="664" t="n">
        <v>3</v>
      </c>
      <c r="J868" s="664" t="n">
        <v>1</v>
      </c>
      <c r="K868" s="687" t="inlineStr">
        <is>
          <t>to adapt (copy from coverter LU 220223)SG. Tg adjust. Based on KL</t>
        </is>
      </c>
    </row>
    <row r="869" ht="15.75" customHeight="1">
      <c r="A869" s="379" t="inlineStr">
        <is>
          <t>Drive Away Creep Eng On - Cold</t>
        </is>
      </c>
      <c r="B869" s="661" t="inlineStr">
        <is>
          <t>Acceleration disturbances</t>
        </is>
      </c>
      <c r="C869" s="660" t="inlineStr">
        <is>
          <t>PREMIUM</t>
        </is>
      </c>
      <c r="D869" s="660" t="inlineStr">
        <is>
          <t>MANUAL GEARBOX</t>
        </is>
      </c>
      <c r="E869" s="660" t="n"/>
      <c r="F869" s="683" t="inlineStr">
        <is>
          <t>V4.6</t>
        </is>
      </c>
      <c r="G869" s="763" t="n">
        <v>5.3</v>
      </c>
      <c r="H869" s="763" t="n">
        <v>6.1</v>
      </c>
      <c r="I869" s="711" t="n">
        <v>3</v>
      </c>
      <c r="J869" s="711" t="n">
        <v>2</v>
      </c>
      <c r="K869" s="497" t="inlineStr">
        <is>
          <t>EB; c/o from Drive Away Creep Eng On</t>
        </is>
      </c>
    </row>
    <row r="870" ht="15.75" customHeight="1">
      <c r="A870" s="379" t="inlineStr">
        <is>
          <t>Drive Away Creep Eng On - Cold</t>
        </is>
      </c>
      <c r="B870" s="661" t="inlineStr">
        <is>
          <t>Acceleration disturbances HF</t>
        </is>
      </c>
      <c r="C870" s="660" t="inlineStr">
        <is>
          <t>PREMIUM</t>
        </is>
      </c>
      <c r="D870" s="660" t="inlineStr">
        <is>
          <t>AUTO;eSAVE;Hybrid;SPORT;ZEV;ECO;MANUAL;NORMAL</t>
        </is>
      </c>
      <c r="E870" s="660" t="n"/>
      <c r="F870" s="683" t="inlineStr">
        <is>
          <t>V4.6</t>
        </is>
      </c>
      <c r="G870" s="665" t="n">
        <v>5</v>
      </c>
      <c r="H870" s="665" t="n">
        <v>7</v>
      </c>
      <c r="I870" s="664" t="n">
        <v>3</v>
      </c>
      <c r="J870" s="664" t="n">
        <v>3</v>
      </c>
      <c r="K870" s="495" t="inlineStr">
        <is>
          <t>default values</t>
        </is>
      </c>
    </row>
    <row r="871" ht="15.75" customHeight="1">
      <c r="A871" s="379" t="inlineStr">
        <is>
          <t>Drive Away Creep Eng On - Cold</t>
        </is>
      </c>
      <c r="B871" s="661" t="inlineStr">
        <is>
          <t>Acceleration disturbances HF</t>
        </is>
      </c>
      <c r="C871" s="660" t="inlineStr">
        <is>
          <t>PREMIUM</t>
        </is>
      </c>
      <c r="D871" s="660" t="inlineStr">
        <is>
          <t>MANUAL GEARBOX</t>
        </is>
      </c>
      <c r="E871" s="660" t="n"/>
      <c r="F871" s="683" t="inlineStr">
        <is>
          <t>V4.6</t>
        </is>
      </c>
      <c r="G871" s="665" t="n">
        <v>5</v>
      </c>
      <c r="H871" s="665" t="n">
        <v>7</v>
      </c>
      <c r="I871" s="664" t="n">
        <v>3</v>
      </c>
      <c r="J871" s="664" t="n">
        <v>3</v>
      </c>
      <c r="K871" s="684" t="inlineStr">
        <is>
          <t>default values</t>
        </is>
      </c>
    </row>
    <row r="872" ht="15.75" customHeight="1">
      <c r="A872" s="379" t="inlineStr">
        <is>
          <t>Drive Away Creep Eng On - Cold</t>
        </is>
      </c>
      <c r="B872" s="661" t="inlineStr">
        <is>
          <t>Acceleration disturbances LF</t>
        </is>
      </c>
      <c r="C872" s="660" t="inlineStr">
        <is>
          <t>PREMIUM</t>
        </is>
      </c>
      <c r="D872" s="660" t="inlineStr">
        <is>
          <t>AUTO;eSAVE;Hybrid;SPORT;ZEV;ECO;MANUAL;NORMAL</t>
        </is>
      </c>
      <c r="E872" s="660" t="n"/>
      <c r="F872" s="683" t="inlineStr">
        <is>
          <t>V4.6</t>
        </is>
      </c>
      <c r="G872" s="665" t="n">
        <v>5</v>
      </c>
      <c r="H872" s="665" t="n">
        <v>7.8</v>
      </c>
      <c r="I872" s="664" t="n">
        <v>3</v>
      </c>
      <c r="J872" s="664" t="n">
        <v>3</v>
      </c>
      <c r="K872" s="495" t="inlineStr">
        <is>
          <t>default values</t>
        </is>
      </c>
    </row>
    <row r="873" ht="15.75" customHeight="1">
      <c r="A873" s="379" t="inlineStr">
        <is>
          <t>Drive Away Creep Eng On - Cold</t>
        </is>
      </c>
      <c r="B873" s="661" t="inlineStr">
        <is>
          <t>Acceleration disturbances LF</t>
        </is>
      </c>
      <c r="C873" s="660" t="inlineStr">
        <is>
          <t>PREMIUM</t>
        </is>
      </c>
      <c r="D873" s="660" t="inlineStr">
        <is>
          <t>MANUAL GEARBOX</t>
        </is>
      </c>
      <c r="E873" s="660" t="n"/>
      <c r="F873" s="683" t="inlineStr">
        <is>
          <t>V4.6</t>
        </is>
      </c>
      <c r="G873" s="665" t="n">
        <v>5</v>
      </c>
      <c r="H873" s="665" t="n">
        <v>7</v>
      </c>
      <c r="I873" s="664" t="n">
        <v>3</v>
      </c>
      <c r="J873" s="664" t="n">
        <v>3</v>
      </c>
      <c r="K873" s="495" t="inlineStr">
        <is>
          <t>default values</t>
        </is>
      </c>
    </row>
    <row r="874" ht="15.75" customHeight="1">
      <c r="A874" s="379" t="inlineStr">
        <is>
          <t>Drive Away Creep Eng On - Cold</t>
        </is>
      </c>
      <c r="B874" s="661" t="inlineStr">
        <is>
          <t>Brake release bump</t>
        </is>
      </c>
      <c r="C874" s="660" t="inlineStr">
        <is>
          <t>PREMIUM</t>
        </is>
      </c>
      <c r="D874" s="660" t="inlineStr">
        <is>
          <t>AUTO;eSAVE;Hybrid;SPORT;ZEV;ECO;MANUAL;NORMAL</t>
        </is>
      </c>
      <c r="E874" s="660" t="n"/>
      <c r="F874" s="683" t="inlineStr">
        <is>
          <t>V4.6</t>
        </is>
      </c>
      <c r="G874" s="686" t="n">
        <v>5.8</v>
      </c>
      <c r="H874" s="704" t="n">
        <v>7.5</v>
      </c>
      <c r="I874" s="664" t="n">
        <v>3</v>
      </c>
      <c r="J874" s="664" t="n">
        <v>1</v>
      </c>
      <c r="K874" s="493" t="inlineStr">
        <is>
          <t>Similar under Tg. Tg adjust. Based on KL</t>
        </is>
      </c>
    </row>
    <row r="875" ht="15.75" customHeight="1">
      <c r="A875" s="379" t="inlineStr">
        <is>
          <t>Drive Away Creep Eng On - Cold</t>
        </is>
      </c>
      <c r="B875" s="661" t="inlineStr">
        <is>
          <t>Brake release delay</t>
        </is>
      </c>
      <c r="C875" s="660" t="inlineStr">
        <is>
          <t>PREMIUM</t>
        </is>
      </c>
      <c r="D875" s="660" t="inlineStr">
        <is>
          <t>AUTO;eSAVE;Hybrid;SPORT;ZEV;ECO;MANUAL;NORMAL</t>
        </is>
      </c>
      <c r="E875" s="660" t="n"/>
      <c r="F875" s="683" t="inlineStr">
        <is>
          <t>V4.6</t>
        </is>
      </c>
      <c r="G875" s="707" t="n">
        <v>5.9</v>
      </c>
      <c r="H875" s="707" t="n">
        <v>7.1</v>
      </c>
      <c r="I875" s="696" t="n">
        <v>1</v>
      </c>
      <c r="J875" s="696" t="n">
        <v>3</v>
      </c>
      <c r="K875" s="702" t="inlineStr">
        <is>
          <t>equal. Wl adjust. Based on KL. Tg adjust on C84 EMOPLESS</t>
        </is>
      </c>
    </row>
    <row r="876" ht="15.75" customHeight="1">
      <c r="A876" s="379" t="inlineStr">
        <is>
          <t>Drive Away Creep Eng On - Cold</t>
        </is>
      </c>
      <c r="B876" s="661" t="inlineStr">
        <is>
          <t>Brake release surge</t>
        </is>
      </c>
      <c r="C876" s="660" t="inlineStr">
        <is>
          <t>PREMIUM</t>
        </is>
      </c>
      <c r="D876" s="660" t="inlineStr">
        <is>
          <t>AUTO;eSAVE;Hybrid;SPORT;ZEV;ECO;MANUAL;NORMAL</t>
        </is>
      </c>
      <c r="E876" s="660" t="n"/>
      <c r="F876" s="683" t="inlineStr">
        <is>
          <t>V4.6</t>
        </is>
      </c>
      <c r="G876" s="665" t="n">
        <v>5</v>
      </c>
      <c r="H876" s="665" t="n">
        <v>7</v>
      </c>
      <c r="I876" s="664" t="n">
        <v>3</v>
      </c>
      <c r="J876" s="664" t="n">
        <v>3</v>
      </c>
      <c r="K876" s="495" t="inlineStr">
        <is>
          <t>default values</t>
        </is>
      </c>
    </row>
    <row r="877" ht="15.75" customHeight="1">
      <c r="A877" s="379" t="inlineStr">
        <is>
          <t>Drive Away Creep Eng On - Cold</t>
        </is>
      </c>
      <c r="B877" s="661" t="inlineStr">
        <is>
          <t>Clutch grabbing</t>
        </is>
      </c>
      <c r="C877" s="660" t="inlineStr">
        <is>
          <t>PREMIUM</t>
        </is>
      </c>
      <c r="D877" s="660" t="inlineStr">
        <is>
          <t>MANUAL GEARBOX</t>
        </is>
      </c>
      <c r="E877" s="660" t="n"/>
      <c r="F877" s="683" t="inlineStr">
        <is>
          <t>V4.6</t>
        </is>
      </c>
      <c r="G877" s="763" t="n">
        <v>5.7</v>
      </c>
      <c r="H877" s="763" t="n">
        <v>6.7</v>
      </c>
      <c r="I877" s="711" t="n">
        <v>3</v>
      </c>
      <c r="J877" s="711" t="n">
        <v>2</v>
      </c>
      <c r="K877" s="497" t="inlineStr">
        <is>
          <t>EB; c/o from Drive Away Creep Eng On</t>
        </is>
      </c>
    </row>
    <row r="878" ht="15.75" customHeight="1">
      <c r="A878" s="379" t="inlineStr">
        <is>
          <t>Drive Away Creep Eng On - Cold</t>
        </is>
      </c>
      <c r="B878" s="661" t="inlineStr">
        <is>
          <t>Engagement point</t>
        </is>
      </c>
      <c r="C878" s="660" t="inlineStr">
        <is>
          <t>PREMIUM</t>
        </is>
      </c>
      <c r="D878" s="660" t="inlineStr">
        <is>
          <t>MANUAL GEARBOX</t>
        </is>
      </c>
      <c r="E878" s="660" t="n"/>
      <c r="F878" s="683" t="inlineStr">
        <is>
          <t>V4.6</t>
        </is>
      </c>
      <c r="G878" s="763" t="n">
        <v>7.2</v>
      </c>
      <c r="H878" s="763" t="n">
        <v>7.7</v>
      </c>
      <c r="I878" s="711" t="n">
        <v>3</v>
      </c>
      <c r="J878" s="711" t="n">
        <v>2</v>
      </c>
      <c r="K878" s="497" t="inlineStr">
        <is>
          <t>EB; c/o from Drive Away Creep Eng On</t>
        </is>
      </c>
    </row>
    <row r="879" ht="15.75" customHeight="1">
      <c r="A879" s="379" t="inlineStr">
        <is>
          <t>Drive Away Creep Eng On - Cold</t>
        </is>
      </c>
      <c r="B879" s="661" t="inlineStr">
        <is>
          <t>Engagement shock</t>
        </is>
      </c>
      <c r="C879" s="660" t="inlineStr">
        <is>
          <t>PREMIUM</t>
        </is>
      </c>
      <c r="D879" s="660" t="inlineStr">
        <is>
          <t>MANUAL GEARBOX</t>
        </is>
      </c>
      <c r="E879" s="660" t="n"/>
      <c r="F879" s="683" t="inlineStr">
        <is>
          <t>V4.6</t>
        </is>
      </c>
      <c r="G879" s="763" t="n">
        <v>5</v>
      </c>
      <c r="H879" s="763" t="n">
        <v>6.1</v>
      </c>
      <c r="I879" s="711" t="n">
        <v>3</v>
      </c>
      <c r="J879" s="711" t="n">
        <v>1</v>
      </c>
      <c r="K879" s="497" t="inlineStr">
        <is>
          <t>EB; c/o from Drive Away Creep Eng On</t>
        </is>
      </c>
    </row>
    <row r="880" ht="15.75" customHeight="1">
      <c r="A880" s="379" t="inlineStr">
        <is>
          <t>Drive Away Creep Eng On - Cold</t>
        </is>
      </c>
      <c r="B880" s="661" t="inlineStr">
        <is>
          <t>Engine speed drop</t>
        </is>
      </c>
      <c r="C880" s="660" t="inlineStr">
        <is>
          <t>PREMIUM</t>
        </is>
      </c>
      <c r="D880" s="660" t="inlineStr">
        <is>
          <t>MANUAL GEARBOX</t>
        </is>
      </c>
      <c r="E880" s="660" t="n"/>
      <c r="F880" s="683" t="inlineStr">
        <is>
          <t>V4.6</t>
        </is>
      </c>
      <c r="G880" s="665" t="n">
        <v>5</v>
      </c>
      <c r="H880" s="665" t="n">
        <v>7</v>
      </c>
      <c r="I880" s="664" t="n">
        <v>3</v>
      </c>
      <c r="J880" s="664" t="n">
        <v>3</v>
      </c>
      <c r="K880" s="684" t="inlineStr">
        <is>
          <t>default values</t>
        </is>
      </c>
    </row>
    <row r="881" ht="15.75" customHeight="1">
      <c r="A881" s="379" t="inlineStr">
        <is>
          <t>Drive Away Creep Eng On - Cold</t>
        </is>
      </c>
      <c r="B881" s="661" t="inlineStr">
        <is>
          <t>Jerks</t>
        </is>
      </c>
      <c r="C881" s="660" t="inlineStr">
        <is>
          <t>PREMIUM</t>
        </is>
      </c>
      <c r="D881" s="660" t="inlineStr">
        <is>
          <t>MANUAL GEARBOX</t>
        </is>
      </c>
      <c r="E881" s="660" t="n"/>
      <c r="F881" s="683" t="inlineStr">
        <is>
          <t>V4.6</t>
        </is>
      </c>
      <c r="G881" s="763" t="n">
        <v>5.2</v>
      </c>
      <c r="H881" s="763" t="n">
        <v>6</v>
      </c>
      <c r="I881" s="711" t="n">
        <v>3</v>
      </c>
      <c r="J881" s="711" t="n">
        <v>1</v>
      </c>
      <c r="K881" s="698" t="inlineStr">
        <is>
          <t>EB; c/o from Drive Away Creep Eng On</t>
        </is>
      </c>
    </row>
    <row r="882" ht="15.75" customHeight="1">
      <c r="A882" s="379" t="inlineStr">
        <is>
          <t>Drive Away Creep Eng On - Cold</t>
        </is>
      </c>
      <c r="B882" s="661" t="inlineStr">
        <is>
          <t>Stall sensitivity</t>
        </is>
      </c>
      <c r="C882" s="660" t="inlineStr">
        <is>
          <t>PREMIUM</t>
        </is>
      </c>
      <c r="D882" s="660" t="inlineStr">
        <is>
          <t>MANUAL GEARBOX</t>
        </is>
      </c>
      <c r="E882" s="660" t="n"/>
      <c r="F882" s="683" t="inlineStr">
        <is>
          <t>V4.6</t>
        </is>
      </c>
      <c r="G882" s="712" t="n">
        <v>7.7</v>
      </c>
      <c r="H882" s="712" t="n">
        <v>8</v>
      </c>
      <c r="I882" s="711" t="n">
        <v>3</v>
      </c>
      <c r="J882" s="711" t="n">
        <v>3</v>
      </c>
      <c r="K882" s="698" t="inlineStr">
        <is>
          <t>EB</t>
        </is>
      </c>
    </row>
    <row r="883">
      <c r="A883" s="380" t="inlineStr">
        <is>
          <t>Drive Away Hill Start</t>
        </is>
      </c>
      <c r="B883" s="661" t="inlineStr">
        <is>
          <t>Acceleration disturbances</t>
        </is>
      </c>
      <c r="C883" s="660" t="inlineStr">
        <is>
          <t>PREMIUM</t>
        </is>
      </c>
      <c r="D883" s="660" t="inlineStr">
        <is>
          <t>AUTO;eSAVE;Hybrid;SPORT;ZEV;ECO;ECO B;ECO D;Normal B;Normal D;SPORT B;SPORT D;MANUAL;NORMAL</t>
        </is>
      </c>
      <c r="E883" s="660" t="n"/>
      <c r="F883" s="683" t="inlineStr">
        <is>
          <t>V4.6</t>
        </is>
      </c>
      <c r="G883" s="716" t="n">
        <v>6.2</v>
      </c>
      <c r="H883" s="716" t="n">
        <v>7.5</v>
      </c>
      <c r="I883" s="664" t="n">
        <v>3</v>
      </c>
      <c r="J883" s="664" t="n">
        <v>1</v>
      </c>
      <c r="K883" s="687" t="inlineStr">
        <is>
          <t>to adapt</t>
        </is>
      </c>
    </row>
    <row r="884">
      <c r="A884" s="380" t="inlineStr">
        <is>
          <t>Drive Away Hill Start</t>
        </is>
      </c>
      <c r="B884" s="661" t="inlineStr">
        <is>
          <t>Acceleration disturbances HF</t>
        </is>
      </c>
      <c r="C884" s="660" t="inlineStr">
        <is>
          <t>PREMIUM</t>
        </is>
      </c>
      <c r="D884" s="660" t="inlineStr">
        <is>
          <t>AUTO;eSAVE;Hybrid;SPORT;ZEV;ECO;ECO B;ECO D;Normal B;Normal D;SPORT B;SPORT D;MANUAL;NORMAL</t>
        </is>
      </c>
      <c r="E884" s="660" t="n"/>
      <c r="F884" s="683" t="inlineStr">
        <is>
          <t>V4.6</t>
        </is>
      </c>
      <c r="G884" s="665" t="n">
        <v>5</v>
      </c>
      <c r="H884" s="665" t="n">
        <v>7</v>
      </c>
      <c r="I884" s="664" t="n">
        <v>3</v>
      </c>
      <c r="J884" s="664" t="n">
        <v>3</v>
      </c>
      <c r="K884" s="495" t="inlineStr">
        <is>
          <t>default values</t>
        </is>
      </c>
    </row>
    <row r="885">
      <c r="A885" s="380" t="inlineStr">
        <is>
          <t>Drive Away Hill Start</t>
        </is>
      </c>
      <c r="B885" s="661" t="inlineStr">
        <is>
          <t>Acceleration disturbances LF</t>
        </is>
      </c>
      <c r="C885" s="660" t="inlineStr">
        <is>
          <t>PREMIUM</t>
        </is>
      </c>
      <c r="D885" s="660" t="inlineStr">
        <is>
          <t>AUTO;eSAVE;Hybrid;SPORT;ZEV;ECO;ECO B;ECO D;Normal B;Normal D;SPORT B;SPORT D;MANUAL;NORMAL</t>
        </is>
      </c>
      <c r="E885" s="660" t="n"/>
      <c r="F885" s="683" t="inlineStr">
        <is>
          <t>V4.6</t>
        </is>
      </c>
      <c r="G885" s="665" t="n">
        <v>5</v>
      </c>
      <c r="H885" s="665" t="n">
        <v>7</v>
      </c>
      <c r="I885" s="664" t="n">
        <v>3</v>
      </c>
      <c r="J885" s="664" t="n">
        <v>3</v>
      </c>
      <c r="K885" s="495" t="inlineStr">
        <is>
          <t>default values</t>
        </is>
      </c>
    </row>
    <row r="886">
      <c r="A886" s="380" t="inlineStr">
        <is>
          <t>Drive Away Hill Start</t>
        </is>
      </c>
      <c r="B886" s="661" t="inlineStr">
        <is>
          <t>Acceleration peak</t>
        </is>
      </c>
      <c r="C886" s="660" t="inlineStr">
        <is>
          <t>PREMIUM</t>
        </is>
      </c>
      <c r="D886" s="660" t="inlineStr">
        <is>
          <t>AUTO;eSAVE;Hybrid;SPORT;ZEV;ECO;MANUAL;NORMAL</t>
        </is>
      </c>
      <c r="E886" s="660" t="n"/>
      <c r="F886" s="683" t="inlineStr">
        <is>
          <t>V4.6</t>
        </is>
      </c>
      <c r="G886" s="717" t="n">
        <v>6.3</v>
      </c>
      <c r="H886" s="717" t="n">
        <v>6.9</v>
      </c>
      <c r="I886" s="664" t="n">
        <v>3</v>
      </c>
      <c r="J886" s="664" t="n">
        <v>2</v>
      </c>
      <c r="K886" s="688" t="inlineStr">
        <is>
          <t>to define (not enough data under target)</t>
        </is>
      </c>
    </row>
    <row r="887">
      <c r="A887" s="380" t="inlineStr">
        <is>
          <t>Drive Away Hill Start</t>
        </is>
      </c>
      <c r="B887" s="661" t="inlineStr">
        <is>
          <t>Acceleration peak</t>
        </is>
      </c>
      <c r="C887" s="660" t="inlineStr">
        <is>
          <t>PREMIUM</t>
        </is>
      </c>
      <c r="D887" s="660" t="inlineStr">
        <is>
          <t>ECO B;ECO D;Normal B;Normal D;SPORT B;SPORT D</t>
        </is>
      </c>
      <c r="E887" s="660" t="n"/>
      <c r="F887" s="683" t="inlineStr">
        <is>
          <t>V4.6</t>
        </is>
      </c>
      <c r="G887" s="665" t="n">
        <v>5</v>
      </c>
      <c r="H887" s="665" t="n">
        <v>7</v>
      </c>
      <c r="I887" s="664" t="n">
        <v>3</v>
      </c>
      <c r="J887" s="664" t="n">
        <v>3</v>
      </c>
      <c r="K887" s="495" t="inlineStr">
        <is>
          <t>default values</t>
        </is>
      </c>
    </row>
    <row r="888">
      <c r="A888" s="380" t="inlineStr">
        <is>
          <t>Drive Away Hill Start</t>
        </is>
      </c>
      <c r="B888" s="661" t="inlineStr">
        <is>
          <t>Acceleration Performance</t>
        </is>
      </c>
      <c r="C888" s="660" t="inlineStr">
        <is>
          <t>PREMIUM</t>
        </is>
      </c>
      <c r="D888" s="660" t="inlineStr">
        <is>
          <t>AUTO;eSAVE;Hybrid;SPORT;ZEV;ECO;ECO B;ECO D;Normal B;Normal D;SPORT B;SPORT D;MANUAL;NORMAL</t>
        </is>
      </c>
      <c r="E888" s="660" t="n"/>
      <c r="F888" s="683" t="inlineStr">
        <is>
          <t>V4.6</t>
        </is>
      </c>
      <c r="G888" s="665" t="n">
        <v>5</v>
      </c>
      <c r="H888" s="665" t="n">
        <v>7</v>
      </c>
      <c r="I888" s="664" t="n">
        <v>3</v>
      </c>
      <c r="J888" s="664" t="n">
        <v>3</v>
      </c>
      <c r="K888" s="495" t="inlineStr">
        <is>
          <t>default values</t>
        </is>
      </c>
    </row>
    <row r="889">
      <c r="A889" s="380" t="inlineStr">
        <is>
          <t>Drive Away Hill Start</t>
        </is>
      </c>
      <c r="B889" s="661" t="inlineStr">
        <is>
          <t>Bump</t>
        </is>
      </c>
      <c r="C889" s="660" t="inlineStr">
        <is>
          <t>PREMIUM</t>
        </is>
      </c>
      <c r="D889" s="660" t="inlineStr">
        <is>
          <t>AUTO;eSAVE;Hybrid;SPORT;ZEV;ECO;ECO B;ECO D;Normal B;Normal D;SPORT B;SPORT D;MANUAL;NORMAL</t>
        </is>
      </c>
      <c r="E889" s="660" t="n"/>
      <c r="F889" s="683" t="inlineStr">
        <is>
          <t>V4.6</t>
        </is>
      </c>
      <c r="G889" s="706" t="n">
        <v>7.3</v>
      </c>
      <c r="H889" s="706" t="n">
        <v>8</v>
      </c>
      <c r="I889" s="664" t="n">
        <v>3</v>
      </c>
      <c r="J889" s="664" t="n">
        <v>2</v>
      </c>
      <c r="K889" s="493" t="inlineStr">
        <is>
          <t>Similar under Tg</t>
        </is>
      </c>
    </row>
    <row r="890">
      <c r="A890" s="380" t="inlineStr">
        <is>
          <t>Drive Away Hill Start</t>
        </is>
      </c>
      <c r="B890" s="661" t="inlineStr">
        <is>
          <t>Engagement steadiness</t>
        </is>
      </c>
      <c r="C890" s="660" t="inlineStr">
        <is>
          <t>PREMIUM</t>
        </is>
      </c>
      <c r="D890" s="660" t="inlineStr">
        <is>
          <t>AUTO;eSAVE;Hybrid;SPORT;ZEV;ECO;ECO B;ECO D;Normal B;Normal D;SPORT B;SPORT D;MANUAL;NORMAL</t>
        </is>
      </c>
      <c r="E890" s="660" t="n"/>
      <c r="F890" s="683" t="inlineStr">
        <is>
          <t>V4.6</t>
        </is>
      </c>
      <c r="G890" s="703" t="n">
        <v>7</v>
      </c>
      <c r="H890" s="703" t="n">
        <v>7.4</v>
      </c>
      <c r="I890" s="664" t="n">
        <v>3</v>
      </c>
      <c r="J890" s="664" t="n">
        <v>2</v>
      </c>
      <c r="K890" s="687" t="inlineStr">
        <is>
          <t>to adapt</t>
        </is>
      </c>
    </row>
    <row r="891">
      <c r="A891" s="380" t="inlineStr">
        <is>
          <t>Drive Away Hill Start</t>
        </is>
      </c>
      <c r="B891" s="661" t="inlineStr">
        <is>
          <t>Engine speed overshoot</t>
        </is>
      </c>
      <c r="C891" s="660" t="inlineStr">
        <is>
          <t>PREMIUM</t>
        </is>
      </c>
      <c r="D891" s="660" t="inlineStr">
        <is>
          <t>AUTO;eSAVE;Hybrid;SPORT;ZEV;ECO;ECO B;ECO D;Normal B;Normal D;SPORT B;SPORT D;MANUAL;NORMAL</t>
        </is>
      </c>
      <c r="E891" s="660" t="n"/>
      <c r="F891" s="683" t="inlineStr">
        <is>
          <t>V4.6</t>
        </is>
      </c>
      <c r="G891" s="665" t="n">
        <v>5</v>
      </c>
      <c r="H891" s="665" t="n">
        <v>7</v>
      </c>
      <c r="I891" s="664" t="n">
        <v>3</v>
      </c>
      <c r="J891" s="664" t="n">
        <v>3</v>
      </c>
      <c r="K891" s="495" t="inlineStr">
        <is>
          <t>default values</t>
        </is>
      </c>
    </row>
    <row r="892">
      <c r="A892" s="380" t="inlineStr">
        <is>
          <t>Drive Away Hill Start</t>
        </is>
      </c>
      <c r="B892" s="661" t="inlineStr">
        <is>
          <t>Jerks</t>
        </is>
      </c>
      <c r="C892" s="660" t="inlineStr">
        <is>
          <t>PREMIUM</t>
        </is>
      </c>
      <c r="D892" s="660" t="inlineStr">
        <is>
          <t>AUTO;eSAVE;Hybrid;SPORT;ZEV;ECO;ECO B;ECO D;Normal B;Normal D;SPORT B;SPORT D;MANUAL;NORMAL</t>
        </is>
      </c>
      <c r="E892" s="660" t="n"/>
      <c r="F892" s="683" t="inlineStr">
        <is>
          <t>V4.6</t>
        </is>
      </c>
      <c r="G892" s="665" t="n">
        <v>5</v>
      </c>
      <c r="H892" s="665" t="n">
        <v>7</v>
      </c>
      <c r="I892" s="664" t="n">
        <v>3</v>
      </c>
      <c r="J892" s="664" t="n">
        <v>3</v>
      </c>
      <c r="K892" s="495" t="inlineStr">
        <is>
          <t>default values</t>
        </is>
      </c>
    </row>
    <row r="893">
      <c r="A893" s="380" t="inlineStr">
        <is>
          <t>Drive Away Hill Start</t>
        </is>
      </c>
      <c r="B893" s="661" t="inlineStr">
        <is>
          <t>Shock</t>
        </is>
      </c>
      <c r="C893" s="660" t="inlineStr">
        <is>
          <t>PREMIUM</t>
        </is>
      </c>
      <c r="D893" s="660" t="inlineStr">
        <is>
          <t>AUTO;eSAVE;Hybrid;SPORT;ZEV;ECO;ECO B;ECO D;Normal B;Normal D;SPORT B;SPORT D;MANUAL;NORMAL</t>
        </is>
      </c>
      <c r="E893" s="660" t="n"/>
      <c r="F893" s="683" t="inlineStr">
        <is>
          <t>V4.6</t>
        </is>
      </c>
      <c r="G893" s="704" t="n">
        <v>7</v>
      </c>
      <c r="H893" s="704" t="n">
        <v>7.5</v>
      </c>
      <c r="I893" s="664" t="n">
        <v>3</v>
      </c>
      <c r="J893" s="664" t="n">
        <v>2</v>
      </c>
      <c r="K893" s="475" t="inlineStr">
        <is>
          <t>to adapt</t>
        </is>
      </c>
    </row>
    <row r="894">
      <c r="A894" s="380" t="inlineStr">
        <is>
          <t>Drive Away Hill Start</t>
        </is>
      </c>
      <c r="B894" s="661" t="inlineStr">
        <is>
          <t>Stumble</t>
        </is>
      </c>
      <c r="C894" s="660" t="inlineStr">
        <is>
          <t>PREMIUM</t>
        </is>
      </c>
      <c r="D894" s="660" t="inlineStr">
        <is>
          <t>AUTO;eSAVE;Hybrid;SPORT;ZEV;ECO;ECO B;ECO D;Normal B;Normal D;SPORT B;SPORT D;MANUAL;NORMAL</t>
        </is>
      </c>
      <c r="E894" s="660" t="n"/>
      <c r="F894" s="683" t="inlineStr">
        <is>
          <t>V4.6</t>
        </is>
      </c>
      <c r="G894" s="706" t="n">
        <v>6.1</v>
      </c>
      <c r="H894" s="706" t="n">
        <v>7.8</v>
      </c>
      <c r="I894" s="664" t="n">
        <v>3</v>
      </c>
      <c r="J894" s="664" t="n">
        <v>1</v>
      </c>
      <c r="K894" s="702" t="inlineStr">
        <is>
          <t>equal</t>
        </is>
      </c>
    </row>
    <row r="895">
      <c r="A895" s="380" t="inlineStr">
        <is>
          <t>Drive Away Stand Start EngOff</t>
        </is>
      </c>
      <c r="B895" s="661" t="inlineStr">
        <is>
          <t>Acceleration disturbances</t>
        </is>
      </c>
      <c r="C895" s="660" t="inlineStr">
        <is>
          <t>PREMIUM</t>
        </is>
      </c>
      <c r="D895" s="660" t="inlineStr">
        <is>
          <t>AUTO;eSAVE;Hybrid;SPORT;ZEV;ECO;MANUAL;NORMAL</t>
        </is>
      </c>
      <c r="E895" s="660" t="n"/>
      <c r="F895" s="683" t="inlineStr">
        <is>
          <t>V4.6</t>
        </is>
      </c>
      <c r="G895" s="716" t="n">
        <v>6</v>
      </c>
      <c r="H895" s="716" t="n">
        <v>7.3</v>
      </c>
      <c r="I895" s="664" t="n">
        <v>3</v>
      </c>
      <c r="J895" s="664" t="n">
        <v>1</v>
      </c>
      <c r="K895" s="687" t="inlineStr">
        <is>
          <t>to adapt</t>
        </is>
      </c>
    </row>
    <row r="896">
      <c r="A896" s="380" t="inlineStr">
        <is>
          <t>Drive Away Stand Start EngOff</t>
        </is>
      </c>
      <c r="B896" s="661" t="inlineStr">
        <is>
          <t>Acceleration disturbances</t>
        </is>
      </c>
      <c r="C896" s="660" t="inlineStr">
        <is>
          <t>PREMIUM</t>
        </is>
      </c>
      <c r="D896" s="660" t="inlineStr">
        <is>
          <t>MANUAL GEARBOX</t>
        </is>
      </c>
      <c r="E896" s="660" t="n"/>
      <c r="F896" s="683" t="inlineStr">
        <is>
          <t>V4.6</t>
        </is>
      </c>
      <c r="G896" s="763" t="n">
        <v>5.2</v>
      </c>
      <c r="H896" s="763" t="n">
        <v>6</v>
      </c>
      <c r="I896" s="711" t="n">
        <v>3</v>
      </c>
      <c r="J896" s="711" t="n">
        <v>2</v>
      </c>
      <c r="K896" s="497" t="inlineStr">
        <is>
          <t>EB; c/o from DASS Eng On</t>
        </is>
      </c>
    </row>
    <row r="897">
      <c r="A897" s="380" t="inlineStr">
        <is>
          <t>Drive Away Stand Start EngOff</t>
        </is>
      </c>
      <c r="B897" s="661" t="inlineStr">
        <is>
          <t>Acceleration disturbances HF</t>
        </is>
      </c>
      <c r="C897" s="660" t="inlineStr">
        <is>
          <t>PREMIUM</t>
        </is>
      </c>
      <c r="D897" s="660" t="inlineStr">
        <is>
          <t>AUTO;eSAVE;Hybrid;SPORT;ZEV;ECO;MANUAL;NORMAL</t>
        </is>
      </c>
      <c r="E897" s="660" t="n"/>
      <c r="F897" s="683" t="inlineStr">
        <is>
          <t>V4.6</t>
        </is>
      </c>
      <c r="G897" s="665" t="n">
        <v>5</v>
      </c>
      <c r="H897" s="665" t="n">
        <v>7</v>
      </c>
      <c r="I897" s="664" t="n">
        <v>3</v>
      </c>
      <c r="J897" s="664" t="n">
        <v>3</v>
      </c>
      <c r="K897" s="684" t="inlineStr">
        <is>
          <t>default values</t>
        </is>
      </c>
    </row>
    <row r="898">
      <c r="A898" s="380" t="inlineStr">
        <is>
          <t>Drive Away Stand Start EngOff</t>
        </is>
      </c>
      <c r="B898" s="661" t="inlineStr">
        <is>
          <t>Acceleration disturbances LF</t>
        </is>
      </c>
      <c r="C898" s="660" t="inlineStr">
        <is>
          <t>PREMIUM</t>
        </is>
      </c>
      <c r="D898" s="660" t="inlineStr">
        <is>
          <t>AUTO;eSAVE;Hybrid;SPORT;ZEV;ECO;MANUAL;NORMAL</t>
        </is>
      </c>
      <c r="E898" s="660" t="n"/>
      <c r="F898" s="683" t="inlineStr">
        <is>
          <t>V4.6</t>
        </is>
      </c>
      <c r="G898" s="665" t="n">
        <v>5</v>
      </c>
      <c r="H898" s="665" t="n">
        <v>7</v>
      </c>
      <c r="I898" s="664" t="n">
        <v>3</v>
      </c>
      <c r="J898" s="664" t="n">
        <v>3</v>
      </c>
      <c r="K898" s="684" t="inlineStr">
        <is>
          <t>default values</t>
        </is>
      </c>
    </row>
    <row r="899">
      <c r="A899" s="380" t="inlineStr">
        <is>
          <t>Drive Away Stand Start EngOff</t>
        </is>
      </c>
      <c r="B899" s="661" t="inlineStr">
        <is>
          <t>Acceleration peak</t>
        </is>
      </c>
      <c r="C899" s="660" t="inlineStr">
        <is>
          <t>PREMIUM</t>
        </is>
      </c>
      <c r="D899" s="660" t="inlineStr">
        <is>
          <t>AUTO;eSAVE;Hybrid;SPORT;ZEV;ECO;MANUAL;NORMAL</t>
        </is>
      </c>
      <c r="E899" s="660" t="n"/>
      <c r="F899" s="683" t="inlineStr">
        <is>
          <t>V4.6</t>
        </is>
      </c>
      <c r="G899" s="717" t="n">
        <v>6.3</v>
      </c>
      <c r="H899" s="717" t="n">
        <v>6.9</v>
      </c>
      <c r="I899" s="664" t="n">
        <v>3</v>
      </c>
      <c r="J899" s="664" t="n">
        <v>2</v>
      </c>
      <c r="K899" s="492" t="inlineStr">
        <is>
          <t>to define (not enough data under target)</t>
        </is>
      </c>
    </row>
    <row r="900">
      <c r="A900" s="380" t="inlineStr">
        <is>
          <t>Drive Away Stand Start EngOff</t>
        </is>
      </c>
      <c r="B900" s="661" t="inlineStr">
        <is>
          <t>Acceleration Performance</t>
        </is>
      </c>
      <c r="C900" s="660" t="inlineStr">
        <is>
          <t>PREMIUM</t>
        </is>
      </c>
      <c r="D900" s="660" t="inlineStr">
        <is>
          <t>AUTO;eSAVE;Hybrid;SPORT;ZEV;ECO;MANUAL;NORMAL</t>
        </is>
      </c>
      <c r="E900" s="660" t="n"/>
      <c r="F900" s="683" t="inlineStr">
        <is>
          <t>V4.6</t>
        </is>
      </c>
      <c r="G900" s="665" t="n">
        <v>5</v>
      </c>
      <c r="H900" s="665" t="n">
        <v>7</v>
      </c>
      <c r="I900" s="664" t="n">
        <v>3</v>
      </c>
      <c r="J900" s="664" t="n">
        <v>3</v>
      </c>
      <c r="K900" s="495" t="inlineStr">
        <is>
          <t>default values</t>
        </is>
      </c>
    </row>
    <row r="901">
      <c r="A901" s="380" t="inlineStr">
        <is>
          <t>Drive Away Stand Start EngOff</t>
        </is>
      </c>
      <c r="B901" s="661" t="inlineStr">
        <is>
          <t>Agility</t>
        </is>
      </c>
      <c r="C901" s="660" t="inlineStr">
        <is>
          <t>PREMIUM</t>
        </is>
      </c>
      <c r="D901" s="660" t="inlineStr">
        <is>
          <t>AUTO;eSAVE;Hybrid;SPORT;ZEV;ECO;MANUAL;NORMAL</t>
        </is>
      </c>
      <c r="E901" s="660" t="n"/>
      <c r="F901" s="683" t="inlineStr">
        <is>
          <t>V4.6</t>
        </is>
      </c>
      <c r="G901" s="671" t="n">
        <v>6.7</v>
      </c>
      <c r="H901" s="671" t="n">
        <v>7.6</v>
      </c>
      <c r="I901" s="664" t="n">
        <v>1</v>
      </c>
      <c r="J901" s="664" t="n">
        <v>3</v>
      </c>
      <c r="K901" s="702" t="inlineStr">
        <is>
          <t>equal</t>
        </is>
      </c>
    </row>
    <row r="902">
      <c r="A902" s="380" t="inlineStr">
        <is>
          <t>Drive Away Stand Start EngOff</t>
        </is>
      </c>
      <c r="B902" s="661" t="inlineStr">
        <is>
          <t>Agility</t>
        </is>
      </c>
      <c r="C902" s="660" t="inlineStr">
        <is>
          <t>PREMIUM</t>
        </is>
      </c>
      <c r="D902" s="660" t="inlineStr">
        <is>
          <t>MANUAL GEARBOX</t>
        </is>
      </c>
      <c r="E902" s="660" t="n"/>
      <c r="F902" s="683" t="inlineStr">
        <is>
          <t>V4.6</t>
        </is>
      </c>
      <c r="G902" s="665" t="n">
        <v>5</v>
      </c>
      <c r="H902" s="665" t="n">
        <v>7</v>
      </c>
      <c r="I902" s="664" t="n">
        <v>3</v>
      </c>
      <c r="J902" s="664" t="n">
        <v>3</v>
      </c>
      <c r="K902" s="684" t="inlineStr">
        <is>
          <t>default values</t>
        </is>
      </c>
    </row>
    <row r="903">
      <c r="A903" s="380" t="inlineStr">
        <is>
          <t>Drive Away Stand Start EngOff</t>
        </is>
      </c>
      <c r="B903" s="661" t="inlineStr">
        <is>
          <t>Brake release bump</t>
        </is>
      </c>
      <c r="C903" s="660" t="inlineStr">
        <is>
          <t>PREMIUM</t>
        </is>
      </c>
      <c r="D903" s="660" t="inlineStr">
        <is>
          <t>AUTO;eSAVE;Hybrid;SPORT;ZEV;ECO;MANUAL;NORMAL</t>
        </is>
      </c>
      <c r="E903" s="660" t="n"/>
      <c r="F903" s="683" t="inlineStr">
        <is>
          <t>V4.6</t>
        </is>
      </c>
      <c r="G903" s="704" t="n">
        <v>6.7</v>
      </c>
      <c r="H903" s="704" t="n">
        <v>7.7</v>
      </c>
      <c r="I903" s="664" t="n">
        <v>3</v>
      </c>
      <c r="J903" s="664" t="n">
        <v>1</v>
      </c>
      <c r="K903" s="493" t="inlineStr">
        <is>
          <t>Similar under Tg</t>
        </is>
      </c>
    </row>
    <row r="904">
      <c r="A904" s="380" t="inlineStr">
        <is>
          <t>Drive Away Stand Start EngOff</t>
        </is>
      </c>
      <c r="B904" s="661" t="inlineStr">
        <is>
          <t>Brake release delay</t>
        </is>
      </c>
      <c r="C904" s="660" t="inlineStr">
        <is>
          <t>PREMIUM</t>
        </is>
      </c>
      <c r="D904" s="660" t="inlineStr">
        <is>
          <t>AUTO;eSAVE;Hybrid;SPORT;ZEV;ECO;MANUAL;NORMAL</t>
        </is>
      </c>
      <c r="E904" s="660" t="n"/>
      <c r="F904" s="683" t="inlineStr">
        <is>
          <t>V4.6</t>
        </is>
      </c>
      <c r="G904" s="704" t="n">
        <v>7</v>
      </c>
      <c r="H904" s="704" t="n">
        <v>7.8</v>
      </c>
      <c r="I904" s="664" t="n">
        <v>3</v>
      </c>
      <c r="J904" s="664" t="n">
        <v>3</v>
      </c>
      <c r="K904" s="498" t="inlineStr">
        <is>
          <t>equal</t>
        </is>
      </c>
    </row>
    <row r="905">
      <c r="A905" s="380" t="inlineStr">
        <is>
          <t>Drive Away Stand Start EngOff</t>
        </is>
      </c>
      <c r="B905" s="661" t="inlineStr">
        <is>
          <t>Brake release surge</t>
        </is>
      </c>
      <c r="C905" s="660" t="inlineStr">
        <is>
          <t>PREMIUM</t>
        </is>
      </c>
      <c r="D905" s="660" t="inlineStr">
        <is>
          <t>AUTO;eSAVE;Hybrid;SPORT;ZEV;ECO;MANUAL;NORMAL</t>
        </is>
      </c>
      <c r="E905" s="660" t="n"/>
      <c r="F905" s="683" t="inlineStr">
        <is>
          <t>V4.6</t>
        </is>
      </c>
      <c r="G905" s="665" t="n">
        <v>5</v>
      </c>
      <c r="H905" s="665" t="n">
        <v>7</v>
      </c>
      <c r="I905" s="664" t="n">
        <v>3</v>
      </c>
      <c r="J905" s="664" t="n">
        <v>3</v>
      </c>
      <c r="K905" s="495" t="inlineStr">
        <is>
          <t>default values</t>
        </is>
      </c>
    </row>
    <row r="906">
      <c r="A906" s="380" t="inlineStr">
        <is>
          <t>Drive Away Stand Start EngOff</t>
        </is>
      </c>
      <c r="B906" s="661" t="inlineStr">
        <is>
          <t>Bump</t>
        </is>
      </c>
      <c r="C906" s="660" t="inlineStr">
        <is>
          <t>PREMIUM</t>
        </is>
      </c>
      <c r="D906" s="660" t="inlineStr">
        <is>
          <t>AUTO;eSAVE;Hybrid;SPORT;ZEV;ECO;MANUAL;NORMAL</t>
        </is>
      </c>
      <c r="E906" s="660" t="n"/>
      <c r="F906" s="683" t="inlineStr">
        <is>
          <t>V4.6</t>
        </is>
      </c>
      <c r="G906" s="706" t="n">
        <v>7.3</v>
      </c>
      <c r="H906" s="706" t="n">
        <v>8</v>
      </c>
      <c r="I906" s="664" t="n">
        <v>3</v>
      </c>
      <c r="J906" s="664" t="n">
        <v>2</v>
      </c>
      <c r="K906" s="493" t="inlineStr">
        <is>
          <t>Similar under Tg</t>
        </is>
      </c>
    </row>
    <row r="907">
      <c r="A907" s="380" t="inlineStr">
        <is>
          <t>Drive Away Stand Start EngOff</t>
        </is>
      </c>
      <c r="B907" s="661" t="inlineStr">
        <is>
          <t>Clutch grabbing</t>
        </is>
      </c>
      <c r="C907" s="660" t="inlineStr">
        <is>
          <t>PREMIUM</t>
        </is>
      </c>
      <c r="D907" s="660" t="inlineStr">
        <is>
          <t>MANUAL GEARBOX</t>
        </is>
      </c>
      <c r="E907" s="660" t="n"/>
      <c r="F907" s="683" t="inlineStr">
        <is>
          <t>V4.6</t>
        </is>
      </c>
      <c r="G907" s="763" t="n">
        <v>6.3</v>
      </c>
      <c r="H907" s="763" t="n">
        <v>6.7</v>
      </c>
      <c r="I907" s="711" t="n">
        <v>3</v>
      </c>
      <c r="J907" s="711" t="n">
        <v>2</v>
      </c>
      <c r="K907" s="698" t="inlineStr">
        <is>
          <t>EB; c/o from DASS Eng On</t>
        </is>
      </c>
    </row>
    <row r="908">
      <c r="A908" s="380" t="inlineStr">
        <is>
          <t>Drive Away Stand Start EngOff</t>
        </is>
      </c>
      <c r="B908" s="661" t="inlineStr">
        <is>
          <t>Engagement point</t>
        </is>
      </c>
      <c r="C908" s="660" t="inlineStr">
        <is>
          <t>PREMIUM</t>
        </is>
      </c>
      <c r="D908" s="660" t="inlineStr">
        <is>
          <t>MANUAL GEARBOX</t>
        </is>
      </c>
      <c r="E908" s="660" t="n"/>
      <c r="F908" s="683" t="inlineStr">
        <is>
          <t>V4.6</t>
        </is>
      </c>
      <c r="G908" s="763" t="n">
        <v>6.8</v>
      </c>
      <c r="H908" s="763" t="n">
        <v>7.4</v>
      </c>
      <c r="I908" s="711" t="n">
        <v>3</v>
      </c>
      <c r="J908" s="711" t="n">
        <v>2</v>
      </c>
      <c r="K908" s="698" t="inlineStr">
        <is>
          <t>EB; c/o from DASS Eng On</t>
        </is>
      </c>
    </row>
    <row r="909">
      <c r="A909" s="380" t="inlineStr">
        <is>
          <t>Drive Away Stand Start EngOff</t>
        </is>
      </c>
      <c r="B909" s="661" t="inlineStr">
        <is>
          <t>Engagement shock</t>
        </is>
      </c>
      <c r="C909" s="660" t="inlineStr">
        <is>
          <t>PREMIUM</t>
        </is>
      </c>
      <c r="D909" s="660" t="inlineStr">
        <is>
          <t>MANUAL GEARBOX</t>
        </is>
      </c>
      <c r="E909" s="660" t="n"/>
      <c r="F909" s="683" t="inlineStr">
        <is>
          <t>V4.6</t>
        </is>
      </c>
      <c r="G909" s="763" t="n">
        <v>5.2</v>
      </c>
      <c r="H909" s="763" t="n">
        <v>6.4</v>
      </c>
      <c r="I909" s="711" t="n">
        <v>3</v>
      </c>
      <c r="J909" s="711" t="n">
        <v>1</v>
      </c>
      <c r="K909" s="497" t="inlineStr">
        <is>
          <t>EB; c/o from DASS Eng On</t>
        </is>
      </c>
    </row>
    <row r="910">
      <c r="A910" s="380" t="inlineStr">
        <is>
          <t>Drive Away Stand Start EngOff</t>
        </is>
      </c>
      <c r="B910" s="661" t="inlineStr">
        <is>
          <t>Engagement steadiness</t>
        </is>
      </c>
      <c r="C910" s="660" t="inlineStr">
        <is>
          <t>PREMIUM</t>
        </is>
      </c>
      <c r="D910" s="660" t="inlineStr">
        <is>
          <t>AUTO;eSAVE;Hybrid;SPORT;ZEV;ECO;MANUAL;NORMAL</t>
        </is>
      </c>
      <c r="E910" s="660" t="n"/>
      <c r="F910" s="683" t="inlineStr">
        <is>
          <t>V4.6</t>
        </is>
      </c>
      <c r="G910" s="703" t="n">
        <v>7</v>
      </c>
      <c r="H910" s="703" t="n">
        <v>7.4</v>
      </c>
      <c r="I910" s="664" t="n">
        <v>3</v>
      </c>
      <c r="J910" s="664" t="n">
        <v>2</v>
      </c>
      <c r="K910" s="687" t="inlineStr">
        <is>
          <t>to adapt</t>
        </is>
      </c>
    </row>
    <row r="911">
      <c r="A911" s="380" t="inlineStr">
        <is>
          <t>Drive Away Stand Start EngOff</t>
        </is>
      </c>
      <c r="B911" s="661" t="inlineStr">
        <is>
          <t>Engine speed drop</t>
        </is>
      </c>
      <c r="C911" s="660" t="inlineStr">
        <is>
          <t>PREMIUM</t>
        </is>
      </c>
      <c r="D911" s="660" t="inlineStr">
        <is>
          <t>MANUAL GEARBOX</t>
        </is>
      </c>
      <c r="E911" s="660" t="n"/>
      <c r="F911" s="683" t="inlineStr">
        <is>
          <t>V4.6</t>
        </is>
      </c>
      <c r="G911" s="665" t="n">
        <v>5</v>
      </c>
      <c r="H911" s="665" t="n">
        <v>7</v>
      </c>
      <c r="I911" s="664" t="n">
        <v>3</v>
      </c>
      <c r="J911" s="664" t="n">
        <v>3</v>
      </c>
      <c r="K911" s="495" t="inlineStr">
        <is>
          <t>default values</t>
        </is>
      </c>
    </row>
    <row r="912">
      <c r="A912" s="380" t="inlineStr">
        <is>
          <t>Drive Away Stand Start EngOff</t>
        </is>
      </c>
      <c r="B912" s="661" t="inlineStr">
        <is>
          <t>Engine speed overshoot</t>
        </is>
      </c>
      <c r="C912" s="660" t="inlineStr">
        <is>
          <t>PREMIUM</t>
        </is>
      </c>
      <c r="D912" s="660" t="inlineStr">
        <is>
          <t>AUTO;eSAVE;Hybrid;SPORT;ZEV;ECO;MANUAL;NORMAL</t>
        </is>
      </c>
      <c r="E912" s="660" t="n"/>
      <c r="F912" s="683" t="inlineStr">
        <is>
          <t>V4.6</t>
        </is>
      </c>
      <c r="G912" s="665" t="n">
        <v>5</v>
      </c>
      <c r="H912" s="665" t="n">
        <v>7</v>
      </c>
      <c r="I912" s="664" t="n">
        <v>3</v>
      </c>
      <c r="J912" s="664" t="n">
        <v>3</v>
      </c>
      <c r="K912" s="684" t="inlineStr">
        <is>
          <t>default values</t>
        </is>
      </c>
    </row>
    <row r="913">
      <c r="A913" s="380" t="inlineStr">
        <is>
          <t>Drive Away Stand Start EngOff</t>
        </is>
      </c>
      <c r="B913" s="661" t="inlineStr">
        <is>
          <t>Jerks</t>
        </is>
      </c>
      <c r="C913" s="660" t="inlineStr">
        <is>
          <t>PREMIUM</t>
        </is>
      </c>
      <c r="D913" s="660" t="inlineStr">
        <is>
          <t>AUTO;eSAVE;Hybrid;SPORT;ZEV;ECO;MANUAL;NORMAL</t>
        </is>
      </c>
      <c r="E913" s="660" t="n"/>
      <c r="F913" s="683" t="inlineStr">
        <is>
          <t>V4.6</t>
        </is>
      </c>
      <c r="G913" s="665" t="n">
        <v>5</v>
      </c>
      <c r="H913" s="665" t="n">
        <v>7</v>
      </c>
      <c r="I913" s="664" t="n">
        <v>3</v>
      </c>
      <c r="J913" s="664" t="n">
        <v>3</v>
      </c>
      <c r="K913" s="495" t="inlineStr">
        <is>
          <t>default values</t>
        </is>
      </c>
    </row>
    <row r="914">
      <c r="A914" s="380" t="inlineStr">
        <is>
          <t>Drive Away Stand Start EngOff</t>
        </is>
      </c>
      <c r="B914" s="661" t="inlineStr">
        <is>
          <t>Jerks</t>
        </is>
      </c>
      <c r="C914" s="660" t="inlineStr">
        <is>
          <t>PREMIUM</t>
        </is>
      </c>
      <c r="D914" s="660" t="inlineStr">
        <is>
          <t>MANUAL GEARBOX</t>
        </is>
      </c>
      <c r="E914" s="660" t="n"/>
      <c r="F914" s="683" t="inlineStr">
        <is>
          <t>V4.6</t>
        </is>
      </c>
      <c r="G914" s="763" t="n">
        <v>5.3</v>
      </c>
      <c r="H914" s="763" t="n">
        <v>6</v>
      </c>
      <c r="I914" s="711" t="n">
        <v>3</v>
      </c>
      <c r="J914" s="711" t="n">
        <v>1</v>
      </c>
      <c r="K914" s="497" t="inlineStr">
        <is>
          <t>EB; c/o from DASS Eng On</t>
        </is>
      </c>
    </row>
    <row r="915">
      <c r="A915" s="380" t="inlineStr">
        <is>
          <t>Drive Away Stand Start EngOff</t>
        </is>
      </c>
      <c r="B915" s="661" t="inlineStr">
        <is>
          <t>Response delay</t>
        </is>
      </c>
      <c r="C915" s="660" t="inlineStr">
        <is>
          <t>PREMIUM</t>
        </is>
      </c>
      <c r="D915" s="660" t="inlineStr">
        <is>
          <t>AUTO;eSAVE;Hybrid;SPORT;ZEV;ECO;MANUAL;NORMAL</t>
        </is>
      </c>
      <c r="E915" s="660" t="n"/>
      <c r="F915" s="683" t="inlineStr">
        <is>
          <t>V4.6</t>
        </is>
      </c>
      <c r="G915" s="703" t="n">
        <v>6.8</v>
      </c>
      <c r="H915" s="703" t="n">
        <v>7.4</v>
      </c>
      <c r="I915" s="664" t="n">
        <v>1</v>
      </c>
      <c r="J915" s="664" t="n">
        <v>3</v>
      </c>
      <c r="K915" s="687" t="inlineStr">
        <is>
          <t>to adapt</t>
        </is>
      </c>
    </row>
    <row r="916">
      <c r="A916" s="380" t="inlineStr">
        <is>
          <t>Drive Away Stand Start EngOff</t>
        </is>
      </c>
      <c r="B916" s="661" t="inlineStr">
        <is>
          <t>Shock</t>
        </is>
      </c>
      <c r="C916" s="660" t="inlineStr">
        <is>
          <t>PREMIUM</t>
        </is>
      </c>
      <c r="D916" s="660" t="inlineStr">
        <is>
          <t>AUTO;eSAVE;Hybrid;SPORT;ZEV;ECO;MANUAL;NORMAL</t>
        </is>
      </c>
      <c r="E916" s="660" t="n"/>
      <c r="F916" s="683" t="inlineStr">
        <is>
          <t>V4.6</t>
        </is>
      </c>
      <c r="G916" s="704" t="n">
        <v>7</v>
      </c>
      <c r="H916" s="704" t="n">
        <v>7.5</v>
      </c>
      <c r="I916" s="664" t="n">
        <v>3</v>
      </c>
      <c r="J916" s="664" t="n">
        <v>2</v>
      </c>
      <c r="K916" s="475" t="inlineStr">
        <is>
          <t>to adapt</t>
        </is>
      </c>
    </row>
    <row r="917">
      <c r="A917" s="380" t="inlineStr">
        <is>
          <t>Drive Away Stand Start EngOff</t>
        </is>
      </c>
      <c r="B917" s="661" t="inlineStr">
        <is>
          <t>Shock</t>
        </is>
      </c>
      <c r="C917" s="660" t="inlineStr">
        <is>
          <t>PREMIUM</t>
        </is>
      </c>
      <c r="D917" s="660" t="inlineStr">
        <is>
          <t>ECO B;ECO D;Normal B;Normal D;SPORT B;SPORT D</t>
        </is>
      </c>
      <c r="E917" s="660" t="n"/>
      <c r="F917" s="683" t="inlineStr">
        <is>
          <t>V4.6</t>
        </is>
      </c>
      <c r="G917" s="665" t="n">
        <v>5</v>
      </c>
      <c r="H917" s="665" t="n">
        <v>7</v>
      </c>
      <c r="I917" s="664" t="n">
        <v>3</v>
      </c>
      <c r="J917" s="664" t="n">
        <v>3</v>
      </c>
      <c r="K917" s="495" t="inlineStr">
        <is>
          <t>default values</t>
        </is>
      </c>
    </row>
    <row r="918">
      <c r="A918" s="380" t="inlineStr">
        <is>
          <t>Drive Away Stand Start EngOff</t>
        </is>
      </c>
      <c r="B918" s="661" t="inlineStr">
        <is>
          <t>Stall sensitivity</t>
        </is>
      </c>
      <c r="C918" s="660" t="inlineStr">
        <is>
          <t>PREMIUM</t>
        </is>
      </c>
      <c r="D918" s="660" t="inlineStr">
        <is>
          <t>MANUAL GEARBOX</t>
        </is>
      </c>
      <c r="E918" s="660" t="n"/>
      <c r="F918" s="683" t="inlineStr">
        <is>
          <t>V4.6</t>
        </is>
      </c>
      <c r="G918" s="712" t="n">
        <v>7.7</v>
      </c>
      <c r="H918" s="712" t="n">
        <v>8</v>
      </c>
      <c r="I918" s="711" t="n">
        <v>3</v>
      </c>
      <c r="J918" s="711" t="n">
        <v>3</v>
      </c>
      <c r="K918" s="497" t="inlineStr">
        <is>
          <t>EB</t>
        </is>
      </c>
    </row>
    <row r="919">
      <c r="A919" s="380" t="inlineStr">
        <is>
          <t>Drive Away Stand Start EngOff</t>
        </is>
      </c>
      <c r="B919" s="661" t="inlineStr">
        <is>
          <t>Stumble</t>
        </is>
      </c>
      <c r="C919" s="660" t="inlineStr">
        <is>
          <t>PREMIUM</t>
        </is>
      </c>
      <c r="D919" s="660" t="inlineStr">
        <is>
          <t>AUTO;eSAVE;Hybrid;SPORT;ZEV;ECO;MANUAL;NORMAL</t>
        </is>
      </c>
      <c r="E919" s="660" t="n"/>
      <c r="F919" s="683" t="inlineStr">
        <is>
          <t>V4.6</t>
        </is>
      </c>
      <c r="G919" s="706" t="n">
        <v>6.1</v>
      </c>
      <c r="H919" s="706" t="n">
        <v>7.8</v>
      </c>
      <c r="I919" s="664" t="n">
        <v>3</v>
      </c>
      <c r="J919" s="664" t="n">
        <v>1</v>
      </c>
      <c r="K919" s="498" t="inlineStr">
        <is>
          <t>equal</t>
        </is>
      </c>
    </row>
    <row r="920" ht="15.75" customHeight="1">
      <c r="A920" s="186" t="inlineStr">
        <is>
          <t>Idle Air Cond On-Off</t>
        </is>
      </c>
      <c r="B920" s="661" t="inlineStr">
        <is>
          <t>Acceleration disturbances</t>
        </is>
      </c>
      <c r="C920" s="660" t="inlineStr">
        <is>
          <t>PREMIUM</t>
        </is>
      </c>
      <c r="D920" s="660" t="inlineStr">
        <is>
          <t>AUTO;eSAVE;Hybrid;SPORT;ZEV;ECO;MANUAL GEARBOX;MANUAL;NORMAL</t>
        </is>
      </c>
      <c r="E920" s="660" t="n"/>
      <c r="F920" s="683" t="inlineStr">
        <is>
          <t>V4.6</t>
        </is>
      </c>
      <c r="G920" s="697" t="n">
        <v>5.5</v>
      </c>
      <c r="H920" s="697" t="n">
        <v>6.9</v>
      </c>
      <c r="I920" s="692" t="n">
        <v>3</v>
      </c>
      <c r="J920" s="692" t="n">
        <v>2</v>
      </c>
      <c r="K920" s="497" t="inlineStr">
        <is>
          <t>EB. Wl adjustment based on CC24</t>
        </is>
      </c>
    </row>
    <row r="921" ht="15.75" customHeight="1">
      <c r="A921" s="186" t="inlineStr">
        <is>
          <t>Idle Air Cond On-Off</t>
        </is>
      </c>
      <c r="B921" s="661" t="inlineStr">
        <is>
          <t>Acceleration disturbances HF</t>
        </is>
      </c>
      <c r="C921" s="660" t="inlineStr">
        <is>
          <t>PREMIUM</t>
        </is>
      </c>
      <c r="D921" s="660" t="inlineStr">
        <is>
          <t>AUTO;eSAVE;Hybrid;SPORT;ZEV;ECO;MANUAL GEARBOX;MANUAL;NORMAL</t>
        </is>
      </c>
      <c r="E921" s="660" t="n"/>
      <c r="F921" s="683" t="inlineStr">
        <is>
          <t>V4.6</t>
        </is>
      </c>
      <c r="G921" s="665" t="n">
        <v>5</v>
      </c>
      <c r="H921" s="665" t="n">
        <v>7</v>
      </c>
      <c r="I921" s="664" t="n">
        <v>3</v>
      </c>
      <c r="J921" s="664" t="n">
        <v>3</v>
      </c>
      <c r="K921" s="684" t="inlineStr">
        <is>
          <t>default values</t>
        </is>
      </c>
    </row>
    <row r="922" ht="15.75" customHeight="1">
      <c r="A922" s="186" t="inlineStr">
        <is>
          <t>Idle Air Cond On-Off</t>
        </is>
      </c>
      <c r="B922" s="661" t="inlineStr">
        <is>
          <t>Acceleration disturbances LF</t>
        </is>
      </c>
      <c r="C922" s="660" t="inlineStr">
        <is>
          <t>PREMIUM</t>
        </is>
      </c>
      <c r="D922" s="660" t="inlineStr">
        <is>
          <t>AUTO;eSAVE;Hybrid;SPORT;ZEV;ECO;MANUAL GEARBOX;MANUAL;NORMAL</t>
        </is>
      </c>
      <c r="E922" s="660" t="n"/>
      <c r="F922" s="683" t="inlineStr">
        <is>
          <t>V4.6</t>
        </is>
      </c>
      <c r="G922" s="665" t="n">
        <v>5</v>
      </c>
      <c r="H922" s="665" t="n">
        <v>7</v>
      </c>
      <c r="I922" s="664" t="n">
        <v>3</v>
      </c>
      <c r="J922" s="664" t="n">
        <v>3</v>
      </c>
      <c r="K922" s="684" t="inlineStr">
        <is>
          <t>default values</t>
        </is>
      </c>
    </row>
    <row r="923" ht="15.75" customHeight="1">
      <c r="A923" s="186" t="inlineStr">
        <is>
          <t>Idle Air Cond On-Off</t>
        </is>
      </c>
      <c r="B923" s="661" t="inlineStr">
        <is>
          <t>Engine speed drift</t>
        </is>
      </c>
      <c r="C923" s="660" t="inlineStr">
        <is>
          <t>PREMIUM</t>
        </is>
      </c>
      <c r="D923" s="660" t="inlineStr">
        <is>
          <t>AUTO;eSAVE;Hybrid;SPORT;ZEV;ECO;MANUAL GEARBOX;MANUAL;NORMAL</t>
        </is>
      </c>
      <c r="E923" s="660" t="n"/>
      <c r="F923" s="683" t="inlineStr">
        <is>
          <t>V4.6</t>
        </is>
      </c>
      <c r="G923" s="803" t="n">
        <v>5.1</v>
      </c>
      <c r="H923" s="804" t="n">
        <v>7.6</v>
      </c>
      <c r="I923" s="805" t="n">
        <v>3</v>
      </c>
      <c r="J923" s="805" t="n">
        <v>1</v>
      </c>
      <c r="K923" s="806" t="inlineStr">
        <is>
          <t>EB. Tg adjustment based on CC24.copy from idle vehicle stationary</t>
        </is>
      </c>
    </row>
    <row r="924" ht="15.75" customHeight="1">
      <c r="A924" s="186" t="inlineStr">
        <is>
          <t>Idle Air Cond On-Off</t>
        </is>
      </c>
      <c r="B924" s="661" t="inlineStr">
        <is>
          <t>Engine speed fluctuations</t>
        </is>
      </c>
      <c r="C924" s="660" t="inlineStr">
        <is>
          <t>PREMIUM</t>
        </is>
      </c>
      <c r="D924" s="660" t="inlineStr">
        <is>
          <t>AUTO;eSAVE;Hybrid;SPORT;ZEV;ECO;MANUAL GEARBOX;MANUAL;NORMAL</t>
        </is>
      </c>
      <c r="E924" s="660" t="n"/>
      <c r="F924" s="683" t="inlineStr">
        <is>
          <t>V4.6</t>
        </is>
      </c>
      <c r="G924" s="697" t="n">
        <v>6.1</v>
      </c>
      <c r="H924" s="697" t="n">
        <v>8</v>
      </c>
      <c r="I924" s="692" t="n">
        <v>3</v>
      </c>
      <c r="J924" s="692" t="n">
        <v>3</v>
      </c>
      <c r="K924" s="497" t="inlineStr">
        <is>
          <t>EB. Tg adjustment based on CC24</t>
        </is>
      </c>
    </row>
    <row r="925" ht="15.75" customHeight="1">
      <c r="A925" s="186" t="inlineStr">
        <is>
          <t>Idle Air Cond On-Off</t>
        </is>
      </c>
      <c r="B925" s="661" t="inlineStr">
        <is>
          <t>Engine speed overshoot</t>
        </is>
      </c>
      <c r="C925" s="660" t="inlineStr">
        <is>
          <t>PREMIUM</t>
        </is>
      </c>
      <c r="D925" s="660" t="inlineStr">
        <is>
          <t>AUTO;eSAVE;Hybrid;SPORT;ZEV;ECO;MANUAL GEARBOX;MANUAL;NORMAL</t>
        </is>
      </c>
      <c r="E925" s="660" t="n"/>
      <c r="F925" s="683" t="inlineStr">
        <is>
          <t>V4.6</t>
        </is>
      </c>
      <c r="G925" s="665" t="n">
        <v>5</v>
      </c>
      <c r="H925" s="665" t="n">
        <v>7</v>
      </c>
      <c r="I925" s="664" t="n">
        <v>3</v>
      </c>
      <c r="J925" s="664" t="n">
        <v>3</v>
      </c>
      <c r="K925" s="495" t="inlineStr">
        <is>
          <t>default values</t>
        </is>
      </c>
    </row>
    <row r="926" ht="15.75" customHeight="1">
      <c r="A926" s="186" t="inlineStr">
        <is>
          <t>Idle Air Cond On-Off</t>
        </is>
      </c>
      <c r="B926" s="661" t="inlineStr">
        <is>
          <t>Engine speed undershoot</t>
        </is>
      </c>
      <c r="C926" s="660" t="inlineStr">
        <is>
          <t>PREMIUM</t>
        </is>
      </c>
      <c r="D926" s="660" t="inlineStr">
        <is>
          <t>AUTO;eSAVE;Hybrid;SPORT;ZEV;ECO;MANUAL GEARBOX;MANUAL;NORMAL</t>
        </is>
      </c>
      <c r="E926" s="660" t="n"/>
      <c r="F926" s="683" t="inlineStr">
        <is>
          <t>V4.6</t>
        </is>
      </c>
      <c r="G926" s="665" t="n">
        <v>5</v>
      </c>
      <c r="H926" s="665" t="n">
        <v>7</v>
      </c>
      <c r="I926" s="664" t="n">
        <v>3</v>
      </c>
      <c r="J926" s="664" t="n">
        <v>3</v>
      </c>
      <c r="K926" s="495" t="inlineStr">
        <is>
          <t>default values</t>
        </is>
      </c>
    </row>
    <row r="927" ht="15.75" customHeight="1">
      <c r="A927" s="186" t="inlineStr">
        <is>
          <t>Idle Air Cond On-Off</t>
        </is>
      </c>
      <c r="B927" s="661" t="inlineStr">
        <is>
          <t>Idle stabilization duration</t>
        </is>
      </c>
      <c r="C927" s="660" t="inlineStr">
        <is>
          <t>PREMIUM</t>
        </is>
      </c>
      <c r="D927" s="660" t="inlineStr">
        <is>
          <t>AUTO;eSAVE;Hybrid;SPORT;ZEV;ECO;MANUAL GEARBOX;MANUAL;NORMAL</t>
        </is>
      </c>
      <c r="E927" s="660" t="n"/>
      <c r="F927" s="683" t="inlineStr">
        <is>
          <t>V4.6</t>
        </is>
      </c>
      <c r="G927" s="665" t="n">
        <v>7</v>
      </c>
      <c r="H927" s="665" t="n">
        <v>8</v>
      </c>
      <c r="I927" s="692" t="n">
        <v>3</v>
      </c>
      <c r="J927" s="692" t="n">
        <v>3</v>
      </c>
      <c r="K927" s="684" t="inlineStr">
        <is>
          <t>default values</t>
        </is>
      </c>
    </row>
    <row r="928" ht="15.75" customHeight="1">
      <c r="A928" s="379" t="inlineStr">
        <is>
          <t>Idle Air Cond On-Off - Cold</t>
        </is>
      </c>
      <c r="B928" s="661" t="inlineStr">
        <is>
          <t>Acceleration disturbances</t>
        </is>
      </c>
      <c r="C928" s="660" t="inlineStr">
        <is>
          <t>PREMIUM</t>
        </is>
      </c>
      <c r="D928" s="660" t="inlineStr">
        <is>
          <t>AUTO;eSAVE;Hybrid;SPORT;ZEV;ECO;MANUAL GEARBOX;MANUAL;NORMAL</t>
        </is>
      </c>
      <c r="E928" s="660" t="n"/>
      <c r="F928" s="683" t="inlineStr">
        <is>
          <t>V4.6</t>
        </is>
      </c>
      <c r="G928" s="697" t="n">
        <v>5.5</v>
      </c>
      <c r="H928" s="697" t="n">
        <v>6.9</v>
      </c>
      <c r="I928" s="692" t="n">
        <v>3</v>
      </c>
      <c r="J928" s="692" t="n">
        <v>2</v>
      </c>
      <c r="K928" s="497" t="inlineStr">
        <is>
          <t>EB. Wl adjustment based on CC24</t>
        </is>
      </c>
    </row>
    <row r="929" ht="15.75" customHeight="1">
      <c r="A929" s="379" t="inlineStr">
        <is>
          <t>Idle Air Cond On-Off - Cold</t>
        </is>
      </c>
      <c r="B929" s="661" t="inlineStr">
        <is>
          <t>Acceleration disturbances HF</t>
        </is>
      </c>
      <c r="C929" s="660" t="inlineStr">
        <is>
          <t>PREMIUM</t>
        </is>
      </c>
      <c r="D929" s="660" t="inlineStr">
        <is>
          <t>AUTO;eSAVE;Hybrid;SPORT;ZEV;ECO;MANUAL GEARBOX;MANUAL;NORMAL</t>
        </is>
      </c>
      <c r="E929" s="660" t="n"/>
      <c r="F929" s="683" t="inlineStr">
        <is>
          <t>V4.6</t>
        </is>
      </c>
      <c r="G929" s="665" t="n">
        <v>5</v>
      </c>
      <c r="H929" s="665" t="n">
        <v>7</v>
      </c>
      <c r="I929" s="664" t="n">
        <v>3</v>
      </c>
      <c r="J929" s="664" t="n">
        <v>3</v>
      </c>
      <c r="K929" s="495" t="inlineStr">
        <is>
          <t>default values</t>
        </is>
      </c>
    </row>
    <row r="930" ht="15.75" customHeight="1">
      <c r="A930" s="379" t="inlineStr">
        <is>
          <t>Idle Air Cond On-Off - Cold</t>
        </is>
      </c>
      <c r="B930" s="661" t="inlineStr">
        <is>
          <t>Acceleration disturbances LF</t>
        </is>
      </c>
      <c r="C930" s="660" t="inlineStr">
        <is>
          <t>PREMIUM</t>
        </is>
      </c>
      <c r="D930" s="660" t="inlineStr">
        <is>
          <t>AUTO;eSAVE;Hybrid;SPORT;ZEV;ECO;MANUAL GEARBOX;MANUAL;NORMAL</t>
        </is>
      </c>
      <c r="E930" s="660" t="n"/>
      <c r="F930" s="683" t="inlineStr">
        <is>
          <t>V4.6</t>
        </is>
      </c>
      <c r="G930" s="665" t="n">
        <v>5</v>
      </c>
      <c r="H930" s="665" t="n">
        <v>7</v>
      </c>
      <c r="I930" s="664" t="n">
        <v>3</v>
      </c>
      <c r="J930" s="664" t="n">
        <v>3</v>
      </c>
      <c r="K930" s="495" t="inlineStr">
        <is>
          <t>default values</t>
        </is>
      </c>
    </row>
    <row r="931" ht="15.75" customHeight="1">
      <c r="A931" s="379" t="inlineStr">
        <is>
          <t>Idle Air Cond On-Off - Cold</t>
        </is>
      </c>
      <c r="B931" s="661" t="inlineStr">
        <is>
          <t>Engine speed drift</t>
        </is>
      </c>
      <c r="C931" s="660" t="inlineStr">
        <is>
          <t>PREMIUM</t>
        </is>
      </c>
      <c r="D931" s="660" t="inlineStr">
        <is>
          <t>AUTO;eSAVE;Hybrid;SPORT;ZEV;ECO;MANUAL GEARBOX;MANUAL;NORMAL</t>
        </is>
      </c>
      <c r="E931" s="660" t="n"/>
      <c r="F931" s="683" t="inlineStr">
        <is>
          <t>V4.6</t>
        </is>
      </c>
      <c r="G931" s="803" t="n">
        <v>5.1</v>
      </c>
      <c r="H931" s="804" t="n">
        <v>7.6</v>
      </c>
      <c r="I931" s="805" t="n">
        <v>3</v>
      </c>
      <c r="J931" s="805" t="n">
        <v>1</v>
      </c>
      <c r="K931" s="806" t="inlineStr">
        <is>
          <t>EB. Tg adjustment based on CC24.copy from idle vehicle stationary</t>
        </is>
      </c>
    </row>
    <row r="932" ht="15.75" customHeight="1">
      <c r="A932" s="379" t="inlineStr">
        <is>
          <t>Idle Air Cond On-Off - Cold</t>
        </is>
      </c>
      <c r="B932" s="661" t="inlineStr">
        <is>
          <t>Engine speed fluctuations</t>
        </is>
      </c>
      <c r="C932" s="660" t="inlineStr">
        <is>
          <t>PREMIUM</t>
        </is>
      </c>
      <c r="D932" s="660" t="inlineStr">
        <is>
          <t>AUTO;eSAVE;Hybrid;SPORT;ZEV;ECO;MANUAL GEARBOX;MANUAL;NORMAL</t>
        </is>
      </c>
      <c r="E932" s="660" t="n"/>
      <c r="F932" s="683" t="inlineStr">
        <is>
          <t>V4.6</t>
        </is>
      </c>
      <c r="G932" s="697" t="n">
        <v>6.1</v>
      </c>
      <c r="H932" s="697" t="n">
        <v>8</v>
      </c>
      <c r="I932" s="692" t="n">
        <v>3</v>
      </c>
      <c r="J932" s="692" t="n">
        <v>3</v>
      </c>
      <c r="K932" s="698" t="inlineStr">
        <is>
          <t>EB. Tg adjustment based on CC24</t>
        </is>
      </c>
    </row>
    <row r="933" ht="15.75" customHeight="1">
      <c r="A933" s="379" t="inlineStr">
        <is>
          <t>Idle Air Cond On-Off - Cold</t>
        </is>
      </c>
      <c r="B933" s="661" t="inlineStr">
        <is>
          <t>Engine speed overshoot</t>
        </is>
      </c>
      <c r="C933" s="660" t="inlineStr">
        <is>
          <t>PREMIUM</t>
        </is>
      </c>
      <c r="D933" s="660" t="inlineStr">
        <is>
          <t>AUTO;eSAVE;Hybrid;SPORT;ZEV;ECO;MANUAL GEARBOX;MANUAL;NORMAL</t>
        </is>
      </c>
      <c r="E933" s="660" t="n"/>
      <c r="F933" s="683" t="inlineStr">
        <is>
          <t>V4.6</t>
        </is>
      </c>
      <c r="G933" s="665" t="n">
        <v>5</v>
      </c>
      <c r="H933" s="665" t="n">
        <v>7</v>
      </c>
      <c r="I933" s="664" t="n">
        <v>3</v>
      </c>
      <c r="J933" s="664" t="n">
        <v>3</v>
      </c>
      <c r="K933" s="495" t="inlineStr">
        <is>
          <t>default values</t>
        </is>
      </c>
    </row>
    <row r="934" ht="15.75" customHeight="1">
      <c r="A934" s="379" t="inlineStr">
        <is>
          <t>Idle Air Cond On-Off - Cold</t>
        </is>
      </c>
      <c r="B934" s="661" t="inlineStr">
        <is>
          <t>Engine speed undershoot</t>
        </is>
      </c>
      <c r="C934" s="660" t="inlineStr">
        <is>
          <t>PREMIUM</t>
        </is>
      </c>
      <c r="D934" s="660" t="inlineStr">
        <is>
          <t>AUTO;eSAVE;Hybrid;SPORT;ZEV;ECO;MANUAL GEARBOX;MANUAL;NORMAL</t>
        </is>
      </c>
      <c r="E934" s="660" t="n"/>
      <c r="F934" s="683" t="inlineStr">
        <is>
          <t>V4.6</t>
        </is>
      </c>
      <c r="G934" s="665" t="n">
        <v>5</v>
      </c>
      <c r="H934" s="665" t="n">
        <v>7</v>
      </c>
      <c r="I934" s="664" t="n">
        <v>3</v>
      </c>
      <c r="J934" s="664" t="n">
        <v>3</v>
      </c>
      <c r="K934" s="495" t="inlineStr">
        <is>
          <t>default values</t>
        </is>
      </c>
    </row>
    <row r="935" ht="15.75" customHeight="1">
      <c r="A935" s="379" t="inlineStr">
        <is>
          <t>Idle Air Cond On-Off - Cold</t>
        </is>
      </c>
      <c r="B935" s="661" t="inlineStr">
        <is>
          <t>Idle stabilization duration</t>
        </is>
      </c>
      <c r="C935" s="660" t="inlineStr">
        <is>
          <t>PREMIUM</t>
        </is>
      </c>
      <c r="D935" s="660" t="inlineStr">
        <is>
          <t>AUTO;eSAVE;Hybrid;SPORT;ZEV;ECO;MANUAL GEARBOX;MANUAL;NORMAL</t>
        </is>
      </c>
      <c r="E935" s="660" t="n"/>
      <c r="F935" s="683" t="inlineStr">
        <is>
          <t>V4.6</t>
        </is>
      </c>
      <c r="G935" s="665" t="n">
        <v>7</v>
      </c>
      <c r="H935" s="665" t="n">
        <v>8</v>
      </c>
      <c r="I935" s="692" t="n">
        <v>3</v>
      </c>
      <c r="J935" s="692" t="n">
        <v>3</v>
      </c>
      <c r="K935" s="684" t="inlineStr">
        <is>
          <t>default values</t>
        </is>
      </c>
    </row>
    <row r="936" ht="15.75" customHeight="1">
      <c r="A936" s="186" t="inlineStr">
        <is>
          <t>Idle Vehicle Stationary</t>
        </is>
      </c>
      <c r="B936" s="661" t="inlineStr">
        <is>
          <t>Acceleration disturbances</t>
        </is>
      </c>
      <c r="C936" s="660" t="inlineStr">
        <is>
          <t>PREMIUM</t>
        </is>
      </c>
      <c r="D936" s="660" t="inlineStr">
        <is>
          <t>AUTO;eSAVE;Hybrid;SPORT;ZEV;ECO;MANUAL GEARBOX;MANUAL;NORMAL</t>
        </is>
      </c>
      <c r="E936" s="660" t="n"/>
      <c r="F936" s="683" t="inlineStr">
        <is>
          <t>V4.6</t>
        </is>
      </c>
      <c r="G936" s="697" t="n">
        <v>5.2</v>
      </c>
      <c r="H936" s="697" t="n">
        <v>6.9</v>
      </c>
      <c r="I936" s="692" t="n">
        <v>3</v>
      </c>
      <c r="J936" s="692" t="n">
        <v>2</v>
      </c>
      <c r="K936" s="698" t="inlineStr">
        <is>
          <t>EB. Wl adjustment based on CC24</t>
        </is>
      </c>
    </row>
    <row r="937" ht="15.75" customHeight="1">
      <c r="A937" s="186" t="inlineStr">
        <is>
          <t>Idle Vehicle Stationary</t>
        </is>
      </c>
      <c r="B937" s="661" t="inlineStr">
        <is>
          <t>Acceleration disturbances HF</t>
        </is>
      </c>
      <c r="C937" s="660" t="inlineStr">
        <is>
          <t>PREMIUM</t>
        </is>
      </c>
      <c r="D937" s="660" t="inlineStr">
        <is>
          <t>AUTO;eSAVE;Hybrid;SPORT;ZEV;ECO;MANUAL GEARBOX;MANUAL;NORMAL</t>
        </is>
      </c>
      <c r="E937" s="660" t="n"/>
      <c r="F937" s="683" t="inlineStr">
        <is>
          <t>V4.6</t>
        </is>
      </c>
      <c r="G937" s="665" t="n">
        <v>5</v>
      </c>
      <c r="H937" s="665" t="n">
        <v>7</v>
      </c>
      <c r="I937" s="664" t="n">
        <v>3</v>
      </c>
      <c r="J937" s="664" t="n">
        <v>3</v>
      </c>
      <c r="K937" s="495" t="inlineStr">
        <is>
          <t>default values</t>
        </is>
      </c>
    </row>
    <row r="938" ht="15.75" customHeight="1">
      <c r="A938" s="186" t="inlineStr">
        <is>
          <t>Idle Vehicle Stationary</t>
        </is>
      </c>
      <c r="B938" s="661" t="inlineStr">
        <is>
          <t>Acceleration disturbances LF</t>
        </is>
      </c>
      <c r="C938" s="660" t="inlineStr">
        <is>
          <t>PREMIUM</t>
        </is>
      </c>
      <c r="D938" s="660" t="inlineStr">
        <is>
          <t>AUTO;eSAVE;Hybrid;SPORT;ZEV;ECO;MANUAL GEARBOX;MANUAL;NORMAL</t>
        </is>
      </c>
      <c r="E938" s="660" t="n"/>
      <c r="F938" s="683" t="inlineStr">
        <is>
          <t>V4.6</t>
        </is>
      </c>
      <c r="G938" s="665" t="n">
        <v>5</v>
      </c>
      <c r="H938" s="665" t="n">
        <v>7</v>
      </c>
      <c r="I938" s="664" t="n">
        <v>3</v>
      </c>
      <c r="J938" s="664" t="n">
        <v>3</v>
      </c>
      <c r="K938" s="495" t="inlineStr">
        <is>
          <t>default values</t>
        </is>
      </c>
    </row>
    <row r="939" ht="15.75" customHeight="1">
      <c r="A939" s="186" t="inlineStr">
        <is>
          <t>Idle Vehicle Stationary</t>
        </is>
      </c>
      <c r="B939" s="661" t="inlineStr">
        <is>
          <t>Combustion quality</t>
        </is>
      </c>
      <c r="C939" s="660" t="inlineStr">
        <is>
          <t>PREMIUM</t>
        </is>
      </c>
      <c r="D939" s="660" t="inlineStr">
        <is>
          <t>AUTO;eSAVE;Hybrid;SPORT;ZEV;ECO;MANUAL GEARBOX;MANUAL;NORMAL</t>
        </is>
      </c>
      <c r="E939" s="660" t="n"/>
      <c r="F939" s="683" t="inlineStr">
        <is>
          <t>V4.6</t>
        </is>
      </c>
      <c r="G939" s="665" t="n">
        <v>5</v>
      </c>
      <c r="H939" s="665" t="n">
        <v>7</v>
      </c>
      <c r="I939" s="664" t="n">
        <v>3</v>
      </c>
      <c r="J939" s="664" t="n">
        <v>3</v>
      </c>
      <c r="K939" s="684" t="inlineStr">
        <is>
          <t>default values</t>
        </is>
      </c>
    </row>
    <row r="940" ht="15.75" customHeight="1">
      <c r="A940" s="186" t="inlineStr">
        <is>
          <t>Idle Vehicle Stationary</t>
        </is>
      </c>
      <c r="B940" s="661" t="inlineStr">
        <is>
          <t>Cylinder balance</t>
        </is>
      </c>
      <c r="C940" s="660" t="inlineStr">
        <is>
          <t>PREMIUM</t>
        </is>
      </c>
      <c r="D940" s="660" t="inlineStr">
        <is>
          <t>AUTO;eSAVE;Hybrid;SPORT;ZEV;ECO;MANUAL GEARBOX;MANUAL;NORMAL</t>
        </is>
      </c>
      <c r="E940" s="660" t="n"/>
      <c r="F940" s="683" t="inlineStr">
        <is>
          <t>V4.6</t>
        </is>
      </c>
      <c r="G940" s="665" t="n">
        <v>5</v>
      </c>
      <c r="H940" s="665" t="n">
        <v>7</v>
      </c>
      <c r="I940" s="664" t="n">
        <v>3</v>
      </c>
      <c r="J940" s="664" t="n">
        <v>3</v>
      </c>
      <c r="K940" s="684" t="inlineStr">
        <is>
          <t>default values</t>
        </is>
      </c>
    </row>
    <row r="941" ht="25.5" customHeight="1">
      <c r="A941" s="186" t="inlineStr">
        <is>
          <t>Idle Vehicle Stationary</t>
        </is>
      </c>
      <c r="B941" s="661" t="inlineStr">
        <is>
          <t>Engine speed drift</t>
        </is>
      </c>
      <c r="C941" s="660" t="inlineStr">
        <is>
          <t>PREMIUM</t>
        </is>
      </c>
      <c r="D941" s="660" t="inlineStr">
        <is>
          <t>AUTO;eSAVE;Hybrid;SPORT;ZEV;ECO;MANUAL GEARBOX;MANUAL;NORMAL</t>
        </is>
      </c>
      <c r="E941" s="660" t="n"/>
      <c r="F941" s="683" t="inlineStr">
        <is>
          <t>V4.6</t>
        </is>
      </c>
      <c r="G941" s="699" t="n">
        <v>5.1</v>
      </c>
      <c r="H941" s="697" t="n">
        <v>7.6</v>
      </c>
      <c r="I941" s="692" t="n">
        <v>3</v>
      </c>
      <c r="J941" s="692" t="n">
        <v>1</v>
      </c>
      <c r="K941" s="497" t="inlineStr">
        <is>
          <t>EB. Tg adjustment based on CC24. Tg adjust. Based on KL. Wl adjust. Based on DJ (min value 5.97). Wl adjust. Based on P51 PHEV gen2</t>
        </is>
      </c>
    </row>
    <row r="942" ht="15.75" customHeight="1">
      <c r="A942" s="186" t="inlineStr">
        <is>
          <t>Idle Vehicle Stationary</t>
        </is>
      </c>
      <c r="B942" s="661" t="inlineStr">
        <is>
          <t>Engine speed fluctuations</t>
        </is>
      </c>
      <c r="C942" s="660" t="inlineStr">
        <is>
          <t>PREMIUM</t>
        </is>
      </c>
      <c r="D942" s="660" t="inlineStr">
        <is>
          <t>AUTO;eSAVE;Hybrid;SPORT;ZEV;ECO;MANUAL GEARBOX;MANUAL;NORMAL</t>
        </is>
      </c>
      <c r="E942" s="660" t="n"/>
      <c r="F942" s="683" t="inlineStr">
        <is>
          <t>V4.6</t>
        </is>
      </c>
      <c r="G942" s="697" t="n">
        <v>6.1</v>
      </c>
      <c r="H942" s="697" t="n">
        <v>7.6</v>
      </c>
      <c r="I942" s="692" t="n">
        <v>3</v>
      </c>
      <c r="J942" s="692" t="n">
        <v>3</v>
      </c>
      <c r="K942" s="497" t="inlineStr">
        <is>
          <t>EB. Tg adjustment based on CC24. Tg adjust. Based on KL</t>
        </is>
      </c>
    </row>
    <row r="943" ht="15.75" customHeight="1">
      <c r="A943" s="186" t="inlineStr">
        <is>
          <t>Idle Vehicle Stationary</t>
        </is>
      </c>
      <c r="B943" s="661" t="inlineStr">
        <is>
          <t>Idle speed</t>
        </is>
      </c>
      <c r="C943" s="660" t="inlineStr">
        <is>
          <t>PREMIUM</t>
        </is>
      </c>
      <c r="D943" s="660" t="inlineStr">
        <is>
          <t>AUTO;eSAVE;Hybrid;SPORT;ZEV;ECO;MANUAL GEARBOX;MANUAL;NORMAL</t>
        </is>
      </c>
      <c r="E943" s="660" t="n"/>
      <c r="F943" s="683" t="inlineStr">
        <is>
          <t>V4.6</t>
        </is>
      </c>
      <c r="G943" s="697" t="n">
        <v>7</v>
      </c>
      <c r="H943" s="697" t="n">
        <v>8</v>
      </c>
      <c r="I943" s="692" t="n">
        <v>3</v>
      </c>
      <c r="J943" s="692" t="n">
        <v>3</v>
      </c>
      <c r="K943" s="698" t="inlineStr">
        <is>
          <t>EB</t>
        </is>
      </c>
    </row>
    <row r="944" ht="15.75" customHeight="1">
      <c r="A944" s="186" t="inlineStr">
        <is>
          <t>Idle Vehicle Stationary</t>
        </is>
      </c>
      <c r="B944" s="661" t="inlineStr">
        <is>
          <t>Surge</t>
        </is>
      </c>
      <c r="C944" s="660" t="inlineStr">
        <is>
          <t>PREMIUM</t>
        </is>
      </c>
      <c r="D944" s="660" t="inlineStr">
        <is>
          <t>AUTO;eSAVE;Hybrid;SPORT;ZEV;ECO;MANUAL GEARBOX;MANUAL;NORMAL</t>
        </is>
      </c>
      <c r="E944" s="660" t="n"/>
      <c r="F944" s="683" t="inlineStr">
        <is>
          <t>V4.6</t>
        </is>
      </c>
      <c r="G944" s="697" t="n">
        <v>7.2</v>
      </c>
      <c r="H944" s="697" t="n">
        <v>8.1</v>
      </c>
      <c r="I944" s="692" t="n">
        <v>3</v>
      </c>
      <c r="J944" s="692" t="n">
        <v>3</v>
      </c>
      <c r="K944" s="698" t="inlineStr">
        <is>
          <t>EB</t>
        </is>
      </c>
    </row>
    <row r="945" ht="15.75" customHeight="1">
      <c r="A945" s="379" t="inlineStr">
        <is>
          <t>Idle Vehicle Stationary - Cold</t>
        </is>
      </c>
      <c r="B945" s="661" t="inlineStr">
        <is>
          <t>Acceleration disturbances</t>
        </is>
      </c>
      <c r="C945" s="660" t="inlineStr">
        <is>
          <t>PREMIUM</t>
        </is>
      </c>
      <c r="D945" s="660" t="inlineStr">
        <is>
          <t>AUTO;eSAVE;Hybrid;SPORT;ZEV;ECO;MANUAL GEARBOX;MANUAL;NORMAL</t>
        </is>
      </c>
      <c r="E945" s="660" t="n"/>
      <c r="F945" s="683" t="inlineStr">
        <is>
          <t>V4.6</t>
        </is>
      </c>
      <c r="G945" s="697" t="n">
        <v>5.2</v>
      </c>
      <c r="H945" s="697" t="n">
        <v>6.9</v>
      </c>
      <c r="I945" s="692" t="n">
        <v>3</v>
      </c>
      <c r="J945" s="692" t="n">
        <v>2</v>
      </c>
      <c r="K945" s="497" t="inlineStr">
        <is>
          <t>EB. Wl adjustment based on CC24</t>
        </is>
      </c>
    </row>
    <row r="946" ht="15.75" customHeight="1">
      <c r="A946" s="379" t="inlineStr">
        <is>
          <t>Idle Vehicle Stationary - Cold</t>
        </is>
      </c>
      <c r="B946" s="661" t="inlineStr">
        <is>
          <t>Acceleration disturbances HF</t>
        </is>
      </c>
      <c r="C946" s="660" t="inlineStr">
        <is>
          <t>PREMIUM</t>
        </is>
      </c>
      <c r="D946" s="660" t="inlineStr">
        <is>
          <t>AUTO;eSAVE;Hybrid;SPORT;ZEV;ECO;MANUAL GEARBOX;MANUAL;NORMAL</t>
        </is>
      </c>
      <c r="E946" s="660" t="n"/>
      <c r="F946" s="683" t="inlineStr">
        <is>
          <t>V4.6</t>
        </is>
      </c>
      <c r="G946" s="665" t="n">
        <v>5</v>
      </c>
      <c r="H946" s="665" t="n">
        <v>7</v>
      </c>
      <c r="I946" s="664" t="n">
        <v>3</v>
      </c>
      <c r="J946" s="664" t="n">
        <v>3</v>
      </c>
      <c r="K946" s="495" t="inlineStr">
        <is>
          <t>default values</t>
        </is>
      </c>
    </row>
    <row r="947" ht="15.75" customHeight="1">
      <c r="A947" s="379" t="inlineStr">
        <is>
          <t>Idle Vehicle Stationary - Cold</t>
        </is>
      </c>
      <c r="B947" s="661" t="inlineStr">
        <is>
          <t>Acceleration disturbances LF</t>
        </is>
      </c>
      <c r="C947" s="660" t="inlineStr">
        <is>
          <t>PREMIUM</t>
        </is>
      </c>
      <c r="D947" s="660" t="inlineStr">
        <is>
          <t>AUTO;eSAVE;Hybrid;SPORT;ZEV;ECO;MANUAL GEARBOX;MANUAL;NORMAL</t>
        </is>
      </c>
      <c r="E947" s="660" t="n"/>
      <c r="F947" s="683" t="inlineStr">
        <is>
          <t>V4.6</t>
        </is>
      </c>
      <c r="G947" s="665" t="n">
        <v>5</v>
      </c>
      <c r="H947" s="665" t="n">
        <v>7</v>
      </c>
      <c r="I947" s="664" t="n">
        <v>3</v>
      </c>
      <c r="J947" s="664" t="n">
        <v>3</v>
      </c>
      <c r="K947" s="684" t="inlineStr">
        <is>
          <t>default values</t>
        </is>
      </c>
    </row>
    <row r="948" ht="15.75" customHeight="1">
      <c r="A948" s="379" t="inlineStr">
        <is>
          <t>Idle Vehicle Stationary - Cold</t>
        </is>
      </c>
      <c r="B948" s="661" t="inlineStr">
        <is>
          <t>Combustion quality</t>
        </is>
      </c>
      <c r="C948" s="660" t="inlineStr">
        <is>
          <t>PREMIUM</t>
        </is>
      </c>
      <c r="D948" s="660" t="inlineStr">
        <is>
          <t>AUTO;eSAVE;Hybrid;SPORT;ZEV;ECO;MANUAL GEARBOX;MANUAL;NORMAL</t>
        </is>
      </c>
      <c r="E948" s="660" t="n"/>
      <c r="F948" s="683" t="inlineStr">
        <is>
          <t>V4.6</t>
        </is>
      </c>
      <c r="G948" s="665" t="n">
        <v>5</v>
      </c>
      <c r="H948" s="665" t="n">
        <v>7</v>
      </c>
      <c r="I948" s="664" t="n">
        <v>3</v>
      </c>
      <c r="J948" s="664" t="n">
        <v>3</v>
      </c>
      <c r="K948" s="684" t="inlineStr">
        <is>
          <t>default values</t>
        </is>
      </c>
    </row>
    <row r="949" ht="15.75" customHeight="1">
      <c r="A949" s="379" t="inlineStr">
        <is>
          <t>Idle Vehicle Stationary - Cold</t>
        </is>
      </c>
      <c r="B949" s="661" t="inlineStr">
        <is>
          <t>Cylinder balance</t>
        </is>
      </c>
      <c r="C949" s="660" t="inlineStr">
        <is>
          <t>PREMIUM</t>
        </is>
      </c>
      <c r="D949" s="660" t="inlineStr">
        <is>
          <t>AUTO;eSAVE;Hybrid;SPORT;ZEV;ECO;MANUAL GEARBOX;MANUAL;NORMAL</t>
        </is>
      </c>
      <c r="E949" s="660" t="n"/>
      <c r="F949" s="683" t="inlineStr">
        <is>
          <t>V4.6</t>
        </is>
      </c>
      <c r="G949" s="665" t="n">
        <v>5</v>
      </c>
      <c r="H949" s="665" t="n">
        <v>7</v>
      </c>
      <c r="I949" s="664" t="n">
        <v>3</v>
      </c>
      <c r="J949" s="664" t="n">
        <v>3</v>
      </c>
      <c r="K949" s="684" t="inlineStr">
        <is>
          <t>default values</t>
        </is>
      </c>
    </row>
    <row r="950" ht="25.5" customHeight="1">
      <c r="A950" s="379" t="inlineStr">
        <is>
          <t>Idle Vehicle Stationary - Cold</t>
        </is>
      </c>
      <c r="B950" s="661" t="inlineStr">
        <is>
          <t>Engine speed drift</t>
        </is>
      </c>
      <c r="C950" s="660" t="inlineStr">
        <is>
          <t>PREMIUM</t>
        </is>
      </c>
      <c r="D950" s="660" t="inlineStr">
        <is>
          <t>AUTO;eSAVE;Hybrid;SPORT;ZEV;ECO;MANUAL GEARBOX;MANUAL;NORMAL</t>
        </is>
      </c>
      <c r="E950" s="660" t="n"/>
      <c r="F950" s="683" t="inlineStr">
        <is>
          <t>V4.6</t>
        </is>
      </c>
      <c r="G950" s="699" t="n">
        <v>5.1</v>
      </c>
      <c r="H950" s="697" t="n">
        <v>7.6</v>
      </c>
      <c r="I950" s="692" t="n">
        <v>3</v>
      </c>
      <c r="J950" s="692" t="n">
        <v>1</v>
      </c>
      <c r="K950" s="698" t="inlineStr">
        <is>
          <t>EB. Tg adjustment based on CC24. Tg adjust. Based on KL. Wl adjust. Based on DJ (min value 5.97). Wl adjust. Based on P51 PHEV gen2</t>
        </is>
      </c>
    </row>
    <row r="951" ht="15.75" customHeight="1">
      <c r="A951" s="379" t="inlineStr">
        <is>
          <t>Idle Vehicle Stationary - Cold</t>
        </is>
      </c>
      <c r="B951" s="661" t="inlineStr">
        <is>
          <t>Engine speed fluctuations</t>
        </is>
      </c>
      <c r="C951" s="660" t="inlineStr">
        <is>
          <t>PREMIUM</t>
        </is>
      </c>
      <c r="D951" s="660" t="inlineStr">
        <is>
          <t>AUTO;eSAVE;Hybrid;SPORT;ZEV;ECO;MANUAL GEARBOX;MANUAL;NORMAL</t>
        </is>
      </c>
      <c r="E951" s="660" t="n"/>
      <c r="F951" s="683" t="inlineStr">
        <is>
          <t>V4.6</t>
        </is>
      </c>
      <c r="G951" s="697" t="n">
        <v>6.1</v>
      </c>
      <c r="H951" s="697" t="n">
        <v>7.6</v>
      </c>
      <c r="I951" s="692" t="n">
        <v>3</v>
      </c>
      <c r="J951" s="692" t="n">
        <v>3</v>
      </c>
      <c r="K951" s="497" t="inlineStr">
        <is>
          <t>EB. Tg adjustment based on CC24. Tg adjust. Based on KL</t>
        </is>
      </c>
    </row>
    <row r="952" ht="15.75" customHeight="1">
      <c r="A952" s="379" t="inlineStr">
        <is>
          <t>Idle Vehicle Stationary - Cold</t>
        </is>
      </c>
      <c r="B952" s="661" t="inlineStr">
        <is>
          <t>Idle speed</t>
        </is>
      </c>
      <c r="C952" s="660" t="inlineStr">
        <is>
          <t>PREMIUM</t>
        </is>
      </c>
      <c r="D952" s="660" t="inlineStr">
        <is>
          <t>AUTO;eSAVE;Hybrid;SPORT;ZEV;ECO;MANUAL GEARBOX;MANUAL;NORMAL</t>
        </is>
      </c>
      <c r="E952" s="660" t="n"/>
      <c r="F952" s="683" t="inlineStr">
        <is>
          <t>V4.6</t>
        </is>
      </c>
      <c r="G952" s="697" t="n">
        <v>7</v>
      </c>
      <c r="H952" s="697" t="n">
        <v>8</v>
      </c>
      <c r="I952" s="692" t="n">
        <v>3</v>
      </c>
      <c r="J952" s="692" t="n">
        <v>3</v>
      </c>
      <c r="K952" s="497" t="inlineStr">
        <is>
          <t>EB</t>
        </is>
      </c>
    </row>
    <row r="953" ht="15.75" customHeight="1">
      <c r="A953" s="379" t="inlineStr">
        <is>
          <t>Idle Vehicle Stationary - Cold</t>
        </is>
      </c>
      <c r="B953" s="661" t="inlineStr">
        <is>
          <t>Surge</t>
        </is>
      </c>
      <c r="C953" s="660" t="inlineStr">
        <is>
          <t>PREMIUM</t>
        </is>
      </c>
      <c r="D953" s="660" t="inlineStr">
        <is>
          <t>AUTO;eSAVE;Hybrid;SPORT;ZEV;ECO;MANUAL GEARBOX;MANUAL;NORMAL</t>
        </is>
      </c>
      <c r="E953" s="660" t="n"/>
      <c r="F953" s="683" t="inlineStr">
        <is>
          <t>V4.6</t>
        </is>
      </c>
      <c r="G953" s="697" t="n">
        <v>7.2</v>
      </c>
      <c r="H953" s="697" t="n">
        <v>8.1</v>
      </c>
      <c r="I953" s="692" t="n">
        <v>3</v>
      </c>
      <c r="J953" s="692" t="n">
        <v>3</v>
      </c>
      <c r="K953" s="497" t="inlineStr">
        <is>
          <t>EB</t>
        </is>
      </c>
    </row>
    <row r="954">
      <c r="A954" s="380" t="inlineStr">
        <is>
          <t>Lever change</t>
        </is>
      </c>
      <c r="B954" s="661" t="inlineStr">
        <is>
          <t>Acceleration disturbances</t>
        </is>
      </c>
      <c r="C954" s="660" t="inlineStr">
        <is>
          <t>PREMIUM</t>
        </is>
      </c>
      <c r="D954" s="660" t="inlineStr">
        <is>
          <t>AUTO;eSAVE;Hybrid;SPORT;ZEV;ECO;ECO B;ECO D;Normal B;Normal D;SPORT B;SPORT D;MANUAL;NORMAL</t>
        </is>
      </c>
      <c r="E954" s="660" t="n"/>
      <c r="F954" s="683" t="inlineStr">
        <is>
          <t>V4.6</t>
        </is>
      </c>
      <c r="G954" s="718" t="n">
        <v>5.2</v>
      </c>
      <c r="H954" s="718" t="n">
        <v>7</v>
      </c>
      <c r="I954" s="664" t="n">
        <v>3</v>
      </c>
      <c r="J954" s="664" t="n">
        <v>1</v>
      </c>
      <c r="K954" s="475" t="inlineStr">
        <is>
          <t>to adapt. Wl adjustment based on eD34. OK for KL</t>
        </is>
      </c>
    </row>
    <row r="955">
      <c r="A955" s="380" t="inlineStr">
        <is>
          <t>Lever change</t>
        </is>
      </c>
      <c r="B955" s="661" t="inlineStr">
        <is>
          <t>Acceleration disturbances HF</t>
        </is>
      </c>
      <c r="C955" s="660" t="inlineStr">
        <is>
          <t>PREMIUM</t>
        </is>
      </c>
      <c r="D955" s="660" t="inlineStr">
        <is>
          <t>AUTO;eSAVE;Hybrid;SPORT;ZEV;ECO;ECO B;ECO D;Normal B;Normal D;SPORT B;SPORT D;MANUAL;NORMAL</t>
        </is>
      </c>
      <c r="E955" s="660" t="n"/>
      <c r="F955" s="683" t="inlineStr">
        <is>
          <t>V4.6</t>
        </is>
      </c>
      <c r="G955" s="665" t="n">
        <v>5</v>
      </c>
      <c r="H955" s="665" t="n">
        <v>7</v>
      </c>
      <c r="I955" s="664" t="n">
        <v>3</v>
      </c>
      <c r="J955" s="664" t="n">
        <v>3</v>
      </c>
      <c r="K955" s="495" t="inlineStr">
        <is>
          <t>default values</t>
        </is>
      </c>
    </row>
    <row r="956">
      <c r="A956" s="380" t="inlineStr">
        <is>
          <t>Lever change</t>
        </is>
      </c>
      <c r="B956" s="661" t="inlineStr">
        <is>
          <t>Acceleration disturbances LF</t>
        </is>
      </c>
      <c r="C956" s="660" t="inlineStr">
        <is>
          <t>PREMIUM</t>
        </is>
      </c>
      <c r="D956" s="660" t="inlineStr">
        <is>
          <t>AUTO;eSAVE;Hybrid;SPORT;ZEV;ECO;ECO B;ECO D;Normal B;Normal D;SPORT B;SPORT D;MANUAL;NORMAL</t>
        </is>
      </c>
      <c r="E956" s="660" t="n"/>
      <c r="F956" s="683" t="inlineStr">
        <is>
          <t>V4.6</t>
        </is>
      </c>
      <c r="G956" s="665" t="n">
        <v>5</v>
      </c>
      <c r="H956" s="665" t="n">
        <v>7</v>
      </c>
      <c r="I956" s="664" t="n">
        <v>3</v>
      </c>
      <c r="J956" s="664" t="n">
        <v>3</v>
      </c>
      <c r="K956" s="684" t="inlineStr">
        <is>
          <t>default values</t>
        </is>
      </c>
    </row>
    <row r="957">
      <c r="A957" s="380" t="inlineStr">
        <is>
          <t>Lever change</t>
        </is>
      </c>
      <c r="B957" s="661" t="inlineStr">
        <is>
          <t>Bump</t>
        </is>
      </c>
      <c r="C957" s="660" t="inlineStr">
        <is>
          <t>PREMIUM</t>
        </is>
      </c>
      <c r="D957" s="660" t="inlineStr">
        <is>
          <t>AUTO;eSAVE;Hybrid;SPORT;ZEV;ECO;ECO B;ECO D;Normal B;Normal D;SPORT B;SPORT D;MANUAL;NORMAL</t>
        </is>
      </c>
      <c r="E957" s="660" t="n"/>
      <c r="F957" s="683" t="inlineStr">
        <is>
          <t>V4.6</t>
        </is>
      </c>
      <c r="G957" s="719" t="n">
        <v>6.2</v>
      </c>
      <c r="H957" s="719" t="n">
        <v>8.5</v>
      </c>
      <c r="I957" s="664" t="n">
        <v>3</v>
      </c>
      <c r="J957" s="664" t="n">
        <v>1</v>
      </c>
      <c r="K957" s="702" t="inlineStr">
        <is>
          <t>equal. Wl adjustment based on CC24 and eD34. Tg adjustment based on eD34. OK for KL</t>
        </is>
      </c>
    </row>
    <row r="958">
      <c r="A958" s="380" t="inlineStr">
        <is>
          <t>Lever change</t>
        </is>
      </c>
      <c r="B958" s="661" t="inlineStr">
        <is>
          <t>Engine speed drift</t>
        </is>
      </c>
      <c r="C958" s="660" t="inlineStr">
        <is>
          <t>PREMIUM</t>
        </is>
      </c>
      <c r="D958" s="660" t="inlineStr">
        <is>
          <t>AUTO;eSAVE;Hybrid;SPORT;ZEV;ECO;MANUAL;NORMAL</t>
        </is>
      </c>
      <c r="E958" s="660" t="n"/>
      <c r="F958" s="683" t="inlineStr">
        <is>
          <t>V4.6</t>
        </is>
      </c>
      <c r="G958" s="665" t="n">
        <v>5</v>
      </c>
      <c r="H958" s="665" t="n">
        <v>7</v>
      </c>
      <c r="I958" s="664" t="n">
        <v>3</v>
      </c>
      <c r="J958" s="664" t="n">
        <v>3</v>
      </c>
      <c r="K958" s="684" t="inlineStr">
        <is>
          <t>default values</t>
        </is>
      </c>
    </row>
    <row r="959">
      <c r="A959" s="380" t="inlineStr">
        <is>
          <t>Lever change</t>
        </is>
      </c>
      <c r="B959" s="661" t="inlineStr">
        <is>
          <t>Engine speed drift</t>
        </is>
      </c>
      <c r="C959" s="660" t="inlineStr">
        <is>
          <t>PREMIUM</t>
        </is>
      </c>
      <c r="D959" s="660" t="inlineStr">
        <is>
          <t>ECO B;ECO D;Normal B;Normal D;SPORT B;SPORT D</t>
        </is>
      </c>
      <c r="E959" s="660" t="n"/>
      <c r="F959" s="683" t="inlineStr">
        <is>
          <t>V4.6</t>
        </is>
      </c>
      <c r="G959" s="665" t="n">
        <v>5</v>
      </c>
      <c r="H959" s="665" t="n">
        <v>7</v>
      </c>
      <c r="I959" s="664" t="n">
        <v>3</v>
      </c>
      <c r="J959" s="664" t="n">
        <v>3</v>
      </c>
      <c r="K959" s="684" t="inlineStr">
        <is>
          <t>default values</t>
        </is>
      </c>
    </row>
    <row r="960">
      <c r="A960" s="380" t="inlineStr">
        <is>
          <t>Lever change</t>
        </is>
      </c>
      <c r="B960" s="661" t="inlineStr">
        <is>
          <t>Engine speed fluctuations</t>
        </is>
      </c>
      <c r="C960" s="660" t="inlineStr">
        <is>
          <t>PREMIUM</t>
        </is>
      </c>
      <c r="D960" s="660" t="inlineStr">
        <is>
          <t>AUTO;eSAVE;Hybrid;SPORT;ZEV;ECO;MANUAL;NORMAL</t>
        </is>
      </c>
      <c r="E960" s="660" t="n"/>
      <c r="F960" s="683" t="inlineStr">
        <is>
          <t>V4.6</t>
        </is>
      </c>
      <c r="G960" s="719" t="n">
        <v>7.7</v>
      </c>
      <c r="H960" s="719" t="n">
        <v>8</v>
      </c>
      <c r="I960" s="664" t="n">
        <v>3</v>
      </c>
      <c r="J960" s="664" t="n">
        <v>3</v>
      </c>
      <c r="K960" s="498" t="inlineStr">
        <is>
          <t>equal</t>
        </is>
      </c>
    </row>
    <row r="961">
      <c r="A961" s="380" t="inlineStr">
        <is>
          <t>Lever change</t>
        </is>
      </c>
      <c r="B961" s="661" t="inlineStr">
        <is>
          <t>Engine speed fluctuations</t>
        </is>
      </c>
      <c r="C961" s="660" t="inlineStr">
        <is>
          <t>PREMIUM</t>
        </is>
      </c>
      <c r="D961" s="660" t="inlineStr">
        <is>
          <t>ECO B;ECO D;Normal B;Normal D;SPORT B;SPORT D</t>
        </is>
      </c>
      <c r="E961" s="660" t="n"/>
      <c r="F961" s="683" t="inlineStr">
        <is>
          <t>V4.6</t>
        </is>
      </c>
      <c r="G961" s="665" t="n">
        <v>5</v>
      </c>
      <c r="H961" s="665" t="n">
        <v>7</v>
      </c>
      <c r="I961" s="664" t="n">
        <v>3</v>
      </c>
      <c r="J961" s="664" t="n">
        <v>3</v>
      </c>
      <c r="K961" s="495" t="inlineStr">
        <is>
          <t>default values</t>
        </is>
      </c>
    </row>
    <row r="962">
      <c r="A962" s="380" t="inlineStr">
        <is>
          <t>Lever change</t>
        </is>
      </c>
      <c r="B962" s="661" t="inlineStr">
        <is>
          <t>Engine speed overshoot</t>
        </is>
      </c>
      <c r="C962" s="660" t="inlineStr">
        <is>
          <t>PREMIUM</t>
        </is>
      </c>
      <c r="D962" s="660" t="inlineStr">
        <is>
          <t>AUTO;eSAVE;Hybrid;SPORT;ZEV;ECO;MANUAL;NORMAL</t>
        </is>
      </c>
      <c r="E962" s="660" t="n"/>
      <c r="F962" s="683" t="inlineStr">
        <is>
          <t>V4.6</t>
        </is>
      </c>
      <c r="G962" s="719" t="n">
        <v>3.6</v>
      </c>
      <c r="H962" s="719" t="n">
        <v>8</v>
      </c>
      <c r="I962" s="664" t="n">
        <v>3</v>
      </c>
      <c r="J962" s="664" t="n">
        <v>2</v>
      </c>
      <c r="K962" s="498" t="inlineStr">
        <is>
          <t>equal. Wl adjustment based on CC24. OK for KL</t>
        </is>
      </c>
    </row>
    <row r="963">
      <c r="A963" s="380" t="inlineStr">
        <is>
          <t>Lever change</t>
        </is>
      </c>
      <c r="B963" s="661" t="inlineStr">
        <is>
          <t>Engine speed overshoot</t>
        </is>
      </c>
      <c r="C963" s="660" t="inlineStr">
        <is>
          <t>PREMIUM</t>
        </is>
      </c>
      <c r="D963" s="660" t="inlineStr">
        <is>
          <t>ECO B;ECO D;Normal B;Normal D;SPORT B;SPORT D</t>
        </is>
      </c>
      <c r="E963" s="660" t="n"/>
      <c r="F963" s="683" t="inlineStr">
        <is>
          <t>V4.6</t>
        </is>
      </c>
      <c r="G963" s="665" t="n">
        <v>5</v>
      </c>
      <c r="H963" s="665" t="n">
        <v>7</v>
      </c>
      <c r="I963" s="664" t="n">
        <v>3</v>
      </c>
      <c r="J963" s="664" t="n">
        <v>3</v>
      </c>
      <c r="K963" s="495" t="inlineStr">
        <is>
          <t>default values</t>
        </is>
      </c>
    </row>
    <row r="964">
      <c r="A964" s="380" t="inlineStr">
        <is>
          <t>Lever change</t>
        </is>
      </c>
      <c r="B964" s="661" t="inlineStr">
        <is>
          <t>Engine speed undershoot</t>
        </is>
      </c>
      <c r="C964" s="660" t="inlineStr">
        <is>
          <t>PREMIUM</t>
        </is>
      </c>
      <c r="D964" s="660" t="inlineStr">
        <is>
          <t>AUTO;eSAVE;Hybrid;SPORT;ZEV;ECO;MANUAL;NORMAL</t>
        </is>
      </c>
      <c r="E964" s="660" t="n"/>
      <c r="F964" s="683" t="inlineStr">
        <is>
          <t>V4.6</t>
        </is>
      </c>
      <c r="G964" s="719" t="n">
        <v>3.6</v>
      </c>
      <c r="H964" s="719" t="n">
        <v>7.7</v>
      </c>
      <c r="I964" s="664" t="n">
        <v>3</v>
      </c>
      <c r="J964" s="664" t="n">
        <v>2</v>
      </c>
      <c r="K964" s="498" t="inlineStr">
        <is>
          <t>equal. Wl adjustment based on CC24. OK for KL</t>
        </is>
      </c>
    </row>
    <row r="965">
      <c r="A965" s="380" t="inlineStr">
        <is>
          <t>Lever change</t>
        </is>
      </c>
      <c r="B965" s="661" t="inlineStr">
        <is>
          <t>Engine speed undershoot</t>
        </is>
      </c>
      <c r="C965" s="660" t="inlineStr">
        <is>
          <t>PREMIUM</t>
        </is>
      </c>
      <c r="D965" s="660" t="inlineStr">
        <is>
          <t>ECO B;ECO D;Normal B;Normal D;SPORT B;SPORT D</t>
        </is>
      </c>
      <c r="E965" s="660" t="n"/>
      <c r="F965" s="683" t="inlineStr">
        <is>
          <t>V4.6</t>
        </is>
      </c>
      <c r="G965" s="665" t="n">
        <v>5</v>
      </c>
      <c r="H965" s="665" t="n">
        <v>7</v>
      </c>
      <c r="I965" s="664" t="n">
        <v>3</v>
      </c>
      <c r="J965" s="664" t="n">
        <v>3</v>
      </c>
      <c r="K965" s="684" t="inlineStr">
        <is>
          <t>default values</t>
        </is>
      </c>
    </row>
    <row r="966">
      <c r="A966" s="380" t="inlineStr">
        <is>
          <t>Lever change</t>
        </is>
      </c>
      <c r="B966" s="661" t="inlineStr">
        <is>
          <t>Idle stabilization duration</t>
        </is>
      </c>
      <c r="C966" s="660" t="inlineStr">
        <is>
          <t>PREMIUM</t>
        </is>
      </c>
      <c r="D966" s="660" t="inlineStr">
        <is>
          <t>AUTO;eSAVE;Hybrid;SPORT;ZEV;ECO;MANUAL;NORMAL</t>
        </is>
      </c>
      <c r="E966" s="660" t="n"/>
      <c r="F966" s="683" t="inlineStr">
        <is>
          <t>V4.6</t>
        </is>
      </c>
      <c r="G966" s="720" t="n">
        <v>6.7</v>
      </c>
      <c r="H966" s="720" t="n">
        <v>8.1</v>
      </c>
      <c r="I966" s="664" t="n">
        <v>3</v>
      </c>
      <c r="J966" s="664" t="n">
        <v>3</v>
      </c>
      <c r="K966" s="688" t="inlineStr">
        <is>
          <t>to define</t>
        </is>
      </c>
    </row>
    <row r="967">
      <c r="A967" s="380" t="inlineStr">
        <is>
          <t>Lever change</t>
        </is>
      </c>
      <c r="B967" s="661" t="inlineStr">
        <is>
          <t>Idle stabilization duration</t>
        </is>
      </c>
      <c r="C967" s="660" t="inlineStr">
        <is>
          <t>PREMIUM</t>
        </is>
      </c>
      <c r="D967" s="660" t="inlineStr">
        <is>
          <t>ECO B;ECO D;Normal B;Normal D;SPORT B;SPORT D</t>
        </is>
      </c>
      <c r="E967" s="660" t="n"/>
      <c r="F967" s="683" t="inlineStr">
        <is>
          <t>V4.6</t>
        </is>
      </c>
      <c r="G967" s="665" t="n">
        <v>5</v>
      </c>
      <c r="H967" s="665" t="n">
        <v>7</v>
      </c>
      <c r="I967" s="664" t="n">
        <v>3</v>
      </c>
      <c r="J967" s="664" t="n">
        <v>3</v>
      </c>
      <c r="K967" s="495" t="inlineStr">
        <is>
          <t>default values</t>
        </is>
      </c>
    </row>
    <row r="968">
      <c r="A968" s="380" t="inlineStr">
        <is>
          <t>Lever change</t>
        </is>
      </c>
      <c r="B968" s="661" t="inlineStr">
        <is>
          <t>Stabilization duration</t>
        </is>
      </c>
      <c r="C968" s="660" t="inlineStr">
        <is>
          <t>PREMIUM</t>
        </is>
      </c>
      <c r="D968" s="660" t="inlineStr">
        <is>
          <t>AUTO;eSAVE;Hybrid;SPORT;ZEV;ECO;ECO B;ECO D;Normal B;Normal D;SPORT B;SPORT D;MANUAL;NORMAL</t>
        </is>
      </c>
      <c r="E968" s="660" t="n"/>
      <c r="F968" s="683" t="inlineStr">
        <is>
          <t>V4.6</t>
        </is>
      </c>
      <c r="G968" s="720" t="n">
        <v>6.7</v>
      </c>
      <c r="H968" s="720" t="n">
        <v>8.1</v>
      </c>
      <c r="I968" s="664" t="n">
        <v>3</v>
      </c>
      <c r="J968" s="664" t="n">
        <v>3</v>
      </c>
      <c r="K968" s="688" t="inlineStr">
        <is>
          <t>to define</t>
        </is>
      </c>
    </row>
    <row r="969">
      <c r="A969" s="380" t="inlineStr">
        <is>
          <t>Load Reversal Downshift</t>
        </is>
      </c>
      <c r="B969" s="661" t="inlineStr">
        <is>
          <t>Acceleration disturbances</t>
        </is>
      </c>
      <c r="C969" s="660" t="inlineStr">
        <is>
          <t>PREMIUM</t>
        </is>
      </c>
      <c r="D969" s="660" t="inlineStr">
        <is>
          <t>AUTO;eSAVE;Hybrid;SPORT;ZEV;ECO;MANUAL;NORMAL</t>
        </is>
      </c>
      <c r="E969" s="660" t="n"/>
      <c r="F969" s="683" t="inlineStr">
        <is>
          <t>V4.6</t>
        </is>
      </c>
      <c r="G969" s="680" t="n">
        <v>5.5</v>
      </c>
      <c r="H969" s="673" t="n">
        <v>7</v>
      </c>
      <c r="I969" s="664" t="n">
        <v>3</v>
      </c>
      <c r="J969" s="664" t="n">
        <v>1</v>
      </c>
      <c r="K969" s="687" t="inlineStr">
        <is>
          <t>to adapt. Wl adjustment based on CC24</t>
        </is>
      </c>
    </row>
    <row r="970">
      <c r="A970" s="380" t="inlineStr">
        <is>
          <t>Load Reversal Downshift</t>
        </is>
      </c>
      <c r="B970" s="661" t="inlineStr">
        <is>
          <t>Acceleration disturbances HF</t>
        </is>
      </c>
      <c r="C970" s="660" t="inlineStr">
        <is>
          <t>PREMIUM</t>
        </is>
      </c>
      <c r="D970" s="660" t="inlineStr">
        <is>
          <t>AUTO;eSAVE;Hybrid;SPORT;ZEV;ECO;MANUAL;NORMAL</t>
        </is>
      </c>
      <c r="E970" s="660" t="n"/>
      <c r="F970" s="683" t="inlineStr">
        <is>
          <t>V4.6</t>
        </is>
      </c>
      <c r="G970" s="665" t="n">
        <v>5</v>
      </c>
      <c r="H970" s="665" t="n">
        <v>7</v>
      </c>
      <c r="I970" s="664" t="n">
        <v>3</v>
      </c>
      <c r="J970" s="664" t="n">
        <v>3</v>
      </c>
      <c r="K970" s="495" t="inlineStr">
        <is>
          <t>default values</t>
        </is>
      </c>
    </row>
    <row r="971">
      <c r="A971" s="380" t="inlineStr">
        <is>
          <t>Load Reversal Downshift</t>
        </is>
      </c>
      <c r="B971" s="661" t="inlineStr">
        <is>
          <t>Acceleration disturbances LF</t>
        </is>
      </c>
      <c r="C971" s="660" t="inlineStr">
        <is>
          <t>PREMIUM</t>
        </is>
      </c>
      <c r="D971" s="660" t="inlineStr">
        <is>
          <t>AUTO;eSAVE;Hybrid;SPORT;ZEV;ECO;MANUAL;NORMAL</t>
        </is>
      </c>
      <c r="E971" s="660" t="n"/>
      <c r="F971" s="683" t="inlineStr">
        <is>
          <t>V4.6</t>
        </is>
      </c>
      <c r="G971" s="665" t="n">
        <v>5</v>
      </c>
      <c r="H971" s="665" t="n">
        <v>7</v>
      </c>
      <c r="I971" s="664" t="n">
        <v>3</v>
      </c>
      <c r="J971" s="664" t="n">
        <v>3</v>
      </c>
      <c r="K971" s="684" t="inlineStr">
        <is>
          <t>default values</t>
        </is>
      </c>
    </row>
    <row r="972">
      <c r="A972" s="380" t="inlineStr">
        <is>
          <t>Load Reversal Downshift</t>
        </is>
      </c>
      <c r="B972" s="661" t="inlineStr">
        <is>
          <t>Shift delay</t>
        </is>
      </c>
      <c r="C972" s="660" t="inlineStr">
        <is>
          <t>PREMIUM</t>
        </is>
      </c>
      <c r="D972" s="660" t="inlineStr">
        <is>
          <t>AUTO;eSAVE;Hybrid;SPORT;ZEV;ECO;MANUAL;NORMAL</t>
        </is>
      </c>
      <c r="E972" s="660" t="n"/>
      <c r="F972" s="683" t="inlineStr">
        <is>
          <t>V4.6</t>
        </is>
      </c>
      <c r="G972" s="665" t="n">
        <v>5</v>
      </c>
      <c r="H972" s="665" t="n">
        <v>7</v>
      </c>
      <c r="I972" s="664" t="n">
        <v>3</v>
      </c>
      <c r="J972" s="664" t="n">
        <v>3</v>
      </c>
      <c r="K972" s="495" t="inlineStr">
        <is>
          <t>default values</t>
        </is>
      </c>
    </row>
    <row r="973">
      <c r="A973" s="380" t="inlineStr">
        <is>
          <t>Load Reversal Downshift</t>
        </is>
      </c>
      <c r="B973" s="661" t="inlineStr">
        <is>
          <t>Shift duration</t>
        </is>
      </c>
      <c r="C973" s="660" t="inlineStr">
        <is>
          <t>PREMIUM</t>
        </is>
      </c>
      <c r="D973" s="660" t="inlineStr">
        <is>
          <t>AUTO;eSAVE;Hybrid;SPORT;ZEV;ECO;MANUAL;NORMAL</t>
        </is>
      </c>
      <c r="E973" s="660" t="n"/>
      <c r="F973" s="683" t="inlineStr">
        <is>
          <t>V4.6</t>
        </is>
      </c>
      <c r="G973" s="671" t="n">
        <v>7.2</v>
      </c>
      <c r="H973" s="671" t="n">
        <v>7.6</v>
      </c>
      <c r="I973" s="664" t="n">
        <v>2</v>
      </c>
      <c r="J973" s="664" t="n">
        <v>3</v>
      </c>
      <c r="K973" s="702" t="inlineStr">
        <is>
          <t>equal</t>
        </is>
      </c>
    </row>
    <row r="974">
      <c r="A974" s="380" t="inlineStr">
        <is>
          <t>Load Reversal Downshift</t>
        </is>
      </c>
      <c r="B974" s="661" t="inlineStr">
        <is>
          <t>Speed increase</t>
        </is>
      </c>
      <c r="C974" s="660" t="inlineStr">
        <is>
          <t>PREMIUM</t>
        </is>
      </c>
      <c r="D974" s="660" t="inlineStr">
        <is>
          <t>AUTO;eSAVE;Hybrid;SPORT;ZEV;ECO;MANUAL;NORMAL</t>
        </is>
      </c>
      <c r="E974" s="660" t="n"/>
      <c r="F974" s="683" t="inlineStr">
        <is>
          <t>V4.6</t>
        </is>
      </c>
      <c r="G974" s="665" t="n">
        <v>5</v>
      </c>
      <c r="H974" s="665" t="n">
        <v>7</v>
      </c>
      <c r="I974" s="664" t="n">
        <v>3</v>
      </c>
      <c r="J974" s="664" t="n">
        <v>3</v>
      </c>
      <c r="K974" s="495" t="inlineStr">
        <is>
          <t>default values</t>
        </is>
      </c>
    </row>
    <row r="975">
      <c r="A975" s="380" t="inlineStr">
        <is>
          <t>Load Reversal Downshift</t>
        </is>
      </c>
      <c r="B975" s="661" t="inlineStr">
        <is>
          <t>Steadiness</t>
        </is>
      </c>
      <c r="C975" s="660" t="inlineStr">
        <is>
          <t>PREMIUM</t>
        </is>
      </c>
      <c r="D975" s="660" t="inlineStr">
        <is>
          <t>AUTO;eSAVE;Hybrid;SPORT;ZEV;ECO;MANUAL;NORMAL</t>
        </is>
      </c>
      <c r="E975" s="660" t="n"/>
      <c r="F975" s="683" t="inlineStr">
        <is>
          <t>V4.6</t>
        </is>
      </c>
      <c r="G975" s="671" t="n">
        <v>7.2</v>
      </c>
      <c r="H975" s="671" t="n">
        <v>8.199999999999999</v>
      </c>
      <c r="I975" s="664" t="n">
        <v>3</v>
      </c>
      <c r="J975" s="664" t="n">
        <v>2</v>
      </c>
      <c r="K975" s="702" t="inlineStr">
        <is>
          <t>equal</t>
        </is>
      </c>
    </row>
    <row r="976">
      <c r="A976" s="380" t="inlineStr">
        <is>
          <t>Load Reversal upshift</t>
        </is>
      </c>
      <c r="B976" s="661" t="inlineStr">
        <is>
          <t>Acceleration disturbances</t>
        </is>
      </c>
      <c r="C976" s="660" t="inlineStr">
        <is>
          <t>PREMIUM</t>
        </is>
      </c>
      <c r="D976" s="660" t="inlineStr">
        <is>
          <t>AUTO;eSAVE;Hybrid;SPORT;ZEV;ECO;MANUAL;NORMAL</t>
        </is>
      </c>
      <c r="E976" s="660" t="n"/>
      <c r="F976" s="683" t="inlineStr">
        <is>
          <t>V4.6</t>
        </is>
      </c>
      <c r="G976" s="680" t="n">
        <v>6.3</v>
      </c>
      <c r="H976" s="680" t="n">
        <v>7.1</v>
      </c>
      <c r="I976" s="664" t="n">
        <v>3</v>
      </c>
      <c r="J976" s="664" t="n">
        <v>1</v>
      </c>
      <c r="K976" s="687" t="inlineStr">
        <is>
          <t>to adapt. Tg adjustment based on CC24. Wl adjust.based on KL</t>
        </is>
      </c>
    </row>
    <row r="977">
      <c r="A977" s="380" t="inlineStr">
        <is>
          <t>Load Reversal upshift</t>
        </is>
      </c>
      <c r="B977" s="661" t="inlineStr">
        <is>
          <t>Acceleration disturbances HF</t>
        </is>
      </c>
      <c r="C977" s="660" t="inlineStr">
        <is>
          <t>PREMIUM</t>
        </is>
      </c>
      <c r="D977" s="660" t="inlineStr">
        <is>
          <t>AUTO;eSAVE;Hybrid;SPORT;ZEV;ECO;MANUAL;NORMAL</t>
        </is>
      </c>
      <c r="E977" s="660" t="n"/>
      <c r="F977" s="683" t="inlineStr">
        <is>
          <t>V4.6</t>
        </is>
      </c>
      <c r="G977" s="665" t="n">
        <v>5</v>
      </c>
      <c r="H977" s="665" t="n">
        <v>7</v>
      </c>
      <c r="I977" s="664" t="n">
        <v>3</v>
      </c>
      <c r="J977" s="664" t="n">
        <v>3</v>
      </c>
      <c r="K977" s="495" t="inlineStr">
        <is>
          <t>default values</t>
        </is>
      </c>
    </row>
    <row r="978">
      <c r="A978" s="380" t="inlineStr">
        <is>
          <t>Load Reversal upshift</t>
        </is>
      </c>
      <c r="B978" s="661" t="inlineStr">
        <is>
          <t>Acceleration disturbances LF</t>
        </is>
      </c>
      <c r="C978" s="660" t="inlineStr">
        <is>
          <t>PREMIUM</t>
        </is>
      </c>
      <c r="D978" s="660" t="inlineStr">
        <is>
          <t>AUTO;eSAVE;Hybrid;SPORT;ZEV;ECO;MANUAL;NORMAL</t>
        </is>
      </c>
      <c r="E978" s="660" t="n"/>
      <c r="F978" s="683" t="inlineStr">
        <is>
          <t>V4.6</t>
        </is>
      </c>
      <c r="G978" s="680" t="n">
        <v>6.4</v>
      </c>
      <c r="H978" s="665" t="n">
        <v>7</v>
      </c>
      <c r="I978" s="664" t="n">
        <v>3</v>
      </c>
      <c r="J978" s="664" t="n">
        <v>1</v>
      </c>
      <c r="K978" s="495" t="inlineStr">
        <is>
          <t>default values. Criticality &amp; Wl adjust.based on KL</t>
        </is>
      </c>
    </row>
    <row r="979">
      <c r="A979" s="380" t="inlineStr">
        <is>
          <t>Load Reversal upshift</t>
        </is>
      </c>
      <c r="B979" s="661" t="inlineStr">
        <is>
          <t>Shift delay</t>
        </is>
      </c>
      <c r="C979" s="660" t="inlineStr">
        <is>
          <t>PREMIUM</t>
        </is>
      </c>
      <c r="D979" s="660" t="inlineStr">
        <is>
          <t>AUTO;eSAVE;Hybrid;SPORT;ZEV;ECO;MANUAL;NORMAL</t>
        </is>
      </c>
      <c r="E979" s="660" t="n"/>
      <c r="F979" s="683" t="inlineStr">
        <is>
          <t>V4.6</t>
        </is>
      </c>
      <c r="G979" s="665" t="n">
        <v>5</v>
      </c>
      <c r="H979" s="665" t="n">
        <v>7</v>
      </c>
      <c r="I979" s="664" t="n">
        <v>3</v>
      </c>
      <c r="J979" s="664" t="n">
        <v>3</v>
      </c>
      <c r="K979" s="684" t="inlineStr">
        <is>
          <t>default values</t>
        </is>
      </c>
    </row>
    <row r="980">
      <c r="A980" s="380" t="inlineStr">
        <is>
          <t>Load Reversal upshift</t>
        </is>
      </c>
      <c r="B980" s="661" t="inlineStr">
        <is>
          <t>Shift duration</t>
        </is>
      </c>
      <c r="C980" s="660" t="inlineStr">
        <is>
          <t>PREMIUM</t>
        </is>
      </c>
      <c r="D980" s="660" t="inlineStr">
        <is>
          <t>AUTO;eSAVE;Hybrid;SPORT;ZEV;ECO;MANUAL;NORMAL</t>
        </is>
      </c>
      <c r="E980" s="660" t="n"/>
      <c r="F980" s="683" t="inlineStr">
        <is>
          <t>V4.6</t>
        </is>
      </c>
      <c r="G980" s="671" t="n">
        <v>7.7</v>
      </c>
      <c r="H980" s="671" t="n">
        <v>8</v>
      </c>
      <c r="I980" s="664" t="n">
        <v>2</v>
      </c>
      <c r="J980" s="664" t="n">
        <v>3</v>
      </c>
      <c r="K980" s="702" t="inlineStr">
        <is>
          <t>equal</t>
        </is>
      </c>
    </row>
    <row r="981">
      <c r="A981" s="380" t="inlineStr">
        <is>
          <t>Load Reversal upshift</t>
        </is>
      </c>
      <c r="B981" s="661" t="inlineStr">
        <is>
          <t>Speed decrease</t>
        </is>
      </c>
      <c r="C981" s="660" t="inlineStr">
        <is>
          <t>PREMIUM</t>
        </is>
      </c>
      <c r="D981" s="660" t="inlineStr">
        <is>
          <t>AUTO;eSAVE;Hybrid;SPORT;ZEV;ECO;MANUAL;NORMAL</t>
        </is>
      </c>
      <c r="E981" s="660" t="n"/>
      <c r="F981" s="683" t="inlineStr">
        <is>
          <t>V4.6</t>
        </is>
      </c>
      <c r="G981" s="665" t="n">
        <v>5</v>
      </c>
      <c r="H981" s="665" t="n">
        <v>7</v>
      </c>
      <c r="I981" s="664" t="n">
        <v>3</v>
      </c>
      <c r="J981" s="664" t="n">
        <v>3</v>
      </c>
      <c r="K981" s="684" t="inlineStr">
        <is>
          <t>default values</t>
        </is>
      </c>
    </row>
    <row r="982">
      <c r="A982" s="380" t="inlineStr">
        <is>
          <t>Load Reversal upshift</t>
        </is>
      </c>
      <c r="B982" s="661" t="inlineStr">
        <is>
          <t>Steadiness</t>
        </is>
      </c>
      <c r="C982" s="660" t="inlineStr">
        <is>
          <t>PREMIUM</t>
        </is>
      </c>
      <c r="D982" s="660" t="inlineStr">
        <is>
          <t>AUTO;eSAVE;Hybrid;SPORT;ZEV;ECO;MANUAL;NORMAL</t>
        </is>
      </c>
      <c r="E982" s="660" t="n"/>
      <c r="F982" s="683" t="inlineStr">
        <is>
          <t>V4.6</t>
        </is>
      </c>
      <c r="G982" s="665" t="n">
        <v>5</v>
      </c>
      <c r="H982" s="665" t="n">
        <v>7</v>
      </c>
      <c r="I982" s="664" t="n">
        <v>3</v>
      </c>
      <c r="J982" s="664" t="n">
        <v>3</v>
      </c>
      <c r="K982" s="495" t="inlineStr">
        <is>
          <t>default values</t>
        </is>
      </c>
    </row>
    <row r="983" ht="25.5" customHeight="1">
      <c r="A983" s="380" t="inlineStr">
        <is>
          <t>Maneuvering</t>
        </is>
      </c>
      <c r="B983" s="661" t="inlineStr">
        <is>
          <t>Acceleration disturbances</t>
        </is>
      </c>
      <c r="C983" s="660" t="inlineStr">
        <is>
          <t>PREMIUM</t>
        </is>
      </c>
      <c r="D983" s="660" t="inlineStr">
        <is>
          <t>AUTO;eSAVE;Hybrid;SPORT;ZEV;ECO;ECO B;ECO D;Normal B;Normal D;SPORT B;SPORT D;MANUAL;NORMAL</t>
        </is>
      </c>
      <c r="E983" s="660" t="n"/>
      <c r="F983" s="683" t="inlineStr">
        <is>
          <t>V4.6</t>
        </is>
      </c>
      <c r="G983" s="680" t="n">
        <v>6.1</v>
      </c>
      <c r="H983" s="680" t="n">
        <v>8.300000000000001</v>
      </c>
      <c r="I983" s="664" t="n">
        <v>3</v>
      </c>
      <c r="J983" s="664" t="n">
        <v>1</v>
      </c>
      <c r="K983" s="687" t="inlineStr">
        <is>
          <t>to adapt. Wl adjustment based on eD34; T adjustment based on Ram 5.7L AT8.Tg adjust. Based on KL</t>
        </is>
      </c>
    </row>
    <row r="984">
      <c r="A984" s="380" t="inlineStr">
        <is>
          <t>Maneuvering</t>
        </is>
      </c>
      <c r="B984" s="661" t="inlineStr">
        <is>
          <t>Acceleration disturbances HF</t>
        </is>
      </c>
      <c r="C984" s="660" t="inlineStr">
        <is>
          <t>PREMIUM</t>
        </is>
      </c>
      <c r="D984" s="660" t="inlineStr">
        <is>
          <t>AUTO;eSAVE;Hybrid;SPORT;ZEV;ECO;ECO B;ECO D;Normal B;Normal D;SPORT B;SPORT D;MANUAL;NORMAL</t>
        </is>
      </c>
      <c r="E984" s="660" t="n"/>
      <c r="F984" s="683" t="inlineStr">
        <is>
          <t>V4.6</t>
        </is>
      </c>
      <c r="G984" s="665" t="n">
        <v>5</v>
      </c>
      <c r="H984" s="665" t="n">
        <v>7</v>
      </c>
      <c r="I984" s="664" t="n">
        <v>3</v>
      </c>
      <c r="J984" s="664" t="n">
        <v>3</v>
      </c>
      <c r="K984" s="495" t="inlineStr">
        <is>
          <t>default values</t>
        </is>
      </c>
    </row>
    <row r="985">
      <c r="A985" s="380" t="inlineStr">
        <is>
          <t>Maneuvering</t>
        </is>
      </c>
      <c r="B985" s="661" t="inlineStr">
        <is>
          <t>Acceleration disturbances LF</t>
        </is>
      </c>
      <c r="C985" s="660" t="inlineStr">
        <is>
          <t>PREMIUM</t>
        </is>
      </c>
      <c r="D985" s="660" t="inlineStr">
        <is>
          <t>AUTO;eSAVE;Hybrid;SPORT;ZEV;ECO;ECO B;ECO D;Normal B;Normal D;SPORT B;SPORT D;MANUAL;NORMAL</t>
        </is>
      </c>
      <c r="E985" s="660" t="n"/>
      <c r="F985" s="683" t="inlineStr">
        <is>
          <t>V4.6</t>
        </is>
      </c>
      <c r="G985" s="665" t="n">
        <v>5</v>
      </c>
      <c r="H985" s="680" t="n">
        <v>8.6</v>
      </c>
      <c r="I985" s="664" t="n">
        <v>3</v>
      </c>
      <c r="J985" s="664" t="n">
        <v>1</v>
      </c>
      <c r="K985" s="495" t="inlineStr">
        <is>
          <t>default values.Criticality &amp; Tg adjust. Based on KL</t>
        </is>
      </c>
    </row>
    <row r="986">
      <c r="A986" s="380" t="inlineStr">
        <is>
          <t>Maneuvering</t>
        </is>
      </c>
      <c r="B986" s="661" t="inlineStr">
        <is>
          <t>Bump</t>
        </is>
      </c>
      <c r="C986" s="660" t="inlineStr">
        <is>
          <t>PREMIUM</t>
        </is>
      </c>
      <c r="D986" s="660" t="inlineStr">
        <is>
          <t>AUTO;eSAVE;Hybrid;SPORT;ZEV;ECO;ECO B;ECO D;Normal B;Normal D;SPORT B;SPORT D;MANUAL;NORMAL</t>
        </is>
      </c>
      <c r="E986" s="660" t="n"/>
      <c r="F986" s="683" t="inlineStr">
        <is>
          <t>V4.6</t>
        </is>
      </c>
      <c r="G986" s="686" t="n">
        <v>6.7</v>
      </c>
      <c r="H986" s="686" t="n">
        <v>7</v>
      </c>
      <c r="I986" s="664" t="n">
        <v>3</v>
      </c>
      <c r="J986" s="664" t="n">
        <v>3</v>
      </c>
      <c r="K986" s="688" t="inlineStr">
        <is>
          <t>to define (not enough data under target)</t>
        </is>
      </c>
    </row>
    <row r="987">
      <c r="A987" s="380" t="inlineStr">
        <is>
          <t>Maneuvering</t>
        </is>
      </c>
      <c r="B987" s="661" t="inlineStr">
        <is>
          <t>Delay</t>
        </is>
      </c>
      <c r="C987" s="660" t="inlineStr">
        <is>
          <t>PREMIUM</t>
        </is>
      </c>
      <c r="D987" s="660" t="inlineStr">
        <is>
          <t>AUTO;eSAVE;Hybrid;SPORT;ZEV;ECO;ECO B;ECO D;Normal B;Normal D;SPORT B;SPORT D;MANUAL;NORMAL</t>
        </is>
      </c>
      <c r="E987" s="660" t="n"/>
      <c r="F987" s="683" t="inlineStr">
        <is>
          <t>V4.6</t>
        </is>
      </c>
      <c r="G987" s="671" t="n">
        <v>6</v>
      </c>
      <c r="H987" s="709" t="n">
        <v>7.6</v>
      </c>
      <c r="I987" s="696" t="n">
        <v>1</v>
      </c>
      <c r="J987" s="696" t="n">
        <v>3</v>
      </c>
      <c r="K987" s="702" t="inlineStr">
        <is>
          <t>equal. WL&amp;Tg c/o from Maneuvering with throttle</t>
        </is>
      </c>
    </row>
    <row r="988">
      <c r="A988" s="380" t="inlineStr">
        <is>
          <t>Maneuvering</t>
        </is>
      </c>
      <c r="B988" s="661" t="inlineStr">
        <is>
          <t>Jerks</t>
        </is>
      </c>
      <c r="C988" s="660" t="inlineStr">
        <is>
          <t>PREMIUM</t>
        </is>
      </c>
      <c r="D988" s="660" t="inlineStr">
        <is>
          <t>AUTO;eSAVE;Hybrid;SPORT;ZEV;ECO;ECO B;ECO D;Normal B;Normal D;SPORT B;SPORT D;MANUAL;NORMAL</t>
        </is>
      </c>
      <c r="E988" s="660" t="n"/>
      <c r="F988" s="683" t="inlineStr">
        <is>
          <t>V4.6</t>
        </is>
      </c>
      <c r="G988" s="671" t="n">
        <v>6.4</v>
      </c>
      <c r="H988" s="671" t="n">
        <v>6.7</v>
      </c>
      <c r="I988" s="664" t="n">
        <v>3</v>
      </c>
      <c r="J988" s="664" t="n">
        <v>1</v>
      </c>
      <c r="K988" s="702" t="inlineStr">
        <is>
          <t>equal.Criticality adjust. Based on KL</t>
        </is>
      </c>
    </row>
    <row r="989" ht="26.25" customHeight="1">
      <c r="A989" s="379" t="inlineStr">
        <is>
          <t>Maneuvering - Cold</t>
        </is>
      </c>
      <c r="B989" s="661" t="inlineStr">
        <is>
          <t>Acceleration disturbances</t>
        </is>
      </c>
      <c r="C989" s="660" t="inlineStr">
        <is>
          <t>PREMIUM</t>
        </is>
      </c>
      <c r="D989" s="660" t="inlineStr">
        <is>
          <t>AUTO;eSAVE;Hybrid;SPORT;ZEV;ECO;ECO B;ECO D;Normal B;Normal D;SPORT B;SPORT D;MANUAL;NORMAL</t>
        </is>
      </c>
      <c r="E989" s="660" t="n"/>
      <c r="F989" s="683" t="inlineStr">
        <is>
          <t>V4.6</t>
        </is>
      </c>
      <c r="G989" s="680" t="n">
        <v>6.1</v>
      </c>
      <c r="H989" s="680" t="n">
        <v>8.300000000000001</v>
      </c>
      <c r="I989" s="664" t="n">
        <v>3</v>
      </c>
      <c r="J989" s="664" t="n">
        <v>1</v>
      </c>
      <c r="K989" s="475" t="inlineStr">
        <is>
          <t>to adapt. Wl adjustment based on eD34; T adjustment based on Ram 5.7L AT8.Tg adjust. Based on KL</t>
        </is>
      </c>
    </row>
    <row r="990" ht="15.75" customHeight="1">
      <c r="A990" s="379" t="inlineStr">
        <is>
          <t>Maneuvering - Cold</t>
        </is>
      </c>
      <c r="B990" s="661" t="inlineStr">
        <is>
          <t>Acceleration disturbances HF</t>
        </is>
      </c>
      <c r="C990" s="660" t="inlineStr">
        <is>
          <t>PREMIUM</t>
        </is>
      </c>
      <c r="D990" s="660" t="inlineStr">
        <is>
          <t>AUTO;eSAVE;Hybrid;SPORT;ZEV;ECO;ECO B;ECO D;Normal B;Normal D;SPORT B;SPORT D;MANUAL;NORMAL</t>
        </is>
      </c>
      <c r="E990" s="660" t="n"/>
      <c r="F990" s="683" t="inlineStr">
        <is>
          <t>V4.6</t>
        </is>
      </c>
      <c r="G990" s="665" t="n">
        <v>5</v>
      </c>
      <c r="H990" s="665" t="n">
        <v>7</v>
      </c>
      <c r="I990" s="664" t="n">
        <v>3</v>
      </c>
      <c r="J990" s="664" t="n">
        <v>3</v>
      </c>
      <c r="K990" s="684" t="inlineStr">
        <is>
          <t>default values</t>
        </is>
      </c>
    </row>
    <row r="991" ht="15.75" customHeight="1">
      <c r="A991" s="379" t="inlineStr">
        <is>
          <t>Maneuvering - Cold</t>
        </is>
      </c>
      <c r="B991" s="661" t="inlineStr">
        <is>
          <t>Acceleration disturbances LF</t>
        </is>
      </c>
      <c r="C991" s="660" t="inlineStr">
        <is>
          <t>PREMIUM</t>
        </is>
      </c>
      <c r="D991" s="660" t="inlineStr">
        <is>
          <t>AUTO;eSAVE;Hybrid;SPORT;ZEV;ECO;ECO B;ECO D;Normal B;Normal D;SPORT B;SPORT D;MANUAL;NORMAL</t>
        </is>
      </c>
      <c r="E991" s="660" t="n"/>
      <c r="F991" s="683" t="inlineStr">
        <is>
          <t>V4.6</t>
        </is>
      </c>
      <c r="G991" s="665" t="n">
        <v>5</v>
      </c>
      <c r="H991" s="680" t="n">
        <v>8.6</v>
      </c>
      <c r="I991" s="664" t="n">
        <v>3</v>
      </c>
      <c r="J991" s="664" t="n">
        <v>1</v>
      </c>
      <c r="K991" s="684" t="inlineStr">
        <is>
          <t>default values.Criticality &amp; Tg adjust. Based on KL</t>
        </is>
      </c>
    </row>
    <row r="992" ht="15.75" customHeight="1">
      <c r="A992" s="379" t="inlineStr">
        <is>
          <t>Maneuvering - Cold</t>
        </is>
      </c>
      <c r="B992" s="661" t="inlineStr">
        <is>
          <t>Bump</t>
        </is>
      </c>
      <c r="C992" s="660" t="inlineStr">
        <is>
          <t>PREMIUM</t>
        </is>
      </c>
      <c r="D992" s="660" t="inlineStr">
        <is>
          <t>AUTO;eSAVE;Hybrid;SPORT;ZEV;ECO;ECO B;ECO D;Normal B;Normal D;SPORT B;SPORT D;MANUAL;NORMAL</t>
        </is>
      </c>
      <c r="E992" s="660" t="n"/>
      <c r="F992" s="683" t="inlineStr">
        <is>
          <t>V4.6</t>
        </is>
      </c>
      <c r="G992" s="686" t="n">
        <v>6.7</v>
      </c>
      <c r="H992" s="686" t="n">
        <v>7</v>
      </c>
      <c r="I992" s="664" t="n">
        <v>3</v>
      </c>
      <c r="J992" s="664" t="n">
        <v>3</v>
      </c>
      <c r="K992" s="492" t="inlineStr">
        <is>
          <t>to define (not enough data under target)</t>
        </is>
      </c>
    </row>
    <row r="993" ht="15.75" customHeight="1">
      <c r="A993" s="379" t="inlineStr">
        <is>
          <t>Maneuvering - Cold</t>
        </is>
      </c>
      <c r="B993" s="661" t="inlineStr">
        <is>
          <t>Delay</t>
        </is>
      </c>
      <c r="C993" s="660" t="inlineStr">
        <is>
          <t>PREMIUM</t>
        </is>
      </c>
      <c r="D993" s="660" t="inlineStr">
        <is>
          <t>AUTO;eSAVE;Hybrid;SPORT;ZEV;ECO;ECO B;ECO D;Normal B;Normal D;SPORT B;SPORT D;MANUAL;NORMAL</t>
        </is>
      </c>
      <c r="E993" s="660" t="n"/>
      <c r="F993" s="683" t="inlineStr">
        <is>
          <t>V4.6</t>
        </is>
      </c>
      <c r="G993" s="671" t="n">
        <v>6</v>
      </c>
      <c r="H993" s="709" t="n">
        <v>7.6</v>
      </c>
      <c r="I993" s="696" t="n">
        <v>1</v>
      </c>
      <c r="J993" s="696" t="n">
        <v>3</v>
      </c>
      <c r="K993" s="702" t="inlineStr">
        <is>
          <t>equal. WL&amp;Tg c/o from Maneuvering with throttle</t>
        </is>
      </c>
    </row>
    <row r="994" ht="15.75" customHeight="1">
      <c r="A994" s="379" t="inlineStr">
        <is>
          <t>Maneuvering - Cold</t>
        </is>
      </c>
      <c r="B994" s="661" t="inlineStr">
        <is>
          <t>Jerks</t>
        </is>
      </c>
      <c r="C994" s="660" t="inlineStr">
        <is>
          <t>PREMIUM</t>
        </is>
      </c>
      <c r="D994" s="660" t="inlineStr">
        <is>
          <t>AUTO;eSAVE;Hybrid;SPORT;ZEV;ECO;ECO B;ECO D;Normal B;Normal D;SPORT B;SPORT D;MANUAL;NORMAL</t>
        </is>
      </c>
      <c r="E994" s="660" t="n"/>
      <c r="F994" s="683" t="inlineStr">
        <is>
          <t>V4.6</t>
        </is>
      </c>
      <c r="G994" s="671" t="n">
        <v>6.4</v>
      </c>
      <c r="H994" s="671" t="n">
        <v>6.7</v>
      </c>
      <c r="I994" s="664" t="n">
        <v>3</v>
      </c>
      <c r="J994" s="664" t="n">
        <v>1</v>
      </c>
      <c r="K994" s="702" t="inlineStr">
        <is>
          <t>equal.Criticality adjust. Based on KL</t>
        </is>
      </c>
    </row>
    <row r="995" ht="39" customHeight="1">
      <c r="A995" s="379" t="inlineStr">
        <is>
          <t>Maneuvering with throttle</t>
        </is>
      </c>
      <c r="B995" s="661" t="inlineStr">
        <is>
          <t>Acceleration disturbances</t>
        </is>
      </c>
      <c r="C995" s="660" t="inlineStr">
        <is>
          <t>PREMIUM</t>
        </is>
      </c>
      <c r="D995" s="660" t="inlineStr">
        <is>
          <t>AUTO;eSAVE;Hybrid;SPORT;ZEV;ECO;ECO B;ECO D;Normal B;Normal D;SPORT B;SPORT D;MANUAL;NORMAL</t>
        </is>
      </c>
      <c r="E995" s="660" t="n"/>
      <c r="F995" s="683" t="inlineStr">
        <is>
          <t>V4.6</t>
        </is>
      </c>
      <c r="G995" s="680" t="n">
        <v>5.5</v>
      </c>
      <c r="H995" s="680" t="n">
        <v>6.9</v>
      </c>
      <c r="I995" s="664" t="n">
        <v>3</v>
      </c>
      <c r="J995" s="664" t="n">
        <v>1</v>
      </c>
      <c r="K995" s="475" t="inlineStr">
        <is>
          <t>to adapt (Based on Cavan's and Stephen's feedback @ May 3rd 2023 from the TRX)
 WL based on Cavan's 25Y_3.0L_TRX_QG3_180_0323 @ July21st 2023); T based on Ram 5.7L AT8. Tg adjust based on KL</t>
        </is>
      </c>
    </row>
    <row r="996" ht="15.75" customHeight="1">
      <c r="A996" s="379" t="inlineStr">
        <is>
          <t>Maneuvering with throttle</t>
        </is>
      </c>
      <c r="B996" s="661" t="inlineStr">
        <is>
          <t>Acceleration disturbances HF</t>
        </is>
      </c>
      <c r="C996" s="660" t="inlineStr">
        <is>
          <t>PREMIUM</t>
        </is>
      </c>
      <c r="D996" s="660" t="inlineStr">
        <is>
          <t>AUTO;eSAVE;Hybrid;SPORT;ZEV;ECO;ECO B;ECO D;Normal B;Normal D;SPORT B;SPORT D;MANUAL;NORMAL</t>
        </is>
      </c>
      <c r="E996" s="660" t="n"/>
      <c r="F996" s="683" t="inlineStr">
        <is>
          <t>V4.6</t>
        </is>
      </c>
      <c r="G996" s="665" t="n">
        <v>5</v>
      </c>
      <c r="H996" s="665" t="n">
        <v>7</v>
      </c>
      <c r="I996" s="664" t="n">
        <v>3</v>
      </c>
      <c r="J996" s="664" t="n">
        <v>3</v>
      </c>
      <c r="K996" s="495" t="inlineStr">
        <is>
          <t>default values</t>
        </is>
      </c>
    </row>
    <row r="997" ht="15.75" customHeight="1">
      <c r="A997" s="379" t="inlineStr">
        <is>
          <t>Maneuvering with throttle</t>
        </is>
      </c>
      <c r="B997" s="661" t="inlineStr">
        <is>
          <t>Acceleration disturbances LF</t>
        </is>
      </c>
      <c r="C997" s="660" t="inlineStr">
        <is>
          <t>PREMIUM</t>
        </is>
      </c>
      <c r="D997" s="660" t="inlineStr">
        <is>
          <t>AUTO;eSAVE;Hybrid;SPORT;ZEV;ECO;ECO B;ECO D;Normal B;Normal D;SPORT B;SPORT D;MANUAL;NORMAL</t>
        </is>
      </c>
      <c r="E997" s="660" t="n"/>
      <c r="F997" s="683" t="inlineStr">
        <is>
          <t>V4.6</t>
        </is>
      </c>
      <c r="G997" s="665" t="n">
        <v>5</v>
      </c>
      <c r="H997" s="680" t="n">
        <v>7</v>
      </c>
      <c r="I997" s="664" t="n">
        <v>3</v>
      </c>
      <c r="J997" s="664" t="n">
        <v>1</v>
      </c>
      <c r="K997" s="495" t="inlineStr">
        <is>
          <t>default values. Criticality adjust. based on KL</t>
        </is>
      </c>
    </row>
    <row r="998" ht="15.75" customHeight="1">
      <c r="A998" s="379" t="inlineStr">
        <is>
          <t>Maneuvering with throttle</t>
        </is>
      </c>
      <c r="B998" s="661" t="inlineStr">
        <is>
          <t>Bump</t>
        </is>
      </c>
      <c r="C998" s="660" t="inlineStr">
        <is>
          <t>PREMIUM</t>
        </is>
      </c>
      <c r="D998" s="660" t="inlineStr">
        <is>
          <t>AUTO;eSAVE;Hybrid;SPORT;ZEV;ECO;ECO B;ECO D;Normal B;Normal D;SPORT B;SPORT D;MANUAL;NORMAL</t>
        </is>
      </c>
      <c r="E998" s="660" t="n"/>
      <c r="F998" s="683" t="inlineStr">
        <is>
          <t>V4.6</t>
        </is>
      </c>
      <c r="G998" s="686" t="n">
        <v>6.7</v>
      </c>
      <c r="H998" s="686" t="n">
        <v>7</v>
      </c>
      <c r="I998" s="664" t="n">
        <v>3</v>
      </c>
      <c r="J998" s="664" t="n">
        <v>3</v>
      </c>
      <c r="K998" s="492" t="inlineStr">
        <is>
          <t>to define (not enough data under target)</t>
        </is>
      </c>
    </row>
    <row r="999" ht="15.75" customHeight="1">
      <c r="A999" s="379" t="inlineStr">
        <is>
          <t>Maneuvering with throttle</t>
        </is>
      </c>
      <c r="B999" s="661" t="inlineStr">
        <is>
          <t>Delay</t>
        </is>
      </c>
      <c r="C999" s="660" t="inlineStr">
        <is>
          <t>PREMIUM</t>
        </is>
      </c>
      <c r="D999" s="660" t="inlineStr">
        <is>
          <t>AUTO;eSAVE;Hybrid;SPORT;ZEV;ECO;ECO B;ECO D;Normal B;Normal D;SPORT B;SPORT D;MANUAL;NORMAL</t>
        </is>
      </c>
      <c r="E999" s="660" t="n"/>
      <c r="F999" s="683" t="inlineStr">
        <is>
          <t>V4.6</t>
        </is>
      </c>
      <c r="G999" s="671" t="n">
        <v>6</v>
      </c>
      <c r="H999" s="709" t="n">
        <v>7.6</v>
      </c>
      <c r="I999" s="696" t="n">
        <v>1</v>
      </c>
      <c r="J999" s="696" t="n">
        <v>3</v>
      </c>
      <c r="K999" s="702" t="inlineStr">
        <is>
          <t>equal. Tg based on DT</t>
        </is>
      </c>
    </row>
    <row r="1000" ht="15.75" customHeight="1">
      <c r="A1000" s="379" t="inlineStr">
        <is>
          <t>Maneuvering with throttle</t>
        </is>
      </c>
      <c r="B1000" s="661" t="inlineStr">
        <is>
          <t>Jerks</t>
        </is>
      </c>
      <c r="C1000" s="660" t="inlineStr">
        <is>
          <t>PREMIUM</t>
        </is>
      </c>
      <c r="D1000" s="660" t="inlineStr">
        <is>
          <t>AUTO;eSAVE;Hybrid;SPORT;ZEV;ECO;ECO B;ECO D;Normal B;Normal D;SPORT B;SPORT D;MANUAL;NORMAL</t>
        </is>
      </c>
      <c r="E1000" s="660" t="n"/>
      <c r="F1000" s="683" t="inlineStr">
        <is>
          <t>V4.6</t>
        </is>
      </c>
      <c r="G1000" s="671" t="n">
        <v>6</v>
      </c>
      <c r="H1000" s="671" t="n">
        <v>6.8</v>
      </c>
      <c r="I1000" s="664" t="n">
        <v>3</v>
      </c>
      <c r="J1000" s="664" t="n">
        <v>1</v>
      </c>
      <c r="K1000" s="702" t="inlineStr">
        <is>
          <t>equal. Criticality &amp; Tg adjust based on KL.Wl adjust. Based on DT datas</t>
        </is>
      </c>
    </row>
    <row r="1001">
      <c r="A1001" s="380" t="inlineStr">
        <is>
          <t>Manual Start</t>
        </is>
      </c>
      <c r="B1001" s="661" t="inlineStr">
        <is>
          <t>Acceleration disturbances</t>
        </is>
      </c>
      <c r="C1001" s="660" t="inlineStr">
        <is>
          <t>PREMIUM</t>
        </is>
      </c>
      <c r="D1001" s="660" t="inlineStr">
        <is>
          <t>AUTO;eSAVE;Hybrid;SPORT;ZEV;ECO;MANUAL GEARBOX;MANUAL;NORMAL</t>
        </is>
      </c>
      <c r="E1001" s="660" t="n"/>
      <c r="F1001" s="683" t="inlineStr">
        <is>
          <t>V4.6</t>
        </is>
      </c>
      <c r="G1001" s="697" t="n">
        <v>5</v>
      </c>
      <c r="H1001" s="699" t="n">
        <v>6.8</v>
      </c>
      <c r="I1001" s="664" t="n">
        <v>3</v>
      </c>
      <c r="J1001" s="664" t="n">
        <v>2</v>
      </c>
      <c r="K1001" s="475" t="inlineStr">
        <is>
          <t>c/o from Auto start vehicle stationary. Tg adjust based on KL</t>
        </is>
      </c>
    </row>
    <row r="1002">
      <c r="A1002" s="380" t="inlineStr">
        <is>
          <t>Manual Start</t>
        </is>
      </c>
      <c r="B1002" s="661" t="inlineStr">
        <is>
          <t>Acceleration disturbances HF</t>
        </is>
      </c>
      <c r="C1002" s="660" t="inlineStr">
        <is>
          <t>PREMIUM</t>
        </is>
      </c>
      <c r="D1002" s="660" t="inlineStr">
        <is>
          <t>AUTO;eSAVE;Hybrid;SPORT;ZEV;ECO;MANUAL GEARBOX;MANUAL;NORMAL</t>
        </is>
      </c>
      <c r="E1002" s="660" t="n"/>
      <c r="F1002" s="683" t="inlineStr">
        <is>
          <t>V4.6</t>
        </is>
      </c>
      <c r="G1002" s="665" t="n">
        <v>5</v>
      </c>
      <c r="H1002" s="665" t="n">
        <v>7</v>
      </c>
      <c r="I1002" s="664" t="n">
        <v>3</v>
      </c>
      <c r="J1002" s="664" t="n">
        <v>3</v>
      </c>
      <c r="K1002" s="495" t="inlineStr">
        <is>
          <t>default values</t>
        </is>
      </c>
    </row>
    <row r="1003">
      <c r="A1003" s="380" t="inlineStr">
        <is>
          <t>Manual Start</t>
        </is>
      </c>
      <c r="B1003" s="661" t="inlineStr">
        <is>
          <t>Acceleration disturbances LF</t>
        </is>
      </c>
      <c r="C1003" s="660" t="inlineStr">
        <is>
          <t>PREMIUM</t>
        </is>
      </c>
      <c r="D1003" s="660" t="inlineStr">
        <is>
          <t>AUTO;eSAVE;Hybrid;SPORT;ZEV;ECO;MANUAL GEARBOX;MANUAL;NORMAL</t>
        </is>
      </c>
      <c r="E1003" s="660" t="n"/>
      <c r="F1003" s="683" t="inlineStr">
        <is>
          <t>V4.6</t>
        </is>
      </c>
      <c r="G1003" s="665" t="n">
        <v>5</v>
      </c>
      <c r="H1003" s="665" t="n">
        <v>7</v>
      </c>
      <c r="I1003" s="664" t="n">
        <v>3</v>
      </c>
      <c r="J1003" s="664" t="n">
        <v>3</v>
      </c>
      <c r="K1003" s="684" t="inlineStr">
        <is>
          <t>default values</t>
        </is>
      </c>
    </row>
    <row r="1004">
      <c r="A1004" s="380" t="inlineStr">
        <is>
          <t>Manual Start</t>
        </is>
      </c>
      <c r="B1004" s="661" t="inlineStr">
        <is>
          <t>Engine speed overshoot</t>
        </is>
      </c>
      <c r="C1004" s="660" t="inlineStr">
        <is>
          <t>PREMIUM</t>
        </is>
      </c>
      <c r="D1004" s="660" t="inlineStr">
        <is>
          <t>AUTO;eSAVE;Hybrid;SPORT;ZEV;ECO;MANUAL GEARBOX;MANUAL;NORMAL</t>
        </is>
      </c>
      <c r="E1004" s="660" t="n"/>
      <c r="F1004" s="683" t="inlineStr">
        <is>
          <t>V4.6</t>
        </is>
      </c>
      <c r="G1004" s="686" t="n">
        <v>7.9</v>
      </c>
      <c r="H1004" s="686" t="n">
        <v>9.199999999999999</v>
      </c>
      <c r="I1004" s="664" t="n">
        <v>2</v>
      </c>
      <c r="J1004" s="664" t="n">
        <v>3</v>
      </c>
      <c r="K1004" s="688" t="inlineStr">
        <is>
          <t>c/o from Auto start vehicle stationary.Wl adjust. based on KL</t>
        </is>
      </c>
    </row>
    <row r="1005">
      <c r="A1005" s="380" t="inlineStr">
        <is>
          <t>Manual Start</t>
        </is>
      </c>
      <c r="B1005" s="661" t="inlineStr">
        <is>
          <t>Engine speed stumble</t>
        </is>
      </c>
      <c r="C1005" s="660" t="inlineStr">
        <is>
          <t>PREMIUM</t>
        </is>
      </c>
      <c r="D1005" s="660" t="inlineStr">
        <is>
          <t>AUTO;eSAVE;Hybrid;SPORT;ZEV;ECO;MANUAL GEARBOX;MANUAL;NORMAL</t>
        </is>
      </c>
      <c r="E1005" s="660" t="n"/>
      <c r="F1005" s="683" t="inlineStr">
        <is>
          <t>V4.6</t>
        </is>
      </c>
      <c r="G1005" s="665" t="n">
        <v>5</v>
      </c>
      <c r="H1005" s="665" t="n">
        <v>7</v>
      </c>
      <c r="I1005" s="664" t="n">
        <v>3</v>
      </c>
      <c r="J1005" s="664" t="n">
        <v>3</v>
      </c>
      <c r="K1005" s="684" t="inlineStr">
        <is>
          <t>default values</t>
        </is>
      </c>
    </row>
    <row r="1006">
      <c r="A1006" s="380" t="inlineStr">
        <is>
          <t>Manual Start</t>
        </is>
      </c>
      <c r="B1006" s="661" t="inlineStr">
        <is>
          <t>Engine speed undershoot</t>
        </is>
      </c>
      <c r="C1006" s="660" t="inlineStr">
        <is>
          <t>PREMIUM</t>
        </is>
      </c>
      <c r="D1006" s="660" t="inlineStr">
        <is>
          <t>AUTO;eSAVE;Hybrid;SPORT;ZEV;ECO;MANUAL GEARBOX;MANUAL;NORMAL</t>
        </is>
      </c>
      <c r="E1006" s="660" t="n"/>
      <c r="F1006" s="683" t="inlineStr">
        <is>
          <t>V4.6</t>
        </is>
      </c>
      <c r="G1006" s="673" t="n">
        <v>7</v>
      </c>
      <c r="H1006" s="673" t="n">
        <v>7.9</v>
      </c>
      <c r="I1006" s="664" t="n">
        <v>3</v>
      </c>
      <c r="J1006" s="664" t="n">
        <v>3</v>
      </c>
      <c r="K1006" s="687" t="inlineStr">
        <is>
          <t>to adapt</t>
        </is>
      </c>
    </row>
    <row r="1007">
      <c r="A1007" s="380" t="inlineStr">
        <is>
          <t>Manual Start</t>
        </is>
      </c>
      <c r="B1007" s="661" t="inlineStr">
        <is>
          <t>Idle stabilization duration</t>
        </is>
      </c>
      <c r="C1007" s="660" t="inlineStr">
        <is>
          <t>PREMIUM</t>
        </is>
      </c>
      <c r="D1007" s="660" t="inlineStr">
        <is>
          <t>AUTO;eSAVE;Hybrid;SPORT;ZEV;ECO;MANUAL GEARBOX;MANUAL;NORMAL</t>
        </is>
      </c>
      <c r="E1007" s="660" t="n"/>
      <c r="F1007" s="683" t="inlineStr">
        <is>
          <t>V4.6</t>
        </is>
      </c>
      <c r="G1007" s="673" t="n">
        <v>7.5</v>
      </c>
      <c r="H1007" s="673" t="n">
        <v>8.5</v>
      </c>
      <c r="I1007" s="664" t="n">
        <v>3</v>
      </c>
      <c r="J1007" s="664" t="n">
        <v>3</v>
      </c>
      <c r="K1007" s="475" t="inlineStr">
        <is>
          <t>to adapt</t>
        </is>
      </c>
    </row>
    <row r="1008">
      <c r="A1008" s="380" t="inlineStr">
        <is>
          <t>Manual Start</t>
        </is>
      </c>
      <c r="B1008" s="661" t="inlineStr">
        <is>
          <t>Speed pickup duration</t>
        </is>
      </c>
      <c r="C1008" s="660" t="inlineStr">
        <is>
          <t>PREMIUM</t>
        </is>
      </c>
      <c r="D1008" s="660" t="inlineStr">
        <is>
          <t>AUTO;eSAVE;Hybrid;SPORT;ZEV;ECO;MANUAL GEARBOX;MANUAL;NORMAL</t>
        </is>
      </c>
      <c r="E1008" s="660" t="n"/>
      <c r="F1008" s="683" t="inlineStr">
        <is>
          <t>V4.6</t>
        </is>
      </c>
      <c r="G1008" s="665" t="n">
        <v>5</v>
      </c>
      <c r="H1008" s="665" t="n">
        <v>7</v>
      </c>
      <c r="I1008" s="664" t="n">
        <v>3</v>
      </c>
      <c r="J1008" s="664" t="n">
        <v>3</v>
      </c>
      <c r="K1008" s="684" t="inlineStr">
        <is>
          <t>default values</t>
        </is>
      </c>
    </row>
    <row r="1009">
      <c r="A1009" s="380" t="inlineStr">
        <is>
          <t>Manual Start</t>
        </is>
      </c>
      <c r="B1009" s="661" t="inlineStr">
        <is>
          <t>Start duration</t>
        </is>
      </c>
      <c r="C1009" s="660" t="inlineStr">
        <is>
          <t>PREMIUM</t>
        </is>
      </c>
      <c r="D1009" s="660" t="inlineStr">
        <is>
          <t>AUTO;eSAVE;Hybrid;SPORT;ZEV;ECO;MANUAL GEARBOX;MANUAL;NORMAL</t>
        </is>
      </c>
      <c r="E1009" s="660" t="n"/>
      <c r="F1009" s="683" t="inlineStr">
        <is>
          <t>V4.6</t>
        </is>
      </c>
      <c r="G1009" s="665" t="n">
        <v>5</v>
      </c>
      <c r="H1009" s="665" t="n">
        <v>7</v>
      </c>
      <c r="I1009" s="664" t="n">
        <v>3</v>
      </c>
      <c r="J1009" s="664" t="n">
        <v>3</v>
      </c>
      <c r="K1009" s="495" t="inlineStr">
        <is>
          <t>default values</t>
        </is>
      </c>
    </row>
    <row r="1010">
      <c r="A1010" s="380" t="inlineStr">
        <is>
          <t>Manual Start</t>
        </is>
      </c>
      <c r="B1010" s="661" t="inlineStr">
        <is>
          <t>Starter response delay</t>
        </is>
      </c>
      <c r="C1010" s="660" t="inlineStr">
        <is>
          <t>PREMIUM</t>
        </is>
      </c>
      <c r="D1010" s="660" t="inlineStr">
        <is>
          <t>AUTO;eSAVE;Hybrid;SPORT;ZEV;ECO;MANUAL GEARBOX;MANUAL;NORMAL</t>
        </is>
      </c>
      <c r="E1010" s="660" t="n"/>
      <c r="F1010" s="683" t="inlineStr">
        <is>
          <t>V4.6</t>
        </is>
      </c>
      <c r="G1010" s="665" t="n">
        <v>5</v>
      </c>
      <c r="H1010" s="665" t="n">
        <v>7</v>
      </c>
      <c r="I1010" s="664" t="n">
        <v>3</v>
      </c>
      <c r="J1010" s="664" t="n">
        <v>3</v>
      </c>
      <c r="K1010" s="495" t="inlineStr">
        <is>
          <t>default values</t>
        </is>
      </c>
    </row>
    <row r="1011">
      <c r="A1011" s="380" t="inlineStr">
        <is>
          <t>Manual Start</t>
        </is>
      </c>
      <c r="B1011" s="661" t="inlineStr">
        <is>
          <t>Starter speed</t>
        </is>
      </c>
      <c r="C1011" s="660" t="inlineStr">
        <is>
          <t>PREMIUM</t>
        </is>
      </c>
      <c r="D1011" s="660" t="inlineStr">
        <is>
          <t>AUTO;eSAVE;Hybrid;SPORT;ZEV;ECO;MANUAL GEARBOX;MANUAL;NORMAL</t>
        </is>
      </c>
      <c r="E1011" s="660" t="n"/>
      <c r="F1011" s="683" t="inlineStr">
        <is>
          <t>V4.6</t>
        </is>
      </c>
      <c r="G1011" s="665" t="n">
        <v>5</v>
      </c>
      <c r="H1011" s="665" t="n">
        <v>7</v>
      </c>
      <c r="I1011" s="664" t="n">
        <v>3</v>
      </c>
      <c r="J1011" s="664" t="n">
        <v>3</v>
      </c>
      <c r="K1011" s="684" t="inlineStr">
        <is>
          <t>default values</t>
        </is>
      </c>
    </row>
    <row r="1012">
      <c r="A1012" s="380" t="inlineStr">
        <is>
          <t>Manual Start</t>
        </is>
      </c>
      <c r="B1012" s="661" t="inlineStr">
        <is>
          <t>Surge</t>
        </is>
      </c>
      <c r="C1012" s="660" t="inlineStr">
        <is>
          <t>PREMIUM</t>
        </is>
      </c>
      <c r="D1012" s="660" t="inlineStr">
        <is>
          <t>AUTO;eSAVE;Hybrid;SPORT;ZEV;ECO;MANUAL GEARBOX;MANUAL;NORMAL</t>
        </is>
      </c>
      <c r="E1012" s="660" t="n"/>
      <c r="F1012" s="683" t="inlineStr">
        <is>
          <t>V4.6</t>
        </is>
      </c>
      <c r="G1012" s="697" t="n">
        <v>5.6</v>
      </c>
      <c r="H1012" s="699" t="n">
        <v>6.7</v>
      </c>
      <c r="I1012" s="664" t="n">
        <v>3</v>
      </c>
      <c r="J1012" s="664" t="n">
        <v>1</v>
      </c>
      <c r="K1012" s="687" t="inlineStr">
        <is>
          <t>c/o from Auto start vehicle stationary. Tg adjust based on KL</t>
        </is>
      </c>
    </row>
    <row r="1013">
      <c r="A1013" s="380" t="inlineStr">
        <is>
          <t>Manual stop</t>
        </is>
      </c>
      <c r="B1013" s="661" t="inlineStr">
        <is>
          <t>Acceleration disturbances</t>
        </is>
      </c>
      <c r="C1013" s="660" t="inlineStr">
        <is>
          <t>PREMIUM</t>
        </is>
      </c>
      <c r="D1013" s="660" t="inlineStr">
        <is>
          <t>AUTO;eSAVE;Hybrid;SPORT;ZEV;ECO;MANUAL GEARBOX;MANUAL;NORMAL</t>
        </is>
      </c>
      <c r="E1013" s="660" t="n"/>
      <c r="F1013" s="683" t="inlineStr">
        <is>
          <t>V4.6</t>
        </is>
      </c>
      <c r="G1013" s="680" t="n">
        <v>5.6</v>
      </c>
      <c r="H1013" s="680" t="n">
        <v>7</v>
      </c>
      <c r="I1013" s="664" t="n">
        <v>3</v>
      </c>
      <c r="J1013" s="664" t="n">
        <v>2</v>
      </c>
      <c r="K1013" s="687" t="inlineStr">
        <is>
          <t>to adapt. Criticality &amp; Wl adjust. based on CC24. Tg adjust. Based on KL</t>
        </is>
      </c>
    </row>
    <row r="1014">
      <c r="A1014" s="380" t="inlineStr">
        <is>
          <t>Manual stop</t>
        </is>
      </c>
      <c r="B1014" s="661" t="inlineStr">
        <is>
          <t>Acceleration disturbances HF</t>
        </is>
      </c>
      <c r="C1014" s="660" t="inlineStr">
        <is>
          <t>PREMIUM</t>
        </is>
      </c>
      <c r="D1014" s="660" t="inlineStr">
        <is>
          <t>AUTO;eSAVE;Hybrid;SPORT;ZEV;ECO;MANUAL GEARBOX;MANUAL;NORMAL</t>
        </is>
      </c>
      <c r="E1014" s="660" t="n"/>
      <c r="F1014" s="683" t="inlineStr">
        <is>
          <t>V4.6</t>
        </is>
      </c>
      <c r="G1014" s="665" t="n">
        <v>5</v>
      </c>
      <c r="H1014" s="665" t="n">
        <v>7</v>
      </c>
      <c r="I1014" s="664" t="n">
        <v>3</v>
      </c>
      <c r="J1014" s="664" t="n">
        <v>3</v>
      </c>
      <c r="K1014" s="684" t="inlineStr">
        <is>
          <t>default values</t>
        </is>
      </c>
    </row>
    <row r="1015">
      <c r="A1015" s="380" t="inlineStr">
        <is>
          <t>Manual stop</t>
        </is>
      </c>
      <c r="B1015" s="661" t="inlineStr">
        <is>
          <t>Acceleration disturbances LF</t>
        </is>
      </c>
      <c r="C1015" s="660" t="inlineStr">
        <is>
          <t>PREMIUM</t>
        </is>
      </c>
      <c r="D1015" s="660" t="inlineStr">
        <is>
          <t>AUTO;eSAVE;Hybrid;SPORT;ZEV;ECO;MANUAL GEARBOX;MANUAL;NORMAL</t>
        </is>
      </c>
      <c r="E1015" s="660" t="n"/>
      <c r="F1015" s="683" t="inlineStr">
        <is>
          <t>V4.6</t>
        </is>
      </c>
      <c r="G1015" s="665" t="n">
        <v>5</v>
      </c>
      <c r="H1015" s="665" t="n">
        <v>7</v>
      </c>
      <c r="I1015" s="664" t="n">
        <v>3</v>
      </c>
      <c r="J1015" s="664" t="n">
        <v>3</v>
      </c>
      <c r="K1015" s="495" t="inlineStr">
        <is>
          <t>default values</t>
        </is>
      </c>
    </row>
    <row r="1016">
      <c r="A1016" s="380" t="inlineStr">
        <is>
          <t>Manual stop</t>
        </is>
      </c>
      <c r="B1016" s="661" t="inlineStr">
        <is>
          <t>Duration</t>
        </is>
      </c>
      <c r="C1016" s="660" t="inlineStr">
        <is>
          <t>PREMIUM</t>
        </is>
      </c>
      <c r="D1016" s="660" t="inlineStr">
        <is>
          <t>AUTO;eSAVE;Hybrid;SPORT;ZEV;ECO;MANUAL GEARBOX;MANUAL;NORMAL</t>
        </is>
      </c>
      <c r="E1016" s="660" t="n"/>
      <c r="F1016" s="683" t="inlineStr">
        <is>
          <t>V4.6</t>
        </is>
      </c>
      <c r="G1016" s="665" t="n">
        <v>5</v>
      </c>
      <c r="H1016" s="665" t="n">
        <v>7</v>
      </c>
      <c r="I1016" s="664" t="n">
        <v>3</v>
      </c>
      <c r="J1016" s="664" t="n">
        <v>3</v>
      </c>
      <c r="K1016" s="495" t="inlineStr">
        <is>
          <t>default values</t>
        </is>
      </c>
    </row>
    <row r="1017">
      <c r="A1017" s="380" t="inlineStr">
        <is>
          <t>Manual stop</t>
        </is>
      </c>
      <c r="B1017" s="661" t="inlineStr">
        <is>
          <t>Surge</t>
        </is>
      </c>
      <c r="C1017" s="660" t="inlineStr">
        <is>
          <t>PREMIUM</t>
        </is>
      </c>
      <c r="D1017" s="660" t="inlineStr">
        <is>
          <t>AUTO;eSAVE;Hybrid;SPORT;ZEV;ECO;MANUAL GEARBOX;MANUAL;NORMAL</t>
        </is>
      </c>
      <c r="E1017" s="660" t="n"/>
      <c r="F1017" s="683" t="inlineStr">
        <is>
          <t>V4.6</t>
        </is>
      </c>
      <c r="G1017" s="686" t="n">
        <v>5.6</v>
      </c>
      <c r="H1017" s="686" t="n">
        <v>7.7</v>
      </c>
      <c r="I1017" s="664" t="n">
        <v>3</v>
      </c>
      <c r="J1017" s="664" t="n">
        <v>1</v>
      </c>
      <c r="K1017" s="687" t="inlineStr">
        <is>
          <t>to adapt. Wl adjust. based on CC24. Tg adjust. Based on KL</t>
        </is>
      </c>
    </row>
    <row r="1018">
      <c r="A1018" s="380" t="inlineStr">
        <is>
          <t>Power-on downshift</t>
        </is>
      </c>
      <c r="B1018" s="661" t="inlineStr">
        <is>
          <t>Acceleration disturbances</t>
        </is>
      </c>
      <c r="C1018" s="660" t="inlineStr">
        <is>
          <t>PREMIUM</t>
        </is>
      </c>
      <c r="D1018" s="660" t="inlineStr">
        <is>
          <t>AUTO;eSAVE;Hybrid;SPORT;ZEV;ECO;MANUAL;NORMAL</t>
        </is>
      </c>
      <c r="E1018" s="660" t="n"/>
      <c r="F1018" s="683" t="inlineStr">
        <is>
          <t>V4.6</t>
        </is>
      </c>
      <c r="G1018" s="680" t="n">
        <v>5.9</v>
      </c>
      <c r="H1018" s="680" t="n">
        <v>7.8</v>
      </c>
      <c r="I1018" s="721" t="n">
        <v>3</v>
      </c>
      <c r="J1018" s="664" t="n">
        <v>2</v>
      </c>
      <c r="K1018" s="687" t="inlineStr">
        <is>
          <t>to adapt. Wl adjustment based on CC24. Wl &amp; Tg adjust. Based on KL</t>
        </is>
      </c>
    </row>
    <row r="1019">
      <c r="A1019" s="380" t="inlineStr">
        <is>
          <t>Power-on downshift</t>
        </is>
      </c>
      <c r="B1019" s="661" t="inlineStr">
        <is>
          <t>Acceleration disturbances HF</t>
        </is>
      </c>
      <c r="C1019" s="660" t="inlineStr">
        <is>
          <t>PREMIUM</t>
        </is>
      </c>
      <c r="D1019" s="660" t="inlineStr">
        <is>
          <t>AUTO;eSAVE;Hybrid;SPORT;ZEV;ECO;MANUAL;NORMAL</t>
        </is>
      </c>
      <c r="E1019" s="660" t="n"/>
      <c r="F1019" s="683" t="inlineStr">
        <is>
          <t>V4.6</t>
        </is>
      </c>
      <c r="G1019" s="665" t="n">
        <v>5</v>
      </c>
      <c r="H1019" s="665" t="n">
        <v>7</v>
      </c>
      <c r="I1019" s="664" t="n">
        <v>3</v>
      </c>
      <c r="J1019" s="664" t="n">
        <v>3</v>
      </c>
      <c r="K1019" s="684" t="inlineStr">
        <is>
          <t>default values</t>
        </is>
      </c>
    </row>
    <row r="1020">
      <c r="A1020" s="380" t="inlineStr">
        <is>
          <t>Power-on downshift</t>
        </is>
      </c>
      <c r="B1020" s="661" t="inlineStr">
        <is>
          <t>Acceleration disturbances LF</t>
        </is>
      </c>
      <c r="C1020" s="660" t="inlineStr">
        <is>
          <t>PREMIUM</t>
        </is>
      </c>
      <c r="D1020" s="660" t="inlineStr">
        <is>
          <t>AUTO;eSAVE;Hybrid;SPORT;ZEV;ECO;MANUAL;NORMAL</t>
        </is>
      </c>
      <c r="E1020" s="660" t="n"/>
      <c r="F1020" s="683" t="inlineStr">
        <is>
          <t>V4.6</t>
        </is>
      </c>
      <c r="G1020" s="665" t="n">
        <v>6</v>
      </c>
      <c r="H1020" s="665" t="n">
        <v>7.9</v>
      </c>
      <c r="I1020" s="664" t="n">
        <v>3</v>
      </c>
      <c r="J1020" s="664" t="n">
        <v>2</v>
      </c>
      <c r="K1020" s="495" t="inlineStr">
        <is>
          <t>default values. Wl &amp; Tg adjust. Based on KL.</t>
        </is>
      </c>
    </row>
    <row r="1021">
      <c r="A1021" s="380" t="inlineStr">
        <is>
          <t>Power-on downshift</t>
        </is>
      </c>
      <c r="B1021" s="661" t="inlineStr">
        <is>
          <t>Ax gradients after ratio change</t>
        </is>
      </c>
      <c r="C1021" s="660" t="inlineStr">
        <is>
          <t>PREMIUM</t>
        </is>
      </c>
      <c r="D1021" s="660" t="inlineStr">
        <is>
          <t>AUTO;eSAVE;Hybrid;SPORT;ZEV;ECO;MANUAL;NORMAL</t>
        </is>
      </c>
      <c r="E1021" s="660" t="n"/>
      <c r="F1021" s="683" t="inlineStr">
        <is>
          <t>V4.6</t>
        </is>
      </c>
      <c r="G1021" s="680" t="n">
        <v>5.8</v>
      </c>
      <c r="H1021" s="680" t="n">
        <v>7.5</v>
      </c>
      <c r="I1021" s="664" t="n">
        <v>3</v>
      </c>
      <c r="J1021" s="664" t="n">
        <v>2</v>
      </c>
      <c r="K1021" s="475" t="inlineStr">
        <is>
          <t>to adapt. Criticality, Wl &amp; Tg adjust. Based on KL</t>
        </is>
      </c>
    </row>
    <row r="1022">
      <c r="A1022" s="380" t="inlineStr">
        <is>
          <t>Power-on downshift</t>
        </is>
      </c>
      <c r="B1022" s="661" t="inlineStr">
        <is>
          <t>Ax gradients during ratio change</t>
        </is>
      </c>
      <c r="C1022" s="660" t="inlineStr">
        <is>
          <t>PREMIUM</t>
        </is>
      </c>
      <c r="D1022" s="660" t="inlineStr">
        <is>
          <t>AUTO;eSAVE;Hybrid;SPORT;ZEV;ECO;MANUAL;NORMAL</t>
        </is>
      </c>
      <c r="E1022" s="660" t="n"/>
      <c r="F1022" s="683" t="inlineStr">
        <is>
          <t>V4.6</t>
        </is>
      </c>
      <c r="G1022" s="680" t="n">
        <v>6.1</v>
      </c>
      <c r="H1022" s="680" t="n">
        <v>8</v>
      </c>
      <c r="I1022" s="664" t="n">
        <v>3</v>
      </c>
      <c r="J1022" s="664" t="n">
        <v>2</v>
      </c>
      <c r="K1022" s="687" t="inlineStr">
        <is>
          <t>to adapt. Wl &amp; Tg adjustment based on CC24.Wl &amp; Tg adjust. Based on KL</t>
        </is>
      </c>
    </row>
    <row r="1023">
      <c r="A1023" s="380" t="inlineStr">
        <is>
          <t>Power-on downshift</t>
        </is>
      </c>
      <c r="B1023" s="661" t="inlineStr">
        <is>
          <t>Jerks</t>
        </is>
      </c>
      <c r="C1023" s="660" t="inlineStr">
        <is>
          <t>PREMIUM</t>
        </is>
      </c>
      <c r="D1023" s="660" t="inlineStr">
        <is>
          <t>AUTO;eSAVE;Hybrid;SPORT;ZEV;ECO;MANUAL;NORMAL</t>
        </is>
      </c>
      <c r="E1023" s="660" t="n"/>
      <c r="F1023" s="683" t="inlineStr">
        <is>
          <t>V4.6</t>
        </is>
      </c>
      <c r="G1023" s="680" t="n">
        <v>6.4</v>
      </c>
      <c r="H1023" s="680" t="n">
        <v>7.2</v>
      </c>
      <c r="I1023" s="664" t="n">
        <v>3</v>
      </c>
      <c r="J1023" s="664" t="n">
        <v>2</v>
      </c>
      <c r="K1023" s="684" t="inlineStr">
        <is>
          <t>default values. Wl &amp; Tg adjust. Based on KL.</t>
        </is>
      </c>
    </row>
    <row r="1024">
      <c r="A1024" s="380" t="inlineStr">
        <is>
          <t>Power-on downshift</t>
        </is>
      </c>
      <c r="B1024" s="661" t="inlineStr">
        <is>
          <t>Kick</t>
        </is>
      </c>
      <c r="C1024" s="660" t="inlineStr">
        <is>
          <t>PREMIUM</t>
        </is>
      </c>
      <c r="D1024" s="660" t="inlineStr">
        <is>
          <t>AUTO;eSAVE;Hybrid;SPORT;ZEV;ECO;MANUAL;NORMAL</t>
        </is>
      </c>
      <c r="E1024" s="660" t="n"/>
      <c r="F1024" s="683" t="inlineStr">
        <is>
          <t>V4.6</t>
        </is>
      </c>
      <c r="G1024" s="680" t="n">
        <v>6.7</v>
      </c>
      <c r="H1024" s="680" t="n">
        <v>7.3</v>
      </c>
      <c r="I1024" s="664" t="n">
        <v>3</v>
      </c>
      <c r="J1024" s="664" t="n">
        <v>1</v>
      </c>
      <c r="K1024" s="475" t="inlineStr">
        <is>
          <t>to adapt. Wl adjust. Based on KL</t>
        </is>
      </c>
    </row>
    <row r="1025">
      <c r="A1025" s="380" t="inlineStr">
        <is>
          <t>Power-on downshift</t>
        </is>
      </c>
      <c r="B1025" s="661" t="inlineStr">
        <is>
          <t>Shift characteristic</t>
        </is>
      </c>
      <c r="C1025" s="660" t="inlineStr">
        <is>
          <t>PREMIUM</t>
        </is>
      </c>
      <c r="D1025" s="660" t="inlineStr">
        <is>
          <t>AUTO;eSAVE;Hybrid;SPORT;ZEV;ECO;MANUAL;NORMAL</t>
        </is>
      </c>
      <c r="E1025" s="660" t="n"/>
      <c r="F1025" s="683" t="inlineStr">
        <is>
          <t>V4.6</t>
        </is>
      </c>
      <c r="G1025" s="665" t="n">
        <v>5</v>
      </c>
      <c r="H1025" s="665" t="n">
        <v>7</v>
      </c>
      <c r="I1025" s="664" t="n">
        <v>3</v>
      </c>
      <c r="J1025" s="664" t="n">
        <v>3</v>
      </c>
      <c r="K1025" s="495" t="inlineStr">
        <is>
          <t>default values</t>
        </is>
      </c>
    </row>
    <row r="1026">
      <c r="A1026" s="380" t="inlineStr">
        <is>
          <t>Power-on downshift</t>
        </is>
      </c>
      <c r="B1026" s="661" t="inlineStr">
        <is>
          <t>Shift delay</t>
        </is>
      </c>
      <c r="C1026" s="660" t="inlineStr">
        <is>
          <t>PREMIUM</t>
        </is>
      </c>
      <c r="D1026" s="660" t="inlineStr">
        <is>
          <t>AUTO;eSAVE;Hybrid;SPORT;ZEV;ECO;MANUAL;NORMAL</t>
        </is>
      </c>
      <c r="E1026" s="660" t="n"/>
      <c r="F1026" s="683" t="inlineStr">
        <is>
          <t>V4.6</t>
        </is>
      </c>
      <c r="G1026" s="665" t="n">
        <v>5</v>
      </c>
      <c r="H1026" s="665" t="n">
        <v>7</v>
      </c>
      <c r="I1026" s="664" t="n">
        <v>3</v>
      </c>
      <c r="J1026" s="664" t="n">
        <v>3</v>
      </c>
      <c r="K1026" s="684" t="inlineStr">
        <is>
          <t>default values</t>
        </is>
      </c>
    </row>
    <row r="1027">
      <c r="A1027" s="380" t="inlineStr">
        <is>
          <t>Power-on downshift</t>
        </is>
      </c>
      <c r="B1027" s="661" t="inlineStr">
        <is>
          <t>Shift duration</t>
        </is>
      </c>
      <c r="C1027" s="660" t="inlineStr">
        <is>
          <t>PREMIUM</t>
        </is>
      </c>
      <c r="D1027" s="660" t="inlineStr">
        <is>
          <t>AUTO;eSAVE;Hybrid;SPORT;ZEV;ECO;MANUAL;NORMAL</t>
        </is>
      </c>
      <c r="E1027" s="660" t="n"/>
      <c r="F1027" s="683" t="inlineStr">
        <is>
          <t>V4.6</t>
        </is>
      </c>
      <c r="G1027" s="689" t="n">
        <v>6.2</v>
      </c>
      <c r="H1027" s="722" t="n">
        <v>7.4</v>
      </c>
      <c r="I1027" s="696" t="n">
        <v>2</v>
      </c>
      <c r="J1027" s="696" t="n">
        <v>3</v>
      </c>
      <c r="K1027" s="475" t="inlineStr">
        <is>
          <t>to adapt. Wl adjust &amp; Tg confirm. based on KL (min.6.2). Tg based on DT</t>
        </is>
      </c>
    </row>
    <row r="1028">
      <c r="A1028" s="380" t="inlineStr">
        <is>
          <t>Power-on downshift</t>
        </is>
      </c>
      <c r="B1028" s="661" t="inlineStr">
        <is>
          <t>Shock</t>
        </is>
      </c>
      <c r="C1028" s="660" t="inlineStr">
        <is>
          <t>PREMIUM</t>
        </is>
      </c>
      <c r="D1028" s="660" t="inlineStr">
        <is>
          <t>AUTO;eSAVE;Hybrid;SPORT;ZEV;ECO;MANUAL;NORMAL</t>
        </is>
      </c>
      <c r="E1028" s="660" t="n"/>
      <c r="F1028" s="683" t="inlineStr">
        <is>
          <t>V4.6</t>
        </is>
      </c>
      <c r="G1028" s="680" t="n">
        <v>6.4</v>
      </c>
      <c r="H1028" s="680" t="n">
        <v>7.7</v>
      </c>
      <c r="I1028" s="664" t="n">
        <v>3</v>
      </c>
      <c r="J1028" s="664" t="n">
        <v>1</v>
      </c>
      <c r="K1028" s="475" t="inlineStr">
        <is>
          <t>to adapt. Wl &amp; Tg adjust. Based on KL. Wl adjust. Based on P51 PHEV gen2</t>
        </is>
      </c>
    </row>
    <row r="1029">
      <c r="A1029" s="380" t="inlineStr">
        <is>
          <t>Power-on downshift</t>
        </is>
      </c>
      <c r="B1029" s="661" t="inlineStr">
        <is>
          <t>Speed increase</t>
        </is>
      </c>
      <c r="C1029" s="660" t="inlineStr">
        <is>
          <t>PREMIUM</t>
        </is>
      </c>
      <c r="D1029" s="660" t="inlineStr">
        <is>
          <t>AUTO;eSAVE;Hybrid;SPORT;ZEV;ECO;MANUAL;NORMAL</t>
        </is>
      </c>
      <c r="E1029" s="660" t="n"/>
      <c r="F1029" s="683" t="inlineStr">
        <is>
          <t>V4.6</t>
        </is>
      </c>
      <c r="G1029" s="665" t="n">
        <v>5</v>
      </c>
      <c r="H1029" s="665" t="n">
        <v>7</v>
      </c>
      <c r="I1029" s="664" t="n">
        <v>3</v>
      </c>
      <c r="J1029" s="664" t="n">
        <v>3</v>
      </c>
      <c r="K1029" s="684" t="inlineStr">
        <is>
          <t>default values</t>
        </is>
      </c>
    </row>
    <row r="1030">
      <c r="A1030" s="380" t="inlineStr">
        <is>
          <t>Power-on downshift</t>
        </is>
      </c>
      <c r="B1030" s="661" t="inlineStr">
        <is>
          <t>Steadiness</t>
        </is>
      </c>
      <c r="C1030" s="660" t="inlineStr">
        <is>
          <t>PREMIUM</t>
        </is>
      </c>
      <c r="D1030" s="660" t="inlineStr">
        <is>
          <t>AUTO;eSAVE;Hybrid;SPORT;ZEV;ECO;MANUAL;NORMAL</t>
        </is>
      </c>
      <c r="E1030" s="660" t="n"/>
      <c r="F1030" s="683" t="inlineStr">
        <is>
          <t>V4.6</t>
        </is>
      </c>
      <c r="G1030" s="686" t="n">
        <v>6.2</v>
      </c>
      <c r="H1030" s="686" t="n">
        <v>7.2</v>
      </c>
      <c r="I1030" s="664" t="n">
        <v>3</v>
      </c>
      <c r="J1030" s="664" t="n">
        <v>3</v>
      </c>
      <c r="K1030" s="687" t="inlineStr">
        <is>
          <t>to adapt</t>
        </is>
      </c>
    </row>
    <row r="1031">
      <c r="A1031" s="380" t="inlineStr">
        <is>
          <t>Power-on downshift</t>
        </is>
      </c>
      <c r="B1031" s="661" t="inlineStr">
        <is>
          <t>Traction reduction</t>
        </is>
      </c>
      <c r="C1031" s="660" t="inlineStr">
        <is>
          <t>PREMIUM</t>
        </is>
      </c>
      <c r="D1031" s="660" t="inlineStr">
        <is>
          <t>AUTO;eSAVE;Hybrid;SPORT;ZEV;ECO;MANUAL;NORMAL</t>
        </is>
      </c>
      <c r="E1031" s="660" t="n"/>
      <c r="F1031" s="683" t="inlineStr">
        <is>
          <t>V4.6</t>
        </is>
      </c>
      <c r="G1031" s="680" t="n">
        <v>5.3</v>
      </c>
      <c r="H1031" s="680" t="n">
        <v>7.8</v>
      </c>
      <c r="I1031" s="664" t="n">
        <v>1</v>
      </c>
      <c r="J1031" s="664" t="n">
        <v>2</v>
      </c>
      <c r="K1031" s="475" t="inlineStr">
        <is>
          <t>to adapt. Wl &amp; Tg adjust.based on KL</t>
        </is>
      </c>
    </row>
    <row r="1032" ht="25.5" customHeight="1">
      <c r="A1032" s="380" t="inlineStr">
        <is>
          <t>Power-on upshift</t>
        </is>
      </c>
      <c r="B1032" s="661" t="inlineStr">
        <is>
          <t>Acceleration disturbances</t>
        </is>
      </c>
      <c r="C1032" s="660" t="inlineStr">
        <is>
          <t>PREMIUM</t>
        </is>
      </c>
      <c r="D1032" s="660" t="inlineStr">
        <is>
          <t>AUTO;eSAVE;Hybrid;SPORT;ZEV;ECO;MANUAL;NORMAL</t>
        </is>
      </c>
      <c r="E1032" s="660" t="n"/>
      <c r="F1032" s="683" t="inlineStr">
        <is>
          <t>V4.6</t>
        </is>
      </c>
      <c r="G1032" s="686" t="n">
        <v>5.5</v>
      </c>
      <c r="H1032" s="680" t="n">
        <v>7.3</v>
      </c>
      <c r="I1032" s="664" t="n">
        <v>3</v>
      </c>
      <c r="J1032" s="664" t="n">
        <v>2</v>
      </c>
      <c r="K1032" s="475" t="inlineStr">
        <is>
          <t>to adapt. Tg adjustment based on CC24 but invalidated by the KL. Tg adjustment based on MP.Wl adjust. based on DT_HO</t>
        </is>
      </c>
      <c r="L1032" s="262" t="inlineStr">
        <is>
          <t>to check</t>
        </is>
      </c>
    </row>
    <row r="1033">
      <c r="A1033" s="380" t="inlineStr">
        <is>
          <t>Power-on upshift</t>
        </is>
      </c>
      <c r="B1033" s="661" t="inlineStr">
        <is>
          <t>Acceleration disturbances HF</t>
        </is>
      </c>
      <c r="C1033" s="660" t="inlineStr">
        <is>
          <t>PREMIUM</t>
        </is>
      </c>
      <c r="D1033" s="660" t="inlineStr">
        <is>
          <t>AUTO;eSAVE;Hybrid;SPORT;ZEV;ECO;MANUAL;NORMAL</t>
        </is>
      </c>
      <c r="E1033" s="660" t="n"/>
      <c r="F1033" s="683" t="inlineStr">
        <is>
          <t>V4.6</t>
        </is>
      </c>
      <c r="G1033" s="665" t="n">
        <v>5</v>
      </c>
      <c r="H1033" s="665" t="n">
        <v>7</v>
      </c>
      <c r="I1033" s="664" t="n">
        <v>3</v>
      </c>
      <c r="J1033" s="664" t="n">
        <v>3</v>
      </c>
      <c r="K1033" s="495" t="inlineStr">
        <is>
          <t>default values (5.1 min value for KL)</t>
        </is>
      </c>
    </row>
    <row r="1034" ht="25.5" customHeight="1">
      <c r="A1034" s="380" t="inlineStr">
        <is>
          <t>Power-on upshift</t>
        </is>
      </c>
      <c r="B1034" s="661" t="inlineStr">
        <is>
          <t>Acceleration disturbances LF</t>
        </is>
      </c>
      <c r="C1034" s="660" t="inlineStr">
        <is>
          <t>PREMIUM</t>
        </is>
      </c>
      <c r="D1034" s="660" t="inlineStr">
        <is>
          <t>AUTO;eSAVE;Hybrid;SPORT;ZEV;ECO;MANUAL;NORMAL</t>
        </is>
      </c>
      <c r="E1034" s="660" t="n"/>
      <c r="F1034" s="683" t="inlineStr">
        <is>
          <t>V4.6</t>
        </is>
      </c>
      <c r="G1034" s="686" t="n">
        <v>5.5</v>
      </c>
      <c r="H1034" s="686" t="n">
        <v>7.2</v>
      </c>
      <c r="I1034" s="664" t="n">
        <v>3</v>
      </c>
      <c r="J1034" s="664" t="n">
        <v>1</v>
      </c>
      <c r="K1034" s="475" t="inlineStr">
        <is>
          <t>Tg adjustment based on CC24.Adjustment based on KL. Seems more robust than AD. Tg adjustment based on MP.(5.2 min value for KL).Wl adjust. based on DT_HO</t>
        </is>
      </c>
    </row>
    <row r="1035" ht="25.5" customHeight="1">
      <c r="A1035" s="380" t="inlineStr">
        <is>
          <t>Power-on upshift</t>
        </is>
      </c>
      <c r="B1035" s="661" t="inlineStr">
        <is>
          <t>Ax gradients before ratio change</t>
        </is>
      </c>
      <c r="C1035" s="660" t="inlineStr">
        <is>
          <t>PREMIUM</t>
        </is>
      </c>
      <c r="D1035" s="660" t="inlineStr">
        <is>
          <t>AUTO;eSAVE;Hybrid;SPORT;ZEV;ECO;MANUAL;NORMAL</t>
        </is>
      </c>
      <c r="E1035" s="660" t="n"/>
      <c r="F1035" s="683" t="inlineStr">
        <is>
          <t>V4.6</t>
        </is>
      </c>
      <c r="G1035" s="680" t="n">
        <v>6</v>
      </c>
      <c r="H1035" s="686" t="n">
        <v>7.3</v>
      </c>
      <c r="I1035" s="664" t="n">
        <v>3</v>
      </c>
      <c r="J1035" s="664" t="n">
        <v>1</v>
      </c>
      <c r="K1035" s="687" t="inlineStr">
        <is>
          <t>to adapt. Tg adjustment based on CC24 and confirmed by KL.(6.3 min value for KL). Tg adjust. Based on MP. Wl adjust. Based on MY26_6.2_DT_TRX_HO</t>
        </is>
      </c>
    </row>
    <row r="1036" ht="25.5" customHeight="1">
      <c r="A1036" s="380" t="inlineStr">
        <is>
          <t>Power-on upshift</t>
        </is>
      </c>
      <c r="B1036" s="661" t="inlineStr">
        <is>
          <t>Ax gradients during ratio change</t>
        </is>
      </c>
      <c r="C1036" s="660" t="inlineStr">
        <is>
          <t>PREMIUM</t>
        </is>
      </c>
      <c r="D1036" s="660" t="inlineStr">
        <is>
          <t>AUTO;eSAVE;Hybrid;SPORT;ZEV;ECO;MANUAL;NORMAL</t>
        </is>
      </c>
      <c r="E1036" s="660" t="n"/>
      <c r="F1036" s="683" t="inlineStr">
        <is>
          <t>V4.6</t>
        </is>
      </c>
      <c r="G1036" s="680" t="n">
        <v>5.4</v>
      </c>
      <c r="H1036" s="686" t="n">
        <v>7.2</v>
      </c>
      <c r="I1036" s="664" t="n">
        <v>3</v>
      </c>
      <c r="J1036" s="664" t="n">
        <v>1</v>
      </c>
      <c r="K1036" s="475" t="inlineStr">
        <is>
          <t>to adapt. Tg adjustment based on KL (5.9 min for KL). Tg adjust. Based on 25Y_DT_3.6_QG5_V045_1023</t>
        </is>
      </c>
    </row>
    <row r="1037">
      <c r="A1037" s="380" t="inlineStr">
        <is>
          <t>Power-on upshift</t>
        </is>
      </c>
      <c r="B1037" s="661" t="inlineStr">
        <is>
          <t>Jerks</t>
        </is>
      </c>
      <c r="C1037" s="660" t="inlineStr">
        <is>
          <t>PREMIUM</t>
        </is>
      </c>
      <c r="D1037" s="660" t="inlineStr">
        <is>
          <t>AUTO;eSAVE;Hybrid;SPORT;ZEV;ECO;MANUAL;NORMAL</t>
        </is>
      </c>
      <c r="E1037" s="660" t="n"/>
      <c r="F1037" s="683" t="inlineStr">
        <is>
          <t>V4.6</t>
        </is>
      </c>
      <c r="G1037" s="680" t="n">
        <v>6.1</v>
      </c>
      <c r="H1037" s="686" t="n">
        <v>6.8</v>
      </c>
      <c r="I1037" s="664" t="n">
        <v>3</v>
      </c>
      <c r="J1037" s="676" t="n">
        <v>1</v>
      </c>
      <c r="K1037" s="687" t="inlineStr">
        <is>
          <t>to adapt. Tg adjust on KL(6.3 min value for KL)</t>
        </is>
      </c>
    </row>
    <row r="1038">
      <c r="A1038" s="380" t="inlineStr">
        <is>
          <t>Power-on upshift</t>
        </is>
      </c>
      <c r="B1038" s="661" t="inlineStr">
        <is>
          <t>Kick</t>
        </is>
      </c>
      <c r="C1038" s="660" t="inlineStr">
        <is>
          <t>PREMIUM</t>
        </is>
      </c>
      <c r="D1038" s="660" t="inlineStr">
        <is>
          <t>AUTO;eSAVE;Hybrid;SPORT;ZEV;ECO;MANUAL;NORMAL</t>
        </is>
      </c>
      <c r="E1038" s="660" t="n"/>
      <c r="F1038" s="683" t="inlineStr">
        <is>
          <t>V4.6</t>
        </is>
      </c>
      <c r="G1038" s="673" t="n">
        <v>6</v>
      </c>
      <c r="H1038" s="686" t="n">
        <v>7.1</v>
      </c>
      <c r="I1038" s="664" t="n">
        <v>3</v>
      </c>
      <c r="J1038" s="676" t="n">
        <v>1</v>
      </c>
      <c r="K1038" s="687" t="inlineStr">
        <is>
          <t>to adapt. Tg adjustment based on CC24 and confirmed by KL (6.9 min value for KL)</t>
        </is>
      </c>
    </row>
    <row r="1039">
      <c r="A1039" s="380" t="inlineStr">
        <is>
          <t>Power-on upshift</t>
        </is>
      </c>
      <c r="B1039" s="661" t="inlineStr">
        <is>
          <t>Shift delay</t>
        </is>
      </c>
      <c r="C1039" s="660" t="inlineStr">
        <is>
          <t>PREMIUM</t>
        </is>
      </c>
      <c r="D1039" s="660" t="inlineStr">
        <is>
          <t>AUTO;eSAVE;Hybrid;SPORT;ZEV;ECO;MANUAL;NORMAL</t>
        </is>
      </c>
      <c r="E1039" s="660" t="n"/>
      <c r="F1039" s="683" t="inlineStr">
        <is>
          <t>V4.6</t>
        </is>
      </c>
      <c r="G1039" s="665" t="n">
        <v>5</v>
      </c>
      <c r="H1039" s="665" t="n">
        <v>7</v>
      </c>
      <c r="I1039" s="664" t="n">
        <v>3</v>
      </c>
      <c r="J1039" s="676" t="n">
        <v>3</v>
      </c>
      <c r="K1039" s="684" t="inlineStr">
        <is>
          <t>default values</t>
        </is>
      </c>
    </row>
    <row r="1040">
      <c r="A1040" s="380" t="inlineStr">
        <is>
          <t>Power-on upshift</t>
        </is>
      </c>
      <c r="B1040" s="661" t="inlineStr">
        <is>
          <t>Shift duration</t>
        </is>
      </c>
      <c r="C1040" s="660" t="inlineStr">
        <is>
          <t>PREMIUM</t>
        </is>
      </c>
      <c r="D1040" s="660" t="inlineStr">
        <is>
          <t>AUTO;eSAVE;Hybrid;SPORT;ZEV;ECO;MANUAL;NORMAL</t>
        </is>
      </c>
      <c r="E1040" s="660" t="n"/>
      <c r="F1040" s="683" t="inlineStr">
        <is>
          <t>V4.6</t>
        </is>
      </c>
      <c r="G1040" s="686" t="n">
        <v>7.3</v>
      </c>
      <c r="H1040" s="715" t="n">
        <v>7.9</v>
      </c>
      <c r="I1040" s="696" t="n">
        <v>2</v>
      </c>
      <c r="J1040" s="723" t="n">
        <v>3</v>
      </c>
      <c r="K1040" s="687" t="inlineStr">
        <is>
          <t>to adapt. Tg confirmed on KL(8.0 min value for KL). Tg based on DT</t>
        </is>
      </c>
    </row>
    <row r="1041" ht="38.25" customHeight="1">
      <c r="A1041" s="380" t="inlineStr">
        <is>
          <t>Power-on upshift</t>
        </is>
      </c>
      <c r="B1041" s="661" t="inlineStr">
        <is>
          <t>Shock</t>
        </is>
      </c>
      <c r="C1041" s="660" t="inlineStr">
        <is>
          <t>PREMIUM</t>
        </is>
      </c>
      <c r="D1041" s="660" t="inlineStr">
        <is>
          <t>AUTO;eSAVE;Hybrid;SPORT;ZEV;ECO;MANUAL;NORMAL</t>
        </is>
      </c>
      <c r="E1041" s="660" t="n"/>
      <c r="F1041" s="683" t="inlineStr">
        <is>
          <t>V4.6</t>
        </is>
      </c>
      <c r="G1041" s="686" t="n">
        <v>4.8</v>
      </c>
      <c r="H1041" s="686" t="n">
        <v>7.4</v>
      </c>
      <c r="I1041" s="664" t="n">
        <v>3</v>
      </c>
      <c r="J1041" s="676" t="n">
        <v>1</v>
      </c>
      <c r="K1041" s="687" t="inlineStr">
        <is>
          <t>to adapt. Tg adjustment based on CC24.Wl confirmation and Tg adjustment based on KL. (5.8 min value for KL). Wl adjust. based on DT_HO (4.5 min value). Tg adjust. Based on MP. Tg adjust. Based on 25Y_DT_3.6_QG5_V045_1023</t>
        </is>
      </c>
    </row>
    <row r="1042">
      <c r="A1042" s="380" t="inlineStr">
        <is>
          <t>Power-on upshift</t>
        </is>
      </c>
      <c r="B1042" s="661" t="inlineStr">
        <is>
          <t>Speed decrease</t>
        </is>
      </c>
      <c r="C1042" s="660" t="inlineStr">
        <is>
          <t>PREMIUM</t>
        </is>
      </c>
      <c r="D1042" s="660" t="inlineStr">
        <is>
          <t>AUTO;eSAVE;Hybrid;SPORT;ZEV;ECO;MANUAL;NORMAL</t>
        </is>
      </c>
      <c r="E1042" s="660" t="n"/>
      <c r="F1042" s="683" t="inlineStr">
        <is>
          <t>V4.6</t>
        </is>
      </c>
      <c r="G1042" s="665" t="n">
        <v>5</v>
      </c>
      <c r="H1042" s="665" t="n">
        <v>7</v>
      </c>
      <c r="I1042" s="664" t="n">
        <v>3</v>
      </c>
      <c r="J1042" s="676" t="n">
        <v>3</v>
      </c>
      <c r="K1042" s="684" t="inlineStr">
        <is>
          <t>default values</t>
        </is>
      </c>
      <c r="L1042" s="262" t="inlineStr">
        <is>
          <t>to check</t>
        </is>
      </c>
    </row>
    <row r="1043">
      <c r="A1043" s="380" t="inlineStr">
        <is>
          <t>Power-on upshift</t>
        </is>
      </c>
      <c r="B1043" s="661" t="inlineStr">
        <is>
          <t>Steadiness</t>
        </is>
      </c>
      <c r="C1043" s="660" t="inlineStr">
        <is>
          <t>PREMIUM</t>
        </is>
      </c>
      <c r="D1043" s="660" t="inlineStr">
        <is>
          <t>AUTO;eSAVE;Hybrid;SPORT;ZEV;ECO;MANUAL;NORMAL</t>
        </is>
      </c>
      <c r="E1043" s="660" t="n"/>
      <c r="F1043" s="683" t="inlineStr">
        <is>
          <t>V4.6</t>
        </is>
      </c>
      <c r="G1043" s="671" t="n">
        <v>5.8</v>
      </c>
      <c r="H1043" s="671" t="n">
        <v>7.15</v>
      </c>
      <c r="I1043" s="664" t="n">
        <v>3</v>
      </c>
      <c r="J1043" s="676" t="n">
        <v>3</v>
      </c>
      <c r="K1043" s="690" t="inlineStr">
        <is>
          <t>Similar under Tg (7.4 min value for KL)</t>
        </is>
      </c>
    </row>
    <row r="1044" ht="25.5" customHeight="1">
      <c r="A1044" s="380" t="inlineStr">
        <is>
          <t>Power-on upshift</t>
        </is>
      </c>
      <c r="B1044" s="661" t="inlineStr">
        <is>
          <t>Traction reduction</t>
        </is>
      </c>
      <c r="C1044" s="660" t="inlineStr">
        <is>
          <t>PREMIUM</t>
        </is>
      </c>
      <c r="D1044" s="660" t="inlineStr">
        <is>
          <t>AUTO;eSAVE;Hybrid;SPORT;ZEV;ECO;MANUAL;NORMAL</t>
        </is>
      </c>
      <c r="E1044" s="660" t="n"/>
      <c r="F1044" s="683" t="inlineStr">
        <is>
          <t>V4.6</t>
        </is>
      </c>
      <c r="G1044" s="686" t="n">
        <v>6</v>
      </c>
      <c r="H1044" s="686" t="n">
        <v>7.3</v>
      </c>
      <c r="I1044" s="664" t="n">
        <v>3</v>
      </c>
      <c r="J1044" s="676" t="n">
        <v>2</v>
      </c>
      <c r="K1044" s="687" t="inlineStr">
        <is>
          <t>to adapt. Confirmed by KL. (5.4 min value for KL). Wl and Dynamism criticality adjusted based on KL and MP. Tg adjust. Based on 25Y_DT_3.6_QG5_V045_1023</t>
        </is>
      </c>
    </row>
    <row r="1045" ht="25.5" customHeight="1">
      <c r="A1045" s="380" t="inlineStr">
        <is>
          <t>Power-on upshift Cold</t>
        </is>
      </c>
      <c r="B1045" s="661" t="inlineStr">
        <is>
          <t>Acceleration disturbances</t>
        </is>
      </c>
      <c r="C1045" s="660" t="inlineStr">
        <is>
          <t>PREMIUM</t>
        </is>
      </c>
      <c r="D1045" s="660" t="inlineStr">
        <is>
          <t>AUTO;eSAVE;Hybrid;SPORT;ZEV;ECO;MANUAL;NORMAL</t>
        </is>
      </c>
      <c r="E1045" s="660" t="n"/>
      <c r="F1045" s="683" t="inlineStr">
        <is>
          <t>V4.6</t>
        </is>
      </c>
      <c r="G1045" s="686" t="n">
        <v>5.5</v>
      </c>
      <c r="H1045" s="680" t="n">
        <v>7.3</v>
      </c>
      <c r="I1045" s="664" t="n">
        <v>3</v>
      </c>
      <c r="J1045" s="676" t="n">
        <v>2</v>
      </c>
      <c r="K1045" s="687" t="inlineStr">
        <is>
          <t>to adapt. Tg adjustment based on CC24 but invalidated by the KL. Tg adjustment based on MP.Wl adjust. based on DT_HO</t>
        </is>
      </c>
    </row>
    <row r="1046">
      <c r="A1046" s="380" t="inlineStr">
        <is>
          <t>Power-on upshift Cold</t>
        </is>
      </c>
      <c r="B1046" s="661" t="inlineStr">
        <is>
          <t>Acceleration disturbances HF</t>
        </is>
      </c>
      <c r="C1046" s="660" t="inlineStr">
        <is>
          <t>PREMIUM</t>
        </is>
      </c>
      <c r="D1046" s="660" t="inlineStr">
        <is>
          <t>AUTO;eSAVE;Hybrid;SPORT;ZEV;ECO;MANUAL;NORMAL</t>
        </is>
      </c>
      <c r="E1046" s="660" t="n"/>
      <c r="F1046" s="683" t="inlineStr">
        <is>
          <t>V4.6</t>
        </is>
      </c>
      <c r="G1046" s="665" t="n">
        <v>5</v>
      </c>
      <c r="H1046" s="665" t="n">
        <v>7</v>
      </c>
      <c r="I1046" s="664" t="n">
        <v>3</v>
      </c>
      <c r="J1046" s="676" t="n">
        <v>3</v>
      </c>
      <c r="K1046" s="684" t="inlineStr">
        <is>
          <t>default values (5.1 min value for KL)</t>
        </is>
      </c>
    </row>
    <row r="1047" ht="25.5" customHeight="1">
      <c r="A1047" s="380" t="inlineStr">
        <is>
          <t>Power-on upshift Cold</t>
        </is>
      </c>
      <c r="B1047" s="661" t="inlineStr">
        <is>
          <t>Acceleration disturbances LF</t>
        </is>
      </c>
      <c r="C1047" s="660" t="inlineStr">
        <is>
          <t>PREMIUM</t>
        </is>
      </c>
      <c r="D1047" s="660" t="inlineStr">
        <is>
          <t>AUTO;eSAVE;Hybrid;SPORT;ZEV;ECO;MANUAL;NORMAL</t>
        </is>
      </c>
      <c r="E1047" s="660" t="n"/>
      <c r="F1047" s="683" t="inlineStr">
        <is>
          <t>V4.6</t>
        </is>
      </c>
      <c r="G1047" s="686" t="n">
        <v>5.5</v>
      </c>
      <c r="H1047" s="686" t="n">
        <v>7.2</v>
      </c>
      <c r="I1047" s="664" t="n">
        <v>3</v>
      </c>
      <c r="J1047" s="676" t="n">
        <v>1</v>
      </c>
      <c r="K1047" s="687" t="inlineStr">
        <is>
          <t>Tg adjustment based on CC24.Adjustment based on KL. Seems more robust than AD. Tg adjustment based on MP.(5.2 min value for KL).Wl adjust. based on DT_HO</t>
        </is>
      </c>
    </row>
    <row r="1048" ht="25.5" customHeight="1">
      <c r="A1048" s="380" t="inlineStr">
        <is>
          <t>Power-on upshift Cold</t>
        </is>
      </c>
      <c r="B1048" s="661" t="inlineStr">
        <is>
          <t>Ax gradients before ratio change</t>
        </is>
      </c>
      <c r="C1048" s="660" t="inlineStr">
        <is>
          <t>PREMIUM</t>
        </is>
      </c>
      <c r="D1048" s="660" t="inlineStr">
        <is>
          <t>AUTO;eSAVE;Hybrid;SPORT;ZEV;ECO;MANUAL;NORMAL</t>
        </is>
      </c>
      <c r="E1048" s="660" t="n"/>
      <c r="F1048" s="683" t="inlineStr">
        <is>
          <t>V4.6</t>
        </is>
      </c>
      <c r="G1048" s="680" t="n">
        <v>6</v>
      </c>
      <c r="H1048" s="686" t="n">
        <v>7.3</v>
      </c>
      <c r="I1048" s="664" t="n">
        <v>3</v>
      </c>
      <c r="J1048" s="664" t="n">
        <v>1</v>
      </c>
      <c r="K1048" s="687" t="inlineStr">
        <is>
          <t>to adapt. Tg adjustment based on CC24 and confirmed by KL.(6.3 min value for KL). Tg adjust. Based on MP. Wl adjust. Based on MY26_6.2_DT_TRX_HO</t>
        </is>
      </c>
    </row>
    <row r="1049" ht="25.5" customHeight="1">
      <c r="A1049" s="380" t="inlineStr">
        <is>
          <t>Power-on upshift Cold</t>
        </is>
      </c>
      <c r="B1049" s="661" t="inlineStr">
        <is>
          <t>Ax gradients during ratio change</t>
        </is>
      </c>
      <c r="C1049" s="660" t="inlineStr">
        <is>
          <t>PREMIUM</t>
        </is>
      </c>
      <c r="D1049" s="660" t="inlineStr">
        <is>
          <t>AUTO;eSAVE;Hybrid;SPORT;ZEV;ECO;MANUAL;NORMAL</t>
        </is>
      </c>
      <c r="E1049" s="660" t="n"/>
      <c r="F1049" s="683" t="inlineStr">
        <is>
          <t>V4.6</t>
        </is>
      </c>
      <c r="G1049" s="680" t="n">
        <v>5.4</v>
      </c>
      <c r="H1049" s="686" t="n">
        <v>7.2</v>
      </c>
      <c r="I1049" s="664" t="n">
        <v>3</v>
      </c>
      <c r="J1049" s="676" t="n">
        <v>1</v>
      </c>
      <c r="K1049" s="687" t="inlineStr">
        <is>
          <t>to adapt. Tg adjustment based on KL (5.9 min for KL). Tg adjust. Based on 25Y_DT_3.6_QG5_V045_1023</t>
        </is>
      </c>
    </row>
    <row r="1050">
      <c r="A1050" s="380" t="inlineStr">
        <is>
          <t>Power-on upshift Cold</t>
        </is>
      </c>
      <c r="B1050" s="661" t="inlineStr">
        <is>
          <t>Jerks</t>
        </is>
      </c>
      <c r="C1050" s="660" t="inlineStr">
        <is>
          <t>PREMIUM</t>
        </is>
      </c>
      <c r="D1050" s="660" t="inlineStr">
        <is>
          <t>AUTO;eSAVE;Hybrid;SPORT;ZEV;ECO;MANUAL;NORMAL</t>
        </is>
      </c>
      <c r="E1050" s="660" t="n"/>
      <c r="F1050" s="683" t="inlineStr">
        <is>
          <t>V4.6</t>
        </is>
      </c>
      <c r="G1050" s="680" t="n">
        <v>6.1</v>
      </c>
      <c r="H1050" s="686" t="n">
        <v>6.8</v>
      </c>
      <c r="I1050" s="664" t="n">
        <v>3</v>
      </c>
      <c r="J1050" s="676" t="n">
        <v>1</v>
      </c>
      <c r="K1050" s="687" t="inlineStr">
        <is>
          <t>to adapt. Tg adjust on KL(6.3 min value for KL)</t>
        </is>
      </c>
    </row>
    <row r="1051">
      <c r="A1051" s="380" t="inlineStr">
        <is>
          <t>Power-on upshift Cold</t>
        </is>
      </c>
      <c r="B1051" s="661" t="inlineStr">
        <is>
          <t>Kick</t>
        </is>
      </c>
      <c r="C1051" s="660" t="inlineStr">
        <is>
          <t>PREMIUM</t>
        </is>
      </c>
      <c r="D1051" s="660" t="inlineStr">
        <is>
          <t>AUTO;eSAVE;Hybrid;SPORT;ZEV;ECO;MANUAL;NORMAL</t>
        </is>
      </c>
      <c r="E1051" s="660" t="n"/>
      <c r="F1051" s="683" t="inlineStr">
        <is>
          <t>V4.6</t>
        </is>
      </c>
      <c r="G1051" s="673" t="n">
        <v>6</v>
      </c>
      <c r="H1051" s="686" t="n">
        <v>7.1</v>
      </c>
      <c r="I1051" s="664" t="n">
        <v>3</v>
      </c>
      <c r="J1051" s="676" t="n">
        <v>1</v>
      </c>
      <c r="K1051" s="687" t="inlineStr">
        <is>
          <t>to adapt. Tg adjustment based on CC24 and confirmed by KL (6.9 min value for KL)</t>
        </is>
      </c>
    </row>
    <row r="1052">
      <c r="A1052" s="380" t="inlineStr">
        <is>
          <t>Power-on upshift Cold</t>
        </is>
      </c>
      <c r="B1052" s="661" t="inlineStr">
        <is>
          <t>Shift delay</t>
        </is>
      </c>
      <c r="C1052" s="660" t="inlineStr">
        <is>
          <t>PREMIUM</t>
        </is>
      </c>
      <c r="D1052" s="660" t="inlineStr">
        <is>
          <t>AUTO;eSAVE;Hybrid;SPORT;ZEV;ECO;MANUAL;NORMAL</t>
        </is>
      </c>
      <c r="E1052" s="660" t="n"/>
      <c r="F1052" s="683" t="inlineStr">
        <is>
          <t>V4.6</t>
        </is>
      </c>
      <c r="G1052" s="665" t="n">
        <v>5</v>
      </c>
      <c r="H1052" s="665" t="n">
        <v>7</v>
      </c>
      <c r="I1052" s="664" t="n">
        <v>3</v>
      </c>
      <c r="J1052" s="676" t="n">
        <v>3</v>
      </c>
      <c r="K1052" s="684" t="inlineStr">
        <is>
          <t>default values</t>
        </is>
      </c>
    </row>
    <row r="1053">
      <c r="A1053" s="380" t="inlineStr">
        <is>
          <t>Power-on upshift Cold</t>
        </is>
      </c>
      <c r="B1053" s="661" t="inlineStr">
        <is>
          <t>Shift duration</t>
        </is>
      </c>
      <c r="C1053" s="660" t="inlineStr">
        <is>
          <t>PREMIUM</t>
        </is>
      </c>
      <c r="D1053" s="660" t="inlineStr">
        <is>
          <t>AUTO;eSAVE;Hybrid;SPORT;ZEV;ECO;MANUAL;NORMAL</t>
        </is>
      </c>
      <c r="E1053" s="660" t="n"/>
      <c r="F1053" s="683" t="inlineStr">
        <is>
          <t>V4.6</t>
        </is>
      </c>
      <c r="G1053" s="686" t="n">
        <v>7.3</v>
      </c>
      <c r="H1053" s="715" t="n">
        <v>7.9</v>
      </c>
      <c r="I1053" s="696" t="n">
        <v>2</v>
      </c>
      <c r="J1053" s="723" t="n">
        <v>3</v>
      </c>
      <c r="K1053" s="687" t="inlineStr">
        <is>
          <t>to adapt. Tg confirmed on KL(8.0 min value for KL). Tg based on DT</t>
        </is>
      </c>
    </row>
    <row r="1054" ht="38.25" customHeight="1">
      <c r="A1054" s="380" t="inlineStr">
        <is>
          <t>Power-on upshift Cold</t>
        </is>
      </c>
      <c r="B1054" s="661" t="inlineStr">
        <is>
          <t>Shock</t>
        </is>
      </c>
      <c r="C1054" s="660" t="inlineStr">
        <is>
          <t>PREMIUM</t>
        </is>
      </c>
      <c r="D1054" s="660" t="inlineStr">
        <is>
          <t>AUTO;eSAVE;Hybrid;SPORT;ZEV;ECO;MANUAL;NORMAL</t>
        </is>
      </c>
      <c r="E1054" s="660" t="n"/>
      <c r="F1054" s="683" t="inlineStr">
        <is>
          <t>V4.6</t>
        </is>
      </c>
      <c r="G1054" s="686" t="n">
        <v>4.8</v>
      </c>
      <c r="H1054" s="686" t="n">
        <v>7.4</v>
      </c>
      <c r="I1054" s="664" t="n">
        <v>3</v>
      </c>
      <c r="J1054" s="676" t="n">
        <v>1</v>
      </c>
      <c r="K1054" s="687" t="inlineStr">
        <is>
          <t>to adapt. Tg adjustment based on CC24.Wl confirmation and Tg adjustment based on KL. (5.8 min value for KL). Wl adjust. based on DT_HO (4.5 min value). Tg adjust. Based on MP. Tg adjust. Based on 25Y_DT_3.6_QG5_V045_1023</t>
        </is>
      </c>
    </row>
    <row r="1055">
      <c r="A1055" s="380" t="inlineStr">
        <is>
          <t>Power-on upshift Cold</t>
        </is>
      </c>
      <c r="B1055" s="661" t="inlineStr">
        <is>
          <t>Speed decrease</t>
        </is>
      </c>
      <c r="C1055" s="660" t="inlineStr">
        <is>
          <t>PREMIUM</t>
        </is>
      </c>
      <c r="D1055" s="660" t="inlineStr">
        <is>
          <t>AUTO;eSAVE;Hybrid;SPORT;ZEV;ECO;MANUAL;NORMAL</t>
        </is>
      </c>
      <c r="E1055" s="660" t="n"/>
      <c r="F1055" s="683" t="inlineStr">
        <is>
          <t>V4.6</t>
        </is>
      </c>
      <c r="G1055" s="665" t="n">
        <v>5</v>
      </c>
      <c r="H1055" s="665" t="n">
        <v>7</v>
      </c>
      <c r="I1055" s="664" t="n">
        <v>3</v>
      </c>
      <c r="J1055" s="676" t="n">
        <v>3</v>
      </c>
      <c r="K1055" s="684" t="inlineStr">
        <is>
          <t>default values</t>
        </is>
      </c>
    </row>
    <row r="1056">
      <c r="A1056" s="380" t="inlineStr">
        <is>
          <t>Power-on upshift Cold</t>
        </is>
      </c>
      <c r="B1056" s="661" t="inlineStr">
        <is>
          <t>Steadiness</t>
        </is>
      </c>
      <c r="C1056" s="660" t="inlineStr">
        <is>
          <t>PREMIUM</t>
        </is>
      </c>
      <c r="D1056" s="660" t="inlineStr">
        <is>
          <t>AUTO;eSAVE;Hybrid;SPORT;ZEV;ECO;MANUAL;NORMAL</t>
        </is>
      </c>
      <c r="E1056" s="660" t="n"/>
      <c r="F1056" s="683" t="inlineStr">
        <is>
          <t>V4.6</t>
        </is>
      </c>
      <c r="G1056" s="671" t="n">
        <v>5.8</v>
      </c>
      <c r="H1056" s="671" t="n">
        <v>7.15</v>
      </c>
      <c r="I1056" s="664" t="n">
        <v>3</v>
      </c>
      <c r="J1056" s="676" t="n">
        <v>3</v>
      </c>
      <c r="K1056" s="690" t="inlineStr">
        <is>
          <t>Similar under Tg (7.4 min value for KL)</t>
        </is>
      </c>
    </row>
    <row r="1057" ht="25.5" customHeight="1">
      <c r="A1057" s="380" t="inlineStr">
        <is>
          <t>Power-on upshift Cold</t>
        </is>
      </c>
      <c r="B1057" s="661" t="inlineStr">
        <is>
          <t>Traction reduction</t>
        </is>
      </c>
      <c r="C1057" s="660" t="inlineStr">
        <is>
          <t>PREMIUM</t>
        </is>
      </c>
      <c r="D1057" s="660" t="inlineStr">
        <is>
          <t>AUTO;eSAVE;Hybrid;SPORT;ZEV;ECO;MANUAL;NORMAL</t>
        </is>
      </c>
      <c r="E1057" s="660" t="n"/>
      <c r="F1057" s="683" t="inlineStr">
        <is>
          <t>V4.6</t>
        </is>
      </c>
      <c r="G1057" s="686" t="n">
        <v>6</v>
      </c>
      <c r="H1057" s="686" t="n">
        <v>7.3</v>
      </c>
      <c r="I1057" s="664" t="n">
        <v>3</v>
      </c>
      <c r="J1057" s="676" t="n">
        <v>2</v>
      </c>
      <c r="K1057" s="687" t="inlineStr">
        <is>
          <t>to adapt. Confirmed by KL. (5.4 min value for KL). Wl and Dynamism criticality adjusted based on KL and MP. Tg adjust. Based on 25Y_DT_3.6_QG5_V045_1023</t>
        </is>
      </c>
    </row>
    <row r="1058">
      <c r="A1058" s="380" t="inlineStr">
        <is>
          <t>Sailing Exit</t>
        </is>
      </c>
      <c r="B1058" s="661" t="inlineStr">
        <is>
          <t>Acceleration disturbances</t>
        </is>
      </c>
      <c r="C1058" s="660" t="inlineStr">
        <is>
          <t>PREMIUM</t>
        </is>
      </c>
      <c r="D1058" s="660" t="inlineStr">
        <is>
          <t>AUTO;eSAVE;Hybrid;SPORT;ZEV;ECO;MANUAL;NORMAL</t>
        </is>
      </c>
      <c r="E1058" s="660" t="n"/>
      <c r="F1058" s="683" t="inlineStr">
        <is>
          <t>V4.6</t>
        </is>
      </c>
      <c r="G1058" s="665" t="n">
        <v>7</v>
      </c>
      <c r="H1058" s="665" t="n">
        <v>8</v>
      </c>
      <c r="I1058" s="664" t="n">
        <v>3</v>
      </c>
      <c r="J1058" s="676" t="n">
        <v>2</v>
      </c>
      <c r="K1058" s="688" t="inlineStr">
        <is>
          <t>to define</t>
        </is>
      </c>
    </row>
    <row r="1059">
      <c r="A1059" s="380" t="inlineStr">
        <is>
          <t>Sailing Exit</t>
        </is>
      </c>
      <c r="B1059" s="661" t="inlineStr">
        <is>
          <t>Acceleration disturbances HF</t>
        </is>
      </c>
      <c r="C1059" s="660" t="inlineStr">
        <is>
          <t>PREMIUM</t>
        </is>
      </c>
      <c r="D1059" s="660" t="inlineStr">
        <is>
          <t>AUTO;eSAVE;Hybrid;SPORT;ZEV;ECO;MANUAL;NORMAL</t>
        </is>
      </c>
      <c r="E1059" s="660" t="n"/>
      <c r="F1059" s="683" t="inlineStr">
        <is>
          <t>V4.6</t>
        </is>
      </c>
      <c r="G1059" s="665" t="n">
        <v>5</v>
      </c>
      <c r="H1059" s="665" t="n">
        <v>7</v>
      </c>
      <c r="I1059" s="664" t="n">
        <v>3</v>
      </c>
      <c r="J1059" s="676" t="n">
        <v>3</v>
      </c>
      <c r="K1059" s="684" t="inlineStr">
        <is>
          <t>default values</t>
        </is>
      </c>
    </row>
    <row r="1060">
      <c r="A1060" s="380" t="inlineStr">
        <is>
          <t>Sailing Exit</t>
        </is>
      </c>
      <c r="B1060" s="661" t="inlineStr">
        <is>
          <t>Acceleration disturbances LF</t>
        </is>
      </c>
      <c r="C1060" s="660" t="inlineStr">
        <is>
          <t>PREMIUM</t>
        </is>
      </c>
      <c r="D1060" s="660" t="inlineStr">
        <is>
          <t>AUTO;eSAVE;Hybrid;SPORT;ZEV;ECO;MANUAL;NORMAL</t>
        </is>
      </c>
      <c r="E1060" s="660" t="n"/>
      <c r="F1060" s="683" t="inlineStr">
        <is>
          <t>V4.6</t>
        </is>
      </c>
      <c r="G1060" s="665" t="n">
        <v>5</v>
      </c>
      <c r="H1060" s="665" t="n">
        <v>7</v>
      </c>
      <c r="I1060" s="664" t="n">
        <v>3</v>
      </c>
      <c r="J1060" s="676" t="n">
        <v>3</v>
      </c>
      <c r="K1060" s="684" t="inlineStr">
        <is>
          <t>default values</t>
        </is>
      </c>
    </row>
    <row r="1061">
      <c r="A1061" s="380" t="inlineStr">
        <is>
          <t>Sailing Exit</t>
        </is>
      </c>
      <c r="B1061" s="661" t="inlineStr">
        <is>
          <t>Engine speed overshoot</t>
        </is>
      </c>
      <c r="C1061" s="660" t="inlineStr">
        <is>
          <t>PREMIUM</t>
        </is>
      </c>
      <c r="D1061" s="660" t="inlineStr">
        <is>
          <t>AUTO;eSAVE;Hybrid;SPORT;ZEV;ECO;MANUAL;NORMAL</t>
        </is>
      </c>
      <c r="E1061" s="660" t="n"/>
      <c r="F1061" s="683" t="inlineStr">
        <is>
          <t>V4.6</t>
        </is>
      </c>
      <c r="G1061" s="673" t="n">
        <v>7</v>
      </c>
      <c r="H1061" s="673" t="n">
        <v>8</v>
      </c>
      <c r="I1061" s="664" t="n">
        <v>3</v>
      </c>
      <c r="J1061" s="676" t="n">
        <v>2</v>
      </c>
      <c r="K1061" s="688" t="inlineStr">
        <is>
          <t>to define</t>
        </is>
      </c>
    </row>
    <row r="1062">
      <c r="A1062" s="380" t="inlineStr">
        <is>
          <t>Sailing Exit</t>
        </is>
      </c>
      <c r="B1062" s="661" t="inlineStr">
        <is>
          <t>Jerks</t>
        </is>
      </c>
      <c r="C1062" s="660" t="inlineStr">
        <is>
          <t>PREMIUM</t>
        </is>
      </c>
      <c r="D1062" s="660" t="inlineStr">
        <is>
          <t>AUTO;eSAVE;Hybrid;SPORT;ZEV;ECO;MANUAL;NORMAL</t>
        </is>
      </c>
      <c r="E1062" s="660" t="n"/>
      <c r="F1062" s="683" t="inlineStr">
        <is>
          <t>V4.6</t>
        </is>
      </c>
      <c r="G1062" s="665" t="n">
        <v>5</v>
      </c>
      <c r="H1062" s="665" t="n">
        <v>7</v>
      </c>
      <c r="I1062" s="664" t="n">
        <v>3</v>
      </c>
      <c r="J1062" s="676" t="n">
        <v>3</v>
      </c>
      <c r="K1062" s="684" t="inlineStr">
        <is>
          <t>default values</t>
        </is>
      </c>
    </row>
    <row r="1063">
      <c r="A1063" s="380" t="inlineStr">
        <is>
          <t>Sailing Exit</t>
        </is>
      </c>
      <c r="B1063" s="661" t="inlineStr">
        <is>
          <t>Kick</t>
        </is>
      </c>
      <c r="C1063" s="660" t="inlineStr">
        <is>
          <t>PREMIUM</t>
        </is>
      </c>
      <c r="D1063" s="660" t="inlineStr">
        <is>
          <t>AUTO;eSAVE;Hybrid;SPORT;ZEV;ECO;MANUAL;NORMAL</t>
        </is>
      </c>
      <c r="E1063" s="660" t="n"/>
      <c r="F1063" s="683" t="inlineStr">
        <is>
          <t>V4.6</t>
        </is>
      </c>
      <c r="G1063" s="665" t="n">
        <v>7</v>
      </c>
      <c r="H1063" s="665" t="n">
        <v>8</v>
      </c>
      <c r="I1063" s="664" t="n">
        <v>3</v>
      </c>
      <c r="J1063" s="676" t="n">
        <v>1</v>
      </c>
      <c r="K1063" s="688" t="inlineStr">
        <is>
          <t>to define</t>
        </is>
      </c>
    </row>
    <row r="1064">
      <c r="A1064" s="380" t="inlineStr">
        <is>
          <t>Sailing Exit</t>
        </is>
      </c>
      <c r="B1064" s="661" t="inlineStr">
        <is>
          <t>Shock</t>
        </is>
      </c>
      <c r="C1064" s="660" t="inlineStr">
        <is>
          <t>PREMIUM</t>
        </is>
      </c>
      <c r="D1064" s="660" t="inlineStr">
        <is>
          <t>AUTO;eSAVE;Hybrid;SPORT;ZEV;ECO;MANUAL;NORMAL</t>
        </is>
      </c>
      <c r="E1064" s="660" t="n"/>
      <c r="F1064" s="683" t="inlineStr">
        <is>
          <t>V4.6</t>
        </is>
      </c>
      <c r="G1064" s="665" t="n">
        <v>6</v>
      </c>
      <c r="H1064" s="665" t="n">
        <v>7</v>
      </c>
      <c r="I1064" s="664" t="n">
        <v>3</v>
      </c>
      <c r="J1064" s="676" t="n">
        <v>1</v>
      </c>
      <c r="K1064" s="688" t="inlineStr">
        <is>
          <t>to define</t>
        </is>
      </c>
    </row>
    <row r="1065">
      <c r="A1065" s="380" t="inlineStr">
        <is>
          <t>Sailing Exit</t>
        </is>
      </c>
      <c r="B1065" s="661" t="inlineStr">
        <is>
          <t>Speed increase delay</t>
        </is>
      </c>
      <c r="C1065" s="660" t="inlineStr">
        <is>
          <t>PREMIUM</t>
        </is>
      </c>
      <c r="D1065" s="660" t="inlineStr">
        <is>
          <t>AUTO;eSAVE;Hybrid;SPORT;ZEV;ECO;MANUAL;NORMAL</t>
        </is>
      </c>
      <c r="E1065" s="660" t="n"/>
      <c r="F1065" s="683" t="inlineStr">
        <is>
          <t>V4.6</t>
        </is>
      </c>
      <c r="G1065" s="665" t="n">
        <v>7</v>
      </c>
      <c r="H1065" s="665" t="n">
        <v>8</v>
      </c>
      <c r="I1065" s="664" t="n">
        <v>1</v>
      </c>
      <c r="J1065" s="676" t="n">
        <v>3</v>
      </c>
      <c r="K1065" s="688" t="inlineStr">
        <is>
          <t>to define</t>
        </is>
      </c>
    </row>
    <row r="1066">
      <c r="A1066" s="380" t="inlineStr">
        <is>
          <t>Sailing Exit</t>
        </is>
      </c>
      <c r="B1066" s="661" t="inlineStr">
        <is>
          <t>Speed pickup duration</t>
        </is>
      </c>
      <c r="C1066" s="660" t="inlineStr">
        <is>
          <t>PREMIUM</t>
        </is>
      </c>
      <c r="D1066" s="660" t="inlineStr">
        <is>
          <t>AUTO;eSAVE;Hybrid;SPORT;ZEV;ECO;MANUAL;NORMAL</t>
        </is>
      </c>
      <c r="E1066" s="660" t="n"/>
      <c r="F1066" s="683" t="inlineStr">
        <is>
          <t>V4.6</t>
        </is>
      </c>
      <c r="G1066" s="665" t="n">
        <v>7</v>
      </c>
      <c r="H1066" s="665" t="n">
        <v>8</v>
      </c>
      <c r="I1066" s="664" t="n">
        <v>1</v>
      </c>
      <c r="J1066" s="676" t="n">
        <v>3</v>
      </c>
      <c r="K1066" s="688" t="inlineStr">
        <is>
          <t>to define</t>
        </is>
      </c>
    </row>
    <row r="1067">
      <c r="A1067" s="380" t="inlineStr">
        <is>
          <t>Sailing Exit</t>
        </is>
      </c>
      <c r="B1067" s="661" t="inlineStr">
        <is>
          <t>Surge</t>
        </is>
      </c>
      <c r="C1067" s="660" t="inlineStr">
        <is>
          <t>PREMIUM</t>
        </is>
      </c>
      <c r="D1067" s="660" t="inlineStr">
        <is>
          <t>AUTO;eSAVE;Hybrid;SPORT;ZEV;ECO;MANUAL;NORMAL</t>
        </is>
      </c>
      <c r="E1067" s="660" t="n"/>
      <c r="F1067" s="683" t="inlineStr">
        <is>
          <t>V4.6</t>
        </is>
      </c>
      <c r="G1067" s="665" t="n">
        <v>5</v>
      </c>
      <c r="H1067" s="665" t="n">
        <v>7</v>
      </c>
      <c r="I1067" s="664" t="n">
        <v>3</v>
      </c>
      <c r="J1067" s="676" t="n">
        <v>3</v>
      </c>
      <c r="K1067" s="684" t="inlineStr">
        <is>
          <t>default values</t>
        </is>
      </c>
    </row>
    <row r="1068" ht="15.75" customHeight="1">
      <c r="A1068" s="186" t="inlineStr">
        <is>
          <t>Shift Abort</t>
        </is>
      </c>
      <c r="B1068" s="661" t="inlineStr">
        <is>
          <t>Acceleration disturbances</t>
        </is>
      </c>
      <c r="C1068" s="660" t="inlineStr">
        <is>
          <t>PREMIUM</t>
        </is>
      </c>
      <c r="D1068" s="660" t="inlineStr">
        <is>
          <t>AUTO;eSAVE;Hybrid;SPORT;ZEV;ECO;MANUAL;NORMAL</t>
        </is>
      </c>
      <c r="E1068" s="660" t="n"/>
      <c r="F1068" s="683" t="inlineStr">
        <is>
          <t>V4.6</t>
        </is>
      </c>
      <c r="G1068" s="665" t="n">
        <v>7</v>
      </c>
      <c r="H1068" s="665" t="n">
        <v>8</v>
      </c>
      <c r="I1068" s="692" t="n">
        <v>3</v>
      </c>
      <c r="J1068" s="692" t="n">
        <v>2</v>
      </c>
      <c r="K1068" s="724" t="n"/>
    </row>
    <row r="1069" ht="15.75" customHeight="1">
      <c r="A1069" s="186" t="inlineStr">
        <is>
          <t>Shift Abort</t>
        </is>
      </c>
      <c r="B1069" s="661" t="inlineStr">
        <is>
          <t>Acceleration disturbances HF</t>
        </is>
      </c>
      <c r="C1069" s="660" t="inlineStr">
        <is>
          <t>PREMIUM</t>
        </is>
      </c>
      <c r="D1069" s="660" t="inlineStr">
        <is>
          <t>AUTO;eSAVE;Hybrid;SPORT;ZEV;ECO;MANUAL;NORMAL</t>
        </is>
      </c>
      <c r="E1069" s="660" t="n"/>
      <c r="F1069" s="683" t="inlineStr">
        <is>
          <t>V4.6</t>
        </is>
      </c>
      <c r="G1069" s="665" t="n">
        <v>5</v>
      </c>
      <c r="H1069" s="665" t="n">
        <v>7</v>
      </c>
      <c r="I1069" s="664" t="n">
        <v>3</v>
      </c>
      <c r="J1069" s="664" t="n">
        <v>3</v>
      </c>
      <c r="K1069" s="684" t="inlineStr">
        <is>
          <t>default values</t>
        </is>
      </c>
    </row>
    <row r="1070" ht="15.75" customHeight="1">
      <c r="A1070" s="186" t="inlineStr">
        <is>
          <t>Shift Abort</t>
        </is>
      </c>
      <c r="B1070" s="661" t="inlineStr">
        <is>
          <t>Acceleration disturbances LF</t>
        </is>
      </c>
      <c r="C1070" s="660" t="inlineStr">
        <is>
          <t>PREMIUM</t>
        </is>
      </c>
      <c r="D1070" s="660" t="inlineStr">
        <is>
          <t>AUTO;eSAVE;Hybrid;SPORT;ZEV;ECO;MANUAL;NORMAL</t>
        </is>
      </c>
      <c r="E1070" s="660" t="n"/>
      <c r="F1070" s="683" t="inlineStr">
        <is>
          <t>V4.6</t>
        </is>
      </c>
      <c r="G1070" s="665" t="n">
        <v>5</v>
      </c>
      <c r="H1070" s="665" t="n">
        <v>7</v>
      </c>
      <c r="I1070" s="664" t="n">
        <v>3</v>
      </c>
      <c r="J1070" s="664" t="n">
        <v>3</v>
      </c>
      <c r="K1070" s="684" t="inlineStr">
        <is>
          <t>default values</t>
        </is>
      </c>
    </row>
    <row r="1071" ht="15.75" customHeight="1">
      <c r="A1071" s="186" t="inlineStr">
        <is>
          <t>Shift Abort</t>
        </is>
      </c>
      <c r="B1071" s="661" t="inlineStr">
        <is>
          <t>Shift duration</t>
        </is>
      </c>
      <c r="C1071" s="660" t="inlineStr">
        <is>
          <t>PREMIUM</t>
        </is>
      </c>
      <c r="D1071" s="660" t="inlineStr">
        <is>
          <t>AUTO;eSAVE;Hybrid;SPORT;ZEV;ECO;MANUAL;NORMAL</t>
        </is>
      </c>
      <c r="E1071" s="660" t="n"/>
      <c r="F1071" s="683" t="inlineStr">
        <is>
          <t>V4.6</t>
        </is>
      </c>
      <c r="G1071" s="665" t="n">
        <v>7</v>
      </c>
      <c r="H1071" s="665" t="n">
        <v>8</v>
      </c>
      <c r="I1071" s="692" t="n">
        <v>2</v>
      </c>
      <c r="J1071" s="692" t="n">
        <v>3</v>
      </c>
      <c r="K1071" s="724" t="n"/>
    </row>
    <row r="1072" ht="15.75" customHeight="1">
      <c r="A1072" s="186" t="inlineStr">
        <is>
          <t>Shift Abort</t>
        </is>
      </c>
      <c r="B1072" s="661" t="inlineStr">
        <is>
          <t>Steadiness</t>
        </is>
      </c>
      <c r="C1072" s="660" t="inlineStr">
        <is>
          <t>PREMIUM</t>
        </is>
      </c>
      <c r="D1072" s="660" t="inlineStr">
        <is>
          <t>AUTO;eSAVE;Hybrid;SPORT;ZEV;ECO;MANUAL;NORMAL</t>
        </is>
      </c>
      <c r="E1072" s="660" t="n"/>
      <c r="F1072" s="683" t="inlineStr">
        <is>
          <t>V4.6</t>
        </is>
      </c>
      <c r="G1072" s="665" t="n">
        <v>7</v>
      </c>
      <c r="H1072" s="665" t="n">
        <v>8</v>
      </c>
      <c r="I1072" s="692" t="n">
        <v>3</v>
      </c>
      <c r="J1072" s="692" t="n">
        <v>2</v>
      </c>
      <c r="K1072" s="725" t="n"/>
    </row>
    <row r="1073">
      <c r="A1073" s="380" t="inlineStr">
        <is>
          <t>Tip in at constant speed</t>
        </is>
      </c>
      <c r="B1073" s="661" t="inlineStr">
        <is>
          <t>Absolute torque</t>
        </is>
      </c>
      <c r="C1073" s="660" t="inlineStr">
        <is>
          <t>PREMIUM</t>
        </is>
      </c>
      <c r="D1073" s="660" t="inlineStr">
        <is>
          <t>AUTO;eSAVE;Hybrid;SPORT;ZEV;ECO;MANUAL;NORMAL</t>
        </is>
      </c>
      <c r="E1073" s="660" t="n"/>
      <c r="F1073" s="683" t="inlineStr">
        <is>
          <t>V4.6</t>
        </is>
      </c>
      <c r="G1073" s="665" t="n">
        <v>7.7</v>
      </c>
      <c r="H1073" s="665" t="n">
        <v>9.199999999999999</v>
      </c>
      <c r="I1073" s="664" t="n">
        <v>3</v>
      </c>
      <c r="J1073" s="664" t="n">
        <v>3</v>
      </c>
      <c r="K1073" s="475" t="inlineStr">
        <is>
          <t>to adapt</t>
        </is>
      </c>
    </row>
    <row r="1074">
      <c r="A1074" s="380" t="inlineStr">
        <is>
          <t>Tip in at constant speed</t>
        </is>
      </c>
      <c r="B1074" s="661" t="inlineStr">
        <is>
          <t>Absolute torque</t>
        </is>
      </c>
      <c r="C1074" s="660" t="inlineStr">
        <is>
          <t>PREMIUM</t>
        </is>
      </c>
      <c r="D1074" s="660" t="inlineStr">
        <is>
          <t>ECO B;ECO D;Normal B;Normal D;SPORT B;SPORT D</t>
        </is>
      </c>
      <c r="E1074" s="660" t="n"/>
      <c r="F1074" s="683" t="inlineStr">
        <is>
          <t>V4.6</t>
        </is>
      </c>
      <c r="G1074" s="665" t="n">
        <v>5</v>
      </c>
      <c r="H1074" s="665" t="n">
        <v>7</v>
      </c>
      <c r="I1074" s="664" t="n">
        <v>3</v>
      </c>
      <c r="J1074" s="664" t="n">
        <v>3</v>
      </c>
      <c r="K1074" s="495" t="inlineStr">
        <is>
          <t>default values</t>
        </is>
      </c>
    </row>
    <row r="1075">
      <c r="A1075" s="380" t="inlineStr">
        <is>
          <t>Tip in at constant speed</t>
        </is>
      </c>
      <c r="B1075" s="661" t="inlineStr">
        <is>
          <t>Absolute torque</t>
        </is>
      </c>
      <c r="C1075" s="660" t="inlineStr">
        <is>
          <t>PREMIUM</t>
        </is>
      </c>
      <c r="D1075" s="660" t="inlineStr">
        <is>
          <t>MANUAL GEARBOX</t>
        </is>
      </c>
      <c r="E1075" s="660" t="n"/>
      <c r="F1075" s="683" t="inlineStr">
        <is>
          <t>V4.6</t>
        </is>
      </c>
      <c r="G1075" s="665" t="n">
        <v>5</v>
      </c>
      <c r="H1075" s="665" t="n">
        <v>7</v>
      </c>
      <c r="I1075" s="664" t="n">
        <v>3</v>
      </c>
      <c r="J1075" s="664" t="n">
        <v>3</v>
      </c>
      <c r="K1075" s="495" t="inlineStr">
        <is>
          <t>default values</t>
        </is>
      </c>
    </row>
    <row r="1076">
      <c r="A1076" s="380" t="inlineStr">
        <is>
          <t>Tip in at constant speed</t>
        </is>
      </c>
      <c r="B1076" s="661" t="inlineStr">
        <is>
          <t>Acceleration disturbances</t>
        </is>
      </c>
      <c r="C1076" s="660" t="inlineStr">
        <is>
          <t>PREMIUM</t>
        </is>
      </c>
      <c r="D1076" s="660" t="inlineStr">
        <is>
          <t>AUTO;eSAVE;Hybrid;SPORT;ZEV;ECO;MANUAL;NORMAL</t>
        </is>
      </c>
      <c r="E1076" s="660" t="n"/>
      <c r="F1076" s="683" t="inlineStr">
        <is>
          <t>V4.6</t>
        </is>
      </c>
      <c r="G1076" s="680" t="n">
        <v>5.7</v>
      </c>
      <c r="H1076" s="680" t="n">
        <v>7.8</v>
      </c>
      <c r="I1076" s="679" t="n">
        <v>3</v>
      </c>
      <c r="J1076" s="664" t="n">
        <v>2</v>
      </c>
      <c r="K1076" s="475" t="inlineStr">
        <is>
          <t>to adapt. Tg based on MP</t>
        </is>
      </c>
    </row>
    <row r="1077">
      <c r="A1077" s="380" t="inlineStr">
        <is>
          <t>Tip in at constant speed</t>
        </is>
      </c>
      <c r="B1077" s="661" t="inlineStr">
        <is>
          <t>Acceleration disturbances</t>
        </is>
      </c>
      <c r="C1077" s="660" t="inlineStr">
        <is>
          <t>PREMIUM</t>
        </is>
      </c>
      <c r="D1077" s="660" t="inlineStr">
        <is>
          <t>ECO B;ECO D;Normal B;Normal D;SPORT B;SPORT D</t>
        </is>
      </c>
      <c r="E1077" s="660" t="n"/>
      <c r="F1077" s="683" t="inlineStr">
        <is>
          <t>V4.6</t>
        </is>
      </c>
      <c r="G1077" s="726" t="n">
        <v>5</v>
      </c>
      <c r="H1077" s="718" t="n">
        <v>7</v>
      </c>
      <c r="I1077" s="679" t="n">
        <v>3</v>
      </c>
      <c r="J1077" s="679" t="n">
        <v>2</v>
      </c>
      <c r="K1077" s="687" t="inlineStr">
        <is>
          <t>to adapt. Tg adjust. Based on MG4</t>
        </is>
      </c>
    </row>
    <row r="1078">
      <c r="A1078" s="380" t="inlineStr">
        <is>
          <t>Tip in at constant speed</t>
        </is>
      </c>
      <c r="B1078" s="661" t="inlineStr">
        <is>
          <t>Acceleration disturbances</t>
        </is>
      </c>
      <c r="C1078" s="660" t="inlineStr">
        <is>
          <t>PREMIUM</t>
        </is>
      </c>
      <c r="D1078" s="660" t="inlineStr">
        <is>
          <t>MANUAL GEARBOX</t>
        </is>
      </c>
      <c r="E1078" s="660" t="n"/>
      <c r="F1078" s="683" t="inlineStr">
        <is>
          <t>V4.6</t>
        </is>
      </c>
      <c r="G1078" s="697" t="n">
        <v>6</v>
      </c>
      <c r="H1078" s="697" t="n">
        <v>6.8</v>
      </c>
      <c r="I1078" s="682" t="n">
        <v>3</v>
      </c>
      <c r="J1078" s="682" t="n">
        <v>2</v>
      </c>
      <c r="K1078" s="497" t="inlineStr">
        <is>
          <t>EB</t>
        </is>
      </c>
    </row>
    <row r="1079">
      <c r="A1079" s="380" t="inlineStr">
        <is>
          <t>Tip in at constant speed</t>
        </is>
      </c>
      <c r="B1079" s="661" t="inlineStr">
        <is>
          <t>Acceleration disturbances HF</t>
        </is>
      </c>
      <c r="C1079" s="660" t="inlineStr">
        <is>
          <t>PREMIUM</t>
        </is>
      </c>
      <c r="D1079" s="660" t="inlineStr">
        <is>
          <t>AUTO;eSAVE;Hybrid;SPORT;ZEV;ECO;MANUAL;NORMAL</t>
        </is>
      </c>
      <c r="E1079" s="660" t="n"/>
      <c r="F1079" s="683" t="inlineStr">
        <is>
          <t>V4.6</t>
        </is>
      </c>
      <c r="G1079" s="665" t="n">
        <v>5</v>
      </c>
      <c r="H1079" s="665" t="n">
        <v>7</v>
      </c>
      <c r="I1079" s="664" t="n">
        <v>3</v>
      </c>
      <c r="J1079" s="664" t="n">
        <v>3</v>
      </c>
      <c r="K1079" s="495" t="inlineStr">
        <is>
          <t>default values</t>
        </is>
      </c>
    </row>
    <row r="1080">
      <c r="A1080" s="380" t="inlineStr">
        <is>
          <t>Tip in at constant speed</t>
        </is>
      </c>
      <c r="B1080" s="661" t="inlineStr">
        <is>
          <t>Acceleration disturbances HF</t>
        </is>
      </c>
      <c r="C1080" s="660" t="inlineStr">
        <is>
          <t>PREMIUM</t>
        </is>
      </c>
      <c r="D1080" s="660" t="inlineStr">
        <is>
          <t>ECO B;ECO D;Normal B;Normal D;SPORT B;SPORT D</t>
        </is>
      </c>
      <c r="E1080" s="660" t="n"/>
      <c r="F1080" s="683" t="inlineStr">
        <is>
          <t>V4.6</t>
        </is>
      </c>
      <c r="G1080" s="665" t="n">
        <v>5</v>
      </c>
      <c r="H1080" s="665" t="n">
        <v>7</v>
      </c>
      <c r="I1080" s="664" t="n">
        <v>3</v>
      </c>
      <c r="J1080" s="664" t="n">
        <v>3</v>
      </c>
      <c r="K1080" s="684" t="inlineStr">
        <is>
          <t>default values</t>
        </is>
      </c>
    </row>
    <row r="1081">
      <c r="A1081" s="380" t="inlineStr">
        <is>
          <t>Tip in at constant speed</t>
        </is>
      </c>
      <c r="B1081" s="661" t="inlineStr">
        <is>
          <t>Acceleration disturbances HF</t>
        </is>
      </c>
      <c r="C1081" s="660" t="inlineStr">
        <is>
          <t>PREMIUM</t>
        </is>
      </c>
      <c r="D1081" s="660" t="inlineStr">
        <is>
          <t>MANUAL GEARBOX</t>
        </is>
      </c>
      <c r="E1081" s="660" t="n"/>
      <c r="F1081" s="683" t="inlineStr">
        <is>
          <t>V4.6</t>
        </is>
      </c>
      <c r="G1081" s="665" t="n">
        <v>5</v>
      </c>
      <c r="H1081" s="665" t="n">
        <v>7</v>
      </c>
      <c r="I1081" s="664" t="n">
        <v>3</v>
      </c>
      <c r="J1081" s="664" t="n">
        <v>3</v>
      </c>
      <c r="K1081" s="684" t="inlineStr">
        <is>
          <t>default values</t>
        </is>
      </c>
    </row>
    <row r="1082">
      <c r="A1082" s="380" t="inlineStr">
        <is>
          <t>Tip in at constant speed</t>
        </is>
      </c>
      <c r="B1082" s="661" t="inlineStr">
        <is>
          <t>Acceleration disturbances LF</t>
        </is>
      </c>
      <c r="C1082" s="660" t="inlineStr">
        <is>
          <t>PREMIUM</t>
        </is>
      </c>
      <c r="D1082" s="660" t="inlineStr">
        <is>
          <t>AUTO;eSAVE;Hybrid;SPORT;ZEV;ECO;MANUAL;NORMAL</t>
        </is>
      </c>
      <c r="E1082" s="660" t="n"/>
      <c r="F1082" s="683" t="inlineStr">
        <is>
          <t>V4.6</t>
        </is>
      </c>
      <c r="G1082" s="697" t="n">
        <v>5.7</v>
      </c>
      <c r="H1082" s="697" t="n">
        <v>7.3</v>
      </c>
      <c r="I1082" s="664" t="n">
        <v>3</v>
      </c>
      <c r="J1082" s="664" t="n">
        <v>2</v>
      </c>
      <c r="K1082" s="537" t="inlineStr">
        <is>
          <t>TG&amp;WL based on MP</t>
        </is>
      </c>
    </row>
    <row r="1083">
      <c r="A1083" s="380" t="inlineStr">
        <is>
          <t>Tip in at constant speed</t>
        </is>
      </c>
      <c r="B1083" s="661" t="inlineStr">
        <is>
          <t>Acceleration disturbances LF</t>
        </is>
      </c>
      <c r="C1083" s="660" t="inlineStr">
        <is>
          <t>PREMIUM</t>
        </is>
      </c>
      <c r="D1083" s="660" t="inlineStr">
        <is>
          <t>ECO B;ECO D;Normal B;Normal D;SPORT B;SPORT D</t>
        </is>
      </c>
      <c r="E1083" s="660" t="n"/>
      <c r="F1083" s="683" t="inlineStr">
        <is>
          <t>V4.6</t>
        </is>
      </c>
      <c r="G1083" s="697" t="n">
        <v>5.7</v>
      </c>
      <c r="H1083" s="697" t="n">
        <v>7.3</v>
      </c>
      <c r="I1083" s="664" t="n">
        <v>3</v>
      </c>
      <c r="J1083" s="664" t="n">
        <v>2</v>
      </c>
      <c r="K1083" s="495" t="inlineStr">
        <is>
          <t>default values. Copy from conventional</t>
        </is>
      </c>
    </row>
    <row r="1084">
      <c r="A1084" s="380" t="inlineStr">
        <is>
          <t>Tip in at constant speed</t>
        </is>
      </c>
      <c r="B1084" s="661" t="inlineStr">
        <is>
          <t>Acceleration disturbances LF</t>
        </is>
      </c>
      <c r="C1084" s="660" t="inlineStr">
        <is>
          <t>PREMIUM</t>
        </is>
      </c>
      <c r="D1084" s="660" t="inlineStr">
        <is>
          <t>MANUAL GEARBOX</t>
        </is>
      </c>
      <c r="E1084" s="660" t="n"/>
      <c r="F1084" s="683" t="inlineStr">
        <is>
          <t>V4.6</t>
        </is>
      </c>
      <c r="G1084" s="665" t="n">
        <v>5</v>
      </c>
      <c r="H1084" s="665" t="n">
        <v>7</v>
      </c>
      <c r="I1084" s="664" t="n">
        <v>3</v>
      </c>
      <c r="J1084" s="664" t="n">
        <v>3</v>
      </c>
      <c r="K1084" s="495" t="inlineStr">
        <is>
          <t>default values</t>
        </is>
      </c>
    </row>
    <row r="1085">
      <c r="A1085" s="380" t="inlineStr">
        <is>
          <t>Tip in at constant speed</t>
        </is>
      </c>
      <c r="B1085" s="661" t="inlineStr">
        <is>
          <t>Agility</t>
        </is>
      </c>
      <c r="C1085" s="660" t="inlineStr">
        <is>
          <t>PREMIUM</t>
        </is>
      </c>
      <c r="D1085" s="660" t="inlineStr">
        <is>
          <t>AUTO;eSAVE;Hybrid;SPORT;ZEV;ECO;MANUAL;NORMAL</t>
        </is>
      </c>
      <c r="E1085" s="660" t="n"/>
      <c r="F1085" s="683" t="inlineStr">
        <is>
          <t>V4.6</t>
        </is>
      </c>
      <c r="G1085" s="671" t="n">
        <v>5</v>
      </c>
      <c r="H1085" s="671" t="n">
        <v>6.6</v>
      </c>
      <c r="I1085" s="664" t="n">
        <v>2</v>
      </c>
      <c r="J1085" s="664" t="n">
        <v>3</v>
      </c>
      <c r="K1085" s="702" t="inlineStr">
        <is>
          <t>equal. Wl adjust. Based on KL and confirmed on D2</t>
        </is>
      </c>
    </row>
    <row r="1086">
      <c r="A1086" s="380" t="inlineStr">
        <is>
          <t>Tip in at constant speed</t>
        </is>
      </c>
      <c r="B1086" s="661" t="inlineStr">
        <is>
          <t>Agility</t>
        </is>
      </c>
      <c r="C1086" s="660" t="inlineStr">
        <is>
          <t>PREMIUM</t>
        </is>
      </c>
      <c r="D1086" s="660" t="inlineStr">
        <is>
          <t>ECO B;ECO D;Normal B;Normal D;SPORT B;SPORT D</t>
        </is>
      </c>
      <c r="E1086" s="660" t="n"/>
      <c r="F1086" s="683" t="inlineStr">
        <is>
          <t>V4.6</t>
        </is>
      </c>
      <c r="G1086" s="719" t="n">
        <v>5.8</v>
      </c>
      <c r="H1086" s="719" t="n">
        <v>6.6</v>
      </c>
      <c r="I1086" s="679" t="n">
        <v>2</v>
      </c>
      <c r="J1086" s="679" t="n">
        <v>3</v>
      </c>
      <c r="K1086" s="702" t="inlineStr">
        <is>
          <t>equal</t>
        </is>
      </c>
    </row>
    <row r="1087">
      <c r="A1087" s="380" t="inlineStr">
        <is>
          <t>Tip in at constant speed</t>
        </is>
      </c>
      <c r="B1087" s="661" t="inlineStr">
        <is>
          <t>Agility</t>
        </is>
      </c>
      <c r="C1087" s="660" t="inlineStr">
        <is>
          <t>PREMIUM</t>
        </is>
      </c>
      <c r="D1087" s="660" t="inlineStr">
        <is>
          <t>MANUAL GEARBOX</t>
        </is>
      </c>
      <c r="E1087" s="660" t="n"/>
      <c r="F1087" s="683" t="inlineStr">
        <is>
          <t>V4.6</t>
        </is>
      </c>
      <c r="G1087" s="697" t="n">
        <v>6.6</v>
      </c>
      <c r="H1087" s="697" t="n">
        <v>7.1</v>
      </c>
      <c r="I1087" s="682" t="n">
        <v>2</v>
      </c>
      <c r="J1087" s="682" t="n">
        <v>3</v>
      </c>
      <c r="K1087" s="698" t="inlineStr">
        <is>
          <t>EB</t>
        </is>
      </c>
    </row>
    <row r="1088" ht="25.5" customHeight="1">
      <c r="A1088" s="380" t="inlineStr">
        <is>
          <t>Tip in at constant speed</t>
        </is>
      </c>
      <c r="B1088" s="661" t="inlineStr">
        <is>
          <t>Ax increase</t>
        </is>
      </c>
      <c r="C1088" s="660" t="inlineStr">
        <is>
          <t>PREMIUM</t>
        </is>
      </c>
      <c r="D1088" s="660" t="inlineStr">
        <is>
          <t>AUTO;eSAVE;Hybrid;SPORT;ZEV;ECO;MANUAL;NORMAL</t>
        </is>
      </c>
      <c r="E1088" s="660" t="n"/>
      <c r="F1088" s="683" t="inlineStr">
        <is>
          <t>V4.6</t>
        </is>
      </c>
      <c r="G1088" s="680" t="n">
        <v>5</v>
      </c>
      <c r="H1088" s="680" t="n">
        <v>7.3</v>
      </c>
      <c r="I1088" s="679" t="n">
        <v>2</v>
      </c>
      <c r="J1088" s="679" t="n">
        <v>3</v>
      </c>
      <c r="K1088" s="687" t="inlineStr">
        <is>
          <t xml:space="preserve"> WL based on Cavan's 25Y_3.0L_TRX_QG3_180_0323 @ July21st 2023.Tg adjust. Based on KL. Wl adjust. based on D2</t>
        </is>
      </c>
    </row>
    <row r="1089">
      <c r="A1089" s="380" t="inlineStr">
        <is>
          <t>Tip in at constant speed</t>
        </is>
      </c>
      <c r="B1089" s="661" t="inlineStr">
        <is>
          <t>Ax increase</t>
        </is>
      </c>
      <c r="C1089" s="660" t="inlineStr">
        <is>
          <t>PREMIUM</t>
        </is>
      </c>
      <c r="D1089" s="660" t="inlineStr">
        <is>
          <t>ECO B;ECO D;Normal B;Normal D;SPORT B;SPORT D</t>
        </is>
      </c>
      <c r="E1089" s="660" t="n"/>
      <c r="F1089" s="683" t="inlineStr">
        <is>
          <t>V4.6</t>
        </is>
      </c>
      <c r="G1089" s="680" t="n">
        <v>5.9</v>
      </c>
      <c r="H1089" s="680" t="n">
        <v>6.5</v>
      </c>
      <c r="I1089" s="679" t="n">
        <v>3</v>
      </c>
      <c r="J1089" s="679" t="n">
        <v>3</v>
      </c>
      <c r="K1089" s="687" t="inlineStr">
        <is>
          <t>to adapt</t>
        </is>
      </c>
    </row>
    <row r="1090">
      <c r="A1090" s="380" t="inlineStr">
        <is>
          <t>Tip in at constant speed</t>
        </is>
      </c>
      <c r="B1090" s="661" t="inlineStr">
        <is>
          <t>Ax increase</t>
        </is>
      </c>
      <c r="C1090" s="660" t="inlineStr">
        <is>
          <t>PREMIUM</t>
        </is>
      </c>
      <c r="D1090" s="660" t="inlineStr">
        <is>
          <t>MANUAL GEARBOX</t>
        </is>
      </c>
      <c r="E1090" s="660" t="n"/>
      <c r="F1090" s="683" t="inlineStr">
        <is>
          <t>V4.6</t>
        </is>
      </c>
      <c r="G1090" s="681" t="n">
        <v>5.7</v>
      </c>
      <c r="H1090" s="681" t="n">
        <v>6.5</v>
      </c>
      <c r="I1090" s="682" t="n">
        <v>2</v>
      </c>
      <c r="J1090" s="682" t="n">
        <v>3</v>
      </c>
      <c r="K1090" s="497" t="inlineStr">
        <is>
          <t>EB</t>
        </is>
      </c>
    </row>
    <row r="1091">
      <c r="A1091" s="380" t="inlineStr">
        <is>
          <t>Tip in at constant speed</t>
        </is>
      </c>
      <c r="B1091" s="661" t="inlineStr">
        <is>
          <t>Bump</t>
        </is>
      </c>
      <c r="C1091" s="660" t="inlineStr">
        <is>
          <t>PREMIUM</t>
        </is>
      </c>
      <c r="D1091" s="660" t="inlineStr">
        <is>
          <t>AUTO;eSAVE;Hybrid;SPORT;ZEV;ECO;MANUAL;NORMAL</t>
        </is>
      </c>
      <c r="E1091" s="660" t="n"/>
      <c r="F1091" s="683" t="inlineStr">
        <is>
          <t>V4.6</t>
        </is>
      </c>
      <c r="G1091" s="671" t="n">
        <v>6</v>
      </c>
      <c r="H1091" s="671" t="n">
        <v>6.9</v>
      </c>
      <c r="I1091" s="679" t="n">
        <v>3</v>
      </c>
      <c r="J1091" s="664" t="n">
        <v>2</v>
      </c>
      <c r="K1091" s="498" t="inlineStr">
        <is>
          <t>equal</t>
        </is>
      </c>
    </row>
    <row r="1092">
      <c r="A1092" s="380" t="inlineStr">
        <is>
          <t>Tip in at constant speed</t>
        </is>
      </c>
      <c r="B1092" s="661" t="inlineStr">
        <is>
          <t>Bump</t>
        </is>
      </c>
      <c r="C1092" s="660" t="inlineStr">
        <is>
          <t>PREMIUM</t>
        </is>
      </c>
      <c r="D1092" s="660" t="inlineStr">
        <is>
          <t>ECO B;ECO D;Normal B;Normal D;SPORT B;SPORT D</t>
        </is>
      </c>
      <c r="E1092" s="660" t="n"/>
      <c r="F1092" s="683" t="inlineStr">
        <is>
          <t>V4.6</t>
        </is>
      </c>
      <c r="G1092" s="671" t="n">
        <v>6</v>
      </c>
      <c r="H1092" s="671" t="n">
        <v>6.9</v>
      </c>
      <c r="I1092" s="679" t="n">
        <v>3</v>
      </c>
      <c r="J1092" s="679" t="n">
        <v>2</v>
      </c>
      <c r="K1092" s="493" t="inlineStr">
        <is>
          <t>Similar under Tg. Tg adjust. Based on MG4. Copy from conventional</t>
        </is>
      </c>
    </row>
    <row r="1093">
      <c r="A1093" s="380" t="inlineStr">
        <is>
          <t>Tip in at constant speed</t>
        </is>
      </c>
      <c r="B1093" s="661" t="inlineStr">
        <is>
          <t>Bump</t>
        </is>
      </c>
      <c r="C1093" s="660" t="inlineStr">
        <is>
          <t>PREMIUM</t>
        </is>
      </c>
      <c r="D1093" s="660" t="inlineStr">
        <is>
          <t>MANUAL GEARBOX</t>
        </is>
      </c>
      <c r="E1093" s="660" t="n"/>
      <c r="F1093" s="683" t="inlineStr">
        <is>
          <t>V4.6</t>
        </is>
      </c>
      <c r="G1093" s="697" t="n">
        <v>6.7</v>
      </c>
      <c r="H1093" s="697" t="n">
        <v>7.4</v>
      </c>
      <c r="I1093" s="682" t="n">
        <v>3</v>
      </c>
      <c r="J1093" s="682" t="n">
        <v>2</v>
      </c>
      <c r="K1093" s="497" t="inlineStr">
        <is>
          <t>EB</t>
        </is>
      </c>
    </row>
    <row r="1094">
      <c r="A1094" s="380" t="inlineStr">
        <is>
          <t>Tip in at constant speed</t>
        </is>
      </c>
      <c r="B1094" s="661" t="inlineStr">
        <is>
          <t>Flare</t>
        </is>
      </c>
      <c r="C1094" s="660" t="inlineStr">
        <is>
          <t>PREMIUM</t>
        </is>
      </c>
      <c r="D1094" s="660" t="inlineStr">
        <is>
          <t>AUTO;eSAVE;Hybrid;SPORT;ZEV;ECO;MANUAL;NORMAL</t>
        </is>
      </c>
      <c r="E1094" s="660" t="n"/>
      <c r="F1094" s="683" t="inlineStr">
        <is>
          <t>V4.6</t>
        </is>
      </c>
      <c r="G1094" s="671" t="n">
        <v>7.2</v>
      </c>
      <c r="H1094" s="671" t="n">
        <v>8</v>
      </c>
      <c r="I1094" s="679" t="n">
        <v>3</v>
      </c>
      <c r="J1094" s="664" t="n">
        <v>3</v>
      </c>
      <c r="K1094" s="498" t="inlineStr">
        <is>
          <t>Criticality to 3 based on KL(6.7 min for KL)</t>
        </is>
      </c>
    </row>
    <row r="1095">
      <c r="A1095" s="380" t="inlineStr">
        <is>
          <t>Tip in at constant speed</t>
        </is>
      </c>
      <c r="B1095" s="661" t="inlineStr">
        <is>
          <t>Flare</t>
        </is>
      </c>
      <c r="C1095" s="660" t="inlineStr">
        <is>
          <t>PREMIUM</t>
        </is>
      </c>
      <c r="D1095" s="660" t="inlineStr">
        <is>
          <t>ECO B;ECO D;Normal B;Normal D;SPORT B;SPORT D</t>
        </is>
      </c>
      <c r="E1095" s="660" t="n"/>
      <c r="F1095" s="683" t="inlineStr">
        <is>
          <t>V4.6</t>
        </is>
      </c>
      <c r="G1095" s="665" t="n">
        <v>5</v>
      </c>
      <c r="H1095" s="665" t="n">
        <v>7</v>
      </c>
      <c r="I1095" s="664" t="n">
        <v>3</v>
      </c>
      <c r="J1095" s="664" t="n">
        <v>3</v>
      </c>
      <c r="K1095" s="495" t="inlineStr">
        <is>
          <t>default values</t>
        </is>
      </c>
    </row>
    <row r="1096">
      <c r="A1096" s="380" t="inlineStr">
        <is>
          <t>Tip in at constant speed</t>
        </is>
      </c>
      <c r="B1096" s="661" t="inlineStr">
        <is>
          <t>Flare</t>
        </is>
      </c>
      <c r="C1096" s="660" t="inlineStr">
        <is>
          <t>PREMIUM</t>
        </is>
      </c>
      <c r="D1096" s="660" t="inlineStr">
        <is>
          <t>MANUAL GEARBOX</t>
        </is>
      </c>
      <c r="E1096" s="660" t="n"/>
      <c r="F1096" s="683" t="inlineStr">
        <is>
          <t>V4.6</t>
        </is>
      </c>
      <c r="G1096" s="665" t="n">
        <v>5</v>
      </c>
      <c r="H1096" s="665" t="n">
        <v>7</v>
      </c>
      <c r="I1096" s="664" t="n">
        <v>3</v>
      </c>
      <c r="J1096" s="664" t="n">
        <v>3</v>
      </c>
      <c r="K1096" s="495" t="inlineStr">
        <is>
          <t>default values</t>
        </is>
      </c>
    </row>
    <row r="1097">
      <c r="A1097" s="380" t="inlineStr">
        <is>
          <t>Tip in at constant speed</t>
        </is>
      </c>
      <c r="B1097" s="661" t="inlineStr">
        <is>
          <t>Jerks</t>
        </is>
      </c>
      <c r="C1097" s="660" t="inlineStr">
        <is>
          <t>PREMIUM</t>
        </is>
      </c>
      <c r="D1097" s="660" t="inlineStr">
        <is>
          <t>AUTO;eSAVE;Hybrid;SPORT;ZEV;ECO;MANUAL;NORMAL</t>
        </is>
      </c>
      <c r="E1097" s="660" t="n"/>
      <c r="F1097" s="683" t="inlineStr">
        <is>
          <t>V4.6</t>
        </is>
      </c>
      <c r="G1097" s="686" t="n">
        <v>6.4</v>
      </c>
      <c r="H1097" s="671" t="n">
        <v>7.5</v>
      </c>
      <c r="I1097" s="664" t="n">
        <v>3</v>
      </c>
      <c r="J1097" s="664" t="n">
        <v>2</v>
      </c>
      <c r="K1097" s="493" t="inlineStr">
        <is>
          <t>Similar under Tg. Copy from TI AD</t>
        </is>
      </c>
    </row>
    <row r="1098">
      <c r="A1098" s="380" t="inlineStr">
        <is>
          <t>Tip in at constant speed</t>
        </is>
      </c>
      <c r="B1098" s="661" t="inlineStr">
        <is>
          <t>Jerks</t>
        </is>
      </c>
      <c r="C1098" s="660" t="inlineStr">
        <is>
          <t>PREMIUM</t>
        </is>
      </c>
      <c r="D1098" s="660" t="inlineStr">
        <is>
          <t>ECO B;ECO D;Normal B;Normal D;SPORT B;SPORT D</t>
        </is>
      </c>
      <c r="E1098" s="660" t="n"/>
      <c r="F1098" s="683" t="inlineStr">
        <is>
          <t>V4.6</t>
        </is>
      </c>
      <c r="G1098" s="686" t="n">
        <v>6.4</v>
      </c>
      <c r="H1098" s="671" t="n">
        <v>7.5</v>
      </c>
      <c r="I1098" s="664" t="n">
        <v>3</v>
      </c>
      <c r="J1098" s="664" t="n">
        <v>2</v>
      </c>
      <c r="K1098" s="687" t="inlineStr">
        <is>
          <t>to adapt. Wl &amp; Tg adjust. Based on MG4. Copy from conventional</t>
        </is>
      </c>
    </row>
    <row r="1099">
      <c r="A1099" s="380" t="inlineStr">
        <is>
          <t>Tip in at constant speed</t>
        </is>
      </c>
      <c r="B1099" s="661" t="inlineStr">
        <is>
          <t>Jerks</t>
        </is>
      </c>
      <c r="C1099" s="660" t="inlineStr">
        <is>
          <t>PREMIUM</t>
        </is>
      </c>
      <c r="D1099" s="660" t="inlineStr">
        <is>
          <t>MANUAL GEARBOX</t>
        </is>
      </c>
      <c r="E1099" s="660" t="n"/>
      <c r="F1099" s="683" t="inlineStr">
        <is>
          <t>V4.6</t>
        </is>
      </c>
      <c r="G1099" s="697" t="n">
        <v>6.8</v>
      </c>
      <c r="H1099" s="697" t="n">
        <v>7.6</v>
      </c>
      <c r="I1099" s="682" t="n">
        <v>3</v>
      </c>
      <c r="J1099" s="682" t="n">
        <v>2</v>
      </c>
      <c r="K1099" s="497" t="inlineStr">
        <is>
          <t>EB</t>
        </is>
      </c>
    </row>
    <row r="1100">
      <c r="A1100" s="380" t="inlineStr">
        <is>
          <t>Tip in at constant speed</t>
        </is>
      </c>
      <c r="B1100" s="661" t="inlineStr">
        <is>
          <t>Kick</t>
        </is>
      </c>
      <c r="C1100" s="660" t="inlineStr">
        <is>
          <t>PREMIUM</t>
        </is>
      </c>
      <c r="D1100" s="660" t="inlineStr">
        <is>
          <t>AUTO;eSAVE;Hybrid;SPORT;ZEV;ECO;MANUAL;NORMAL</t>
        </is>
      </c>
      <c r="E1100" s="660" t="n"/>
      <c r="F1100" s="683" t="inlineStr">
        <is>
          <t>V4.6</t>
        </is>
      </c>
      <c r="G1100" s="671" t="n">
        <v>5.8</v>
      </c>
      <c r="H1100" s="671" t="n">
        <v>7.5</v>
      </c>
      <c r="I1100" s="679" t="n">
        <v>3</v>
      </c>
      <c r="J1100" s="664" t="n">
        <v>2</v>
      </c>
      <c r="K1100" s="498" t="inlineStr">
        <is>
          <t>equal</t>
        </is>
      </c>
    </row>
    <row r="1101">
      <c r="A1101" s="380" t="inlineStr">
        <is>
          <t>Tip in at constant speed</t>
        </is>
      </c>
      <c r="B1101" s="661" t="inlineStr">
        <is>
          <t>Kick</t>
        </is>
      </c>
      <c r="C1101" s="660" t="inlineStr">
        <is>
          <t>PREMIUM</t>
        </is>
      </c>
      <c r="D1101" s="660" t="inlineStr">
        <is>
          <t>ECO B;ECO D;Normal B;Normal D;SPORT B;SPORT D</t>
        </is>
      </c>
      <c r="E1101" s="660" t="n"/>
      <c r="F1101" s="683" t="inlineStr">
        <is>
          <t>V4.6</t>
        </is>
      </c>
      <c r="G1101" s="671" t="n">
        <v>5.8</v>
      </c>
      <c r="H1101" s="671" t="n">
        <v>7.5</v>
      </c>
      <c r="I1101" s="679" t="n">
        <v>3</v>
      </c>
      <c r="J1101" s="664" t="n">
        <v>2</v>
      </c>
      <c r="K1101" s="493" t="inlineStr">
        <is>
          <t>Similar under Tg. Tg adjust. Based on MG4. Copy from conventional</t>
        </is>
      </c>
    </row>
    <row r="1102">
      <c r="A1102" s="380" t="inlineStr">
        <is>
          <t>Tip in at constant speed</t>
        </is>
      </c>
      <c r="B1102" s="661" t="inlineStr">
        <is>
          <t>Kick</t>
        </is>
      </c>
      <c r="C1102" s="660" t="inlineStr">
        <is>
          <t>PREMIUM</t>
        </is>
      </c>
      <c r="D1102" s="660" t="inlineStr">
        <is>
          <t>MANUAL GEARBOX</t>
        </is>
      </c>
      <c r="E1102" s="660" t="n"/>
      <c r="F1102" s="683" t="inlineStr">
        <is>
          <t>V4.6</t>
        </is>
      </c>
      <c r="G1102" s="697" t="n">
        <v>6.5</v>
      </c>
      <c r="H1102" s="697" t="n">
        <v>7.5</v>
      </c>
      <c r="I1102" s="682" t="n">
        <v>3</v>
      </c>
      <c r="J1102" s="682" t="n">
        <v>1</v>
      </c>
      <c r="K1102" s="497" t="inlineStr">
        <is>
          <t>EB</t>
        </is>
      </c>
    </row>
    <row r="1103">
      <c r="A1103" s="380" t="inlineStr">
        <is>
          <t>Tip in at constant speed</t>
        </is>
      </c>
      <c r="B1103" s="661" t="inlineStr">
        <is>
          <t>Response delay</t>
        </is>
      </c>
      <c r="C1103" s="660" t="inlineStr">
        <is>
          <t>PREMIUM</t>
        </is>
      </c>
      <c r="D1103" s="660" t="inlineStr">
        <is>
          <t>AUTO;eSAVE;Hybrid;SPORT;ZEV;ECO;MANUAL;NORMAL</t>
        </is>
      </c>
      <c r="E1103" s="660" t="n"/>
      <c r="F1103" s="683" t="inlineStr">
        <is>
          <t>V4.6</t>
        </is>
      </c>
      <c r="G1103" s="686" t="n">
        <v>5</v>
      </c>
      <c r="H1103" s="686" t="n">
        <v>6.3</v>
      </c>
      <c r="I1103" s="664" t="n">
        <v>1</v>
      </c>
      <c r="J1103" s="664" t="n">
        <v>3</v>
      </c>
      <c r="K1103" s="475" t="inlineStr">
        <is>
          <t>to adapt. WL &amp; Tg adjust. Based on KL. Wl adjust. Based on DT. Wl adjust. Based on D2</t>
        </is>
      </c>
    </row>
    <row r="1104">
      <c r="A1104" s="380" t="inlineStr">
        <is>
          <t>Tip in at constant speed</t>
        </is>
      </c>
      <c r="B1104" s="661" t="inlineStr">
        <is>
          <t>Response delay</t>
        </is>
      </c>
      <c r="C1104" s="660" t="inlineStr">
        <is>
          <t>PREMIUM</t>
        </is>
      </c>
      <c r="D1104" s="660" t="inlineStr">
        <is>
          <t>ECO B;ECO D;Normal B;Normal D;SPORT B;SPORT D</t>
        </is>
      </c>
      <c r="E1104" s="660" t="n"/>
      <c r="F1104" s="683" t="inlineStr">
        <is>
          <t>V4.6</t>
        </is>
      </c>
      <c r="G1104" s="718" t="n">
        <v>6.1</v>
      </c>
      <c r="H1104" s="718" t="n">
        <v>6.9</v>
      </c>
      <c r="I1104" s="664" t="n">
        <v>1</v>
      </c>
      <c r="J1104" s="664" t="n">
        <v>3</v>
      </c>
      <c r="K1104" s="475" t="inlineStr">
        <is>
          <t>to adapt</t>
        </is>
      </c>
    </row>
    <row r="1105">
      <c r="A1105" s="380" t="inlineStr">
        <is>
          <t>Tip in at constant speed</t>
        </is>
      </c>
      <c r="B1105" s="661" t="inlineStr">
        <is>
          <t>Response delay</t>
        </is>
      </c>
      <c r="C1105" s="660" t="inlineStr">
        <is>
          <t>PREMIUM</t>
        </is>
      </c>
      <c r="D1105" s="660" t="inlineStr">
        <is>
          <t>MANUAL GEARBOX</t>
        </is>
      </c>
      <c r="E1105" s="660" t="n"/>
      <c r="F1105" s="683" t="inlineStr">
        <is>
          <t>V4.6</t>
        </is>
      </c>
      <c r="G1105" s="697" t="n">
        <v>6.4</v>
      </c>
      <c r="H1105" s="697" t="n">
        <v>7.1</v>
      </c>
      <c r="I1105" s="682" t="n">
        <v>1</v>
      </c>
      <c r="J1105" s="682" t="n">
        <v>3</v>
      </c>
      <c r="K1105" s="497" t="inlineStr">
        <is>
          <t>EB</t>
        </is>
      </c>
    </row>
    <row r="1106">
      <c r="A1106" s="380" t="inlineStr">
        <is>
          <t>Tip in at constant speed</t>
        </is>
      </c>
      <c r="B1106" s="661" t="inlineStr">
        <is>
          <t>Steadiness</t>
        </is>
      </c>
      <c r="C1106" s="660" t="inlineStr">
        <is>
          <t>PREMIUM</t>
        </is>
      </c>
      <c r="D1106" s="660" t="inlineStr">
        <is>
          <t>AUTO;eSAVE;Hybrid;SPORT;ZEV;ECO;MANUAL;NORMAL</t>
        </is>
      </c>
      <c r="E1106" s="660" t="n"/>
      <c r="F1106" s="683" t="inlineStr">
        <is>
          <t>V4.6</t>
        </is>
      </c>
      <c r="G1106" s="686" t="n">
        <v>6.6</v>
      </c>
      <c r="H1106" s="686" t="n">
        <v>7.7</v>
      </c>
      <c r="I1106" s="679" t="n">
        <v>3</v>
      </c>
      <c r="J1106" s="664" t="n">
        <v>3</v>
      </c>
      <c r="K1106" s="475" t="inlineStr">
        <is>
          <t>to adapt</t>
        </is>
      </c>
    </row>
    <row r="1107">
      <c r="A1107" s="380" t="inlineStr">
        <is>
          <t>Tip in at constant speed</t>
        </is>
      </c>
      <c r="B1107" s="661" t="inlineStr">
        <is>
          <t>Steadiness</t>
        </is>
      </c>
      <c r="C1107" s="660" t="inlineStr">
        <is>
          <t>PREMIUM</t>
        </is>
      </c>
      <c r="D1107" s="660" t="inlineStr">
        <is>
          <t>ECO B;ECO D;Normal B;Normal D;SPORT B;SPORT D</t>
        </is>
      </c>
      <c r="E1107" s="660" t="n"/>
      <c r="F1107" s="683" t="inlineStr">
        <is>
          <t>V4.6</t>
        </is>
      </c>
      <c r="G1107" s="665" t="n">
        <v>5</v>
      </c>
      <c r="H1107" s="665" t="n">
        <v>7</v>
      </c>
      <c r="I1107" s="664" t="n">
        <v>3</v>
      </c>
      <c r="J1107" s="664" t="n">
        <v>3</v>
      </c>
      <c r="K1107" s="684" t="inlineStr">
        <is>
          <t>default values</t>
        </is>
      </c>
    </row>
    <row r="1108">
      <c r="A1108" s="380" t="inlineStr">
        <is>
          <t>Tip in at constant speed</t>
        </is>
      </c>
      <c r="B1108" s="661" t="inlineStr">
        <is>
          <t>Steadiness</t>
        </is>
      </c>
      <c r="C1108" s="660" t="inlineStr">
        <is>
          <t>PREMIUM</t>
        </is>
      </c>
      <c r="D1108" s="660" t="inlineStr">
        <is>
          <t>MANUAL GEARBOX</t>
        </is>
      </c>
      <c r="E1108" s="660" t="n"/>
      <c r="F1108" s="683" t="inlineStr">
        <is>
          <t>V4.6</t>
        </is>
      </c>
      <c r="G1108" s="665" t="n">
        <v>5</v>
      </c>
      <c r="H1108" s="665" t="n">
        <v>7</v>
      </c>
      <c r="I1108" s="664" t="n">
        <v>3</v>
      </c>
      <c r="J1108" s="664" t="n">
        <v>3</v>
      </c>
      <c r="K1108" s="684" t="inlineStr">
        <is>
          <t>default values</t>
        </is>
      </c>
    </row>
    <row r="1109">
      <c r="A1109" s="380" t="inlineStr">
        <is>
          <t>Tip in at constant speed</t>
        </is>
      </c>
      <c r="B1109" s="661" t="inlineStr">
        <is>
          <t>Stumble</t>
        </is>
      </c>
      <c r="C1109" s="660" t="inlineStr">
        <is>
          <t>PREMIUM</t>
        </is>
      </c>
      <c r="D1109" s="660" t="inlineStr">
        <is>
          <t>AUTO;eSAVE;Hybrid;SPORT;ZEV;ECO;MANUAL;NORMAL</t>
        </is>
      </c>
      <c r="E1109" s="660" t="n"/>
      <c r="F1109" s="683" t="inlineStr">
        <is>
          <t>V4.6</t>
        </is>
      </c>
      <c r="G1109" s="671" t="n">
        <v>6</v>
      </c>
      <c r="H1109" s="671" t="n">
        <v>8.5</v>
      </c>
      <c r="I1109" s="664" t="n">
        <v>3</v>
      </c>
      <c r="J1109" s="664" t="n">
        <v>1</v>
      </c>
      <c r="K1109" s="498" t="inlineStr">
        <is>
          <t>equal. Tg adjust. Based on KL</t>
        </is>
      </c>
    </row>
    <row r="1110">
      <c r="A1110" s="380" t="inlineStr">
        <is>
          <t>Tip in at constant speed</t>
        </is>
      </c>
      <c r="B1110" s="661" t="inlineStr">
        <is>
          <t>Stumble</t>
        </is>
      </c>
      <c r="C1110" s="660" t="inlineStr">
        <is>
          <t>PREMIUM</t>
        </is>
      </c>
      <c r="D1110" s="660" t="inlineStr">
        <is>
          <t>ECO B;ECO D;Normal B;Normal D;SPORT B;SPORT D</t>
        </is>
      </c>
      <c r="E1110" s="660" t="n"/>
      <c r="F1110" s="683" t="inlineStr">
        <is>
          <t>V4.6</t>
        </is>
      </c>
      <c r="G1110" s="671" t="n">
        <v>6</v>
      </c>
      <c r="H1110" s="671" t="n">
        <v>8.5</v>
      </c>
      <c r="I1110" s="664" t="n">
        <v>3</v>
      </c>
      <c r="J1110" s="664" t="n">
        <v>1</v>
      </c>
      <c r="K1110" s="493" t="inlineStr">
        <is>
          <t>Similar under Tg. Copy from conventional</t>
        </is>
      </c>
    </row>
    <row r="1111">
      <c r="A1111" s="380" t="inlineStr">
        <is>
          <t>Tip in at constant speed</t>
        </is>
      </c>
      <c r="B1111" s="661" t="inlineStr">
        <is>
          <t>Stumble</t>
        </is>
      </c>
      <c r="C1111" s="660" t="inlineStr">
        <is>
          <t>PREMIUM</t>
        </is>
      </c>
      <c r="D1111" s="660" t="inlineStr">
        <is>
          <t>MANUAL GEARBOX</t>
        </is>
      </c>
      <c r="E1111" s="660" t="n"/>
      <c r="F1111" s="683" t="inlineStr">
        <is>
          <t>V4.6</t>
        </is>
      </c>
      <c r="G1111" s="697" t="n">
        <v>6</v>
      </c>
      <c r="H1111" s="697" t="n">
        <v>7.3</v>
      </c>
      <c r="I1111" s="682" t="n">
        <v>3</v>
      </c>
      <c r="J1111" s="682" t="n">
        <v>1</v>
      </c>
      <c r="K1111" s="497" t="inlineStr">
        <is>
          <t>EB</t>
        </is>
      </c>
    </row>
    <row r="1112">
      <c r="A1112" s="380" t="inlineStr">
        <is>
          <t>Tip in at constant speed</t>
        </is>
      </c>
      <c r="B1112" s="661" t="inlineStr">
        <is>
          <t>Torque smoothness</t>
        </is>
      </c>
      <c r="C1112" s="660" t="inlineStr">
        <is>
          <t>PREMIUM</t>
        </is>
      </c>
      <c r="D1112" s="660" t="inlineStr">
        <is>
          <t>AUTO;eSAVE;Hybrid;SPORT;ZEV;ECO;MANUAL;NORMAL</t>
        </is>
      </c>
      <c r="E1112" s="660" t="n"/>
      <c r="F1112" s="683" t="inlineStr">
        <is>
          <t>V4.6</t>
        </is>
      </c>
      <c r="G1112" s="686" t="n">
        <v>7.2</v>
      </c>
      <c r="H1112" s="686" t="n">
        <v>8</v>
      </c>
      <c r="I1112" s="679" t="n">
        <v>3</v>
      </c>
      <c r="J1112" s="664" t="n">
        <v>3</v>
      </c>
      <c r="K1112" s="493" t="inlineStr">
        <is>
          <t>Similar under Tg. Criticality to 3 based on KL(7.3 min for KL)</t>
        </is>
      </c>
    </row>
    <row r="1113">
      <c r="A1113" s="380" t="inlineStr">
        <is>
          <t>Tip in at constant speed</t>
        </is>
      </c>
      <c r="B1113" s="661" t="inlineStr">
        <is>
          <t>Torque smoothness</t>
        </is>
      </c>
      <c r="C1113" s="660" t="inlineStr">
        <is>
          <t>PREMIUM</t>
        </is>
      </c>
      <c r="D1113" s="660" t="inlineStr">
        <is>
          <t>ECO B;ECO D;Normal B;Normal D;SPORT B;SPORT D</t>
        </is>
      </c>
      <c r="E1113" s="660" t="n"/>
      <c r="F1113" s="683" t="inlineStr">
        <is>
          <t>V4.6</t>
        </is>
      </c>
      <c r="G1113" s="686" t="n">
        <v>7.2</v>
      </c>
      <c r="H1113" s="686" t="n">
        <v>8</v>
      </c>
      <c r="I1113" s="679" t="n">
        <v>3</v>
      </c>
      <c r="J1113" s="664" t="n">
        <v>3</v>
      </c>
      <c r="K1113" s="475" t="inlineStr">
        <is>
          <t>to adapt. Copy from conventional</t>
        </is>
      </c>
    </row>
    <row r="1114">
      <c r="A1114" s="380" t="inlineStr">
        <is>
          <t>Tip in at constant speed</t>
        </is>
      </c>
      <c r="B1114" s="661" t="inlineStr">
        <is>
          <t>Torque smoothness</t>
        </is>
      </c>
      <c r="C1114" s="660" t="inlineStr">
        <is>
          <t>PREMIUM</t>
        </is>
      </c>
      <c r="D1114" s="660" t="inlineStr">
        <is>
          <t>MANUAL GEARBOX</t>
        </is>
      </c>
      <c r="E1114" s="660" t="n"/>
      <c r="F1114" s="683" t="inlineStr">
        <is>
          <t>V4.6</t>
        </is>
      </c>
      <c r="G1114" s="697" t="n">
        <v>7.2</v>
      </c>
      <c r="H1114" s="697" t="n">
        <v>8</v>
      </c>
      <c r="I1114" s="682" t="n">
        <v>3</v>
      </c>
      <c r="J1114" s="682" t="n">
        <v>2</v>
      </c>
      <c r="K1114" s="497" t="inlineStr">
        <is>
          <t>EB</t>
        </is>
      </c>
    </row>
    <row r="1115">
      <c r="A1115" s="380" t="inlineStr">
        <is>
          <t>Tip in at deceleration</t>
        </is>
      </c>
      <c r="B1115" s="661" t="inlineStr">
        <is>
          <t>Absolute torque</t>
        </is>
      </c>
      <c r="C1115" s="660" t="inlineStr">
        <is>
          <t>PREMIUM</t>
        </is>
      </c>
      <c r="D1115" s="660" t="inlineStr">
        <is>
          <t>AUTO;eSAVE;Hybrid;SPORT;ZEV;ECO;MANUAL;NORMAL</t>
        </is>
      </c>
      <c r="E1115" s="660" t="n"/>
      <c r="F1115" s="683" t="inlineStr">
        <is>
          <t>V4.6</t>
        </is>
      </c>
      <c r="G1115" s="673" t="n">
        <v>7.7</v>
      </c>
      <c r="H1115" s="673" t="n">
        <v>9.199999999999999</v>
      </c>
      <c r="I1115" s="664" t="n">
        <v>3</v>
      </c>
      <c r="J1115" s="664" t="n">
        <v>3</v>
      </c>
      <c r="K1115" s="475" t="inlineStr">
        <is>
          <t>to adapt</t>
        </is>
      </c>
    </row>
    <row r="1116">
      <c r="A1116" s="380" t="inlineStr">
        <is>
          <t>Tip in at deceleration</t>
        </is>
      </c>
      <c r="B1116" s="661" t="inlineStr">
        <is>
          <t>Absolute torque</t>
        </is>
      </c>
      <c r="C1116" s="660" t="inlineStr">
        <is>
          <t>PREMIUM</t>
        </is>
      </c>
      <c r="D1116" s="660" t="inlineStr">
        <is>
          <t>ECO B;ECO D;Normal B;Normal D;SPORT B;SPORT D</t>
        </is>
      </c>
      <c r="E1116" s="660" t="n"/>
      <c r="F1116" s="683" t="inlineStr">
        <is>
          <t>V4.6</t>
        </is>
      </c>
      <c r="G1116" s="665" t="n">
        <v>5</v>
      </c>
      <c r="H1116" s="665" t="n">
        <v>7</v>
      </c>
      <c r="I1116" s="664" t="n">
        <v>3</v>
      </c>
      <c r="J1116" s="664" t="n">
        <v>3</v>
      </c>
      <c r="K1116" s="495" t="inlineStr">
        <is>
          <t>default values</t>
        </is>
      </c>
    </row>
    <row r="1117">
      <c r="A1117" s="380" t="inlineStr">
        <is>
          <t>Tip in at deceleration</t>
        </is>
      </c>
      <c r="B1117" s="661" t="inlineStr">
        <is>
          <t>Absolute torque</t>
        </is>
      </c>
      <c r="C1117" s="660" t="inlineStr">
        <is>
          <t>PREMIUM</t>
        </is>
      </c>
      <c r="D1117" s="660" t="inlineStr">
        <is>
          <t>MANUAL GEARBOX</t>
        </is>
      </c>
      <c r="E1117" s="660" t="n"/>
      <c r="F1117" s="683" t="inlineStr">
        <is>
          <t>V4.6</t>
        </is>
      </c>
      <c r="G1117" s="665" t="n">
        <v>5</v>
      </c>
      <c r="H1117" s="665" t="n">
        <v>7</v>
      </c>
      <c r="I1117" s="664" t="n">
        <v>3</v>
      </c>
      <c r="J1117" s="664" t="n">
        <v>3</v>
      </c>
      <c r="K1117" s="684" t="inlineStr">
        <is>
          <t>default values</t>
        </is>
      </c>
    </row>
    <row r="1118">
      <c r="A1118" s="380" t="inlineStr">
        <is>
          <t>Tip in at deceleration</t>
        </is>
      </c>
      <c r="B1118" s="661" t="inlineStr">
        <is>
          <t>Acceleration disturbances</t>
        </is>
      </c>
      <c r="C1118" s="660" t="inlineStr">
        <is>
          <t>PREMIUM</t>
        </is>
      </c>
      <c r="D1118" s="660" t="inlineStr">
        <is>
          <t>AUTO;eSAVE;Hybrid;SPORT;ZEV;ECO;MANUAL;NORMAL</t>
        </is>
      </c>
      <c r="E1118" s="660" t="n"/>
      <c r="F1118" s="683" t="inlineStr">
        <is>
          <t>V4.6</t>
        </is>
      </c>
      <c r="G1118" s="680" t="n">
        <v>5.7</v>
      </c>
      <c r="H1118" s="680" t="n">
        <v>8.300000000000001</v>
      </c>
      <c r="I1118" s="664" t="n">
        <v>3</v>
      </c>
      <c r="J1118" s="664" t="n">
        <v>2</v>
      </c>
      <c r="K1118" s="687" t="inlineStr">
        <is>
          <t>c/o from Tip in at constant speed. Wl ok for KL but Tg adjust(6.1 min for KL)</t>
        </is>
      </c>
    </row>
    <row r="1119">
      <c r="A1119" s="380" t="inlineStr">
        <is>
          <t>Tip in at deceleration</t>
        </is>
      </c>
      <c r="B1119" s="661" t="inlineStr">
        <is>
          <t>Acceleration disturbances</t>
        </is>
      </c>
      <c r="C1119" s="660" t="inlineStr">
        <is>
          <t>PREMIUM</t>
        </is>
      </c>
      <c r="D1119" s="660" t="inlineStr">
        <is>
          <t>ECO B;ECO D;Normal B;Normal D;SPORT B;SPORT D</t>
        </is>
      </c>
      <c r="E1119" s="660" t="n"/>
      <c r="F1119" s="683" t="inlineStr">
        <is>
          <t>V4.6</t>
        </is>
      </c>
      <c r="G1119" s="680" t="n">
        <v>5.7</v>
      </c>
      <c r="H1119" s="680" t="n">
        <v>8.300000000000001</v>
      </c>
      <c r="I1119" s="664" t="n">
        <v>3</v>
      </c>
      <c r="J1119" s="664" t="n">
        <v>2</v>
      </c>
      <c r="K1119" s="475" t="inlineStr">
        <is>
          <t>to adapt. Copy from conventional</t>
        </is>
      </c>
    </row>
    <row r="1120">
      <c r="A1120" s="380" t="inlineStr">
        <is>
          <t>Tip in at deceleration</t>
        </is>
      </c>
      <c r="B1120" s="661" t="inlineStr">
        <is>
          <t>Acceleration disturbances</t>
        </is>
      </c>
      <c r="C1120" s="660" t="inlineStr">
        <is>
          <t>PREMIUM</t>
        </is>
      </c>
      <c r="D1120" s="660" t="inlineStr">
        <is>
          <t>MANUAL GEARBOX</t>
        </is>
      </c>
      <c r="E1120" s="660" t="n"/>
      <c r="F1120" s="683" t="inlineStr">
        <is>
          <t>V4.6</t>
        </is>
      </c>
      <c r="G1120" s="697" t="n">
        <v>6.3</v>
      </c>
      <c r="H1120" s="697" t="n">
        <v>7.1</v>
      </c>
      <c r="I1120" s="682" t="n">
        <v>3</v>
      </c>
      <c r="J1120" s="682" t="n">
        <v>2</v>
      </c>
      <c r="K1120" s="497" t="inlineStr">
        <is>
          <t>EB</t>
        </is>
      </c>
    </row>
    <row r="1121">
      <c r="A1121" s="380" t="inlineStr">
        <is>
          <t>Tip in at deceleration</t>
        </is>
      </c>
      <c r="B1121" s="661" t="inlineStr">
        <is>
          <t>Acceleration disturbances HF</t>
        </is>
      </c>
      <c r="C1121" s="660" t="inlineStr">
        <is>
          <t>PREMIUM</t>
        </is>
      </c>
      <c r="D1121" s="660" t="inlineStr">
        <is>
          <t>AUTO;eSAVE;Hybrid;SPORT;ZEV;ECO;MANUAL;NORMAL</t>
        </is>
      </c>
      <c r="E1121" s="660" t="n"/>
      <c r="F1121" s="683" t="inlineStr">
        <is>
          <t>V4.6</t>
        </is>
      </c>
      <c r="G1121" s="686" t="n">
        <v>7.3</v>
      </c>
      <c r="H1121" s="686" t="n">
        <v>8</v>
      </c>
      <c r="I1121" s="664" t="n">
        <v>3</v>
      </c>
      <c r="J1121" s="664" t="n">
        <v>2</v>
      </c>
      <c r="K1121" s="684" t="inlineStr">
        <is>
          <t>default values. (7.3 min for KL) Criticality adjust. based on GA</t>
        </is>
      </c>
    </row>
    <row r="1122">
      <c r="A1122" s="380" t="inlineStr">
        <is>
          <t>Tip in at deceleration</t>
        </is>
      </c>
      <c r="B1122" s="661" t="inlineStr">
        <is>
          <t>Acceleration disturbances HF</t>
        </is>
      </c>
      <c r="C1122" s="660" t="inlineStr">
        <is>
          <t>PREMIUM</t>
        </is>
      </c>
      <c r="D1122" s="660" t="inlineStr">
        <is>
          <t>ECO B;ECO D;Normal B;Normal D;SPORT B;SPORT D</t>
        </is>
      </c>
      <c r="E1122" s="660" t="n"/>
      <c r="F1122" s="683" t="inlineStr">
        <is>
          <t>V4.6</t>
        </is>
      </c>
      <c r="G1122" s="665" t="n">
        <v>5</v>
      </c>
      <c r="H1122" s="665" t="n">
        <v>7</v>
      </c>
      <c r="I1122" s="664" t="n">
        <v>3</v>
      </c>
      <c r="J1122" s="664" t="n">
        <v>3</v>
      </c>
      <c r="K1122" s="684" t="inlineStr">
        <is>
          <t>default values</t>
        </is>
      </c>
    </row>
    <row r="1123">
      <c r="A1123" s="380" t="inlineStr">
        <is>
          <t>Tip in at deceleration</t>
        </is>
      </c>
      <c r="B1123" s="661" t="inlineStr">
        <is>
          <t>Acceleration disturbances HF</t>
        </is>
      </c>
      <c r="C1123" s="660" t="inlineStr">
        <is>
          <t>PREMIUM</t>
        </is>
      </c>
      <c r="D1123" s="660" t="inlineStr">
        <is>
          <t>MANUAL GEARBOX</t>
        </is>
      </c>
      <c r="E1123" s="660" t="n"/>
      <c r="F1123" s="683" t="inlineStr">
        <is>
          <t>V4.6</t>
        </is>
      </c>
      <c r="G1123" s="665" t="n">
        <v>5</v>
      </c>
      <c r="H1123" s="665" t="n">
        <v>7</v>
      </c>
      <c r="I1123" s="664" t="n">
        <v>3</v>
      </c>
      <c r="J1123" s="664" t="n">
        <v>3</v>
      </c>
      <c r="K1123" s="684" t="inlineStr">
        <is>
          <t>default values</t>
        </is>
      </c>
    </row>
    <row r="1124">
      <c r="A1124" s="380" t="inlineStr">
        <is>
          <t>Tip in at deceleration</t>
        </is>
      </c>
      <c r="B1124" s="661" t="inlineStr">
        <is>
          <t>Acceleration disturbances LF</t>
        </is>
      </c>
      <c r="C1124" s="660" t="inlineStr">
        <is>
          <t>PREMIUM</t>
        </is>
      </c>
      <c r="D1124" s="660" t="inlineStr">
        <is>
          <t>AUTO;eSAVE;Hybrid;SPORT;ZEV;ECO;MANUAL;NORMAL</t>
        </is>
      </c>
      <c r="E1124" s="660" t="n"/>
      <c r="F1124" s="683" t="inlineStr">
        <is>
          <t>V4.6</t>
        </is>
      </c>
      <c r="G1124" s="680" t="n">
        <v>6.3</v>
      </c>
      <c r="H1124" s="680" t="n">
        <v>8.4</v>
      </c>
      <c r="I1124" s="664" t="n">
        <v>3</v>
      </c>
      <c r="J1124" s="664" t="n">
        <v>2</v>
      </c>
      <c r="K1124" s="1232" t="inlineStr">
        <is>
          <t>TG&amp;WL based on MP. Wl and Tg adjust. Based on KL(6.3 min for KL)</t>
        </is>
      </c>
    </row>
    <row r="1125">
      <c r="A1125" s="380" t="inlineStr">
        <is>
          <t>Tip in at deceleration</t>
        </is>
      </c>
      <c r="B1125" s="661" t="inlineStr">
        <is>
          <t>Acceleration disturbances LF</t>
        </is>
      </c>
      <c r="C1125" s="660" t="inlineStr">
        <is>
          <t>PREMIUM</t>
        </is>
      </c>
      <c r="D1125" s="660" t="inlineStr">
        <is>
          <t>ECO B;ECO D;Normal B;Normal D;SPORT B;SPORT D</t>
        </is>
      </c>
      <c r="E1125" s="660" t="n"/>
      <c r="F1125" s="683" t="inlineStr">
        <is>
          <t>V4.6</t>
        </is>
      </c>
      <c r="G1125" s="680" t="n">
        <v>6.3</v>
      </c>
      <c r="H1125" s="680" t="n">
        <v>8.4</v>
      </c>
      <c r="I1125" s="664" t="n">
        <v>3</v>
      </c>
      <c r="J1125" s="664" t="n">
        <v>2</v>
      </c>
      <c r="K1125" s="684" t="inlineStr">
        <is>
          <t>default values.Criticality &amp; Tg based on MG4. Copy from conventional</t>
        </is>
      </c>
    </row>
    <row r="1126">
      <c r="A1126" s="380" t="inlineStr">
        <is>
          <t>Tip in at deceleration</t>
        </is>
      </c>
      <c r="B1126" s="661" t="inlineStr">
        <is>
          <t>Acceleration disturbances LF</t>
        </is>
      </c>
      <c r="C1126" s="660" t="inlineStr">
        <is>
          <t>PREMIUM</t>
        </is>
      </c>
      <c r="D1126" s="660" t="inlineStr">
        <is>
          <t>MANUAL GEARBOX</t>
        </is>
      </c>
      <c r="E1126" s="660" t="n"/>
      <c r="F1126" s="683" t="inlineStr">
        <is>
          <t>V4.6</t>
        </is>
      </c>
      <c r="G1126" s="665" t="n">
        <v>5</v>
      </c>
      <c r="H1126" s="665" t="n">
        <v>7</v>
      </c>
      <c r="I1126" s="664" t="n">
        <v>3</v>
      </c>
      <c r="J1126" s="664" t="n">
        <v>3</v>
      </c>
      <c r="K1126" s="495" t="inlineStr">
        <is>
          <t>default values</t>
        </is>
      </c>
    </row>
    <row r="1127">
      <c r="A1127" s="380" t="inlineStr">
        <is>
          <t>Tip in at deceleration</t>
        </is>
      </c>
      <c r="B1127" s="661" t="inlineStr">
        <is>
          <t>Agility</t>
        </is>
      </c>
      <c r="C1127" s="660" t="inlineStr">
        <is>
          <t>PREMIUM</t>
        </is>
      </c>
      <c r="D1127" s="660" t="inlineStr">
        <is>
          <t>AUTO;eSAVE;Hybrid;SPORT;ZEV;ECO;MANUAL;NORMAL</t>
        </is>
      </c>
      <c r="E1127" s="660" t="n"/>
      <c r="F1127" s="683" t="inlineStr">
        <is>
          <t>V4.6</t>
        </is>
      </c>
      <c r="G1127" s="671" t="n">
        <v>5</v>
      </c>
      <c r="H1127" s="671" t="n">
        <v>7</v>
      </c>
      <c r="I1127" s="664" t="n">
        <v>2</v>
      </c>
      <c r="J1127" s="664" t="n">
        <v>3</v>
      </c>
      <c r="K1127" s="498" t="inlineStr">
        <is>
          <t>equal. Tg &amp; Wl adjust. Based on KL.Tg not confirmed on GA</t>
        </is>
      </c>
    </row>
    <row r="1128">
      <c r="A1128" s="380" t="inlineStr">
        <is>
          <t>Tip in at deceleration</t>
        </is>
      </c>
      <c r="B1128" s="661" t="inlineStr">
        <is>
          <t>Agility</t>
        </is>
      </c>
      <c r="C1128" s="660" t="inlineStr">
        <is>
          <t>PREMIUM</t>
        </is>
      </c>
      <c r="D1128" s="660" t="inlineStr">
        <is>
          <t>ECO B;ECO D;Normal B;Normal D;SPORT B;SPORT D</t>
        </is>
      </c>
      <c r="E1128" s="660" t="n"/>
      <c r="F1128" s="683" t="inlineStr">
        <is>
          <t>V4.6</t>
        </is>
      </c>
      <c r="G1128" s="719" t="n">
        <v>6.9</v>
      </c>
      <c r="H1128" s="719" t="n">
        <v>7.4</v>
      </c>
      <c r="I1128" s="679" t="n">
        <v>2</v>
      </c>
      <c r="J1128" s="679" t="n">
        <v>3</v>
      </c>
      <c r="K1128" s="498" t="inlineStr">
        <is>
          <t>equal</t>
        </is>
      </c>
    </row>
    <row r="1129">
      <c r="A1129" s="380" t="inlineStr">
        <is>
          <t>Tip in at deceleration</t>
        </is>
      </c>
      <c r="B1129" s="661" t="inlineStr">
        <is>
          <t>Agility</t>
        </is>
      </c>
      <c r="C1129" s="660" t="inlineStr">
        <is>
          <t>PREMIUM</t>
        </is>
      </c>
      <c r="D1129" s="660" t="inlineStr">
        <is>
          <t>MANUAL GEARBOX</t>
        </is>
      </c>
      <c r="E1129" s="660" t="n"/>
      <c r="F1129" s="683" t="inlineStr">
        <is>
          <t>V4.6</t>
        </is>
      </c>
      <c r="G1129" s="697" t="n">
        <v>6.9</v>
      </c>
      <c r="H1129" s="697" t="n">
        <v>7.4</v>
      </c>
      <c r="I1129" s="682" t="n">
        <v>2</v>
      </c>
      <c r="J1129" s="682" t="n">
        <v>3</v>
      </c>
      <c r="K1129" s="497" t="inlineStr">
        <is>
          <t>EB</t>
        </is>
      </c>
    </row>
    <row r="1130">
      <c r="A1130" s="380" t="inlineStr">
        <is>
          <t>Tip in at deceleration</t>
        </is>
      </c>
      <c r="B1130" s="661" t="inlineStr">
        <is>
          <t>Ax increase</t>
        </is>
      </c>
      <c r="C1130" s="660" t="inlineStr">
        <is>
          <t>PREMIUM</t>
        </is>
      </c>
      <c r="D1130" s="660" t="inlineStr">
        <is>
          <t>AUTO;eSAVE;Hybrid;SPORT;ZEV;ECO;MANUAL;NORMAL</t>
        </is>
      </c>
      <c r="E1130" s="660" t="n"/>
      <c r="F1130" s="683" t="inlineStr">
        <is>
          <t>V4.6</t>
        </is>
      </c>
      <c r="G1130" s="686" t="n">
        <v>5</v>
      </c>
      <c r="H1130" s="686" t="n">
        <v>7</v>
      </c>
      <c r="I1130" s="679" t="n">
        <v>2</v>
      </c>
      <c r="J1130" s="679" t="n">
        <v>3</v>
      </c>
      <c r="K1130" s="475" t="inlineStr">
        <is>
          <t>to adapt. Tg adjust. Based on KL.Wl adjust. Based on D2.Tg not confirmed on GA</t>
        </is>
      </c>
    </row>
    <row r="1131">
      <c r="A1131" s="380" t="inlineStr">
        <is>
          <t>Tip in at deceleration</t>
        </is>
      </c>
      <c r="B1131" s="661" t="inlineStr">
        <is>
          <t>Ax increase</t>
        </is>
      </c>
      <c r="C1131" s="660" t="inlineStr">
        <is>
          <t>PREMIUM</t>
        </is>
      </c>
      <c r="D1131" s="660" t="inlineStr">
        <is>
          <t>ECO B;ECO D;Normal B;Normal D;SPORT B;SPORT D</t>
        </is>
      </c>
      <c r="E1131" s="660" t="n"/>
      <c r="F1131" s="683" t="inlineStr">
        <is>
          <t>V4.6</t>
        </is>
      </c>
      <c r="G1131" s="680" t="n">
        <v>5.9</v>
      </c>
      <c r="H1131" s="680" t="n">
        <v>6.5</v>
      </c>
      <c r="I1131" s="679" t="n">
        <v>3</v>
      </c>
      <c r="J1131" s="679" t="n">
        <v>3</v>
      </c>
      <c r="K1131" s="475" t="inlineStr">
        <is>
          <t>to adapt</t>
        </is>
      </c>
    </row>
    <row r="1132">
      <c r="A1132" s="380" t="inlineStr">
        <is>
          <t>Tip in at deceleration</t>
        </is>
      </c>
      <c r="B1132" s="661" t="inlineStr">
        <is>
          <t>Ax increase</t>
        </is>
      </c>
      <c r="C1132" s="660" t="inlineStr">
        <is>
          <t>PREMIUM</t>
        </is>
      </c>
      <c r="D1132" s="660" t="inlineStr">
        <is>
          <t>MANUAL GEARBOX</t>
        </is>
      </c>
      <c r="E1132" s="660" t="n"/>
      <c r="F1132" s="683" t="inlineStr">
        <is>
          <t>V4.6</t>
        </is>
      </c>
      <c r="G1132" s="681" t="n">
        <v>5.7</v>
      </c>
      <c r="H1132" s="681" t="n">
        <v>6.5</v>
      </c>
      <c r="I1132" s="682" t="n">
        <v>2</v>
      </c>
      <c r="J1132" s="682" t="n">
        <v>3</v>
      </c>
      <c r="K1132" s="497" t="inlineStr">
        <is>
          <t>EB</t>
        </is>
      </c>
    </row>
    <row r="1133">
      <c r="A1133" s="380" t="inlineStr">
        <is>
          <t>Tip in at deceleration</t>
        </is>
      </c>
      <c r="B1133" s="661" t="inlineStr">
        <is>
          <t>Bump</t>
        </is>
      </c>
      <c r="C1133" s="660" t="inlineStr">
        <is>
          <t>PREMIUM</t>
        </is>
      </c>
      <c r="D1133" s="660" t="inlineStr">
        <is>
          <t>AUTO;eSAVE;Hybrid;SPORT;ZEV;ECO;MANUAL;NORMAL</t>
        </is>
      </c>
      <c r="E1133" s="660" t="n"/>
      <c r="F1133" s="683" t="inlineStr">
        <is>
          <t>V4.6</t>
        </is>
      </c>
      <c r="G1133" s="671" t="n">
        <v>6</v>
      </c>
      <c r="H1133" s="671" t="n">
        <v>6.9</v>
      </c>
      <c r="I1133" s="664" t="n">
        <v>3</v>
      </c>
      <c r="J1133" s="664" t="n">
        <v>2</v>
      </c>
      <c r="K1133" s="498" t="inlineStr">
        <is>
          <t>equal. Wl &amp; Tg adjust. Based on KL(6.9 min for KL)</t>
        </is>
      </c>
    </row>
    <row r="1134">
      <c r="A1134" s="380" t="inlineStr">
        <is>
          <t>Tip in at deceleration</t>
        </is>
      </c>
      <c r="B1134" s="661" t="inlineStr">
        <is>
          <t>Bump</t>
        </is>
      </c>
      <c r="C1134" s="660" t="inlineStr">
        <is>
          <t>PREMIUM</t>
        </is>
      </c>
      <c r="D1134" s="660" t="inlineStr">
        <is>
          <t>ECO B;ECO D;Normal B;Normal D;SPORT B;SPORT D</t>
        </is>
      </c>
      <c r="E1134" s="660" t="n"/>
      <c r="F1134" s="683" t="inlineStr">
        <is>
          <t>V4.6</t>
        </is>
      </c>
      <c r="G1134" s="671" t="n">
        <v>6</v>
      </c>
      <c r="H1134" s="671" t="n">
        <v>6.9</v>
      </c>
      <c r="I1134" s="679" t="n">
        <v>3</v>
      </c>
      <c r="J1134" s="679" t="n">
        <v>2</v>
      </c>
      <c r="K1134" s="690" t="inlineStr">
        <is>
          <t>Similar under Tg. Copy from conventional</t>
        </is>
      </c>
    </row>
    <row r="1135">
      <c r="A1135" s="380" t="inlineStr">
        <is>
          <t>Tip in at deceleration</t>
        </is>
      </c>
      <c r="B1135" s="661" t="inlineStr">
        <is>
          <t>Bump</t>
        </is>
      </c>
      <c r="C1135" s="660" t="inlineStr">
        <is>
          <t>PREMIUM</t>
        </is>
      </c>
      <c r="D1135" s="660" t="inlineStr">
        <is>
          <t>MANUAL GEARBOX</t>
        </is>
      </c>
      <c r="E1135" s="660" t="n"/>
      <c r="F1135" s="683" t="inlineStr">
        <is>
          <t>V4.6</t>
        </is>
      </c>
      <c r="G1135" s="697" t="n">
        <v>6.7</v>
      </c>
      <c r="H1135" s="697" t="n">
        <v>7.4</v>
      </c>
      <c r="I1135" s="682" t="n">
        <v>3</v>
      </c>
      <c r="J1135" s="682" t="n">
        <v>2</v>
      </c>
      <c r="K1135" s="497" t="inlineStr">
        <is>
          <t>EB</t>
        </is>
      </c>
    </row>
    <row r="1136">
      <c r="A1136" s="380" t="inlineStr">
        <is>
          <t>Tip in at deceleration</t>
        </is>
      </c>
      <c r="B1136" s="661" t="inlineStr">
        <is>
          <t>Flare</t>
        </is>
      </c>
      <c r="C1136" s="660" t="inlineStr">
        <is>
          <t>PREMIUM</t>
        </is>
      </c>
      <c r="D1136" s="660" t="inlineStr">
        <is>
          <t>AUTO;eSAVE;Hybrid;SPORT;ZEV;ECO;MANUAL;NORMAL</t>
        </is>
      </c>
      <c r="E1136" s="660" t="n"/>
      <c r="F1136" s="683" t="inlineStr">
        <is>
          <t>V4.6</t>
        </is>
      </c>
      <c r="G1136" s="671" t="n">
        <v>7.2</v>
      </c>
      <c r="H1136" s="671" t="n">
        <v>8</v>
      </c>
      <c r="I1136" s="664" t="n">
        <v>3</v>
      </c>
      <c r="J1136" s="664" t="n">
        <v>3</v>
      </c>
      <c r="K1136" s="498" t="inlineStr">
        <is>
          <t>Criticality to 3 based on KL(6.7 min for KL)</t>
        </is>
      </c>
    </row>
    <row r="1137">
      <c r="A1137" s="380" t="inlineStr">
        <is>
          <t>Tip in at deceleration</t>
        </is>
      </c>
      <c r="B1137" s="661" t="inlineStr">
        <is>
          <t>Flare</t>
        </is>
      </c>
      <c r="C1137" s="660" t="inlineStr">
        <is>
          <t>PREMIUM</t>
        </is>
      </c>
      <c r="D1137" s="660" t="inlineStr">
        <is>
          <t>ECO B;ECO D;Normal B;Normal D;SPORT B;SPORT D</t>
        </is>
      </c>
      <c r="E1137" s="660" t="n"/>
      <c r="F1137" s="683" t="inlineStr">
        <is>
          <t>V4.6</t>
        </is>
      </c>
      <c r="G1137" s="671" t="n">
        <v>7.2</v>
      </c>
      <c r="H1137" s="671" t="n">
        <v>8</v>
      </c>
      <c r="I1137" s="664" t="n">
        <v>3</v>
      </c>
      <c r="J1137" s="664" t="n">
        <v>3</v>
      </c>
      <c r="K1137" s="491" t="inlineStr">
        <is>
          <t>not used</t>
        </is>
      </c>
    </row>
    <row r="1138">
      <c r="A1138" s="380" t="inlineStr">
        <is>
          <t>Tip in at deceleration</t>
        </is>
      </c>
      <c r="B1138" s="661" t="inlineStr">
        <is>
          <t>Flare</t>
        </is>
      </c>
      <c r="C1138" s="660" t="inlineStr">
        <is>
          <t>PREMIUM</t>
        </is>
      </c>
      <c r="D1138" s="660" t="inlineStr">
        <is>
          <t>MANUAL GEARBOX</t>
        </is>
      </c>
      <c r="E1138" s="660" t="n"/>
      <c r="F1138" s="683" t="inlineStr">
        <is>
          <t>V4.6</t>
        </is>
      </c>
      <c r="G1138" s="665" t="n">
        <v>5</v>
      </c>
      <c r="H1138" s="665" t="n">
        <v>7</v>
      </c>
      <c r="I1138" s="664" t="n">
        <v>3</v>
      </c>
      <c r="J1138" s="664" t="n">
        <v>3</v>
      </c>
      <c r="K1138" s="495" t="inlineStr">
        <is>
          <t>default values</t>
        </is>
      </c>
    </row>
    <row r="1139" ht="25.5" customHeight="1">
      <c r="A1139" s="380" t="inlineStr">
        <is>
          <t>Tip in at deceleration</t>
        </is>
      </c>
      <c r="B1139" s="661" t="inlineStr">
        <is>
          <t>Jerks</t>
        </is>
      </c>
      <c r="C1139" s="660" t="inlineStr">
        <is>
          <t>PREMIUM</t>
        </is>
      </c>
      <c r="D1139" s="660" t="inlineStr">
        <is>
          <t>AUTO;eSAVE;Hybrid;SPORT;ZEV;ECO;MANUAL;NORMAL</t>
        </is>
      </c>
      <c r="E1139" s="660" t="n"/>
      <c r="F1139" s="683" t="inlineStr">
        <is>
          <t>V4.6</t>
        </is>
      </c>
      <c r="G1139" s="686" t="n">
        <v>6.4</v>
      </c>
      <c r="H1139" s="671" t="n">
        <v>7.5</v>
      </c>
      <c r="I1139" s="664" t="n">
        <v>3</v>
      </c>
      <c r="J1139" s="664" t="n">
        <v>2</v>
      </c>
      <c r="K1139" s="493" t="inlineStr">
        <is>
          <t xml:space="preserve"> WL based on Cavan's 25Y_3.0L_TRX_QG3_180_0323 @ July21st 2023. Tg adjust. Based on KL(7.0 min for KL)</t>
        </is>
      </c>
    </row>
    <row r="1140">
      <c r="A1140" s="380" t="inlineStr">
        <is>
          <t>Tip in at deceleration</t>
        </is>
      </c>
      <c r="B1140" s="661" t="inlineStr">
        <is>
          <t>Jerks</t>
        </is>
      </c>
      <c r="C1140" s="660" t="inlineStr">
        <is>
          <t>PREMIUM</t>
        </is>
      </c>
      <c r="D1140" s="660" t="inlineStr">
        <is>
          <t>ECO B;ECO D;Normal B;Normal D;SPORT B;SPORT D</t>
        </is>
      </c>
      <c r="E1140" s="660" t="n"/>
      <c r="F1140" s="683" t="inlineStr">
        <is>
          <t>V4.6</t>
        </is>
      </c>
      <c r="G1140" s="686" t="n">
        <v>6.4</v>
      </c>
      <c r="H1140" s="671" t="n">
        <v>7.5</v>
      </c>
      <c r="I1140" s="679" t="n">
        <v>3</v>
      </c>
      <c r="J1140" s="679" t="n">
        <v>2</v>
      </c>
      <c r="K1140" s="475" t="inlineStr">
        <is>
          <t>to adapt. Criticality &amp; Tg adjust. Based on MG4. Wl copied from conentional</t>
        </is>
      </c>
    </row>
    <row r="1141">
      <c r="A1141" s="380" t="inlineStr">
        <is>
          <t>Tip in at deceleration</t>
        </is>
      </c>
      <c r="B1141" s="661" t="inlineStr">
        <is>
          <t>Jerks</t>
        </is>
      </c>
      <c r="C1141" s="660" t="inlineStr">
        <is>
          <t>PREMIUM</t>
        </is>
      </c>
      <c r="D1141" s="660" t="inlineStr">
        <is>
          <t>MANUAL GEARBOX</t>
        </is>
      </c>
      <c r="E1141" s="660" t="n"/>
      <c r="F1141" s="683" t="inlineStr">
        <is>
          <t>V4.6</t>
        </is>
      </c>
      <c r="G1141" s="697" t="n">
        <v>6.8</v>
      </c>
      <c r="H1141" s="697" t="n">
        <v>7.6</v>
      </c>
      <c r="I1141" s="682" t="n">
        <v>3</v>
      </c>
      <c r="J1141" s="682" t="n">
        <v>2</v>
      </c>
      <c r="K1141" s="497" t="inlineStr">
        <is>
          <t>EB</t>
        </is>
      </c>
    </row>
    <row r="1142">
      <c r="A1142" s="380" t="inlineStr">
        <is>
          <t>Tip in at deceleration</t>
        </is>
      </c>
      <c r="B1142" s="661" t="inlineStr">
        <is>
          <t>Kick</t>
        </is>
      </c>
      <c r="C1142" s="660" t="inlineStr">
        <is>
          <t>PREMIUM</t>
        </is>
      </c>
      <c r="D1142" s="660" t="inlineStr">
        <is>
          <t>AUTO;eSAVE;Hybrid;SPORT;ZEV;ECO;MANUAL;NORMAL</t>
        </is>
      </c>
      <c r="E1142" s="660" t="n"/>
      <c r="F1142" s="683" t="inlineStr">
        <is>
          <t>V4.6</t>
        </is>
      </c>
      <c r="G1142" s="671" t="n">
        <v>5.8</v>
      </c>
      <c r="H1142" s="671" t="n">
        <v>7.5</v>
      </c>
      <c r="I1142" s="664" t="n">
        <v>3</v>
      </c>
      <c r="J1142" s="664" t="n">
        <v>2</v>
      </c>
      <c r="K1142" s="498" t="inlineStr">
        <is>
          <t>equal. Wl adjustment based on CC24. Wl  and Tg adjust. based on KL (5.8 min for KL)</t>
        </is>
      </c>
    </row>
    <row r="1143">
      <c r="A1143" s="380" t="inlineStr">
        <is>
          <t>Tip in at deceleration</t>
        </is>
      </c>
      <c r="B1143" s="661" t="inlineStr">
        <is>
          <t>Kick</t>
        </is>
      </c>
      <c r="C1143" s="660" t="inlineStr">
        <is>
          <t>PREMIUM</t>
        </is>
      </c>
      <c r="D1143" s="660" t="inlineStr">
        <is>
          <t>ECO B;ECO D;Normal B;Normal D;SPORT B;SPORT D</t>
        </is>
      </c>
      <c r="E1143" s="660" t="n"/>
      <c r="F1143" s="683" t="inlineStr">
        <is>
          <t>V4.6</t>
        </is>
      </c>
      <c r="G1143" s="671" t="n">
        <v>5.8</v>
      </c>
      <c r="H1143" s="671" t="n">
        <v>7.5</v>
      </c>
      <c r="I1143" s="679" t="n">
        <v>3</v>
      </c>
      <c r="J1143" s="679" t="n">
        <v>2</v>
      </c>
      <c r="K1143" s="493" t="inlineStr">
        <is>
          <t>Similar under Tg. Criticality to 2 &amp; Tg adjust. based on MG4. copy from conventional</t>
        </is>
      </c>
    </row>
    <row r="1144">
      <c r="A1144" s="380" t="inlineStr">
        <is>
          <t>Tip in at deceleration</t>
        </is>
      </c>
      <c r="B1144" s="661" t="inlineStr">
        <is>
          <t>Kick</t>
        </is>
      </c>
      <c r="C1144" s="660" t="inlineStr">
        <is>
          <t>PREMIUM</t>
        </is>
      </c>
      <c r="D1144" s="660" t="inlineStr">
        <is>
          <t>MANUAL GEARBOX</t>
        </is>
      </c>
      <c r="E1144" s="660" t="n"/>
      <c r="F1144" s="683" t="inlineStr">
        <is>
          <t>V4.6</t>
        </is>
      </c>
      <c r="G1144" s="697" t="n">
        <v>6.5</v>
      </c>
      <c r="H1144" s="697" t="n">
        <v>7.6</v>
      </c>
      <c r="I1144" s="682" t="n">
        <v>3</v>
      </c>
      <c r="J1144" s="682" t="n">
        <v>1</v>
      </c>
      <c r="K1144" s="497" t="inlineStr">
        <is>
          <t>EB</t>
        </is>
      </c>
    </row>
    <row r="1145">
      <c r="A1145" s="380" t="inlineStr">
        <is>
          <t>Tip in at deceleration</t>
        </is>
      </c>
      <c r="B1145" s="661" t="inlineStr">
        <is>
          <t>Response delay</t>
        </is>
      </c>
      <c r="C1145" s="660" t="inlineStr">
        <is>
          <t>PREMIUM</t>
        </is>
      </c>
      <c r="D1145" s="660" t="inlineStr">
        <is>
          <t>AUTO;eSAVE;Hybrid;SPORT;ZEV;ECO;MANUAL;NORMAL</t>
        </is>
      </c>
      <c r="E1145" s="660" t="n"/>
      <c r="F1145" s="683" t="inlineStr">
        <is>
          <t>V4.6</t>
        </is>
      </c>
      <c r="G1145" s="686" t="n">
        <v>5</v>
      </c>
      <c r="H1145" s="686" t="n">
        <v>6.3</v>
      </c>
      <c r="I1145" s="664" t="n">
        <v>1</v>
      </c>
      <c r="J1145" s="664" t="n">
        <v>3</v>
      </c>
      <c r="K1145" s="687" t="inlineStr">
        <is>
          <t>to adapt. WL &amp; Tg adjust. Based on KL confirmed by D2</t>
        </is>
      </c>
    </row>
    <row r="1146">
      <c r="A1146" s="380" t="inlineStr">
        <is>
          <t>Tip in at deceleration</t>
        </is>
      </c>
      <c r="B1146" s="661" t="inlineStr">
        <is>
          <t>Response delay</t>
        </is>
      </c>
      <c r="C1146" s="660" t="inlineStr">
        <is>
          <t>PREMIUM</t>
        </is>
      </c>
      <c r="D1146" s="660" t="inlineStr">
        <is>
          <t>ECO B;ECO D;Normal B;Normal D;SPORT B;SPORT D</t>
        </is>
      </c>
      <c r="E1146" s="660" t="n"/>
      <c r="F1146" s="683" t="inlineStr">
        <is>
          <t>V4.6</t>
        </is>
      </c>
      <c r="G1146" s="718" t="n">
        <v>6.4</v>
      </c>
      <c r="H1146" s="718" t="n">
        <v>7.1</v>
      </c>
      <c r="I1146" s="664" t="n">
        <v>1</v>
      </c>
      <c r="J1146" s="664" t="n">
        <v>3</v>
      </c>
      <c r="K1146" s="687" t="inlineStr">
        <is>
          <t>to adapt</t>
        </is>
      </c>
    </row>
    <row r="1147">
      <c r="A1147" s="380" t="inlineStr">
        <is>
          <t>Tip in at deceleration</t>
        </is>
      </c>
      <c r="B1147" s="661" t="inlineStr">
        <is>
          <t>Response delay</t>
        </is>
      </c>
      <c r="C1147" s="660" t="inlineStr">
        <is>
          <t>PREMIUM</t>
        </is>
      </c>
      <c r="D1147" s="660" t="inlineStr">
        <is>
          <t>MANUAL GEARBOX</t>
        </is>
      </c>
      <c r="E1147" s="660" t="n"/>
      <c r="F1147" s="683" t="inlineStr">
        <is>
          <t>V4.6</t>
        </is>
      </c>
      <c r="G1147" s="697" t="n">
        <v>6.4</v>
      </c>
      <c r="H1147" s="697" t="n">
        <v>7.1</v>
      </c>
      <c r="I1147" s="664" t="n">
        <v>1</v>
      </c>
      <c r="J1147" s="664" t="n">
        <v>3</v>
      </c>
      <c r="K1147" s="497" t="inlineStr">
        <is>
          <t>EB</t>
        </is>
      </c>
    </row>
    <row r="1148">
      <c r="A1148" s="380" t="inlineStr">
        <is>
          <t>Tip in at deceleration</t>
        </is>
      </c>
      <c r="B1148" s="661" t="inlineStr">
        <is>
          <t>Steadiness</t>
        </is>
      </c>
      <c r="C1148" s="660" t="inlineStr">
        <is>
          <t>PREMIUM</t>
        </is>
      </c>
      <c r="D1148" s="660" t="inlineStr">
        <is>
          <t>AUTO;eSAVE;Hybrid;SPORT;ZEV;ECO;MANUAL;NORMAL</t>
        </is>
      </c>
      <c r="E1148" s="660" t="n"/>
      <c r="F1148" s="683" t="inlineStr">
        <is>
          <t>V4.6</t>
        </is>
      </c>
      <c r="G1148" s="665" t="n">
        <v>5</v>
      </c>
      <c r="H1148" s="665" t="n">
        <v>7</v>
      </c>
      <c r="I1148" s="664" t="n">
        <v>3</v>
      </c>
      <c r="J1148" s="664" t="n">
        <v>3</v>
      </c>
      <c r="K1148" s="475" t="inlineStr">
        <is>
          <t>to adapt. default values</t>
        </is>
      </c>
    </row>
    <row r="1149">
      <c r="A1149" s="380" t="inlineStr">
        <is>
          <t>Tip in at deceleration</t>
        </is>
      </c>
      <c r="B1149" s="661" t="inlineStr">
        <is>
          <t>Steadiness</t>
        </is>
      </c>
      <c r="C1149" s="660" t="inlineStr">
        <is>
          <t>PREMIUM</t>
        </is>
      </c>
      <c r="D1149" s="660" t="inlineStr">
        <is>
          <t>ECO B;ECO D;Normal B;Normal D;SPORT B;SPORT D</t>
        </is>
      </c>
      <c r="E1149" s="660" t="n"/>
      <c r="F1149" s="683" t="inlineStr">
        <is>
          <t>V4.6</t>
        </is>
      </c>
      <c r="G1149" s="665" t="n">
        <v>5</v>
      </c>
      <c r="H1149" s="665" t="n">
        <v>7</v>
      </c>
      <c r="I1149" s="664" t="n">
        <v>3</v>
      </c>
      <c r="J1149" s="664" t="n">
        <v>3</v>
      </c>
      <c r="K1149" s="495" t="inlineStr">
        <is>
          <t>default values</t>
        </is>
      </c>
    </row>
    <row r="1150">
      <c r="A1150" s="380" t="inlineStr">
        <is>
          <t>Tip in at deceleration</t>
        </is>
      </c>
      <c r="B1150" s="661" t="inlineStr">
        <is>
          <t>Steadiness</t>
        </is>
      </c>
      <c r="C1150" s="660" t="inlineStr">
        <is>
          <t>PREMIUM</t>
        </is>
      </c>
      <c r="D1150" s="660" t="inlineStr">
        <is>
          <t>MANUAL GEARBOX</t>
        </is>
      </c>
      <c r="E1150" s="660" t="n"/>
      <c r="F1150" s="683" t="inlineStr">
        <is>
          <t>V4.6</t>
        </is>
      </c>
      <c r="G1150" s="665" t="n">
        <v>5</v>
      </c>
      <c r="H1150" s="665" t="n">
        <v>7</v>
      </c>
      <c r="I1150" s="664" t="n">
        <v>3</v>
      </c>
      <c r="J1150" s="664" t="n">
        <v>3</v>
      </c>
      <c r="K1150" s="495" t="inlineStr">
        <is>
          <t>default values</t>
        </is>
      </c>
    </row>
    <row r="1151">
      <c r="A1151" s="380" t="inlineStr">
        <is>
          <t>Tip in at deceleration</t>
        </is>
      </c>
      <c r="B1151" s="661" t="inlineStr">
        <is>
          <t>Stumble</t>
        </is>
      </c>
      <c r="C1151" s="660" t="inlineStr">
        <is>
          <t>PREMIUM</t>
        </is>
      </c>
      <c r="D1151" s="660" t="inlineStr">
        <is>
          <t>AUTO;eSAVE;Hybrid;SPORT;ZEV;ECO;MANUAL;NORMAL</t>
        </is>
      </c>
      <c r="E1151" s="660" t="n"/>
      <c r="F1151" s="683" t="inlineStr">
        <is>
          <t>V4.6</t>
        </is>
      </c>
      <c r="G1151" s="671" t="n">
        <v>6</v>
      </c>
      <c r="H1151" s="671" t="n">
        <v>8</v>
      </c>
      <c r="I1151" s="664" t="n">
        <v>3</v>
      </c>
      <c r="J1151" s="664" t="n">
        <v>1</v>
      </c>
      <c r="K1151" s="498" t="inlineStr">
        <is>
          <t>equal. Wl adjustment based on CC24. Wl adjust. based on KL(6.0 min for KL)</t>
        </is>
      </c>
    </row>
    <row r="1152">
      <c r="A1152" s="380" t="inlineStr">
        <is>
          <t>Tip in at deceleration</t>
        </is>
      </c>
      <c r="B1152" s="661" t="inlineStr">
        <is>
          <t>Stumble</t>
        </is>
      </c>
      <c r="C1152" s="660" t="inlineStr">
        <is>
          <t>PREMIUM</t>
        </is>
      </c>
      <c r="D1152" s="660" t="inlineStr">
        <is>
          <t>ECO B;ECO D;Normal B;Normal D;SPORT B;SPORT D</t>
        </is>
      </c>
      <c r="E1152" s="660" t="n"/>
      <c r="F1152" s="683" t="inlineStr">
        <is>
          <t>V4.6</t>
        </is>
      </c>
      <c r="G1152" s="671" t="n">
        <v>6</v>
      </c>
      <c r="H1152" s="671" t="n">
        <v>8</v>
      </c>
      <c r="I1152" s="664" t="n">
        <v>3</v>
      </c>
      <c r="J1152" s="664" t="n">
        <v>1</v>
      </c>
      <c r="K1152" s="493" t="inlineStr">
        <is>
          <t>Similar under Tg. Copy from conventional</t>
        </is>
      </c>
    </row>
    <row r="1153">
      <c r="A1153" s="380" t="inlineStr">
        <is>
          <t>Tip in at deceleration</t>
        </is>
      </c>
      <c r="B1153" s="661" t="inlineStr">
        <is>
          <t>Stumble</t>
        </is>
      </c>
      <c r="C1153" s="660" t="inlineStr">
        <is>
          <t>PREMIUM</t>
        </is>
      </c>
      <c r="D1153" s="660" t="inlineStr">
        <is>
          <t>MANUAL GEARBOX</t>
        </is>
      </c>
      <c r="F1153" s="683" t="inlineStr">
        <is>
          <t>V4.6</t>
        </is>
      </c>
      <c r="G1153" s="697" t="n">
        <v>6</v>
      </c>
      <c r="H1153" s="697" t="n">
        <v>7.3</v>
      </c>
      <c r="I1153" s="682" t="n">
        <v>3</v>
      </c>
      <c r="J1153" s="682" t="n">
        <v>1</v>
      </c>
      <c r="K1153" s="497" t="inlineStr">
        <is>
          <t>EB</t>
        </is>
      </c>
    </row>
    <row r="1154">
      <c r="A1154" s="380" t="inlineStr">
        <is>
          <t>Tip in at deceleration</t>
        </is>
      </c>
      <c r="B1154" s="661" t="inlineStr">
        <is>
          <t>Torque smoothness</t>
        </is>
      </c>
      <c r="C1154" s="660" t="inlineStr">
        <is>
          <t>PREMIUM</t>
        </is>
      </c>
      <c r="D1154" s="660" t="inlineStr">
        <is>
          <t>AUTO;eSAVE;Hybrid;SPORT;ZEV;ECO;MANUAL;NORMAL</t>
        </is>
      </c>
      <c r="F1154" s="683" t="inlineStr">
        <is>
          <t>V4.6</t>
        </is>
      </c>
      <c r="G1154" s="686" t="n">
        <v>7.2</v>
      </c>
      <c r="H1154" s="686" t="n">
        <v>8.199999999999999</v>
      </c>
      <c r="I1154" s="664" t="n">
        <v>3</v>
      </c>
      <c r="J1154" s="664" t="n">
        <v>3</v>
      </c>
      <c r="K1154" s="493" t="inlineStr">
        <is>
          <t>Similar under Tg. Criticality to 3 based on KL(7.3 min for KL)</t>
        </is>
      </c>
    </row>
    <row r="1155">
      <c r="A1155" s="380" t="inlineStr">
        <is>
          <t>Tip in at deceleration</t>
        </is>
      </c>
      <c r="B1155" s="661" t="inlineStr">
        <is>
          <t>Torque smoothness</t>
        </is>
      </c>
      <c r="C1155" s="660" t="inlineStr">
        <is>
          <t>PREMIUM</t>
        </is>
      </c>
      <c r="D1155" s="660" t="inlineStr">
        <is>
          <t>ECO B;ECO D;Normal B;Normal D;SPORT B;SPORT D</t>
        </is>
      </c>
      <c r="F1155" s="683" t="inlineStr">
        <is>
          <t>V4.6</t>
        </is>
      </c>
      <c r="G1155" s="686" t="n">
        <v>7.2</v>
      </c>
      <c r="H1155" s="686" t="n">
        <v>8.199999999999999</v>
      </c>
      <c r="I1155" s="664" t="n">
        <v>3</v>
      </c>
      <c r="J1155" s="664" t="n">
        <v>3</v>
      </c>
      <c r="K1155" s="475" t="inlineStr">
        <is>
          <t>to adapt. Copy from conventional</t>
        </is>
      </c>
    </row>
    <row r="1156">
      <c r="A1156" s="380" t="inlineStr">
        <is>
          <t>Tip in at deceleration</t>
        </is>
      </c>
      <c r="B1156" s="661" t="inlineStr">
        <is>
          <t>Torque smoothness</t>
        </is>
      </c>
      <c r="C1156" s="660" t="inlineStr">
        <is>
          <t>PREMIUM</t>
        </is>
      </c>
      <c r="D1156" s="660" t="inlineStr">
        <is>
          <t>MANUAL GEARBOX</t>
        </is>
      </c>
      <c r="F1156" s="683" t="inlineStr">
        <is>
          <t>V4.6</t>
        </is>
      </c>
      <c r="G1156" s="697" t="n">
        <v>7.4</v>
      </c>
      <c r="H1156" s="697" t="n">
        <v>8.199999999999999</v>
      </c>
      <c r="I1156" s="682" t="n">
        <v>3</v>
      </c>
      <c r="J1156" s="682" t="n">
        <v>2</v>
      </c>
      <c r="K1156" s="497" t="inlineStr">
        <is>
          <t>EB</t>
        </is>
      </c>
    </row>
    <row r="1157">
      <c r="A1157" s="380" t="inlineStr">
        <is>
          <t>Tip out after acceleration</t>
        </is>
      </c>
      <c r="B1157" s="661" t="inlineStr">
        <is>
          <t>Acceleration disturbances</t>
        </is>
      </c>
      <c r="C1157" s="660" t="inlineStr">
        <is>
          <t>PREMIUM</t>
        </is>
      </c>
      <c r="D1157" s="660" t="inlineStr">
        <is>
          <t>AUTO;eSAVE;Hybrid;SPORT;ZEV;ECO;MANUAL;NORMAL</t>
        </is>
      </c>
      <c r="F1157" s="683" t="inlineStr">
        <is>
          <t>V4.6</t>
        </is>
      </c>
      <c r="G1157" s="680" t="n">
        <v>5.7</v>
      </c>
      <c r="H1157" s="680" t="n">
        <v>7.6</v>
      </c>
      <c r="I1157" s="664" t="n">
        <v>3</v>
      </c>
      <c r="J1157" s="664" t="n">
        <v>2</v>
      </c>
      <c r="K1157" s="475" t="inlineStr">
        <is>
          <t>to adapt. Tg &amp; Wl adjustment based on CC24.Tg adjust. Based on KL</t>
        </is>
      </c>
    </row>
    <row r="1158">
      <c r="A1158" s="380" t="inlineStr">
        <is>
          <t>Tip out after acceleration</t>
        </is>
      </c>
      <c r="B1158" s="661" t="inlineStr">
        <is>
          <t>Acceleration disturbances</t>
        </is>
      </c>
      <c r="C1158" s="660" t="inlineStr">
        <is>
          <t>PREMIUM</t>
        </is>
      </c>
      <c r="D1158" s="660" t="inlineStr">
        <is>
          <t>ECO B;ECO D;Normal B;Normal D;SPORT B;SPORT D</t>
        </is>
      </c>
      <c r="F1158" s="683" t="inlineStr">
        <is>
          <t>V4.6</t>
        </is>
      </c>
      <c r="G1158" s="680" t="n">
        <v>6.3</v>
      </c>
      <c r="H1158" s="680" t="n">
        <v>6.9</v>
      </c>
      <c r="I1158" s="664" t="n">
        <v>3</v>
      </c>
      <c r="J1158" s="664" t="n">
        <v>2</v>
      </c>
      <c r="K1158" s="687" t="inlineStr">
        <is>
          <t>to adapt. Wl &amp; Tg adjust. Based on MG4 (6.3 min)</t>
        </is>
      </c>
    </row>
    <row r="1159">
      <c r="A1159" s="380" t="inlineStr">
        <is>
          <t>Tip out after acceleration</t>
        </is>
      </c>
      <c r="B1159" s="661" t="inlineStr">
        <is>
          <t>Acceleration disturbances</t>
        </is>
      </c>
      <c r="C1159" s="660" t="inlineStr">
        <is>
          <t>PREMIUM</t>
        </is>
      </c>
      <c r="D1159" s="660" t="inlineStr">
        <is>
          <t>MANUAL GEARBOX</t>
        </is>
      </c>
      <c r="F1159" s="683" t="inlineStr">
        <is>
          <t>V4.6</t>
        </is>
      </c>
      <c r="G1159" s="697" t="n">
        <v>6.3</v>
      </c>
      <c r="H1159" s="697" t="n">
        <v>7.6</v>
      </c>
      <c r="I1159" s="711" t="n">
        <v>3</v>
      </c>
      <c r="J1159" s="711" t="n">
        <v>1</v>
      </c>
      <c r="K1159" s="698" t="inlineStr">
        <is>
          <t>EB</t>
        </is>
      </c>
    </row>
    <row r="1160">
      <c r="A1160" s="380" t="inlineStr">
        <is>
          <t>Tip out after acceleration</t>
        </is>
      </c>
      <c r="B1160" s="661" t="inlineStr">
        <is>
          <t>Acceleration disturbances HF</t>
        </is>
      </c>
      <c r="C1160" s="660" t="inlineStr">
        <is>
          <t>PREMIUM</t>
        </is>
      </c>
      <c r="D1160" s="660" t="inlineStr">
        <is>
          <t>AUTO;eSAVE;Hybrid;SPORT;ZEV;ECO;MANUAL;NORMAL</t>
        </is>
      </c>
      <c r="F1160" s="683" t="inlineStr">
        <is>
          <t>V4.6</t>
        </is>
      </c>
      <c r="G1160" s="665" t="n">
        <v>5</v>
      </c>
      <c r="H1160" s="665" t="n">
        <v>7</v>
      </c>
      <c r="I1160" s="664" t="n">
        <v>3</v>
      </c>
      <c r="J1160" s="664" t="n">
        <v>3</v>
      </c>
      <c r="K1160" s="684" t="inlineStr">
        <is>
          <t>default values</t>
        </is>
      </c>
    </row>
    <row r="1161">
      <c r="A1161" s="380" t="inlineStr">
        <is>
          <t>Tip out after acceleration</t>
        </is>
      </c>
      <c r="B1161" s="661" t="inlineStr">
        <is>
          <t>Acceleration disturbances HF</t>
        </is>
      </c>
      <c r="C1161" s="660" t="inlineStr">
        <is>
          <t>PREMIUM</t>
        </is>
      </c>
      <c r="D1161" s="660" t="inlineStr">
        <is>
          <t>ECO B;ECO D;Normal B;Normal D;SPORT B;SPORT D</t>
        </is>
      </c>
      <c r="F1161" s="683" t="inlineStr">
        <is>
          <t>V4.6</t>
        </is>
      </c>
      <c r="G1161" s="665" t="n">
        <v>5</v>
      </c>
      <c r="H1161" s="665" t="n">
        <v>7</v>
      </c>
      <c r="I1161" s="664" t="n">
        <v>3</v>
      </c>
      <c r="J1161" s="664" t="n">
        <v>3</v>
      </c>
      <c r="K1161" s="684" t="inlineStr">
        <is>
          <t>default values</t>
        </is>
      </c>
    </row>
    <row r="1162">
      <c r="A1162" s="380" t="inlineStr">
        <is>
          <t>Tip out after acceleration</t>
        </is>
      </c>
      <c r="B1162" s="661" t="inlineStr">
        <is>
          <t>Acceleration disturbances HF</t>
        </is>
      </c>
      <c r="C1162" s="660" t="inlineStr">
        <is>
          <t>PREMIUM</t>
        </is>
      </c>
      <c r="D1162" s="660" t="inlineStr">
        <is>
          <t>MANUAL GEARBOX</t>
        </is>
      </c>
      <c r="F1162" s="683" t="inlineStr">
        <is>
          <t>V4.6</t>
        </is>
      </c>
      <c r="G1162" s="665" t="n">
        <v>5</v>
      </c>
      <c r="H1162" s="665" t="n">
        <v>7</v>
      </c>
      <c r="I1162" s="664" t="n">
        <v>3</v>
      </c>
      <c r="J1162" s="664" t="n">
        <v>3</v>
      </c>
      <c r="K1162" s="684" t="inlineStr">
        <is>
          <t>default values</t>
        </is>
      </c>
    </row>
    <row r="1163">
      <c r="A1163" s="380" t="inlineStr">
        <is>
          <t>Tip out after acceleration</t>
        </is>
      </c>
      <c r="B1163" s="661" t="inlineStr">
        <is>
          <t>Acceleration disturbances LF</t>
        </is>
      </c>
      <c r="C1163" s="660" t="inlineStr">
        <is>
          <t>PREMIUM</t>
        </is>
      </c>
      <c r="D1163" s="660" t="inlineStr">
        <is>
          <t>AUTO;eSAVE;Hybrid;SPORT;ZEV;ECO;MANUAL;NORMAL</t>
        </is>
      </c>
      <c r="F1163" s="683" t="inlineStr">
        <is>
          <t>V4.6</t>
        </is>
      </c>
      <c r="G1163" s="686" t="n">
        <v>6.4</v>
      </c>
      <c r="H1163" s="686" t="n">
        <v>7.7</v>
      </c>
      <c r="I1163" s="664" t="n">
        <v>3</v>
      </c>
      <c r="J1163" s="664" t="n">
        <v>1</v>
      </c>
      <c r="K1163" s="684" t="inlineStr">
        <is>
          <t>WL&amp;T based on Ram 5.7L AT8 Criticality adapt. to 1 based on KL</t>
        </is>
      </c>
    </row>
    <row r="1164">
      <c r="A1164" s="380" t="inlineStr">
        <is>
          <t>Tip out after acceleration</t>
        </is>
      </c>
      <c r="B1164" s="661" t="inlineStr">
        <is>
          <t>Acceleration disturbances LF</t>
        </is>
      </c>
      <c r="C1164" s="660" t="inlineStr">
        <is>
          <t>PREMIUM</t>
        </is>
      </c>
      <c r="D1164" s="660" t="inlineStr">
        <is>
          <t>ECO B;ECO D;Normal B;Normal D;SPORT B;SPORT D</t>
        </is>
      </c>
      <c r="F1164" s="683" t="inlineStr">
        <is>
          <t>V4.6</t>
        </is>
      </c>
      <c r="G1164" s="665" t="n">
        <v>5</v>
      </c>
      <c r="H1164" s="665" t="n">
        <v>7</v>
      </c>
      <c r="I1164" s="664" t="n">
        <v>3</v>
      </c>
      <c r="J1164" s="664" t="n">
        <v>3</v>
      </c>
      <c r="K1164" s="495" t="inlineStr">
        <is>
          <t>default values</t>
        </is>
      </c>
    </row>
    <row r="1165">
      <c r="A1165" s="380" t="inlineStr">
        <is>
          <t>Tip out after acceleration</t>
        </is>
      </c>
      <c r="B1165" s="661" t="inlineStr">
        <is>
          <t>Acceleration disturbances LF</t>
        </is>
      </c>
      <c r="C1165" s="660" t="inlineStr">
        <is>
          <t>PREMIUM</t>
        </is>
      </c>
      <c r="D1165" s="660" t="inlineStr">
        <is>
          <t>MANUAL GEARBOX</t>
        </is>
      </c>
      <c r="F1165" s="683" t="inlineStr">
        <is>
          <t>V4.6</t>
        </is>
      </c>
      <c r="G1165" s="665" t="n">
        <v>5</v>
      </c>
      <c r="H1165" s="665" t="n">
        <v>7</v>
      </c>
      <c r="I1165" s="664" t="n">
        <v>3</v>
      </c>
      <c r="J1165" s="664" t="n">
        <v>3</v>
      </c>
      <c r="K1165" s="495" t="inlineStr">
        <is>
          <t>default values</t>
        </is>
      </c>
    </row>
    <row r="1166">
      <c r="A1166" s="380" t="inlineStr">
        <is>
          <t>Tip out after acceleration</t>
        </is>
      </c>
      <c r="B1166" s="661" t="inlineStr">
        <is>
          <t>Acceleration overshoot</t>
        </is>
      </c>
      <c r="C1166" s="660" t="inlineStr">
        <is>
          <t>PREMIUM</t>
        </is>
      </c>
      <c r="D1166" s="660" t="inlineStr">
        <is>
          <t>AUTO;eSAVE;Hybrid;SPORT;ZEV;ECO;MANUAL;NORMAL</t>
        </is>
      </c>
      <c r="F1166" s="683" t="inlineStr">
        <is>
          <t>V4.6</t>
        </is>
      </c>
      <c r="G1166" s="671" t="n">
        <v>7.2</v>
      </c>
      <c r="H1166" s="671" t="n">
        <v>8</v>
      </c>
      <c r="I1166" s="664" t="n">
        <v>3</v>
      </c>
      <c r="J1166" s="664" t="n">
        <v>2</v>
      </c>
      <c r="K1166" s="687" t="inlineStr">
        <is>
          <t>to adapt. Wl adjust based on KL (min. 7.2)</t>
        </is>
      </c>
    </row>
    <row r="1167">
      <c r="A1167" s="380" t="inlineStr">
        <is>
          <t>Tip out after acceleration</t>
        </is>
      </c>
      <c r="B1167" s="661" t="inlineStr">
        <is>
          <t>Acceleration overshoot</t>
        </is>
      </c>
      <c r="C1167" s="660" t="inlineStr">
        <is>
          <t>PREMIUM</t>
        </is>
      </c>
      <c r="D1167" s="660" t="inlineStr">
        <is>
          <t>ECO B;ECO D;Normal B;Normal D;SPORT B;SPORT D</t>
        </is>
      </c>
      <c r="F1167" s="683" t="inlineStr">
        <is>
          <t>V4.6</t>
        </is>
      </c>
      <c r="G1167" s="673" t="n">
        <v>7.5</v>
      </c>
      <c r="H1167" s="673" t="n">
        <v>8</v>
      </c>
      <c r="I1167" s="664" t="n">
        <v>3</v>
      </c>
      <c r="J1167" s="664" t="n">
        <v>2</v>
      </c>
      <c r="K1167" s="492" t="inlineStr">
        <is>
          <t>to define (not enough data under target)</t>
        </is>
      </c>
    </row>
    <row r="1168">
      <c r="A1168" s="380" t="inlineStr">
        <is>
          <t>Tip out after acceleration</t>
        </is>
      </c>
      <c r="B1168" s="661" t="inlineStr">
        <is>
          <t>Acceleration overshoot</t>
        </is>
      </c>
      <c r="C1168" s="660" t="inlineStr">
        <is>
          <t>PREMIUM</t>
        </is>
      </c>
      <c r="D1168" s="660" t="inlineStr">
        <is>
          <t>MANUAL GEARBOX</t>
        </is>
      </c>
      <c r="F1168" s="683" t="inlineStr">
        <is>
          <t>V4.6</t>
        </is>
      </c>
      <c r="G1168" s="665" t="n">
        <v>5</v>
      </c>
      <c r="H1168" s="665" t="n">
        <v>7</v>
      </c>
      <c r="I1168" s="664" t="n">
        <v>3</v>
      </c>
      <c r="J1168" s="664" t="n">
        <v>3</v>
      </c>
      <c r="K1168" s="495" t="inlineStr">
        <is>
          <t>default values</t>
        </is>
      </c>
    </row>
    <row r="1169">
      <c r="A1169" s="380" t="inlineStr">
        <is>
          <t>Tip out after acceleration</t>
        </is>
      </c>
      <c r="B1169" s="661" t="inlineStr">
        <is>
          <t>Bump</t>
        </is>
      </c>
      <c r="C1169" s="660" t="inlineStr">
        <is>
          <t>PREMIUM</t>
        </is>
      </c>
      <c r="D1169" s="660" t="inlineStr">
        <is>
          <t>AUTO;eSAVE;Hybrid;SPORT;ZEV;ECO;MANUAL;NORMAL</t>
        </is>
      </c>
      <c r="F1169" s="683" t="inlineStr">
        <is>
          <t>V4.6</t>
        </is>
      </c>
      <c r="G1169" s="673" t="n">
        <v>5</v>
      </c>
      <c r="H1169" s="671" t="n">
        <v>6.9</v>
      </c>
      <c r="I1169" s="664" t="n">
        <v>3</v>
      </c>
      <c r="J1169" s="664" t="n">
        <v>2</v>
      </c>
      <c r="K1169" s="498" t="inlineStr">
        <is>
          <t>equal. Tg &amp;Wl adapt. Based on KL</t>
        </is>
      </c>
    </row>
    <row r="1170">
      <c r="A1170" s="380" t="inlineStr">
        <is>
          <t>Tip out after acceleration</t>
        </is>
      </c>
      <c r="B1170" s="661" t="inlineStr">
        <is>
          <t>Bump</t>
        </is>
      </c>
      <c r="C1170" s="660" t="inlineStr">
        <is>
          <t>PREMIUM</t>
        </is>
      </c>
      <c r="D1170" s="660" t="inlineStr">
        <is>
          <t>ECO B;ECO D;Normal B;Normal D;SPORT B;SPORT D</t>
        </is>
      </c>
      <c r="F1170" s="683" t="inlineStr">
        <is>
          <t>V4.6</t>
        </is>
      </c>
      <c r="G1170" s="673" t="n">
        <v>5</v>
      </c>
      <c r="H1170" s="686" t="n">
        <v>6.9</v>
      </c>
      <c r="I1170" s="664" t="n">
        <v>3</v>
      </c>
      <c r="J1170" s="664" t="n">
        <v>2</v>
      </c>
      <c r="K1170" s="475" t="inlineStr">
        <is>
          <t>Tg adjust. Based on MG4 &amp; Wl copied from AT</t>
        </is>
      </c>
    </row>
    <row r="1171">
      <c r="A1171" s="380" t="inlineStr">
        <is>
          <t>Tip out after acceleration</t>
        </is>
      </c>
      <c r="B1171" s="661" t="inlineStr">
        <is>
          <t>Bump</t>
        </is>
      </c>
      <c r="C1171" s="660" t="inlineStr">
        <is>
          <t>PREMIUM</t>
        </is>
      </c>
      <c r="D1171" s="660" t="inlineStr">
        <is>
          <t>MANUAL GEARBOX</t>
        </is>
      </c>
      <c r="F1171" s="683" t="inlineStr">
        <is>
          <t>V4.6</t>
        </is>
      </c>
      <c r="G1171" s="697" t="n">
        <v>6.7</v>
      </c>
      <c r="H1171" s="697" t="n">
        <v>7.7</v>
      </c>
      <c r="I1171" s="711" t="n">
        <v>3</v>
      </c>
      <c r="J1171" s="711" t="n">
        <v>2</v>
      </c>
      <c r="K1171" s="497" t="inlineStr">
        <is>
          <t>EB</t>
        </is>
      </c>
    </row>
    <row r="1172">
      <c r="A1172" s="380" t="inlineStr">
        <is>
          <t>Tip out after acceleration</t>
        </is>
      </c>
      <c r="B1172" s="661" t="inlineStr">
        <is>
          <t>Jerks</t>
        </is>
      </c>
      <c r="C1172" s="660" t="inlineStr">
        <is>
          <t>PREMIUM</t>
        </is>
      </c>
      <c r="D1172" s="660" t="inlineStr">
        <is>
          <t>AUTO;eSAVE;Hybrid;SPORT;ZEV;ECO;MANUAL;NORMAL</t>
        </is>
      </c>
      <c r="F1172" s="683" t="inlineStr">
        <is>
          <t>V4.6</t>
        </is>
      </c>
      <c r="G1172" s="671" t="n">
        <v>6.6</v>
      </c>
      <c r="H1172" s="671" t="n">
        <v>7.6</v>
      </c>
      <c r="I1172" s="664" t="n">
        <v>3</v>
      </c>
      <c r="J1172" s="664" t="n">
        <v>1</v>
      </c>
      <c r="K1172" s="493" t="inlineStr">
        <is>
          <t>Similar under Tg. Tg &amp; Wl adjustment based on CC24. Ok for KL</t>
        </is>
      </c>
    </row>
    <row r="1173">
      <c r="A1173" s="380" t="inlineStr">
        <is>
          <t>Tip out after acceleration</t>
        </is>
      </c>
      <c r="B1173" s="661" t="inlineStr">
        <is>
          <t>Jerks</t>
        </is>
      </c>
      <c r="C1173" s="660" t="inlineStr">
        <is>
          <t>PREMIUM</t>
        </is>
      </c>
      <c r="D1173" s="660" t="inlineStr">
        <is>
          <t>ECO B;ECO D;Normal B;Normal D;SPORT B;SPORT D</t>
        </is>
      </c>
      <c r="F1173" s="683" t="inlineStr">
        <is>
          <t>V4.6</t>
        </is>
      </c>
      <c r="G1173" s="673" t="n">
        <v>7.2</v>
      </c>
      <c r="H1173" s="673" t="n">
        <v>8.300000000000001</v>
      </c>
      <c r="I1173" s="664" t="n">
        <v>3</v>
      </c>
      <c r="J1173" s="664" t="n">
        <v>1</v>
      </c>
      <c r="K1173" s="475" t="inlineStr">
        <is>
          <t>to adapt</t>
        </is>
      </c>
    </row>
    <row r="1174">
      <c r="A1174" s="380" t="inlineStr">
        <is>
          <t>Tip out after acceleration</t>
        </is>
      </c>
      <c r="B1174" s="661" t="inlineStr">
        <is>
          <t>Jerks</t>
        </is>
      </c>
      <c r="C1174" s="660" t="inlineStr">
        <is>
          <t>PREMIUM</t>
        </is>
      </c>
      <c r="D1174" s="660" t="inlineStr">
        <is>
          <t>MANUAL GEARBOX</t>
        </is>
      </c>
      <c r="F1174" s="683" t="inlineStr">
        <is>
          <t>V4.6</t>
        </is>
      </c>
      <c r="G1174" s="697" t="n">
        <v>7.2</v>
      </c>
      <c r="H1174" s="697" t="n">
        <v>8</v>
      </c>
      <c r="I1174" s="711" t="n">
        <v>3</v>
      </c>
      <c r="J1174" s="711" t="n">
        <v>1</v>
      </c>
      <c r="K1174" s="497" t="inlineStr">
        <is>
          <t>EB</t>
        </is>
      </c>
    </row>
    <row r="1175" ht="25.5" customHeight="1">
      <c r="A1175" s="380" t="inlineStr">
        <is>
          <t>Tip out after acceleration</t>
        </is>
      </c>
      <c r="B1175" s="661" t="inlineStr">
        <is>
          <t>Kick</t>
        </is>
      </c>
      <c r="C1175" s="660" t="inlineStr">
        <is>
          <t>PREMIUM</t>
        </is>
      </c>
      <c r="D1175" s="660" t="inlineStr">
        <is>
          <t>AUTO;eSAVE;Hybrid;SPORT;ZEV;ECO;MANUAL;NORMAL</t>
        </is>
      </c>
      <c r="F1175" s="683" t="inlineStr">
        <is>
          <t>V4.6</t>
        </is>
      </c>
      <c r="G1175" s="671" t="n">
        <v>7.1</v>
      </c>
      <c r="H1175" s="671" t="n">
        <v>9.1</v>
      </c>
      <c r="I1175" s="664" t="n">
        <v>3</v>
      </c>
      <c r="J1175" s="664" t="n">
        <v>2</v>
      </c>
      <c r="K1175" s="493" t="inlineStr">
        <is>
          <t>Similar under Tg. Wl adjustment based on CC24 Criticality changed to 2 &amp; Tg adjust. based on KL</t>
        </is>
      </c>
    </row>
    <row r="1176">
      <c r="A1176" s="380" t="inlineStr">
        <is>
          <t>Tip out after acceleration</t>
        </is>
      </c>
      <c r="B1176" s="661" t="inlineStr">
        <is>
          <t>Kick</t>
        </is>
      </c>
      <c r="C1176" s="660" t="inlineStr">
        <is>
          <t>PREMIUM</t>
        </is>
      </c>
      <c r="D1176" s="660" t="inlineStr">
        <is>
          <t>ECO B;ECO D;Normal B;Normal D;SPORT B;SPORT D</t>
        </is>
      </c>
      <c r="F1176" s="683" t="inlineStr">
        <is>
          <t>V4.6</t>
        </is>
      </c>
      <c r="G1176" s="680" t="n">
        <v>7.2</v>
      </c>
      <c r="H1176" s="680" t="n">
        <v>8.199999999999999</v>
      </c>
      <c r="I1176" s="664" t="n">
        <v>3</v>
      </c>
      <c r="J1176" s="664" t="n">
        <v>1</v>
      </c>
      <c r="K1176" s="493" t="inlineStr">
        <is>
          <t>Similar under Tg</t>
        </is>
      </c>
    </row>
    <row r="1177">
      <c r="A1177" s="380" t="inlineStr">
        <is>
          <t>Tip out after acceleration</t>
        </is>
      </c>
      <c r="B1177" s="661" t="inlineStr">
        <is>
          <t>Kick</t>
        </is>
      </c>
      <c r="C1177" s="660" t="inlineStr">
        <is>
          <t>PREMIUM</t>
        </is>
      </c>
      <c r="D1177" s="660" t="inlineStr">
        <is>
          <t>MANUAL GEARBOX</t>
        </is>
      </c>
      <c r="F1177" s="683" t="inlineStr">
        <is>
          <t>V4.6</t>
        </is>
      </c>
      <c r="G1177" s="697" t="n">
        <v>7.1</v>
      </c>
      <c r="H1177" s="697" t="n">
        <v>8.300000000000001</v>
      </c>
      <c r="I1177" s="711" t="n">
        <v>3</v>
      </c>
      <c r="J1177" s="711" t="n">
        <v>1</v>
      </c>
      <c r="K1177" s="497" t="inlineStr">
        <is>
          <t>EB</t>
        </is>
      </c>
    </row>
    <row r="1178">
      <c r="A1178" s="380" t="inlineStr">
        <is>
          <t>Tip out after acceleration</t>
        </is>
      </c>
      <c r="B1178" s="661" t="inlineStr">
        <is>
          <t>Response delay</t>
        </is>
      </c>
      <c r="C1178" s="660" t="inlineStr">
        <is>
          <t>PREMIUM</t>
        </is>
      </c>
      <c r="D1178" s="660" t="inlineStr">
        <is>
          <t>AUTO;eSAVE;Hybrid;SPORT;ZEV;ECO;MANUAL;NORMAL</t>
        </is>
      </c>
      <c r="F1178" s="683" t="inlineStr">
        <is>
          <t>V4.6</t>
        </is>
      </c>
      <c r="G1178" s="709" t="n">
        <v>6.2</v>
      </c>
      <c r="H1178" s="709" t="n">
        <v>7</v>
      </c>
      <c r="I1178" s="696" t="n">
        <v>1</v>
      </c>
      <c r="J1178" s="696" t="n">
        <v>3</v>
      </c>
      <c r="K1178" s="493" t="inlineStr">
        <is>
          <t>Similar under Tg. WL &amp; Tg adjusted based on MP&amp;DT</t>
        </is>
      </c>
    </row>
    <row r="1179">
      <c r="A1179" s="380" t="inlineStr">
        <is>
          <t>Tip out after acceleration</t>
        </is>
      </c>
      <c r="B1179" s="661" t="inlineStr">
        <is>
          <t>Response delay</t>
        </is>
      </c>
      <c r="C1179" s="660" t="inlineStr">
        <is>
          <t>PREMIUM</t>
        </is>
      </c>
      <c r="D1179" s="660" t="inlineStr">
        <is>
          <t>ECO B;ECO D;Normal B;Normal D;SPORT B;SPORT D</t>
        </is>
      </c>
      <c r="F1179" s="683" t="inlineStr">
        <is>
          <t>V4.6</t>
        </is>
      </c>
      <c r="G1179" s="686" t="n">
        <v>6.7</v>
      </c>
      <c r="H1179" s="686" t="n">
        <v>7.6</v>
      </c>
      <c r="I1179" s="664" t="n">
        <v>1</v>
      </c>
      <c r="J1179" s="664" t="n">
        <v>3</v>
      </c>
      <c r="K1179" s="493" t="inlineStr">
        <is>
          <t>Similar under Tg</t>
        </is>
      </c>
    </row>
    <row r="1180">
      <c r="A1180" s="380" t="inlineStr">
        <is>
          <t>Tip out after acceleration</t>
        </is>
      </c>
      <c r="B1180" s="661" t="inlineStr">
        <is>
          <t>Response delay</t>
        </is>
      </c>
      <c r="C1180" s="660" t="inlineStr">
        <is>
          <t>PREMIUM</t>
        </is>
      </c>
      <c r="D1180" s="660" t="inlineStr">
        <is>
          <t>MANUAL GEARBOX</t>
        </is>
      </c>
      <c r="F1180" s="683" t="inlineStr">
        <is>
          <t>V4.6</t>
        </is>
      </c>
      <c r="G1180" s="697" t="n">
        <v>7</v>
      </c>
      <c r="H1180" s="697" t="n">
        <v>8</v>
      </c>
      <c r="I1180" s="711" t="n">
        <v>1</v>
      </c>
      <c r="J1180" s="711" t="n">
        <v>3</v>
      </c>
      <c r="K1180" s="698" t="inlineStr">
        <is>
          <t>EB</t>
        </is>
      </c>
    </row>
    <row r="1181">
      <c r="A1181" s="380" t="inlineStr">
        <is>
          <t>Tip out after acceleration</t>
        </is>
      </c>
      <c r="B1181" s="661" t="inlineStr">
        <is>
          <t>Steadiness</t>
        </is>
      </c>
      <c r="C1181" s="660" t="inlineStr">
        <is>
          <t>PREMIUM</t>
        </is>
      </c>
      <c r="D1181" s="660" t="inlineStr">
        <is>
          <t>AUTO;eSAVE;Hybrid;SPORT;ZEV;ECO;MANUAL;NORMAL</t>
        </is>
      </c>
      <c r="F1181" s="683" t="inlineStr">
        <is>
          <t>V4.6</t>
        </is>
      </c>
      <c r="G1181" s="671" t="n">
        <v>6.6</v>
      </c>
      <c r="H1181" s="671" t="n">
        <v>7.7</v>
      </c>
      <c r="I1181" s="664" t="n">
        <v>3</v>
      </c>
      <c r="J1181" s="664" t="n">
        <v>3</v>
      </c>
      <c r="K1181" s="687" t="inlineStr">
        <is>
          <t>to adapt</t>
        </is>
      </c>
    </row>
    <row r="1182">
      <c r="A1182" s="380" t="inlineStr">
        <is>
          <t>Tip out after acceleration</t>
        </is>
      </c>
      <c r="B1182" s="661" t="inlineStr">
        <is>
          <t>Steadiness</t>
        </is>
      </c>
      <c r="C1182" s="660" t="inlineStr">
        <is>
          <t>PREMIUM</t>
        </is>
      </c>
      <c r="D1182" s="660" t="inlineStr">
        <is>
          <t>ECO B;ECO D;Normal B;Normal D;SPORT B;SPORT D</t>
        </is>
      </c>
      <c r="F1182" s="683" t="inlineStr">
        <is>
          <t>V4.6</t>
        </is>
      </c>
      <c r="G1182" s="665" t="n">
        <v>5</v>
      </c>
      <c r="H1182" s="665" t="n">
        <v>7</v>
      </c>
      <c r="I1182" s="664" t="n">
        <v>3</v>
      </c>
      <c r="J1182" s="664" t="n">
        <v>3</v>
      </c>
      <c r="K1182" s="495" t="inlineStr">
        <is>
          <t>default values</t>
        </is>
      </c>
    </row>
    <row r="1183">
      <c r="A1183" s="380" t="inlineStr">
        <is>
          <t>Tip out after acceleration</t>
        </is>
      </c>
      <c r="B1183" s="661" t="inlineStr">
        <is>
          <t>Steadiness</t>
        </is>
      </c>
      <c r="C1183" s="660" t="inlineStr">
        <is>
          <t>PREMIUM</t>
        </is>
      </c>
      <c r="D1183" s="660" t="inlineStr">
        <is>
          <t>MANUAL GEARBOX</t>
        </is>
      </c>
      <c r="F1183" s="683" t="inlineStr">
        <is>
          <t>V4.6</t>
        </is>
      </c>
      <c r="G1183" s="665" t="n">
        <v>5</v>
      </c>
      <c r="H1183" s="665" t="n">
        <v>7</v>
      </c>
      <c r="I1183" s="664" t="n">
        <v>3</v>
      </c>
      <c r="J1183" s="664" t="n">
        <v>3</v>
      </c>
      <c r="K1183" s="495" t="inlineStr">
        <is>
          <t>default values</t>
        </is>
      </c>
    </row>
    <row r="1184">
      <c r="A1184" s="380" t="inlineStr">
        <is>
          <t>Tip out at constant speed</t>
        </is>
      </c>
      <c r="B1184" s="661" t="inlineStr">
        <is>
          <t>Acceleration disturbances</t>
        </is>
      </c>
      <c r="C1184" s="660" t="inlineStr">
        <is>
          <t>PREMIUM</t>
        </is>
      </c>
      <c r="D1184" s="660" t="inlineStr">
        <is>
          <t>AUTO;eSAVE;Hybrid;SPORT;ZEV;ECO;MANUAL;NORMAL</t>
        </is>
      </c>
      <c r="F1184" s="683" t="inlineStr">
        <is>
          <t>V4.6</t>
        </is>
      </c>
      <c r="G1184" s="673" t="n">
        <v>6.7</v>
      </c>
      <c r="H1184" s="680" t="n">
        <v>7.2</v>
      </c>
      <c r="I1184" s="664" t="n">
        <v>3</v>
      </c>
      <c r="J1184" s="664" t="n">
        <v>2</v>
      </c>
      <c r="K1184" s="475" t="inlineStr">
        <is>
          <t>to adapt. Tg adjustment based on CC24</t>
        </is>
      </c>
    </row>
    <row r="1185">
      <c r="A1185" s="380" t="inlineStr">
        <is>
          <t>Tip out at constant speed</t>
        </is>
      </c>
      <c r="B1185" s="661" t="inlineStr">
        <is>
          <t>Acceleration disturbances</t>
        </is>
      </c>
      <c r="C1185" s="660" t="inlineStr">
        <is>
          <t>PREMIUM</t>
        </is>
      </c>
      <c r="D1185" s="660" t="inlineStr">
        <is>
          <t>ECO B;ECO D;Normal B;Normal D;SPORT B;SPORT D</t>
        </is>
      </c>
      <c r="F1185" s="683" t="inlineStr">
        <is>
          <t>V4.6</t>
        </is>
      </c>
      <c r="G1185" s="673" t="n">
        <v>6.4</v>
      </c>
      <c r="H1185" s="673" t="n">
        <v>7.4</v>
      </c>
      <c r="I1185" s="664" t="n">
        <v>3</v>
      </c>
      <c r="J1185" s="664" t="n">
        <v>2</v>
      </c>
      <c r="K1185" s="687" t="inlineStr">
        <is>
          <t>to adapt</t>
        </is>
      </c>
    </row>
    <row r="1186">
      <c r="A1186" s="380" t="inlineStr">
        <is>
          <t>Tip out at constant speed</t>
        </is>
      </c>
      <c r="B1186" s="661" t="inlineStr">
        <is>
          <t>Acceleration disturbances</t>
        </is>
      </c>
      <c r="C1186" s="660" t="inlineStr">
        <is>
          <t>PREMIUM</t>
        </is>
      </c>
      <c r="D1186" s="660" t="inlineStr">
        <is>
          <t>MANUAL GEARBOX</t>
        </is>
      </c>
      <c r="F1186" s="683" t="inlineStr">
        <is>
          <t>V4.6</t>
        </is>
      </c>
      <c r="G1186" s="697" t="n">
        <v>6</v>
      </c>
      <c r="H1186" s="697" t="n">
        <v>7.4</v>
      </c>
      <c r="I1186" s="711" t="n">
        <v>3</v>
      </c>
      <c r="J1186" s="711" t="n">
        <v>1</v>
      </c>
      <c r="K1186" s="698" t="inlineStr">
        <is>
          <t>EB</t>
        </is>
      </c>
    </row>
    <row r="1187">
      <c r="A1187" s="380" t="inlineStr">
        <is>
          <t>Tip out at constant speed</t>
        </is>
      </c>
      <c r="B1187" s="661" t="inlineStr">
        <is>
          <t>Acceleration disturbances HF</t>
        </is>
      </c>
      <c r="C1187" s="660" t="inlineStr">
        <is>
          <t>PREMIUM</t>
        </is>
      </c>
      <c r="D1187" s="660" t="inlineStr">
        <is>
          <t>AUTO;eSAVE;Hybrid;SPORT;ZEV;ECO;MANUAL;NORMAL</t>
        </is>
      </c>
      <c r="F1187" s="683" t="inlineStr">
        <is>
          <t>V4.6</t>
        </is>
      </c>
      <c r="G1187" s="665" t="n">
        <v>5</v>
      </c>
      <c r="H1187" s="665" t="n">
        <v>7</v>
      </c>
      <c r="I1187" s="664" t="n">
        <v>3</v>
      </c>
      <c r="J1187" s="664" t="n">
        <v>3</v>
      </c>
      <c r="K1187" s="684" t="inlineStr">
        <is>
          <t>default values</t>
        </is>
      </c>
    </row>
    <row r="1188">
      <c r="A1188" s="380" t="inlineStr">
        <is>
          <t>Tip out at constant speed</t>
        </is>
      </c>
      <c r="B1188" s="661" t="inlineStr">
        <is>
          <t>Acceleration disturbances HF</t>
        </is>
      </c>
      <c r="C1188" s="660" t="inlineStr">
        <is>
          <t>PREMIUM</t>
        </is>
      </c>
      <c r="D1188" s="660" t="inlineStr">
        <is>
          <t>ECO B;ECO D;Normal B;Normal D;SPORT B;SPORT D</t>
        </is>
      </c>
      <c r="F1188" s="683" t="inlineStr">
        <is>
          <t>V4.6</t>
        </is>
      </c>
      <c r="G1188" s="665" t="n">
        <v>5</v>
      </c>
      <c r="H1188" s="665" t="n">
        <v>7</v>
      </c>
      <c r="I1188" s="664" t="n">
        <v>3</v>
      </c>
      <c r="J1188" s="664" t="n">
        <v>3</v>
      </c>
      <c r="K1188" s="684" t="inlineStr">
        <is>
          <t>default values</t>
        </is>
      </c>
    </row>
    <row r="1189">
      <c r="A1189" s="380" t="inlineStr">
        <is>
          <t>Tip out at constant speed</t>
        </is>
      </c>
      <c r="B1189" s="661" t="inlineStr">
        <is>
          <t>Acceleration disturbances HF</t>
        </is>
      </c>
      <c r="C1189" s="660" t="inlineStr">
        <is>
          <t>PREMIUM</t>
        </is>
      </c>
      <c r="D1189" s="660" t="inlineStr">
        <is>
          <t>MANUAL GEARBOX</t>
        </is>
      </c>
      <c r="F1189" s="683" t="inlineStr">
        <is>
          <t>V4.6</t>
        </is>
      </c>
      <c r="G1189" s="665" t="n">
        <v>5</v>
      </c>
      <c r="H1189" s="665" t="n">
        <v>7</v>
      </c>
      <c r="I1189" s="664" t="n">
        <v>3</v>
      </c>
      <c r="J1189" s="664" t="n">
        <v>3</v>
      </c>
      <c r="K1189" s="684" t="inlineStr">
        <is>
          <t>default values</t>
        </is>
      </c>
    </row>
    <row r="1190">
      <c r="A1190" s="380" t="inlineStr">
        <is>
          <t>Tip out at constant speed</t>
        </is>
      </c>
      <c r="B1190" s="661" t="inlineStr">
        <is>
          <t>Acceleration disturbances LF</t>
        </is>
      </c>
      <c r="C1190" s="660" t="inlineStr">
        <is>
          <t>PREMIUM</t>
        </is>
      </c>
      <c r="D1190" s="660" t="inlineStr">
        <is>
          <t>AUTO;eSAVE;Hybrid;SPORT;ZEV;ECO;MANUAL;NORMAL</t>
        </is>
      </c>
      <c r="F1190" s="683" t="inlineStr">
        <is>
          <t>V4.6</t>
        </is>
      </c>
      <c r="G1190" s="665" t="n">
        <v>5</v>
      </c>
      <c r="H1190" s="665" t="n">
        <v>7</v>
      </c>
      <c r="I1190" s="664" t="n">
        <v>3</v>
      </c>
      <c r="J1190" s="664" t="n">
        <v>2</v>
      </c>
      <c r="K1190" s="684" t="inlineStr">
        <is>
          <t>default values</t>
        </is>
      </c>
    </row>
    <row r="1191">
      <c r="A1191" s="380" t="inlineStr">
        <is>
          <t>Tip out at constant speed</t>
        </is>
      </c>
      <c r="B1191" s="661" t="inlineStr">
        <is>
          <t>Acceleration disturbances LF</t>
        </is>
      </c>
      <c r="C1191" s="660" t="inlineStr">
        <is>
          <t>PREMIUM</t>
        </is>
      </c>
      <c r="D1191" s="660" t="inlineStr">
        <is>
          <t>ECO B;ECO D;Normal B;Normal D;SPORT B;SPORT D</t>
        </is>
      </c>
      <c r="F1191" s="683" t="inlineStr">
        <is>
          <t>V4.6</t>
        </is>
      </c>
      <c r="G1191" s="665" t="n">
        <v>5</v>
      </c>
      <c r="H1191" s="665" t="n">
        <v>7</v>
      </c>
      <c r="I1191" s="664" t="n">
        <v>3</v>
      </c>
      <c r="J1191" s="664" t="n">
        <v>3</v>
      </c>
      <c r="K1191" s="495" t="inlineStr">
        <is>
          <t>default values</t>
        </is>
      </c>
    </row>
    <row r="1192">
      <c r="A1192" s="380" t="inlineStr">
        <is>
          <t>Tip out at constant speed</t>
        </is>
      </c>
      <c r="B1192" s="661" t="inlineStr">
        <is>
          <t>Acceleration disturbances LF</t>
        </is>
      </c>
      <c r="C1192" s="660" t="inlineStr">
        <is>
          <t>PREMIUM</t>
        </is>
      </c>
      <c r="D1192" s="660" t="inlineStr">
        <is>
          <t>MANUAL GEARBOX</t>
        </is>
      </c>
      <c r="F1192" s="683" t="inlineStr">
        <is>
          <t>V4.6</t>
        </is>
      </c>
      <c r="G1192" s="665" t="n">
        <v>5</v>
      </c>
      <c r="H1192" s="665" t="n">
        <v>7</v>
      </c>
      <c r="I1192" s="664" t="n">
        <v>3</v>
      </c>
      <c r="J1192" s="664" t="n">
        <v>3</v>
      </c>
      <c r="K1192" s="495" t="inlineStr">
        <is>
          <t>default values</t>
        </is>
      </c>
    </row>
    <row r="1193">
      <c r="A1193" s="380" t="inlineStr">
        <is>
          <t>Tip out at constant speed</t>
        </is>
      </c>
      <c r="B1193" s="661" t="inlineStr">
        <is>
          <t>Acceleration overshoot</t>
        </is>
      </c>
      <c r="C1193" s="660" t="inlineStr">
        <is>
          <t>PREMIUM</t>
        </is>
      </c>
      <c r="D1193" s="660" t="inlineStr">
        <is>
          <t>AUTO;eSAVE;Hybrid;SPORT;ZEV;ECO;MANUAL;NORMAL</t>
        </is>
      </c>
      <c r="F1193" s="683" t="inlineStr">
        <is>
          <t>V4.6</t>
        </is>
      </c>
      <c r="G1193" s="671" t="n">
        <v>7.7</v>
      </c>
      <c r="H1193" s="671" t="n">
        <v>8</v>
      </c>
      <c r="I1193" s="664" t="n">
        <v>3</v>
      </c>
      <c r="J1193" s="664" t="n">
        <v>2</v>
      </c>
      <c r="K1193" s="687" t="inlineStr">
        <is>
          <t>to adapt</t>
        </is>
      </c>
    </row>
    <row r="1194">
      <c r="A1194" s="380" t="inlineStr">
        <is>
          <t>Tip out at constant speed</t>
        </is>
      </c>
      <c r="B1194" s="661" t="inlineStr">
        <is>
          <t>Acceleration overshoot</t>
        </is>
      </c>
      <c r="C1194" s="660" t="inlineStr">
        <is>
          <t>PREMIUM</t>
        </is>
      </c>
      <c r="D1194" s="660" t="inlineStr">
        <is>
          <t>ECO B;ECO D;Normal B;Normal D;SPORT B;SPORT D</t>
        </is>
      </c>
      <c r="F1194" s="683" t="inlineStr">
        <is>
          <t>V4.6</t>
        </is>
      </c>
      <c r="G1194" s="673" t="n">
        <v>7.5</v>
      </c>
      <c r="H1194" s="673" t="n">
        <v>8</v>
      </c>
      <c r="I1194" s="664" t="n">
        <v>3</v>
      </c>
      <c r="J1194" s="664" t="n">
        <v>2</v>
      </c>
      <c r="K1194" s="492" t="inlineStr">
        <is>
          <t>to define (not enough data under target)</t>
        </is>
      </c>
    </row>
    <row r="1195">
      <c r="A1195" s="380" t="inlineStr">
        <is>
          <t>Tip out at constant speed</t>
        </is>
      </c>
      <c r="B1195" s="661" t="inlineStr">
        <is>
          <t>Acceleration overshoot</t>
        </is>
      </c>
      <c r="C1195" s="660" t="inlineStr">
        <is>
          <t>PREMIUM</t>
        </is>
      </c>
      <c r="D1195" s="660" t="inlineStr">
        <is>
          <t>MANUAL GEARBOX</t>
        </is>
      </c>
      <c r="F1195" s="683" t="inlineStr">
        <is>
          <t>V4.6</t>
        </is>
      </c>
      <c r="G1195" s="665" t="n">
        <v>5</v>
      </c>
      <c r="H1195" s="665" t="n">
        <v>7</v>
      </c>
      <c r="I1195" s="664" t="n">
        <v>3</v>
      </c>
      <c r="J1195" s="664" t="n">
        <v>3</v>
      </c>
      <c r="K1195" s="495" t="inlineStr">
        <is>
          <t>default values</t>
        </is>
      </c>
    </row>
    <row r="1196">
      <c r="A1196" s="380" t="inlineStr">
        <is>
          <t>Tip out at constant speed</t>
        </is>
      </c>
      <c r="B1196" s="661" t="inlineStr">
        <is>
          <t>Bump</t>
        </is>
      </c>
      <c r="C1196" s="660" t="inlineStr">
        <is>
          <t>PREMIUM</t>
        </is>
      </c>
      <c r="D1196" s="660" t="inlineStr">
        <is>
          <t>AUTO;eSAVE;Hybrid;SPORT;ZEV;ECO;MANUAL;NORMAL</t>
        </is>
      </c>
      <c r="F1196" s="683" t="inlineStr">
        <is>
          <t>V4.6</t>
        </is>
      </c>
      <c r="G1196" s="671" t="n">
        <v>6.9</v>
      </c>
      <c r="H1196" s="671" t="n">
        <v>7.6</v>
      </c>
      <c r="I1196" s="664" t="n">
        <v>3</v>
      </c>
      <c r="J1196" s="664" t="n">
        <v>2</v>
      </c>
      <c r="K1196" s="498" t="inlineStr">
        <is>
          <t>equal</t>
        </is>
      </c>
    </row>
    <row r="1197">
      <c r="A1197" s="380" t="inlineStr">
        <is>
          <t>Tip out at constant speed</t>
        </is>
      </c>
      <c r="B1197" s="661" t="inlineStr">
        <is>
          <t>Bump</t>
        </is>
      </c>
      <c r="C1197" s="660" t="inlineStr">
        <is>
          <t>PREMIUM</t>
        </is>
      </c>
      <c r="D1197" s="660" t="inlineStr">
        <is>
          <t>ECO B;ECO D;Normal B;Normal D;SPORT B;SPORT D</t>
        </is>
      </c>
      <c r="F1197" s="683" t="inlineStr">
        <is>
          <t>V4.6</t>
        </is>
      </c>
      <c r="G1197" s="680" t="n">
        <v>6.8</v>
      </c>
      <c r="H1197" s="680" t="n">
        <v>7.5</v>
      </c>
      <c r="I1197" s="664" t="n">
        <v>3</v>
      </c>
      <c r="J1197" s="664" t="n">
        <v>2</v>
      </c>
      <c r="K1197" s="475" t="inlineStr">
        <is>
          <t>to adapt</t>
        </is>
      </c>
    </row>
    <row r="1198">
      <c r="A1198" s="380" t="inlineStr">
        <is>
          <t>Tip out at constant speed</t>
        </is>
      </c>
      <c r="B1198" s="661" t="inlineStr">
        <is>
          <t>Bump</t>
        </is>
      </c>
      <c r="C1198" s="660" t="inlineStr">
        <is>
          <t>PREMIUM</t>
        </is>
      </c>
      <c r="D1198" s="660" t="inlineStr">
        <is>
          <t>MANUAL GEARBOX</t>
        </is>
      </c>
      <c r="F1198" s="683" t="inlineStr">
        <is>
          <t>V4.6</t>
        </is>
      </c>
      <c r="G1198" s="697" t="n">
        <v>6.7</v>
      </c>
      <c r="H1198" s="697" t="n">
        <v>7.7</v>
      </c>
      <c r="I1198" s="711" t="n">
        <v>3</v>
      </c>
      <c r="J1198" s="711" t="n">
        <v>2</v>
      </c>
      <c r="K1198" s="497" t="inlineStr">
        <is>
          <t>EB</t>
        </is>
      </c>
    </row>
    <row r="1199">
      <c r="A1199" s="380" t="inlineStr">
        <is>
          <t>Tip out at constant speed</t>
        </is>
      </c>
      <c r="B1199" s="661" t="inlineStr">
        <is>
          <t>Jerks</t>
        </is>
      </c>
      <c r="C1199" s="660" t="inlineStr">
        <is>
          <t>PREMIUM</t>
        </is>
      </c>
      <c r="D1199" s="660" t="inlineStr">
        <is>
          <t>AUTO;eSAVE;Hybrid;SPORT;ZEV;ECO;MANUAL;NORMAL</t>
        </is>
      </c>
      <c r="F1199" s="683" t="inlineStr">
        <is>
          <t>V4.6</t>
        </is>
      </c>
      <c r="G1199" s="671" t="n">
        <v>6.6</v>
      </c>
      <c r="H1199" s="671" t="n">
        <v>7.6</v>
      </c>
      <c r="I1199" s="664" t="n">
        <v>3</v>
      </c>
      <c r="J1199" s="664" t="n">
        <v>1</v>
      </c>
      <c r="K1199" s="493" t="inlineStr">
        <is>
          <t>Similar under Tg. Tg &amp; Wl adjustment based on CC24</t>
        </is>
      </c>
    </row>
    <row r="1200">
      <c r="A1200" s="380" t="inlineStr">
        <is>
          <t>Tip out at constant speed</t>
        </is>
      </c>
      <c r="B1200" s="661" t="inlineStr">
        <is>
          <t>Jerks</t>
        </is>
      </c>
      <c r="C1200" s="660" t="inlineStr">
        <is>
          <t>PREMIUM</t>
        </is>
      </c>
      <c r="D1200" s="660" t="inlineStr">
        <is>
          <t>ECO B;ECO D;Normal B;Normal D;SPORT B;SPORT D</t>
        </is>
      </c>
      <c r="F1200" s="683" t="inlineStr">
        <is>
          <t>V4.6</t>
        </is>
      </c>
      <c r="G1200" s="673" t="n">
        <v>7.2</v>
      </c>
      <c r="H1200" s="680" t="n">
        <v>7.8</v>
      </c>
      <c r="I1200" s="664" t="n">
        <v>3</v>
      </c>
      <c r="J1200" s="664" t="n">
        <v>1</v>
      </c>
      <c r="K1200" s="475" t="inlineStr">
        <is>
          <t>to adapt. Tg adjust. Based on MG4</t>
        </is>
      </c>
    </row>
    <row r="1201">
      <c r="A1201" s="380" t="inlineStr">
        <is>
          <t>Tip out at constant speed</t>
        </is>
      </c>
      <c r="B1201" s="661" t="inlineStr">
        <is>
          <t>Jerks</t>
        </is>
      </c>
      <c r="C1201" s="660" t="inlineStr">
        <is>
          <t>PREMIUM</t>
        </is>
      </c>
      <c r="D1201" s="660" t="inlineStr">
        <is>
          <t>MANUAL GEARBOX</t>
        </is>
      </c>
      <c r="F1201" s="683" t="inlineStr">
        <is>
          <t>V4.6</t>
        </is>
      </c>
      <c r="G1201" s="697" t="n">
        <v>7.2</v>
      </c>
      <c r="H1201" s="697" t="n">
        <v>8</v>
      </c>
      <c r="I1201" s="711" t="n">
        <v>3</v>
      </c>
      <c r="J1201" s="711" t="n">
        <v>1</v>
      </c>
      <c r="K1201" s="497" t="inlineStr">
        <is>
          <t>EB</t>
        </is>
      </c>
    </row>
    <row r="1202">
      <c r="A1202" s="380" t="inlineStr">
        <is>
          <t>Tip out at constant speed</t>
        </is>
      </c>
      <c r="B1202" s="661" t="inlineStr">
        <is>
          <t>Kick</t>
        </is>
      </c>
      <c r="C1202" s="660" t="inlineStr">
        <is>
          <t>PREMIUM</t>
        </is>
      </c>
      <c r="D1202" s="660" t="inlineStr">
        <is>
          <t>AUTO;eSAVE;Hybrid;SPORT;ZEV;ECO;MANUAL;NORMAL</t>
        </is>
      </c>
      <c r="F1202" s="683" t="inlineStr">
        <is>
          <t>V4.6</t>
        </is>
      </c>
      <c r="G1202" s="671" t="n">
        <v>7.1</v>
      </c>
      <c r="H1202" s="671" t="n">
        <v>8.300000000000001</v>
      </c>
      <c r="I1202" s="664" t="n">
        <v>3</v>
      </c>
      <c r="J1202" s="664" t="n">
        <v>1</v>
      </c>
      <c r="K1202" s="493" t="inlineStr">
        <is>
          <t>Similar under Tg. Wl adjustment based on CC24</t>
        </is>
      </c>
    </row>
    <row r="1203">
      <c r="A1203" s="380" t="inlineStr">
        <is>
          <t>Tip out at constant speed</t>
        </is>
      </c>
      <c r="B1203" s="661" t="inlineStr">
        <is>
          <t>Kick</t>
        </is>
      </c>
      <c r="C1203" s="660" t="inlineStr">
        <is>
          <t>PREMIUM</t>
        </is>
      </c>
      <c r="D1203" s="660" t="inlineStr">
        <is>
          <t>ECO B;ECO D;Normal B;Normal D;SPORT B;SPORT D</t>
        </is>
      </c>
      <c r="F1203" s="683" t="inlineStr">
        <is>
          <t>V4.6</t>
        </is>
      </c>
      <c r="G1203" s="680" t="n">
        <v>7.2</v>
      </c>
      <c r="H1203" s="680" t="n">
        <v>8.1</v>
      </c>
      <c r="I1203" s="664" t="n">
        <v>3</v>
      </c>
      <c r="J1203" s="664" t="n">
        <v>1</v>
      </c>
      <c r="K1203" s="493" t="inlineStr">
        <is>
          <t>Similar under Tg. Tg adjust based on MG4</t>
        </is>
      </c>
    </row>
    <row r="1204">
      <c r="A1204" s="380" t="inlineStr">
        <is>
          <t>Tip out at constant speed</t>
        </is>
      </c>
      <c r="B1204" s="661" t="inlineStr">
        <is>
          <t>Kick</t>
        </is>
      </c>
      <c r="C1204" s="660" t="inlineStr">
        <is>
          <t>PREMIUM</t>
        </is>
      </c>
      <c r="D1204" s="660" t="inlineStr">
        <is>
          <t>MANUAL GEARBOX</t>
        </is>
      </c>
      <c r="F1204" s="683" t="inlineStr">
        <is>
          <t>V4.6</t>
        </is>
      </c>
      <c r="G1204" s="697" t="n">
        <v>7.1</v>
      </c>
      <c r="H1204" s="697" t="n">
        <v>8.300000000000001</v>
      </c>
      <c r="I1204" s="711" t="n">
        <v>3</v>
      </c>
      <c r="J1204" s="711" t="n">
        <v>1</v>
      </c>
      <c r="K1204" s="497" t="inlineStr">
        <is>
          <t>EB</t>
        </is>
      </c>
    </row>
    <row r="1205">
      <c r="A1205" s="380" t="inlineStr">
        <is>
          <t>Tip out at constant speed</t>
        </is>
      </c>
      <c r="B1205" s="661" t="inlineStr">
        <is>
          <t>Response delay</t>
        </is>
      </c>
      <c r="C1205" s="660" t="inlineStr">
        <is>
          <t>PREMIUM</t>
        </is>
      </c>
      <c r="D1205" s="660" t="inlineStr">
        <is>
          <t>AUTO;eSAVE;Hybrid;SPORT;ZEV;ECO;MANUAL;NORMAL</t>
        </is>
      </c>
      <c r="F1205" s="683" t="inlineStr">
        <is>
          <t>V4.6</t>
        </is>
      </c>
      <c r="G1205" s="709" t="n">
        <v>6.1</v>
      </c>
      <c r="H1205" s="709" t="n">
        <v>7.1</v>
      </c>
      <c r="I1205" s="696" t="n">
        <v>1</v>
      </c>
      <c r="J1205" s="696" t="n">
        <v>3</v>
      </c>
      <c r="K1205" s="493" t="inlineStr">
        <is>
          <t>Similar under Tg. WL&amp;Tg based on MP &amp; DT</t>
        </is>
      </c>
    </row>
    <row r="1206">
      <c r="A1206" s="380" t="inlineStr">
        <is>
          <t>Tip out at constant speed</t>
        </is>
      </c>
      <c r="B1206" s="661" t="inlineStr">
        <is>
          <t>Response delay</t>
        </is>
      </c>
      <c r="C1206" s="660" t="inlineStr">
        <is>
          <t>PREMIUM</t>
        </is>
      </c>
      <c r="D1206" s="660" t="inlineStr">
        <is>
          <t>ECO B;ECO D;Normal B;Normal D;SPORT B;SPORT D</t>
        </is>
      </c>
      <c r="F1206" s="683" t="inlineStr">
        <is>
          <t>V4.6</t>
        </is>
      </c>
      <c r="G1206" s="686" t="n">
        <v>6.7</v>
      </c>
      <c r="H1206" s="686" t="n">
        <v>7.6</v>
      </c>
      <c r="I1206" s="664" t="n">
        <v>1</v>
      </c>
      <c r="J1206" s="664" t="n">
        <v>3</v>
      </c>
      <c r="K1206" s="493" t="inlineStr">
        <is>
          <t>Similar under Tg</t>
        </is>
      </c>
    </row>
    <row r="1207">
      <c r="A1207" s="380" t="inlineStr">
        <is>
          <t>Tip out at constant speed</t>
        </is>
      </c>
      <c r="B1207" s="661" t="inlineStr">
        <is>
          <t>Response delay</t>
        </is>
      </c>
      <c r="C1207" s="660" t="inlineStr">
        <is>
          <t>PREMIUM</t>
        </is>
      </c>
      <c r="D1207" s="660" t="inlineStr">
        <is>
          <t>MANUAL GEARBOX</t>
        </is>
      </c>
      <c r="F1207" s="683" t="inlineStr">
        <is>
          <t>V4.6</t>
        </is>
      </c>
      <c r="G1207" s="697" t="n">
        <v>7</v>
      </c>
      <c r="H1207" s="697" t="n">
        <v>8</v>
      </c>
      <c r="I1207" s="711" t="n">
        <v>1</v>
      </c>
      <c r="J1207" s="711" t="n">
        <v>3</v>
      </c>
      <c r="K1207" s="698" t="inlineStr">
        <is>
          <t>EB</t>
        </is>
      </c>
    </row>
    <row r="1208">
      <c r="A1208" s="380" t="inlineStr">
        <is>
          <t>Tip out at constant speed</t>
        </is>
      </c>
      <c r="B1208" s="661" t="inlineStr">
        <is>
          <t>Steadiness</t>
        </is>
      </c>
      <c r="C1208" s="660" t="inlineStr">
        <is>
          <t>PREMIUM</t>
        </is>
      </c>
      <c r="D1208" s="660" t="inlineStr">
        <is>
          <t>AUTO;eSAVE;Hybrid;SPORT;ZEV;ECO;MANUAL;NORMAL</t>
        </is>
      </c>
      <c r="F1208" s="683" t="inlineStr">
        <is>
          <t>V4.6</t>
        </is>
      </c>
      <c r="G1208" s="686" t="n">
        <v>6.6</v>
      </c>
      <c r="H1208" s="686" t="n">
        <v>7.7</v>
      </c>
      <c r="I1208" s="664" t="n">
        <v>3</v>
      </c>
      <c r="J1208" s="664" t="n">
        <v>3</v>
      </c>
      <c r="K1208" s="687" t="inlineStr">
        <is>
          <t>to adapt</t>
        </is>
      </c>
    </row>
    <row r="1209">
      <c r="A1209" s="380" t="inlineStr">
        <is>
          <t>Tip out at constant speed</t>
        </is>
      </c>
      <c r="B1209" s="661" t="inlineStr">
        <is>
          <t>Steadiness</t>
        </is>
      </c>
      <c r="C1209" s="660" t="inlineStr">
        <is>
          <t>PREMIUM</t>
        </is>
      </c>
      <c r="D1209" s="660" t="inlineStr">
        <is>
          <t>ECO B;ECO D;Normal B;Normal D;SPORT B;SPORT D</t>
        </is>
      </c>
      <c r="F1209" s="683" t="inlineStr">
        <is>
          <t>V4.6</t>
        </is>
      </c>
      <c r="G1209" s="665" t="n">
        <v>5</v>
      </c>
      <c r="H1209" s="665" t="n">
        <v>7</v>
      </c>
      <c r="I1209" s="664" t="n">
        <v>3</v>
      </c>
      <c r="J1209" s="664" t="n">
        <v>3</v>
      </c>
      <c r="K1209" s="684" t="inlineStr">
        <is>
          <t>default values</t>
        </is>
      </c>
    </row>
    <row r="1210">
      <c r="A1210" s="380" t="inlineStr">
        <is>
          <t>Tip out at constant speed</t>
        </is>
      </c>
      <c r="B1210" s="661" t="inlineStr">
        <is>
          <t>Steadiness</t>
        </is>
      </c>
      <c r="C1210" s="660" t="inlineStr">
        <is>
          <t>PREMIUM</t>
        </is>
      </c>
      <c r="D1210" s="660" t="inlineStr">
        <is>
          <t>MANUAL GEARBOX</t>
        </is>
      </c>
      <c r="F1210" s="683" t="inlineStr">
        <is>
          <t>V4.6</t>
        </is>
      </c>
      <c r="G1210" s="665" t="n">
        <v>5</v>
      </c>
      <c r="H1210" s="665" t="n">
        <v>7</v>
      </c>
      <c r="I1210" s="664" t="n">
        <v>3</v>
      </c>
      <c r="J1210" s="664" t="n">
        <v>3</v>
      </c>
      <c r="K1210" s="684" t="inlineStr">
        <is>
          <t>default values</t>
        </is>
      </c>
    </row>
    <row r="1211">
      <c r="A1211" s="380" t="inlineStr">
        <is>
          <t>Tip out upshift</t>
        </is>
      </c>
      <c r="B1211" s="661" t="inlineStr">
        <is>
          <t>Acceleration disturbances</t>
        </is>
      </c>
      <c r="C1211" s="660" t="inlineStr">
        <is>
          <t>PREMIUM</t>
        </is>
      </c>
      <c r="D1211" s="660" t="inlineStr">
        <is>
          <t>AUTO;eSAVE;Hybrid;SPORT;ZEV;ECO;MANUAL;NORMAL</t>
        </is>
      </c>
      <c r="F1211" s="683" t="inlineStr">
        <is>
          <t>V4.6</t>
        </is>
      </c>
      <c r="G1211" s="680" t="n">
        <v>5.3</v>
      </c>
      <c r="H1211" s="680" t="n">
        <v>7</v>
      </c>
      <c r="I1211" s="664" t="n">
        <v>3</v>
      </c>
      <c r="J1211" s="664" t="n">
        <v>2</v>
      </c>
      <c r="K1211" s="475" t="inlineStr">
        <is>
          <t>to adapt. Wl adjustment based on CC24; T based on MP. Tg +0.1 for KL</t>
        </is>
      </c>
    </row>
    <row r="1212">
      <c r="A1212" s="380" t="inlineStr">
        <is>
          <t>Tip out upshift</t>
        </is>
      </c>
      <c r="B1212" s="661" t="inlineStr">
        <is>
          <t>Acceleration disturbances HF</t>
        </is>
      </c>
      <c r="C1212" s="660" t="inlineStr">
        <is>
          <t>PREMIUM</t>
        </is>
      </c>
      <c r="D1212" s="660" t="inlineStr">
        <is>
          <t>AUTO;eSAVE;Hybrid;SPORT;ZEV;ECO;MANUAL;NORMAL</t>
        </is>
      </c>
      <c r="F1212" s="683" t="inlineStr">
        <is>
          <t>V4.6</t>
        </is>
      </c>
      <c r="G1212" s="665" t="n">
        <v>5</v>
      </c>
      <c r="H1212" s="665" t="n">
        <v>7</v>
      </c>
      <c r="I1212" s="664" t="n">
        <v>3</v>
      </c>
      <c r="J1212" s="664" t="n">
        <v>3</v>
      </c>
      <c r="K1212" s="495" t="inlineStr">
        <is>
          <t>default values</t>
        </is>
      </c>
    </row>
    <row r="1213">
      <c r="A1213" s="380" t="inlineStr">
        <is>
          <t>Tip out upshift</t>
        </is>
      </c>
      <c r="B1213" s="661" t="inlineStr">
        <is>
          <t>Acceleration disturbances LF</t>
        </is>
      </c>
      <c r="C1213" s="660" t="inlineStr">
        <is>
          <t>PREMIUM</t>
        </is>
      </c>
      <c r="D1213" s="660" t="inlineStr">
        <is>
          <t>AUTO;eSAVE;Hybrid;SPORT;ZEV;ECO;MANUAL;NORMAL</t>
        </is>
      </c>
      <c r="F1213" s="683" t="inlineStr">
        <is>
          <t>V4.6</t>
        </is>
      </c>
      <c r="G1213" s="680" t="n">
        <v>6.8</v>
      </c>
      <c r="H1213" s="680" t="n">
        <v>7.5</v>
      </c>
      <c r="I1213" s="664" t="n">
        <v>3</v>
      </c>
      <c r="J1213" s="664" t="n">
        <v>2</v>
      </c>
      <c r="K1213" s="495" t="inlineStr">
        <is>
          <t>WL&amp;T based on MP. ok for KL</t>
        </is>
      </c>
    </row>
    <row r="1214" ht="25.5" customHeight="1">
      <c r="A1214" s="380" t="inlineStr">
        <is>
          <t>Tip out upshift</t>
        </is>
      </c>
      <c r="B1214" s="661" t="inlineStr">
        <is>
          <t>Deceleration characteristic</t>
        </is>
      </c>
      <c r="C1214" s="660" t="inlineStr">
        <is>
          <t>PREMIUM</t>
        </is>
      </c>
      <c r="D1214" s="660" t="inlineStr">
        <is>
          <t>AUTO;eSAVE;Hybrid;SPORT;ZEV;ECO;MANUAL;NORMAL</t>
        </is>
      </c>
      <c r="F1214" s="683" t="inlineStr">
        <is>
          <t>V4.6</t>
        </is>
      </c>
      <c r="G1214" s="671" t="n">
        <v>6.9</v>
      </c>
      <c r="H1214" s="671" t="n">
        <v>8.300000000000001</v>
      </c>
      <c r="I1214" s="664" t="n">
        <v>3</v>
      </c>
      <c r="J1214" s="664" t="n">
        <v>1</v>
      </c>
      <c r="K1214" s="493" t="inlineStr">
        <is>
          <t>Similar under Tg. Wl adjust. based on CC24. Wl ok &amp; Tg adjust. based on KL (min. 7.5). Wl adjust. based on GA.</t>
        </is>
      </c>
    </row>
    <row r="1215">
      <c r="A1215" s="380" t="inlineStr">
        <is>
          <t>Tip out upshift</t>
        </is>
      </c>
      <c r="B1215" s="661" t="inlineStr">
        <is>
          <t>Jerks</t>
        </is>
      </c>
      <c r="C1215" s="660" t="inlineStr">
        <is>
          <t>PREMIUM</t>
        </is>
      </c>
      <c r="D1215" s="660" t="inlineStr">
        <is>
          <t>AUTO;eSAVE;Hybrid;SPORT;ZEV;ECO;MANUAL;NORMAL</t>
        </is>
      </c>
      <c r="F1215" s="683" t="inlineStr">
        <is>
          <t>V4.6</t>
        </is>
      </c>
      <c r="G1215" s="673" t="n">
        <v>6.3</v>
      </c>
      <c r="H1215" s="680" t="n">
        <v>7.1</v>
      </c>
      <c r="I1215" s="664" t="n">
        <v>3</v>
      </c>
      <c r="J1215" s="664" t="n">
        <v>1</v>
      </c>
      <c r="K1215" s="475" t="inlineStr">
        <is>
          <t>to adapt (min. 6.9 on KL)</t>
        </is>
      </c>
    </row>
    <row r="1216">
      <c r="A1216" s="380" t="inlineStr">
        <is>
          <t>Tip out upshift</t>
        </is>
      </c>
      <c r="B1216" s="661" t="inlineStr">
        <is>
          <t>Kick</t>
        </is>
      </c>
      <c r="C1216" s="660" t="inlineStr">
        <is>
          <t>PREMIUM</t>
        </is>
      </c>
      <c r="D1216" s="660" t="inlineStr">
        <is>
          <t>AUTO;eSAVE;Hybrid;SPORT;ZEV;ECO;MANUAL;NORMAL</t>
        </is>
      </c>
      <c r="F1216" s="683" t="inlineStr">
        <is>
          <t>V4.6</t>
        </is>
      </c>
      <c r="G1216" s="673" t="n">
        <v>6.4</v>
      </c>
      <c r="H1216" s="680" t="n">
        <v>7.3</v>
      </c>
      <c r="I1216" s="664" t="n">
        <v>3</v>
      </c>
      <c r="J1216" s="664" t="n">
        <v>1</v>
      </c>
      <c r="K1216" s="687" t="inlineStr">
        <is>
          <t>to adapt (min. 7.1 on KL)</t>
        </is>
      </c>
    </row>
    <row r="1217">
      <c r="A1217" s="380" t="inlineStr">
        <is>
          <t>Tip out upshift</t>
        </is>
      </c>
      <c r="B1217" s="661" t="inlineStr">
        <is>
          <t>Shift delay</t>
        </is>
      </c>
      <c r="C1217" s="660" t="inlineStr">
        <is>
          <t>PREMIUM</t>
        </is>
      </c>
      <c r="D1217" s="660" t="inlineStr">
        <is>
          <t>AUTO;eSAVE;Hybrid;SPORT;ZEV;ECO;MANUAL;NORMAL</t>
        </is>
      </c>
      <c r="F1217" s="683" t="inlineStr">
        <is>
          <t>V4.6</t>
        </is>
      </c>
      <c r="G1217" s="665" t="n">
        <v>5</v>
      </c>
      <c r="H1217" s="665" t="n">
        <v>7</v>
      </c>
      <c r="I1217" s="664" t="n">
        <v>3</v>
      </c>
      <c r="J1217" s="664" t="n">
        <v>3</v>
      </c>
      <c r="K1217" s="495" t="inlineStr">
        <is>
          <t>default values</t>
        </is>
      </c>
    </row>
    <row r="1218">
      <c r="A1218" s="380" t="inlineStr">
        <is>
          <t>Tip out upshift</t>
        </is>
      </c>
      <c r="B1218" s="661" t="inlineStr">
        <is>
          <t>Shift duration</t>
        </is>
      </c>
      <c r="C1218" s="660" t="inlineStr">
        <is>
          <t>PREMIUM</t>
        </is>
      </c>
      <c r="D1218" s="660" t="inlineStr">
        <is>
          <t>AUTO;eSAVE;Hybrid;SPORT;ZEV;ECO;MANUAL;NORMAL</t>
        </is>
      </c>
      <c r="F1218" s="683" t="inlineStr">
        <is>
          <t>V4.6</t>
        </is>
      </c>
      <c r="G1218" s="686" t="n">
        <v>7.7</v>
      </c>
      <c r="H1218" s="686" t="n">
        <v>8</v>
      </c>
      <c r="I1218" s="664" t="n">
        <v>2</v>
      </c>
      <c r="J1218" s="664" t="n">
        <v>3</v>
      </c>
      <c r="K1218" s="475" t="inlineStr">
        <is>
          <t>to adapt</t>
        </is>
      </c>
    </row>
    <row r="1219">
      <c r="A1219" s="380" t="inlineStr">
        <is>
          <t>Tip out upshift</t>
        </is>
      </c>
      <c r="B1219" s="661" t="inlineStr">
        <is>
          <t>Shock</t>
        </is>
      </c>
      <c r="C1219" s="660" t="inlineStr">
        <is>
          <t>PREMIUM</t>
        </is>
      </c>
      <c r="D1219" s="660" t="inlineStr">
        <is>
          <t>AUTO;eSAVE;Hybrid;SPORT;ZEV;ECO;MANUAL;NORMAL</t>
        </is>
      </c>
      <c r="F1219" s="683" t="inlineStr">
        <is>
          <t>V4.6</t>
        </is>
      </c>
      <c r="G1219" s="673" t="n">
        <v>6.8</v>
      </c>
      <c r="H1219" s="680" t="n">
        <v>7.4</v>
      </c>
      <c r="I1219" s="664" t="n">
        <v>3</v>
      </c>
      <c r="J1219" s="664" t="n">
        <v>1</v>
      </c>
      <c r="K1219" s="475" t="inlineStr">
        <is>
          <t>to adapt (min. 7.8 on KL)</t>
        </is>
      </c>
    </row>
    <row r="1220">
      <c r="A1220" s="380" t="inlineStr">
        <is>
          <t>Tip out upshift</t>
        </is>
      </c>
      <c r="B1220" s="661" t="inlineStr">
        <is>
          <t>Speed decrease</t>
        </is>
      </c>
      <c r="C1220" s="660" t="inlineStr">
        <is>
          <t>PREMIUM</t>
        </is>
      </c>
      <c r="D1220" s="660" t="inlineStr">
        <is>
          <t>AUTO;eSAVE;Hybrid;SPORT;ZEV;ECO;MANUAL;NORMAL</t>
        </is>
      </c>
      <c r="F1220" s="683" t="inlineStr">
        <is>
          <t>V4.6</t>
        </is>
      </c>
      <c r="G1220" s="671" t="n">
        <v>6.7</v>
      </c>
      <c r="H1220" s="671" t="n">
        <v>7</v>
      </c>
      <c r="I1220" s="664" t="n">
        <v>3</v>
      </c>
      <c r="J1220" s="664" t="n">
        <v>3</v>
      </c>
      <c r="K1220" s="498" t="inlineStr">
        <is>
          <t>equal</t>
        </is>
      </c>
    </row>
    <row r="1221">
      <c r="A1221" s="380" t="inlineStr">
        <is>
          <t>Tip out upshift</t>
        </is>
      </c>
      <c r="B1221" s="661" t="inlineStr">
        <is>
          <t>Steadiness</t>
        </is>
      </c>
      <c r="C1221" s="660" t="inlineStr">
        <is>
          <t>PREMIUM</t>
        </is>
      </c>
      <c r="D1221" s="660" t="inlineStr">
        <is>
          <t>AUTO;eSAVE;Hybrid;SPORT;ZEV;ECO;MANUAL;NORMAL</t>
        </is>
      </c>
      <c r="F1221" s="683" t="inlineStr">
        <is>
          <t>V4.6</t>
        </is>
      </c>
      <c r="G1221" s="671" t="n">
        <v>6.2</v>
      </c>
      <c r="H1221" s="671" t="n">
        <v>7.2</v>
      </c>
      <c r="I1221" s="664" t="n">
        <v>3</v>
      </c>
      <c r="J1221" s="664" t="n">
        <v>2</v>
      </c>
      <c r="K1221" s="493" t="inlineStr">
        <is>
          <t>Similar under Tg  (min. 7.7 on KL)</t>
        </is>
      </c>
    </row>
    <row r="1222">
      <c r="A1222" s="380" t="inlineStr">
        <is>
          <t>Tip out upshift</t>
        </is>
      </c>
      <c r="B1222" s="661" t="inlineStr">
        <is>
          <t>Traction reduction</t>
        </is>
      </c>
      <c r="C1222" s="660" t="inlineStr">
        <is>
          <t>PREMIUM</t>
        </is>
      </c>
      <c r="D1222" s="660" t="inlineStr">
        <is>
          <t>AUTO;eSAVE;Hybrid;SPORT;ZEV;ECO;MANUAL;NORMAL</t>
        </is>
      </c>
      <c r="F1222" s="683" t="inlineStr">
        <is>
          <t>V4.6</t>
        </is>
      </c>
      <c r="G1222" s="686" t="n">
        <v>5.8</v>
      </c>
      <c r="H1222" s="686" t="n">
        <v>6.8</v>
      </c>
      <c r="I1222" s="664" t="n">
        <v>3</v>
      </c>
      <c r="J1222" s="664" t="n">
        <v>2</v>
      </c>
      <c r="K1222" s="475" t="inlineStr">
        <is>
          <t>to adapt. Tg adjust. for Kl  (min. 5.6 on KL)</t>
        </is>
      </c>
    </row>
    <row r="1223" ht="15.75" customHeight="1">
      <c r="A1223" s="186" t="inlineStr">
        <is>
          <t>Vehicle Stop</t>
        </is>
      </c>
      <c r="B1223" s="661" t="inlineStr">
        <is>
          <t>Acceleration decrease</t>
        </is>
      </c>
      <c r="C1223" s="660" t="inlineStr">
        <is>
          <t>PREMIUM</t>
        </is>
      </c>
      <c r="D1223" s="660" t="inlineStr">
        <is>
          <t>AUTO;eSAVE;Hybrid;SPORT;ZEV;ECO;ECO B;ECO D;Normal B;Normal D;SPORT B;SPORT D;MANUAL;MANUAL GEARBOX;NORMAL</t>
        </is>
      </c>
      <c r="F1223" s="683" t="inlineStr">
        <is>
          <t>V4.6</t>
        </is>
      </c>
      <c r="G1223" s="665" t="n">
        <v>7</v>
      </c>
      <c r="H1223" s="680" t="n">
        <v>7.3</v>
      </c>
      <c r="I1223" s="692" t="n">
        <v>3</v>
      </c>
      <c r="J1223" s="692" t="n">
        <v>1</v>
      </c>
      <c r="K1223" s="495" t="inlineStr">
        <is>
          <t>default values.Tg adjustment based on CC24. (8.0 min value for KL)</t>
        </is>
      </c>
    </row>
    <row r="1224" ht="15.75" customHeight="1">
      <c r="A1224" s="186" t="inlineStr">
        <is>
          <t>Vehicle Stop</t>
        </is>
      </c>
      <c r="B1224" s="661" t="inlineStr">
        <is>
          <t>Acceleration disturbances</t>
        </is>
      </c>
      <c r="C1224" s="660" t="inlineStr">
        <is>
          <t>PREMIUM</t>
        </is>
      </c>
      <c r="D1224" s="660" t="inlineStr">
        <is>
          <t>AUTO;eSAVE;Hybrid;SPORT;ZEV;ECO;ECO B;ECO D;Normal B;Normal D;SPORT B;SPORT D;MANUAL;MANUAL GEARBOX;NORMAL</t>
        </is>
      </c>
      <c r="F1224" s="683" t="inlineStr">
        <is>
          <t>V4.6</t>
        </is>
      </c>
      <c r="G1224" s="665" t="n">
        <v>5</v>
      </c>
      <c r="H1224" s="665" t="n">
        <v>7</v>
      </c>
      <c r="I1224" s="664" t="n">
        <v>3</v>
      </c>
      <c r="J1224" s="664" t="n">
        <v>3</v>
      </c>
      <c r="K1224" s="684" t="inlineStr">
        <is>
          <t>default values. (6.5 min value for KL)</t>
        </is>
      </c>
    </row>
    <row r="1225" ht="15.75" customHeight="1">
      <c r="A1225" s="186" t="inlineStr">
        <is>
          <t>Vehicle Stop</t>
        </is>
      </c>
      <c r="B1225" s="661" t="inlineStr">
        <is>
          <t>Acceleration disturbances HF</t>
        </is>
      </c>
      <c r="C1225" s="660" t="inlineStr">
        <is>
          <t>PREMIUM</t>
        </is>
      </c>
      <c r="D1225" s="660" t="inlineStr">
        <is>
          <t>AUTO;eSAVE;Hybrid;SPORT;ZEV;ECO;ECO B;ECO D;Normal B;Normal D;SPORT B;SPORT D;MANUAL;MANUAL GEARBOX;NORMAL</t>
        </is>
      </c>
      <c r="F1225" s="683" t="inlineStr">
        <is>
          <t>V4.6</t>
        </is>
      </c>
      <c r="G1225" s="665" t="n">
        <v>5</v>
      </c>
      <c r="H1225" s="665" t="n">
        <v>7</v>
      </c>
      <c r="I1225" s="664" t="n">
        <v>3</v>
      </c>
      <c r="J1225" s="664" t="n">
        <v>3</v>
      </c>
      <c r="K1225" s="684" t="inlineStr">
        <is>
          <t>default values. (9.0 min value for KL)</t>
        </is>
      </c>
    </row>
    <row r="1226" ht="15.75" customHeight="1">
      <c r="A1226" s="186" t="inlineStr">
        <is>
          <t>Vehicle Stop</t>
        </is>
      </c>
      <c r="B1226" s="661" t="inlineStr">
        <is>
          <t>Acceleration disturbances LF</t>
        </is>
      </c>
      <c r="C1226" s="660" t="inlineStr">
        <is>
          <t>PREMIUM</t>
        </is>
      </c>
      <c r="D1226" s="660" t="inlineStr">
        <is>
          <t>AUTO;eSAVE;Hybrid;SPORT;ZEV;ECO;ECO B;ECO D;Normal B;Normal D;SPORT B;SPORT D;MANUAL;MANUAL GEARBOX;NORMAL</t>
        </is>
      </c>
      <c r="F1226" s="683" t="inlineStr">
        <is>
          <t>V4.6</t>
        </is>
      </c>
      <c r="G1226" s="665" t="n">
        <v>5</v>
      </c>
      <c r="H1226" s="686" t="n">
        <v>6.6</v>
      </c>
      <c r="I1226" s="664" t="n">
        <v>3</v>
      </c>
      <c r="J1226" s="664" t="n">
        <v>1</v>
      </c>
      <c r="K1226" s="684" t="inlineStr">
        <is>
          <t>default values. (6.5 min value for KL) criticality chg based on KL</t>
        </is>
      </c>
    </row>
    <row r="1227" ht="26.25" customHeight="1">
      <c r="A1227" s="186" t="inlineStr">
        <is>
          <t>Vehicle Stop</t>
        </is>
      </c>
      <c r="B1227" s="661" t="inlineStr">
        <is>
          <t>Acceleration increase</t>
        </is>
      </c>
      <c r="C1227" s="660" t="inlineStr">
        <is>
          <t>PREMIUM</t>
        </is>
      </c>
      <c r="D1227" s="660" t="inlineStr">
        <is>
          <t>AUTO;eSAVE;Hybrid;SPORT;ZEV;ECO;ECO B;ECO D;Normal B;Normal D;SPORT B;SPORT D;MANUAL;MANUAL GEARBOX;NORMAL</t>
        </is>
      </c>
      <c r="F1227" s="683" t="inlineStr">
        <is>
          <t>V4.6</t>
        </is>
      </c>
      <c r="G1227" s="680" t="n">
        <v>5.9</v>
      </c>
      <c r="H1227" s="680" t="n">
        <v>7.2</v>
      </c>
      <c r="I1227" s="692" t="n">
        <v>3</v>
      </c>
      <c r="J1227" s="692" t="n">
        <v>1</v>
      </c>
      <c r="K1227" s="495" t="inlineStr">
        <is>
          <t>default values. Wl &amp; Tg adjustment based on CC24. Wl adjust. Based on KL. (6.7 min value for KL).Wl adjustment based on MG4 (5.9 min)</t>
        </is>
      </c>
    </row>
    <row r="1228" ht="15.75" customHeight="1">
      <c r="A1228" s="186" t="inlineStr">
        <is>
          <t>Vehicle Stop</t>
        </is>
      </c>
      <c r="B1228" s="661" t="inlineStr">
        <is>
          <t>Engine speed fluctuations</t>
        </is>
      </c>
      <c r="C1228" s="660" t="inlineStr">
        <is>
          <t>PREMIUM</t>
        </is>
      </c>
      <c r="D1228" s="660" t="inlineStr">
        <is>
          <t>AUTO;eSAVE;Hybrid;SPORT;ZEV;ECO;MANUAL;MANUAL GEARBOX;NORMAL</t>
        </is>
      </c>
      <c r="F1228" s="683" t="inlineStr">
        <is>
          <t>V4.6</t>
        </is>
      </c>
      <c r="G1228" s="665" t="n">
        <v>5</v>
      </c>
      <c r="H1228" s="665" t="n">
        <v>7</v>
      </c>
      <c r="I1228" s="692" t="n">
        <v>3</v>
      </c>
      <c r="J1228" s="692" t="n">
        <v>3</v>
      </c>
      <c r="K1228" s="495" t="inlineStr">
        <is>
          <t>default values (8.8 min value for KL)</t>
        </is>
      </c>
    </row>
    <row r="1229" ht="15.75" customHeight="1">
      <c r="A1229" s="186" t="inlineStr">
        <is>
          <t>Vehicle Stop</t>
        </is>
      </c>
      <c r="B1229" s="661" t="inlineStr">
        <is>
          <t>Engine speed fluctuations</t>
        </is>
      </c>
      <c r="C1229" s="660" t="inlineStr">
        <is>
          <t>PREMIUM</t>
        </is>
      </c>
      <c r="D1229" s="660" t="inlineStr">
        <is>
          <t>ECO B;ECO D;Normal B;Normal D;SPORT B;SPORT D</t>
        </is>
      </c>
      <c r="F1229" s="683" t="inlineStr">
        <is>
          <t>V4.6</t>
        </is>
      </c>
      <c r="G1229" s="665" t="n">
        <v>5</v>
      </c>
      <c r="H1229" s="665" t="n">
        <v>7</v>
      </c>
      <c r="I1229" s="692" t="n">
        <v>3</v>
      </c>
      <c r="J1229" s="692" t="n">
        <v>3</v>
      </c>
      <c r="K1229" s="495" t="inlineStr">
        <is>
          <t>default values</t>
        </is>
      </c>
    </row>
    <row r="1230" ht="15.75" customHeight="1">
      <c r="A1230" s="672" t="inlineStr">
        <is>
          <t>Vehicle Stop</t>
        </is>
      </c>
      <c r="B1230" s="661" t="inlineStr">
        <is>
          <t>Engine speed overshoot</t>
        </is>
      </c>
      <c r="C1230" s="660" t="inlineStr">
        <is>
          <t>PREMIUM</t>
        </is>
      </c>
      <c r="D1230" s="660" t="inlineStr">
        <is>
          <t>AUTO;eSAVE;Hybrid;SPORT;ZEV;ECO;MANUAL;MANUAL GEARBOX;NORMAL</t>
        </is>
      </c>
      <c r="E1230" s="660" t="n"/>
      <c r="F1230" s="683" t="inlineStr">
        <is>
          <t>V4.6</t>
        </is>
      </c>
      <c r="G1230" s="680" t="n">
        <v>6.5</v>
      </c>
      <c r="H1230" s="680" t="n">
        <v>7.6</v>
      </c>
      <c r="I1230" s="692" t="n">
        <v>3</v>
      </c>
      <c r="J1230" s="692" t="n">
        <v>1</v>
      </c>
      <c r="K1230" s="495" t="inlineStr">
        <is>
          <t>default values. Wl &amp; Tg adjustment based on CC24 . (9.0 min value for KL)</t>
        </is>
      </c>
    </row>
    <row r="1231" ht="15.75" customHeight="1">
      <c r="A1231" s="186" t="inlineStr">
        <is>
          <t>Vehicle Stop</t>
        </is>
      </c>
      <c r="B1231" s="661" t="inlineStr">
        <is>
          <t>Engine speed overshoot</t>
        </is>
      </c>
      <c r="C1231" s="660" t="inlineStr">
        <is>
          <t>PREMIUM</t>
        </is>
      </c>
      <c r="D1231" s="660" t="inlineStr">
        <is>
          <t>ECO B;ECO D;Normal B;Normal D;SPORT B;SPORT D</t>
        </is>
      </c>
      <c r="F1231" s="683" t="inlineStr">
        <is>
          <t>V4.6</t>
        </is>
      </c>
      <c r="G1231" s="665" t="n">
        <v>5</v>
      </c>
      <c r="H1231" s="665" t="n">
        <v>7</v>
      </c>
      <c r="I1231" s="692" t="n">
        <v>3</v>
      </c>
      <c r="J1231" s="692" t="n">
        <v>3</v>
      </c>
      <c r="K1231" s="495" t="inlineStr">
        <is>
          <t>default values</t>
        </is>
      </c>
    </row>
    <row r="1232" ht="15.75" customHeight="1">
      <c r="A1232" s="186" t="inlineStr">
        <is>
          <t>Vehicle Stop</t>
        </is>
      </c>
      <c r="B1232" s="661" t="inlineStr">
        <is>
          <t>Engine speed undershoot</t>
        </is>
      </c>
      <c r="C1232" s="660" t="inlineStr">
        <is>
          <t>PREMIUM</t>
        </is>
      </c>
      <c r="D1232" s="660" t="inlineStr">
        <is>
          <t>AUTO;eSAVE;Hybrid;SPORT;ZEV;ECO;MANUAL;MANUAL GEARBOX;NORMAL</t>
        </is>
      </c>
      <c r="F1232" s="683" t="inlineStr">
        <is>
          <t>V4.6</t>
        </is>
      </c>
      <c r="G1232" s="665" t="n">
        <v>7</v>
      </c>
      <c r="H1232" s="680" t="n">
        <v>7.7</v>
      </c>
      <c r="I1232" s="692" t="n">
        <v>3</v>
      </c>
      <c r="J1232" s="692" t="n">
        <v>1</v>
      </c>
      <c r="K1232" s="495" t="inlineStr">
        <is>
          <t>default values.Tg adjustment based on CC24. (9.3 min value for KL)</t>
        </is>
      </c>
    </row>
    <row r="1233" ht="15.75" customHeight="1">
      <c r="A1233" s="672" t="inlineStr">
        <is>
          <t>Vehicle Stop</t>
        </is>
      </c>
      <c r="B1233" s="661" t="inlineStr">
        <is>
          <t>Engine speed undershoot</t>
        </is>
      </c>
      <c r="C1233" s="660" t="inlineStr">
        <is>
          <t>PREMIUM</t>
        </is>
      </c>
      <c r="D1233" s="660" t="inlineStr">
        <is>
          <t>ECO B;ECO D;Normal B;Normal D;SPORT B;SPORT D</t>
        </is>
      </c>
      <c r="E1233" s="660" t="n"/>
      <c r="F1233" s="683" t="inlineStr">
        <is>
          <t>V4.6</t>
        </is>
      </c>
      <c r="G1233" s="665" t="n">
        <v>5</v>
      </c>
      <c r="H1233" s="665" t="n">
        <v>7</v>
      </c>
      <c r="I1233" s="692" t="n">
        <v>3</v>
      </c>
      <c r="J1233" s="692" t="n">
        <v>3</v>
      </c>
      <c r="K1233" s="495" t="inlineStr">
        <is>
          <t>default values</t>
        </is>
      </c>
    </row>
    <row r="1234" ht="15.75" customHeight="1">
      <c r="A1234" s="694" t="inlineStr">
        <is>
          <t>Vehicle Stop - Cold</t>
        </is>
      </c>
      <c r="B1234" s="661" t="inlineStr">
        <is>
          <t>Acceleration decrease</t>
        </is>
      </c>
      <c r="C1234" s="660" t="inlineStr">
        <is>
          <t>PREMIUM</t>
        </is>
      </c>
      <c r="D1234" s="660" t="inlineStr">
        <is>
          <t>AUTO;eSAVE;Hybrid;SPORT;ZEV;ECO;ECO B;ECO D;Normal B;Normal D;SPORT B;SPORT D;MANUAL;MANUAL GEARBOX;NORMAL</t>
        </is>
      </c>
      <c r="E1234" s="660" t="n"/>
      <c r="F1234" s="683" t="inlineStr">
        <is>
          <t>V4.6</t>
        </is>
      </c>
      <c r="G1234" s="665" t="n">
        <v>7</v>
      </c>
      <c r="H1234" s="680" t="n">
        <v>7.3</v>
      </c>
      <c r="I1234" s="692" t="n">
        <v>3</v>
      </c>
      <c r="J1234" s="692" t="n">
        <v>1</v>
      </c>
      <c r="K1234" s="495" t="inlineStr">
        <is>
          <t>default values.Tg adjustment based on CC24. (8.0 min value for KL)</t>
        </is>
      </c>
    </row>
    <row r="1235" ht="15.75" customHeight="1">
      <c r="A1235" s="694" t="inlineStr">
        <is>
          <t>Vehicle Stop - Cold</t>
        </is>
      </c>
      <c r="B1235" s="661" t="inlineStr">
        <is>
          <t>Acceleration disturbances</t>
        </is>
      </c>
      <c r="C1235" s="660" t="inlineStr">
        <is>
          <t>PREMIUM</t>
        </is>
      </c>
      <c r="D1235" s="660" t="inlineStr">
        <is>
          <t>AUTO;eSAVE;Hybrid;SPORT;ZEV;ECO;ECO B;ECO D;Normal B;Normal D;SPORT B;SPORT D;MANUAL;MANUAL GEARBOX;NORMAL</t>
        </is>
      </c>
      <c r="E1235" s="660" t="n"/>
      <c r="F1235" s="683" t="inlineStr">
        <is>
          <t>V4.6</t>
        </is>
      </c>
      <c r="G1235" s="665" t="n">
        <v>5</v>
      </c>
      <c r="H1235" s="665" t="n">
        <v>7</v>
      </c>
      <c r="I1235" s="664" t="n">
        <v>3</v>
      </c>
      <c r="J1235" s="664" t="n">
        <v>3</v>
      </c>
      <c r="K1235" s="684" t="inlineStr">
        <is>
          <t>default values. (6.5 min value for KL)</t>
        </is>
      </c>
    </row>
    <row r="1236" ht="15.75" customHeight="1">
      <c r="A1236" s="694" t="inlineStr">
        <is>
          <t>Vehicle Stop - Cold</t>
        </is>
      </c>
      <c r="B1236" s="661" t="inlineStr">
        <is>
          <t>Acceleration disturbances HF</t>
        </is>
      </c>
      <c r="C1236" s="660" t="inlineStr">
        <is>
          <t>PREMIUM</t>
        </is>
      </c>
      <c r="D1236" s="660" t="inlineStr">
        <is>
          <t>AUTO;eSAVE;Hybrid;SPORT;ZEV;ECO;ECO B;ECO D;Normal B;Normal D;SPORT B;SPORT D;MANUAL;MANUAL GEARBOX;NORMAL</t>
        </is>
      </c>
      <c r="E1236" s="660" t="n"/>
      <c r="F1236" s="683" t="inlineStr">
        <is>
          <t>V4.6</t>
        </is>
      </c>
      <c r="G1236" s="665" t="n">
        <v>5</v>
      </c>
      <c r="H1236" s="665" t="n">
        <v>7</v>
      </c>
      <c r="I1236" s="664" t="n">
        <v>3</v>
      </c>
      <c r="J1236" s="664" t="n">
        <v>3</v>
      </c>
      <c r="K1236" s="684" t="inlineStr">
        <is>
          <t>default values. (9.0 min value for KL)</t>
        </is>
      </c>
    </row>
    <row r="1237" ht="15.75" customHeight="1">
      <c r="A1237" s="694" t="inlineStr">
        <is>
          <t>Vehicle Stop - Cold</t>
        </is>
      </c>
      <c r="B1237" s="661" t="inlineStr">
        <is>
          <t>Acceleration disturbances LF</t>
        </is>
      </c>
      <c r="C1237" s="660" t="inlineStr">
        <is>
          <t>PREMIUM</t>
        </is>
      </c>
      <c r="D1237" s="660" t="inlineStr">
        <is>
          <t>AUTO;eSAVE;Hybrid;SPORT;ZEV;ECO;ECO B;ECO D;Normal B;Normal D;SPORT B;SPORT D;MANUAL;MANUAL GEARBOX;NORMAL</t>
        </is>
      </c>
      <c r="E1237" s="660" t="n"/>
      <c r="F1237" s="683" t="inlineStr">
        <is>
          <t>V4.6</t>
        </is>
      </c>
      <c r="G1237" s="665" t="n">
        <v>5</v>
      </c>
      <c r="H1237" s="686" t="n">
        <v>6.6</v>
      </c>
      <c r="I1237" s="664" t="n">
        <v>3</v>
      </c>
      <c r="J1237" s="664" t="n">
        <v>1</v>
      </c>
      <c r="K1237" s="684" t="inlineStr">
        <is>
          <t>default values. (6.5 min value for KL) criticality chg based on KL</t>
        </is>
      </c>
    </row>
    <row r="1238" ht="26.25" customHeight="1">
      <c r="A1238" s="694" t="inlineStr">
        <is>
          <t>Vehicle Stop - Cold</t>
        </is>
      </c>
      <c r="B1238" s="661" t="inlineStr">
        <is>
          <t>Acceleration increase</t>
        </is>
      </c>
      <c r="C1238" s="660" t="inlineStr">
        <is>
          <t>PREMIUM</t>
        </is>
      </c>
      <c r="D1238" s="660" t="inlineStr">
        <is>
          <t>AUTO;eSAVE;Hybrid;SPORT;ZEV;ECO;ECO B;ECO D;Normal B;Normal D;SPORT B;SPORT D;MANUAL;MANUAL GEARBOX;NORMAL</t>
        </is>
      </c>
      <c r="E1238" s="660" t="n"/>
      <c r="F1238" s="683" t="inlineStr">
        <is>
          <t>V4.6</t>
        </is>
      </c>
      <c r="G1238" s="680" t="n">
        <v>5.9</v>
      </c>
      <c r="H1238" s="680" t="n">
        <v>7.2</v>
      </c>
      <c r="I1238" s="692" t="n">
        <v>3</v>
      </c>
      <c r="J1238" s="692" t="n">
        <v>1</v>
      </c>
      <c r="K1238" s="495" t="inlineStr">
        <is>
          <t>default values. Wl &amp; Tg adjustment based on CC24. Wl adjust. Based on KL. (6.7 min value for KL).Wl adjustment based on MG4 (5.9 min)</t>
        </is>
      </c>
    </row>
    <row r="1239" ht="15.75" customHeight="1">
      <c r="A1239" s="694" t="inlineStr">
        <is>
          <t>Vehicle Stop - Cold</t>
        </is>
      </c>
      <c r="B1239" s="661" t="inlineStr">
        <is>
          <t>Engine speed fluctuations</t>
        </is>
      </c>
      <c r="C1239" s="660" t="inlineStr">
        <is>
          <t>PREMIUM</t>
        </is>
      </c>
      <c r="D1239" s="660" t="inlineStr">
        <is>
          <t>AUTO;eSAVE;Hybrid;SPORT;ZEV;ECO;MANUAL;MANUAL GEARBOX;NORMAL</t>
        </is>
      </c>
      <c r="E1239" s="660" t="n"/>
      <c r="F1239" s="683" t="inlineStr">
        <is>
          <t>V4.6</t>
        </is>
      </c>
      <c r="G1239" s="665" t="n">
        <v>5</v>
      </c>
      <c r="H1239" s="665" t="n">
        <v>7</v>
      </c>
      <c r="I1239" s="692" t="n">
        <v>3</v>
      </c>
      <c r="J1239" s="692" t="n">
        <v>3</v>
      </c>
      <c r="K1239" s="495" t="inlineStr">
        <is>
          <t>default values (8.8 min value for KL)</t>
        </is>
      </c>
    </row>
    <row r="1240" ht="15.75" customHeight="1">
      <c r="A1240" s="694" t="inlineStr">
        <is>
          <t>Vehicle Stop - Cold</t>
        </is>
      </c>
      <c r="B1240" s="661" t="inlineStr">
        <is>
          <t>Engine speed overshoot</t>
        </is>
      </c>
      <c r="C1240" s="660" t="inlineStr">
        <is>
          <t>PREMIUM</t>
        </is>
      </c>
      <c r="D1240" s="660" t="inlineStr">
        <is>
          <t>AUTO;eSAVE;Hybrid;SPORT;ZEV;ECO;MANUAL;MANUAL GEARBOX;NORMAL</t>
        </is>
      </c>
      <c r="E1240" s="660" t="n"/>
      <c r="F1240" s="683" t="inlineStr">
        <is>
          <t>V4.6</t>
        </is>
      </c>
      <c r="G1240" s="680" t="n">
        <v>6.5</v>
      </c>
      <c r="H1240" s="680" t="n">
        <v>7.6</v>
      </c>
      <c r="I1240" s="692" t="n">
        <v>3</v>
      </c>
      <c r="J1240" s="692" t="n">
        <v>1</v>
      </c>
      <c r="K1240" s="495" t="inlineStr">
        <is>
          <t>default values. Wl &amp; Tg adjustment based on CC24 . (9.0 min value for KL)</t>
        </is>
      </c>
    </row>
    <row r="1241" ht="15.75" customHeight="1">
      <c r="A1241" s="694" t="inlineStr">
        <is>
          <t>Vehicle Stop - Cold</t>
        </is>
      </c>
      <c r="B1241" s="661" t="inlineStr">
        <is>
          <t>Engine speed undershoot</t>
        </is>
      </c>
      <c r="C1241" s="660" t="inlineStr">
        <is>
          <t>PREMIUM</t>
        </is>
      </c>
      <c r="D1241" s="660" t="inlineStr">
        <is>
          <t>AUTO;eSAVE;Hybrid;SPORT;ZEV;ECO;MANUAL;MANUAL GEARBOX;NORMAL</t>
        </is>
      </c>
      <c r="E1241" s="660" t="n"/>
      <c r="F1241" s="683" t="inlineStr">
        <is>
          <t>V4.6</t>
        </is>
      </c>
      <c r="G1241" s="665" t="n">
        <v>7</v>
      </c>
      <c r="H1241" s="680" t="n">
        <v>7.7</v>
      </c>
      <c r="I1241" s="692" t="n">
        <v>3</v>
      </c>
      <c r="J1241" s="692" t="n">
        <v>1</v>
      </c>
      <c r="K1241" s="495" t="inlineStr">
        <is>
          <t>default values.Tg adjustment based on CC24. (9.3 min value for KL)</t>
        </is>
      </c>
    </row>
    <row r="1242" ht="12.75" customHeight="1">
      <c r="A1242" s="660" t="inlineStr">
        <is>
          <t>Maneuvering at creep speed</t>
        </is>
      </c>
      <c r="B1242" s="661" t="inlineStr">
        <is>
          <t>Acceleration disturbances</t>
        </is>
      </c>
      <c r="C1242" s="660" t="inlineStr">
        <is>
          <t>PREMIUM</t>
        </is>
      </c>
      <c r="D1242" s="660" t="inlineStr">
        <is>
          <t>AUTO;eSAVE;Hybrid;SPORT;ZEV;ECO;ECO B;ECO D;Normal B;Normal D;SPORT B;SPORT D;MANUAL</t>
        </is>
      </c>
      <c r="E1242" s="660" t="n"/>
      <c r="F1242" s="662" t="inlineStr">
        <is>
          <t>V4.2</t>
        </is>
      </c>
      <c r="G1242" s="663" t="n">
        <v>6.7</v>
      </c>
      <c r="H1242" s="663" t="n">
        <v>8.300000000000001</v>
      </c>
      <c r="I1242" s="664" t="n">
        <v>3</v>
      </c>
      <c r="J1242" s="664" t="n">
        <v>1</v>
      </c>
      <c r="K1242" s="661" t="n"/>
    </row>
    <row r="1243" ht="12.75" customHeight="1">
      <c r="A1243" s="660" t="inlineStr">
        <is>
          <t>Maneuvering at creep speed</t>
        </is>
      </c>
      <c r="B1243" s="661" t="inlineStr">
        <is>
          <t>Acceleration disturbances HF</t>
        </is>
      </c>
      <c r="C1243" s="660" t="inlineStr">
        <is>
          <t>PREMIUM</t>
        </is>
      </c>
      <c r="D1243" s="660" t="inlineStr">
        <is>
          <t>AUTO;eSAVE;Hybrid;SPORT;ZEV;ECO;ECO B;ECO D;Normal B;Normal D;SPORT B;SPORT D;MANUAL</t>
        </is>
      </c>
      <c r="E1243" s="660" t="n"/>
      <c r="F1243" s="662" t="inlineStr">
        <is>
          <t>V4.2</t>
        </is>
      </c>
      <c r="G1243" s="665" t="n">
        <v>7</v>
      </c>
      <c r="H1243" s="665" t="n">
        <v>8</v>
      </c>
      <c r="I1243" s="664" t="n">
        <v>3</v>
      </c>
      <c r="J1243" s="664" t="n">
        <v>3</v>
      </c>
      <c r="K1243" s="666" t="inlineStr">
        <is>
          <t>not used</t>
        </is>
      </c>
    </row>
    <row r="1244" ht="12.75" customHeight="1">
      <c r="A1244" s="660" t="inlineStr">
        <is>
          <t>Maneuvering at creep speed</t>
        </is>
      </c>
      <c r="B1244" s="661" t="inlineStr">
        <is>
          <t>Acceleration disturbances LF</t>
        </is>
      </c>
      <c r="C1244" s="660" t="inlineStr">
        <is>
          <t>PREMIUM</t>
        </is>
      </c>
      <c r="D1244" s="660" t="inlineStr">
        <is>
          <t>AUTO;eSAVE;Hybrid;SPORT;ZEV;ECO;ECO B;ECO D;Normal B;Normal D;SPORT B;SPORT D;MANUAL</t>
        </is>
      </c>
      <c r="E1244" s="660" t="n"/>
      <c r="F1244" s="662" t="inlineStr">
        <is>
          <t>V4.2</t>
        </is>
      </c>
      <c r="G1244" s="665" t="n">
        <v>7</v>
      </c>
      <c r="H1244" s="665" t="n">
        <v>8</v>
      </c>
      <c r="I1244" s="664" t="n">
        <v>3</v>
      </c>
      <c r="J1244" s="664" t="n">
        <v>3</v>
      </c>
      <c r="K1244" s="666" t="inlineStr">
        <is>
          <t>not used</t>
        </is>
      </c>
    </row>
    <row r="1245" ht="12.75" customHeight="1">
      <c r="A1245" s="660" t="inlineStr">
        <is>
          <t>Maneuvering at creep speed</t>
        </is>
      </c>
      <c r="B1245" s="661" t="inlineStr">
        <is>
          <t>Bump</t>
        </is>
      </c>
      <c r="C1245" s="660" t="inlineStr">
        <is>
          <t>PREMIUM</t>
        </is>
      </c>
      <c r="D1245" s="660" t="inlineStr">
        <is>
          <t>AUTO;eSAVE;Hybrid;SPORT;ZEV;ECO;ECO B;ECO D;Normal B;Normal D;SPORT B;SPORT D;MANUAL</t>
        </is>
      </c>
      <c r="E1245" s="660" t="n"/>
      <c r="F1245" s="662" t="inlineStr">
        <is>
          <t>V4.2</t>
        </is>
      </c>
      <c r="G1245" s="663" t="n">
        <v>6.7</v>
      </c>
      <c r="H1245" s="663" t="n">
        <v>7</v>
      </c>
      <c r="I1245" s="664" t="n">
        <v>3</v>
      </c>
      <c r="J1245" s="664" t="n">
        <v>3</v>
      </c>
      <c r="K1245" s="661" t="n"/>
    </row>
    <row r="1246" ht="12.75" customHeight="1">
      <c r="A1246" s="660" t="inlineStr">
        <is>
          <t>Maneuvering at creep speed</t>
        </is>
      </c>
      <c r="B1246" s="661" t="inlineStr">
        <is>
          <t>Delay</t>
        </is>
      </c>
      <c r="C1246" s="660" t="inlineStr">
        <is>
          <t>PREMIUM</t>
        </is>
      </c>
      <c r="D1246" s="660" t="inlineStr">
        <is>
          <t>AUTO;eSAVE;Hybrid;SPORT;ZEV;ECO;ECO B;ECO D;Normal B;Normal D;SPORT B;SPORT D;MANUAL</t>
        </is>
      </c>
      <c r="E1246" s="660" t="n"/>
      <c r="F1246" s="662" t="inlineStr">
        <is>
          <t>V4.2</t>
        </is>
      </c>
      <c r="G1246" s="663" t="n">
        <v>6</v>
      </c>
      <c r="H1246" s="663" t="n">
        <v>8</v>
      </c>
      <c r="I1246" s="664" t="n">
        <v>3</v>
      </c>
      <c r="J1246" s="664" t="n">
        <v>3</v>
      </c>
      <c r="K1246" s="661" t="n"/>
    </row>
    <row r="1247" ht="13.5" customHeight="1">
      <c r="A1247" s="660" t="inlineStr">
        <is>
          <t>Maneuvering at creep speed</t>
        </is>
      </c>
      <c r="B1247" s="660" t="inlineStr">
        <is>
          <t>Jerks</t>
        </is>
      </c>
      <c r="C1247" s="660" t="inlineStr">
        <is>
          <t>PREMIUM</t>
        </is>
      </c>
      <c r="D1247" s="660" t="inlineStr">
        <is>
          <t>AUTO;eSAVE;Hybrid;SPORT;ZEV;ECO;ECO B;ECO D;Normal B;Normal D;SPORT B;SPORT D;MANUAL</t>
        </is>
      </c>
      <c r="E1247" s="660" t="n"/>
      <c r="F1247" s="662" t="inlineStr">
        <is>
          <t>V4.2</t>
        </is>
      </c>
      <c r="G1247" s="663" t="n">
        <v>6.4</v>
      </c>
      <c r="H1247" s="663" t="n">
        <v>6.7</v>
      </c>
      <c r="I1247" s="664" t="n">
        <v>3</v>
      </c>
      <c r="J1247" s="664" t="n">
        <v>3</v>
      </c>
      <c r="K1247" s="661" t="n"/>
    </row>
    <row r="1248" ht="25.5" customHeight="1">
      <c r="A1248" s="380" t="inlineStr">
        <is>
          <t>Maneuvering at creep speed</t>
        </is>
      </c>
      <c r="B1248" s="661" t="inlineStr">
        <is>
          <t>Acceleration disturbances</t>
        </is>
      </c>
      <c r="C1248" s="660" t="inlineStr">
        <is>
          <t>PREMIUM</t>
        </is>
      </c>
      <c r="D1248" s="660" t="inlineStr">
        <is>
          <t>AUTO;eSAVE;Hybrid;SPORT;ZEV;ECO;ECO B;ECO D;Normal B;Normal D;SPORT B;SPORT D;MANUAL;NORMAL</t>
        </is>
      </c>
      <c r="E1248" s="660" t="n"/>
      <c r="F1248" s="683" t="inlineStr">
        <is>
          <t>V4.6</t>
        </is>
      </c>
      <c r="G1248" s="680" t="n">
        <v>6.1</v>
      </c>
      <c r="H1248" s="680" t="n">
        <v>8.300000000000001</v>
      </c>
      <c r="I1248" s="664" t="n">
        <v>3</v>
      </c>
      <c r="J1248" s="664" t="n">
        <v>1</v>
      </c>
      <c r="K1248" s="687" t="inlineStr">
        <is>
          <t>to adapt. Wl adjustment based on eD34; T adjustment based on Ram 5.7L AT8.Tg adjust. Based on KL</t>
        </is>
      </c>
    </row>
    <row r="1249">
      <c r="A1249" s="380" t="inlineStr">
        <is>
          <t>Maneuvering at creep speed</t>
        </is>
      </c>
      <c r="B1249" s="661" t="inlineStr">
        <is>
          <t>Acceleration disturbances HF</t>
        </is>
      </c>
      <c r="C1249" s="660" t="inlineStr">
        <is>
          <t>PREMIUM</t>
        </is>
      </c>
      <c r="D1249" s="660" t="inlineStr">
        <is>
          <t>AUTO;eSAVE;Hybrid;SPORT;ZEV;ECO;ECO B;ECO D;Normal B;Normal D;SPORT B;SPORT D;MANUAL;NORMAL</t>
        </is>
      </c>
      <c r="E1249" s="660" t="n"/>
      <c r="F1249" s="683" t="inlineStr">
        <is>
          <t>V4.6</t>
        </is>
      </c>
      <c r="G1249" s="665" t="n">
        <v>5</v>
      </c>
      <c r="H1249" s="665" t="n">
        <v>7</v>
      </c>
      <c r="I1249" s="664" t="n">
        <v>3</v>
      </c>
      <c r="J1249" s="664" t="n">
        <v>3</v>
      </c>
      <c r="K1249" s="495" t="inlineStr">
        <is>
          <t>default values</t>
        </is>
      </c>
    </row>
    <row r="1250">
      <c r="A1250" s="380" t="inlineStr">
        <is>
          <t>Maneuvering at creep speed</t>
        </is>
      </c>
      <c r="B1250" s="661" t="inlineStr">
        <is>
          <t>Acceleration disturbances LF</t>
        </is>
      </c>
      <c r="C1250" s="660" t="inlineStr">
        <is>
          <t>PREMIUM</t>
        </is>
      </c>
      <c r="D1250" s="660" t="inlineStr">
        <is>
          <t>AUTO;eSAVE;Hybrid;SPORT;ZEV;ECO;ECO B;ECO D;Normal B;Normal D;SPORT B;SPORT D;MANUAL;NORMAL</t>
        </is>
      </c>
      <c r="E1250" s="660" t="n"/>
      <c r="F1250" s="683" t="inlineStr">
        <is>
          <t>V4.6</t>
        </is>
      </c>
      <c r="G1250" s="665" t="n">
        <v>5</v>
      </c>
      <c r="H1250" s="680" t="n">
        <v>8.6</v>
      </c>
      <c r="I1250" s="664" t="n">
        <v>3</v>
      </c>
      <c r="J1250" s="664" t="n">
        <v>1</v>
      </c>
      <c r="K1250" s="495" t="inlineStr">
        <is>
          <t>default values.Criticality &amp; Tg adjust. Based on KL</t>
        </is>
      </c>
    </row>
    <row r="1251">
      <c r="A1251" s="380" t="inlineStr">
        <is>
          <t>Maneuvering at creep speed</t>
        </is>
      </c>
      <c r="B1251" s="661" t="inlineStr">
        <is>
          <t>Bump</t>
        </is>
      </c>
      <c r="C1251" s="660" t="inlineStr">
        <is>
          <t>PREMIUM</t>
        </is>
      </c>
      <c r="D1251" s="660" t="inlineStr">
        <is>
          <t>AUTO;eSAVE;Hybrid;SPORT;ZEV;ECO;ECO B;ECO D;Normal B;Normal D;SPORT B;SPORT D;MANUAL;NORMAL</t>
        </is>
      </c>
      <c r="E1251" s="660" t="n"/>
      <c r="F1251" s="683" t="inlineStr">
        <is>
          <t>V4.6</t>
        </is>
      </c>
      <c r="G1251" s="686" t="n">
        <v>6.7</v>
      </c>
      <c r="H1251" s="686" t="n">
        <v>7</v>
      </c>
      <c r="I1251" s="664" t="n">
        <v>3</v>
      </c>
      <c r="J1251" s="664" t="n">
        <v>3</v>
      </c>
      <c r="K1251" s="688" t="inlineStr">
        <is>
          <t>to define (not enough data under target)</t>
        </is>
      </c>
    </row>
    <row r="1252">
      <c r="A1252" s="380" t="inlineStr">
        <is>
          <t>Maneuvering at creep speed</t>
        </is>
      </c>
      <c r="B1252" s="661" t="inlineStr">
        <is>
          <t>Delay</t>
        </is>
      </c>
      <c r="C1252" s="660" t="inlineStr">
        <is>
          <t>PREMIUM</t>
        </is>
      </c>
      <c r="D1252" s="660" t="inlineStr">
        <is>
          <t>AUTO;eSAVE;Hybrid;SPORT;ZEV;ECO;ECO B;ECO D;Normal B;Normal D;SPORT B;SPORT D;MANUAL;NORMAL</t>
        </is>
      </c>
      <c r="E1252" s="660" t="n"/>
      <c r="F1252" s="683" t="inlineStr">
        <is>
          <t>V4.6</t>
        </is>
      </c>
      <c r="G1252" s="671" t="n">
        <v>6</v>
      </c>
      <c r="H1252" s="709" t="n">
        <v>7.6</v>
      </c>
      <c r="I1252" s="696" t="n">
        <v>3</v>
      </c>
      <c r="J1252" s="696" t="n">
        <v>3</v>
      </c>
      <c r="K1252" s="702" t="inlineStr">
        <is>
          <t>equal. WL&amp;Tg c/o from Maneuvering with throttle</t>
        </is>
      </c>
    </row>
    <row r="1253">
      <c r="A1253" s="380" t="inlineStr">
        <is>
          <t>Maneuvering at creep speed</t>
        </is>
      </c>
      <c r="B1253" s="661" t="inlineStr">
        <is>
          <t>Jerks</t>
        </is>
      </c>
      <c r="C1253" s="660" t="inlineStr">
        <is>
          <t>PREMIUM</t>
        </is>
      </c>
      <c r="D1253" s="660" t="inlineStr">
        <is>
          <t>AUTO;eSAVE;Hybrid;SPORT;ZEV;ECO;ECO B;ECO D;Normal B;Normal D;SPORT B;SPORT D;MANUAL;NORMAL</t>
        </is>
      </c>
      <c r="E1253" s="660" t="n"/>
      <c r="F1253" s="683" t="inlineStr">
        <is>
          <t>V4.6</t>
        </is>
      </c>
      <c r="G1253" s="671" t="n">
        <v>6.4</v>
      </c>
      <c r="H1253" s="671" t="n">
        <v>6.7</v>
      </c>
      <c r="I1253" s="664" t="n">
        <v>3</v>
      </c>
      <c r="J1253" s="664" t="n">
        <v>1</v>
      </c>
      <c r="K1253" s="702" t="inlineStr">
        <is>
          <t>equal.Criticality adjust. Based on KL</t>
        </is>
      </c>
    </row>
    <row r="1256">
      <c r="G1256" s="730" t="inlineStr">
        <is>
          <t>ok</t>
        </is>
      </c>
      <c r="H1256" s="730" t="n"/>
      <c r="I1256" s="22" t="n"/>
      <c r="J1256" s="22" t="n"/>
      <c r="K1256" s="727" t="inlineStr">
        <is>
          <t>Similar under Tg</t>
        </is>
      </c>
    </row>
    <row r="1257">
      <c r="G1257" s="731" t="inlineStr">
        <is>
          <t>normally ok</t>
        </is>
      </c>
      <c r="H1257" s="731" t="n"/>
      <c r="I1257" s="22" t="n"/>
      <c r="J1257" s="22" t="n"/>
      <c r="K1257" s="674" t="inlineStr">
        <is>
          <t>to adapt</t>
        </is>
      </c>
    </row>
    <row r="1258">
      <c r="G1258" s="732" t="inlineStr">
        <is>
          <t>bande</t>
        </is>
      </c>
      <c r="H1258" s="732" t="n"/>
      <c r="I1258" s="22" t="n"/>
      <c r="J1258" s="22" t="n"/>
      <c r="K1258" s="728" t="inlineStr">
        <is>
          <t>equal</t>
        </is>
      </c>
    </row>
    <row r="1259">
      <c r="G1259" s="733" t="inlineStr">
        <is>
          <t>nuage</t>
        </is>
      </c>
      <c r="H1259" s="733" t="n"/>
      <c r="I1259" s="22" t="n"/>
      <c r="J1259" s="22" t="n"/>
      <c r="K1259" s="729" t="inlineStr">
        <is>
          <t>to define (not enough data under target)</t>
        </is>
      </c>
    </row>
    <row r="1260">
      <c r="G1260" s="734" t="inlineStr">
        <is>
          <t>manque données</t>
        </is>
      </c>
      <c r="H1260" s="734" t="n"/>
      <c r="I1260" s="22" t="n"/>
      <c r="J1260" s="22" t="n"/>
      <c r="K1260" s="364" t="inlineStr">
        <is>
          <t>not used anymore</t>
        </is>
      </c>
    </row>
    <row r="1261">
      <c r="K1261" s="431" t="inlineStr">
        <is>
          <t>From Target Wizard</t>
        </is>
      </c>
    </row>
    <row r="1262">
      <c r="K1262" s="432" t="inlineStr">
        <is>
          <t>default values</t>
        </is>
      </c>
    </row>
    <row r="1263">
      <c r="K1263" s="460" t="inlineStr">
        <is>
          <t>WL from transition from V4.0/T from Target Wizard</t>
        </is>
      </c>
    </row>
    <row r="1702">
      <c r="E1702" s="660" t="n"/>
    </row>
    <row r="1705">
      <c r="E1705" s="660" t="n"/>
    </row>
    <row r="1706">
      <c r="E1706" s="660" t="n"/>
    </row>
    <row r="1707">
      <c r="E1707" s="660" t="n"/>
    </row>
    <row r="1708">
      <c r="E1708" s="660" t="n"/>
    </row>
    <row r="1709">
      <c r="E1709" s="660" t="n"/>
    </row>
    <row r="1710">
      <c r="E1710" s="660" t="n"/>
    </row>
    <row r="1711">
      <c r="E1711" s="660" t="n"/>
    </row>
    <row r="1712">
      <c r="E1712" s="660" t="n"/>
    </row>
    <row r="1713">
      <c r="E1713" s="660" t="n"/>
    </row>
  </sheetData>
  <autoFilter ref="A1:L1253"/>
  <conditionalFormatting sqref="G2:H5 G8:J13 G32:H38 G76:H86 G110:J114 G199:J201 G286:J289 G478:J478 G556:J556 G559:J559 G563:J565 G572:J572 G592:J592 G745:J745 G840:J842 G1051:J1051 G1078:J1079 G1088:J1088 G1095:H1095 G1098:J1098 G1105:J1106 G1114:H1116 G1121:J1122 G1126:J1127 G1129:J1133 I2:J7 I16:J20 I76:J91 I93:J109 I284:J285 I293:J318 I471:J473 I477:J477 I1109:J1116 I1147:J1152 I1258:J1258">
    <cfRule type="cellIs" priority="2113" operator="equal" dxfId="2">
      <formula>3</formula>
    </cfRule>
    <cfRule type="cellIs" priority="2114" operator="equal" dxfId="1">
      <formula>2</formula>
    </cfRule>
    <cfRule type="cellIs" priority="2115" operator="equal" dxfId="0">
      <formula>1</formula>
    </cfRule>
  </conditionalFormatting>
  <conditionalFormatting sqref="G1258">
    <cfRule type="cellIs" priority="2110" operator="equal" dxfId="2">
      <formula>3</formula>
    </cfRule>
    <cfRule type="cellIs" priority="2111" operator="equal" dxfId="1">
      <formula>2</formula>
    </cfRule>
    <cfRule type="cellIs" priority="2112" operator="equal" dxfId="0">
      <formula>1</formula>
    </cfRule>
  </conditionalFormatting>
  <conditionalFormatting sqref="G1259:G1260">
    <cfRule type="cellIs" priority="2107" operator="equal" dxfId="2">
      <formula>3</formula>
    </cfRule>
    <cfRule type="cellIs" priority="2108" operator="equal" dxfId="1">
      <formula>2</formula>
    </cfRule>
    <cfRule type="cellIs" priority="2109" operator="equal" dxfId="0">
      <formula>1</formula>
    </cfRule>
  </conditionalFormatting>
  <conditionalFormatting sqref="I1259:J1260">
    <cfRule type="cellIs" priority="2104" operator="equal" dxfId="2">
      <formula>3</formula>
    </cfRule>
    <cfRule type="cellIs" priority="2105" operator="equal" dxfId="1">
      <formula>2</formula>
    </cfRule>
    <cfRule type="cellIs" priority="2106" operator="equal" dxfId="0">
      <formula>1</formula>
    </cfRule>
  </conditionalFormatting>
  <conditionalFormatting sqref="G1257 I1257:J1257">
    <cfRule type="cellIs" priority="2116" operator="equal" dxfId="2">
      <formula>3</formula>
    </cfRule>
    <cfRule type="cellIs" priority="2117" operator="equal" dxfId="1">
      <formula>2</formula>
    </cfRule>
    <cfRule type="cellIs" priority="2118" operator="equal" dxfId="0">
      <formula>1</formula>
    </cfRule>
  </conditionalFormatting>
  <conditionalFormatting sqref="G180:H181">
    <cfRule type="cellIs" priority="1375" operator="equal" dxfId="2">
      <formula>3</formula>
    </cfRule>
    <cfRule type="cellIs" priority="1376" operator="equal" dxfId="1">
      <formula>2</formula>
    </cfRule>
    <cfRule type="cellIs" priority="1377" operator="equal" dxfId="0">
      <formula>1</formula>
    </cfRule>
  </conditionalFormatting>
  <conditionalFormatting sqref="G166:J172 G174:H177 I174:J178">
    <cfRule type="cellIs" priority="1372" operator="equal" dxfId="2">
      <formula>3</formula>
    </cfRule>
    <cfRule type="cellIs" priority="1373" operator="equal" dxfId="1">
      <formula>2</formula>
    </cfRule>
    <cfRule type="cellIs" priority="1374" operator="equal" dxfId="0">
      <formula>1</formula>
    </cfRule>
  </conditionalFormatting>
  <conditionalFormatting sqref="G173:J173">
    <cfRule type="cellIs" priority="1369" operator="equal" dxfId="2">
      <formula>3</formula>
    </cfRule>
    <cfRule type="cellIs" priority="1370" operator="equal" dxfId="1">
      <formula>2</formula>
    </cfRule>
    <cfRule type="cellIs" priority="1371" operator="equal" dxfId="0">
      <formula>1</formula>
    </cfRule>
  </conditionalFormatting>
  <conditionalFormatting sqref="G212:J212">
    <cfRule type="cellIs" priority="1366" operator="equal" dxfId="2">
      <formula>3</formula>
    </cfRule>
    <cfRule type="cellIs" priority="1367" operator="equal" dxfId="1">
      <formula>2</formula>
    </cfRule>
    <cfRule type="cellIs" priority="1368" operator="equal" dxfId="0">
      <formula>1</formula>
    </cfRule>
  </conditionalFormatting>
  <conditionalFormatting sqref="G493:H493">
    <cfRule type="cellIs" priority="1363" operator="equal" dxfId="2">
      <formula>3</formula>
    </cfRule>
    <cfRule type="cellIs" priority="1364" operator="equal" dxfId="1">
      <formula>2</formula>
    </cfRule>
    <cfRule type="cellIs" priority="1365" operator="equal" dxfId="0">
      <formula>1</formula>
    </cfRule>
  </conditionalFormatting>
  <conditionalFormatting sqref="G502:H502">
    <cfRule type="cellIs" priority="1360" operator="equal" dxfId="2">
      <formula>3</formula>
    </cfRule>
    <cfRule type="cellIs" priority="1361" operator="equal" dxfId="1">
      <formula>2</formula>
    </cfRule>
    <cfRule type="cellIs" priority="1362" operator="equal" dxfId="0">
      <formula>1</formula>
    </cfRule>
  </conditionalFormatting>
  <conditionalFormatting sqref="G525:H526">
    <cfRule type="cellIs" priority="1354" operator="equal" dxfId="2">
      <formula>3</formula>
    </cfRule>
    <cfRule type="cellIs" priority="1355" operator="equal" dxfId="1">
      <formula>2</formula>
    </cfRule>
    <cfRule type="cellIs" priority="1356" operator="equal" dxfId="0">
      <formula>1</formula>
    </cfRule>
  </conditionalFormatting>
  <conditionalFormatting sqref="G507:H507">
    <cfRule type="cellIs" priority="1357" operator="equal" dxfId="2">
      <formula>3</formula>
    </cfRule>
    <cfRule type="cellIs" priority="1358" operator="equal" dxfId="1">
      <formula>2</formula>
    </cfRule>
    <cfRule type="cellIs" priority="1359" operator="equal" dxfId="0">
      <formula>1</formula>
    </cfRule>
  </conditionalFormatting>
  <conditionalFormatting sqref="G533:H534">
    <cfRule type="cellIs" priority="1351" operator="equal" dxfId="2">
      <formula>3</formula>
    </cfRule>
    <cfRule type="cellIs" priority="1352" operator="equal" dxfId="1">
      <formula>2</formula>
    </cfRule>
    <cfRule type="cellIs" priority="1353" operator="equal" dxfId="0">
      <formula>1</formula>
    </cfRule>
  </conditionalFormatting>
  <conditionalFormatting sqref="G541:H542">
    <cfRule type="cellIs" priority="1348" operator="equal" dxfId="2">
      <formula>3</formula>
    </cfRule>
    <cfRule type="cellIs" priority="1349" operator="equal" dxfId="1">
      <formula>2</formula>
    </cfRule>
    <cfRule type="cellIs" priority="1350" operator="equal" dxfId="0">
      <formula>1</formula>
    </cfRule>
  </conditionalFormatting>
  <conditionalFormatting sqref="I528:J530">
    <cfRule type="cellIs" priority="1345" operator="equal" dxfId="2">
      <formula>3</formula>
    </cfRule>
    <cfRule type="cellIs" priority="1346" operator="equal" dxfId="1">
      <formula>2</formula>
    </cfRule>
    <cfRule type="cellIs" priority="1347" operator="equal" dxfId="0">
      <formula>1</formula>
    </cfRule>
  </conditionalFormatting>
  <conditionalFormatting sqref="G528:H530">
    <cfRule type="cellIs" priority="1342" operator="equal" dxfId="2">
      <formula>3</formula>
    </cfRule>
    <cfRule type="cellIs" priority="1343" operator="equal" dxfId="1">
      <formula>2</formula>
    </cfRule>
    <cfRule type="cellIs" priority="1344" operator="equal" dxfId="0">
      <formula>1</formula>
    </cfRule>
  </conditionalFormatting>
  <conditionalFormatting sqref="I536:J538">
    <cfRule type="cellIs" priority="1339" operator="equal" dxfId="2">
      <formula>3</formula>
    </cfRule>
    <cfRule type="cellIs" priority="1340" operator="equal" dxfId="1">
      <formula>2</formula>
    </cfRule>
    <cfRule type="cellIs" priority="1341" operator="equal" dxfId="0">
      <formula>1</formula>
    </cfRule>
  </conditionalFormatting>
  <conditionalFormatting sqref="G536:H538">
    <cfRule type="cellIs" priority="1336" operator="equal" dxfId="2">
      <formula>3</formula>
    </cfRule>
    <cfRule type="cellIs" priority="1337" operator="equal" dxfId="1">
      <formula>2</formula>
    </cfRule>
    <cfRule type="cellIs" priority="1338" operator="equal" dxfId="0">
      <formula>1</formula>
    </cfRule>
  </conditionalFormatting>
  <conditionalFormatting sqref="I544:J545">
    <cfRule type="cellIs" priority="1333" operator="equal" dxfId="2">
      <formula>3</formula>
    </cfRule>
    <cfRule type="cellIs" priority="1334" operator="equal" dxfId="1">
      <formula>2</formula>
    </cfRule>
    <cfRule type="cellIs" priority="1335" operator="equal" dxfId="0">
      <formula>1</formula>
    </cfRule>
  </conditionalFormatting>
  <conditionalFormatting sqref="G544:H545">
    <cfRule type="cellIs" priority="1330" operator="equal" dxfId="2">
      <formula>3</formula>
    </cfRule>
    <cfRule type="cellIs" priority="1331" operator="equal" dxfId="1">
      <formula>2</formula>
    </cfRule>
    <cfRule type="cellIs" priority="1332" operator="equal" dxfId="0">
      <formula>1</formula>
    </cfRule>
  </conditionalFormatting>
  <conditionalFormatting sqref="G548">
    <cfRule type="cellIs" priority="1327" operator="equal" dxfId="2">
      <formula>3</formula>
    </cfRule>
    <cfRule type="cellIs" priority="1328" operator="equal" dxfId="1">
      <formula>2</formula>
    </cfRule>
    <cfRule type="cellIs" priority="1329" operator="equal" dxfId="0">
      <formula>1</formula>
    </cfRule>
  </conditionalFormatting>
  <conditionalFormatting sqref="G551:H552">
    <cfRule type="cellIs" priority="1321" operator="equal" dxfId="2">
      <formula>3</formula>
    </cfRule>
    <cfRule type="cellIs" priority="1322" operator="equal" dxfId="1">
      <formula>2</formula>
    </cfRule>
    <cfRule type="cellIs" priority="1323" operator="equal" dxfId="0">
      <formula>1</formula>
    </cfRule>
  </conditionalFormatting>
  <conditionalFormatting sqref="I554:J554">
    <cfRule type="cellIs" priority="1318" operator="equal" dxfId="2">
      <formula>3</formula>
    </cfRule>
    <cfRule type="cellIs" priority="1319" operator="equal" dxfId="1">
      <formula>2</formula>
    </cfRule>
    <cfRule type="cellIs" priority="1320" operator="equal" dxfId="0">
      <formula>1</formula>
    </cfRule>
  </conditionalFormatting>
  <conditionalFormatting sqref="I551:J552">
    <cfRule type="cellIs" priority="1324" operator="equal" dxfId="2">
      <formula>3</formula>
    </cfRule>
    <cfRule type="cellIs" priority="1325" operator="equal" dxfId="1">
      <formula>2</formula>
    </cfRule>
    <cfRule type="cellIs" priority="1326" operator="equal" dxfId="0">
      <formula>1</formula>
    </cfRule>
  </conditionalFormatting>
  <conditionalFormatting sqref="G554:H554">
    <cfRule type="cellIs" priority="1315" operator="equal" dxfId="2">
      <formula>3</formula>
    </cfRule>
    <cfRule type="cellIs" priority="1316" operator="equal" dxfId="1">
      <formula>2</formula>
    </cfRule>
    <cfRule type="cellIs" priority="1317" operator="equal" dxfId="0">
      <formula>1</formula>
    </cfRule>
  </conditionalFormatting>
  <conditionalFormatting sqref="I557:J557">
    <cfRule type="cellIs" priority="1294" operator="equal" dxfId="2">
      <formula>3</formula>
    </cfRule>
    <cfRule type="cellIs" priority="1295" operator="equal" dxfId="1">
      <formula>2</formula>
    </cfRule>
    <cfRule type="cellIs" priority="1296" operator="equal" dxfId="0">
      <formula>1</formula>
    </cfRule>
  </conditionalFormatting>
  <conditionalFormatting sqref="G557:H557">
    <cfRule type="cellIs" priority="1291" operator="equal" dxfId="2">
      <formula>3</formula>
    </cfRule>
    <cfRule type="cellIs" priority="1292" operator="equal" dxfId="1">
      <formula>2</formula>
    </cfRule>
    <cfRule type="cellIs" priority="1293" operator="equal" dxfId="0">
      <formula>1</formula>
    </cfRule>
  </conditionalFormatting>
  <conditionalFormatting sqref="I567:J567">
    <cfRule type="cellIs" priority="1276" operator="equal" dxfId="2">
      <formula>3</formula>
    </cfRule>
    <cfRule type="cellIs" priority="1277" operator="equal" dxfId="1">
      <formula>2</formula>
    </cfRule>
    <cfRule type="cellIs" priority="1278" operator="equal" dxfId="0">
      <formula>1</formula>
    </cfRule>
  </conditionalFormatting>
  <conditionalFormatting sqref="G567:H567">
    <cfRule type="cellIs" priority="1273" operator="equal" dxfId="2">
      <formula>3</formula>
    </cfRule>
    <cfRule type="cellIs" priority="1274" operator="equal" dxfId="1">
      <formula>2</formula>
    </cfRule>
    <cfRule type="cellIs" priority="1275" operator="equal" dxfId="0">
      <formula>1</formula>
    </cfRule>
  </conditionalFormatting>
  <conditionalFormatting sqref="I570:J570">
    <cfRule type="cellIs" priority="1270" operator="equal" dxfId="2">
      <formula>3</formula>
    </cfRule>
    <cfRule type="cellIs" priority="1271" operator="equal" dxfId="1">
      <formula>2</formula>
    </cfRule>
    <cfRule type="cellIs" priority="1272" operator="equal" dxfId="0">
      <formula>1</formula>
    </cfRule>
  </conditionalFormatting>
  <conditionalFormatting sqref="G570:H570">
    <cfRule type="cellIs" priority="1267" operator="equal" dxfId="2">
      <formula>3</formula>
    </cfRule>
    <cfRule type="cellIs" priority="1268" operator="equal" dxfId="1">
      <formula>2</formula>
    </cfRule>
    <cfRule type="cellIs" priority="1269" operator="equal" dxfId="0">
      <formula>1</formula>
    </cfRule>
  </conditionalFormatting>
  <conditionalFormatting sqref="I574:J576">
    <cfRule type="cellIs" priority="1264" operator="equal" dxfId="2">
      <formula>3</formula>
    </cfRule>
    <cfRule type="cellIs" priority="1265" operator="equal" dxfId="1">
      <formula>2</formula>
    </cfRule>
    <cfRule type="cellIs" priority="1266" operator="equal" dxfId="0">
      <formula>1</formula>
    </cfRule>
  </conditionalFormatting>
  <conditionalFormatting sqref="G574:H576">
    <cfRule type="cellIs" priority="1261" operator="equal" dxfId="2">
      <formula>3</formula>
    </cfRule>
    <cfRule type="cellIs" priority="1262" operator="equal" dxfId="1">
      <formula>2</formula>
    </cfRule>
    <cfRule type="cellIs" priority="1263" operator="equal" dxfId="0">
      <formula>1</formula>
    </cfRule>
  </conditionalFormatting>
  <conditionalFormatting sqref="I579:J581">
    <cfRule type="cellIs" priority="1258" operator="equal" dxfId="2">
      <formula>3</formula>
    </cfRule>
    <cfRule type="cellIs" priority="1259" operator="equal" dxfId="1">
      <formula>2</formula>
    </cfRule>
    <cfRule type="cellIs" priority="1260" operator="equal" dxfId="0">
      <formula>1</formula>
    </cfRule>
  </conditionalFormatting>
  <conditionalFormatting sqref="G579:H581">
    <cfRule type="cellIs" priority="1255" operator="equal" dxfId="2">
      <formula>3</formula>
    </cfRule>
    <cfRule type="cellIs" priority="1256" operator="equal" dxfId="1">
      <formula>2</formula>
    </cfRule>
    <cfRule type="cellIs" priority="1257" operator="equal" dxfId="0">
      <formula>1</formula>
    </cfRule>
  </conditionalFormatting>
  <conditionalFormatting sqref="I598:J601">
    <cfRule type="cellIs" priority="1252" operator="equal" dxfId="2">
      <formula>3</formula>
    </cfRule>
    <cfRule type="cellIs" priority="1253" operator="equal" dxfId="1">
      <formula>2</formula>
    </cfRule>
    <cfRule type="cellIs" priority="1254" operator="equal" dxfId="0">
      <formula>1</formula>
    </cfRule>
  </conditionalFormatting>
  <conditionalFormatting sqref="I607:J607">
    <cfRule type="cellIs" priority="1246" operator="equal" dxfId="2">
      <formula>3</formula>
    </cfRule>
    <cfRule type="cellIs" priority="1247" operator="equal" dxfId="1">
      <formula>2</formula>
    </cfRule>
    <cfRule type="cellIs" priority="1248" operator="equal" dxfId="0">
      <formula>1</formula>
    </cfRule>
  </conditionalFormatting>
  <conditionalFormatting sqref="G607:H607">
    <cfRule type="cellIs" priority="1243" operator="equal" dxfId="2">
      <formula>3</formula>
    </cfRule>
    <cfRule type="cellIs" priority="1244" operator="equal" dxfId="1">
      <formula>2</formula>
    </cfRule>
    <cfRule type="cellIs" priority="1245" operator="equal" dxfId="0">
      <formula>1</formula>
    </cfRule>
  </conditionalFormatting>
  <conditionalFormatting sqref="I632:J633">
    <cfRule type="cellIs" priority="1240" operator="equal" dxfId="2">
      <formula>3</formula>
    </cfRule>
    <cfRule type="cellIs" priority="1241" operator="equal" dxfId="1">
      <formula>2</formula>
    </cfRule>
    <cfRule type="cellIs" priority="1242" operator="equal" dxfId="0">
      <formula>1</formula>
    </cfRule>
  </conditionalFormatting>
  <conditionalFormatting sqref="G648:H649">
    <cfRule type="cellIs" priority="1219" operator="equal" dxfId="2">
      <formula>3</formula>
    </cfRule>
    <cfRule type="cellIs" priority="1220" operator="equal" dxfId="1">
      <formula>2</formula>
    </cfRule>
    <cfRule type="cellIs" priority="1221" operator="equal" dxfId="0">
      <formula>1</formula>
    </cfRule>
  </conditionalFormatting>
  <conditionalFormatting sqref="G598:H601">
    <cfRule type="cellIs" priority="1249" operator="equal" dxfId="2">
      <formula>3</formula>
    </cfRule>
    <cfRule type="cellIs" priority="1250" operator="equal" dxfId="1">
      <formula>2</formula>
    </cfRule>
    <cfRule type="cellIs" priority="1251" operator="equal" dxfId="0">
      <formula>1</formula>
    </cfRule>
  </conditionalFormatting>
  <conditionalFormatting sqref="G643:H644">
    <cfRule type="cellIs" priority="1225" operator="equal" dxfId="2">
      <formula>3</formula>
    </cfRule>
    <cfRule type="cellIs" priority="1226" operator="equal" dxfId="1">
      <formula>2</formula>
    </cfRule>
    <cfRule type="cellIs" priority="1227" operator="equal" dxfId="0">
      <formula>1</formula>
    </cfRule>
  </conditionalFormatting>
  <conditionalFormatting sqref="I654:I655">
    <cfRule type="cellIs" priority="1216" operator="equal" dxfId="2">
      <formula>3</formula>
    </cfRule>
    <cfRule type="cellIs" priority="1217" operator="equal" dxfId="1">
      <formula>2</formula>
    </cfRule>
    <cfRule type="cellIs" priority="1218" operator="equal" dxfId="0">
      <formula>1</formula>
    </cfRule>
  </conditionalFormatting>
  <conditionalFormatting sqref="G654:H654 G655">
    <cfRule type="cellIs" priority="1213" operator="equal" dxfId="2">
      <formula>3</formula>
    </cfRule>
    <cfRule type="cellIs" priority="1214" operator="equal" dxfId="1">
      <formula>2</formula>
    </cfRule>
    <cfRule type="cellIs" priority="1215" operator="equal" dxfId="0">
      <formula>1</formula>
    </cfRule>
  </conditionalFormatting>
  <conditionalFormatting sqref="G632:H633">
    <cfRule type="cellIs" priority="1237" operator="equal" dxfId="2">
      <formula>3</formula>
    </cfRule>
    <cfRule type="cellIs" priority="1238" operator="equal" dxfId="1">
      <formula>2</formula>
    </cfRule>
    <cfRule type="cellIs" priority="1239" operator="equal" dxfId="0">
      <formula>1</formula>
    </cfRule>
  </conditionalFormatting>
  <conditionalFormatting sqref="I660:I661">
    <cfRule type="cellIs" priority="1210" operator="equal" dxfId="2">
      <formula>3</formula>
    </cfRule>
    <cfRule type="cellIs" priority="1211" operator="equal" dxfId="1">
      <formula>2</formula>
    </cfRule>
    <cfRule type="cellIs" priority="1212" operator="equal" dxfId="0">
      <formula>1</formula>
    </cfRule>
  </conditionalFormatting>
  <conditionalFormatting sqref="I637:J638">
    <cfRule type="cellIs" priority="1234" operator="equal" dxfId="2">
      <formula>3</formula>
    </cfRule>
    <cfRule type="cellIs" priority="1235" operator="equal" dxfId="1">
      <formula>2</formula>
    </cfRule>
    <cfRule type="cellIs" priority="1236" operator="equal" dxfId="0">
      <formula>1</formula>
    </cfRule>
  </conditionalFormatting>
  <conditionalFormatting sqref="G637:H638">
    <cfRule type="cellIs" priority="1231" operator="equal" dxfId="2">
      <formula>3</formula>
    </cfRule>
    <cfRule type="cellIs" priority="1232" operator="equal" dxfId="1">
      <formula>2</formula>
    </cfRule>
    <cfRule type="cellIs" priority="1233" operator="equal" dxfId="0">
      <formula>1</formula>
    </cfRule>
  </conditionalFormatting>
  <conditionalFormatting sqref="I643:J644">
    <cfRule type="cellIs" priority="1228" operator="equal" dxfId="2">
      <formula>3</formula>
    </cfRule>
    <cfRule type="cellIs" priority="1229" operator="equal" dxfId="1">
      <formula>2</formula>
    </cfRule>
    <cfRule type="cellIs" priority="1230" operator="equal" dxfId="0">
      <formula>1</formula>
    </cfRule>
  </conditionalFormatting>
  <conditionalFormatting sqref="I686:J687">
    <cfRule type="cellIs" priority="1186" operator="equal" dxfId="2">
      <formula>3</formula>
    </cfRule>
    <cfRule type="cellIs" priority="1187" operator="equal" dxfId="1">
      <formula>2</formula>
    </cfRule>
    <cfRule type="cellIs" priority="1188" operator="equal" dxfId="0">
      <formula>1</formula>
    </cfRule>
  </conditionalFormatting>
  <conditionalFormatting sqref="I648:J649">
    <cfRule type="cellIs" priority="1222" operator="equal" dxfId="2">
      <formula>3</formula>
    </cfRule>
    <cfRule type="cellIs" priority="1223" operator="equal" dxfId="1">
      <formula>2</formula>
    </cfRule>
    <cfRule type="cellIs" priority="1224" operator="equal" dxfId="0">
      <formula>1</formula>
    </cfRule>
  </conditionalFormatting>
  <conditionalFormatting sqref="G660:H660 G661">
    <cfRule type="cellIs" priority="1207" operator="equal" dxfId="2">
      <formula>3</formula>
    </cfRule>
    <cfRule type="cellIs" priority="1208" operator="equal" dxfId="1">
      <formula>2</formula>
    </cfRule>
    <cfRule type="cellIs" priority="1209" operator="equal" dxfId="0">
      <formula>1</formula>
    </cfRule>
  </conditionalFormatting>
  <conditionalFormatting sqref="I667:I668">
    <cfRule type="cellIs" priority="1204" operator="equal" dxfId="2">
      <formula>3</formula>
    </cfRule>
    <cfRule type="cellIs" priority="1205" operator="equal" dxfId="1">
      <formula>2</formula>
    </cfRule>
    <cfRule type="cellIs" priority="1206" operator="equal" dxfId="0">
      <formula>1</formula>
    </cfRule>
  </conditionalFormatting>
  <conditionalFormatting sqref="G667:H667 G668">
    <cfRule type="cellIs" priority="1201" operator="equal" dxfId="2">
      <formula>3</formula>
    </cfRule>
    <cfRule type="cellIs" priority="1202" operator="equal" dxfId="1">
      <formula>2</formula>
    </cfRule>
    <cfRule type="cellIs" priority="1203" operator="equal" dxfId="0">
      <formula>1</formula>
    </cfRule>
  </conditionalFormatting>
  <conditionalFormatting sqref="I665:J665">
    <cfRule type="cellIs" priority="1198" operator="equal" dxfId="2">
      <formula>3</formula>
    </cfRule>
    <cfRule type="cellIs" priority="1199" operator="equal" dxfId="1">
      <formula>2</formula>
    </cfRule>
    <cfRule type="cellIs" priority="1200" operator="equal" dxfId="0">
      <formula>1</formula>
    </cfRule>
  </conditionalFormatting>
  <conditionalFormatting sqref="I672:J672">
    <cfRule type="cellIs" priority="1192" operator="equal" dxfId="2">
      <formula>3</formula>
    </cfRule>
    <cfRule type="cellIs" priority="1193" operator="equal" dxfId="1">
      <formula>2</formula>
    </cfRule>
    <cfRule type="cellIs" priority="1194" operator="equal" dxfId="0">
      <formula>1</formula>
    </cfRule>
  </conditionalFormatting>
  <conditionalFormatting sqref="G672:H672">
    <cfRule type="cellIs" priority="1189" operator="equal" dxfId="2">
      <formula>3</formula>
    </cfRule>
    <cfRule type="cellIs" priority="1190" operator="equal" dxfId="1">
      <formula>2</formula>
    </cfRule>
    <cfRule type="cellIs" priority="1191" operator="equal" dxfId="0">
      <formula>1</formula>
    </cfRule>
  </conditionalFormatting>
  <conditionalFormatting sqref="G665:H665">
    <cfRule type="cellIs" priority="1195" operator="equal" dxfId="2">
      <formula>3</formula>
    </cfRule>
    <cfRule type="cellIs" priority="1196" operator="equal" dxfId="1">
      <formula>2</formula>
    </cfRule>
    <cfRule type="cellIs" priority="1197" operator="equal" dxfId="0">
      <formula>1</formula>
    </cfRule>
  </conditionalFormatting>
  <conditionalFormatting sqref="G686:H687">
    <cfRule type="cellIs" priority="1183" operator="equal" dxfId="2">
      <formula>3</formula>
    </cfRule>
    <cfRule type="cellIs" priority="1184" operator="equal" dxfId="1">
      <formula>2</formula>
    </cfRule>
    <cfRule type="cellIs" priority="1185" operator="equal" dxfId="0">
      <formula>1</formula>
    </cfRule>
  </conditionalFormatting>
  <conditionalFormatting sqref="I690:J690">
    <cfRule type="cellIs" priority="1162" operator="equal" dxfId="2">
      <formula>3</formula>
    </cfRule>
    <cfRule type="cellIs" priority="1163" operator="equal" dxfId="1">
      <formula>2</formula>
    </cfRule>
    <cfRule type="cellIs" priority="1164" operator="equal" dxfId="0">
      <formula>1</formula>
    </cfRule>
  </conditionalFormatting>
  <conditionalFormatting sqref="I74:J74">
    <cfRule type="cellIs" priority="1456" operator="equal" dxfId="2">
      <formula>3</formula>
    </cfRule>
    <cfRule type="cellIs" priority="1457" operator="equal" dxfId="1">
      <formula>2</formula>
    </cfRule>
    <cfRule type="cellIs" priority="1458" operator="equal" dxfId="0">
      <formula>1</formula>
    </cfRule>
  </conditionalFormatting>
  <conditionalFormatting sqref="G74:H74">
    <cfRule type="cellIs" priority="1453" operator="equal" dxfId="2">
      <formula>3</formula>
    </cfRule>
    <cfRule type="cellIs" priority="1454" operator="equal" dxfId="1">
      <formula>2</formula>
    </cfRule>
    <cfRule type="cellIs" priority="1455" operator="equal" dxfId="0">
      <formula>1</formula>
    </cfRule>
  </conditionalFormatting>
  <conditionalFormatting sqref="G524:J524">
    <cfRule type="cellIs" priority="1450" operator="equal" dxfId="2">
      <formula>3</formula>
    </cfRule>
    <cfRule type="cellIs" priority="1451" operator="equal" dxfId="1">
      <formula>2</formula>
    </cfRule>
    <cfRule type="cellIs" priority="1452" operator="equal" dxfId="0">
      <formula>1</formula>
    </cfRule>
  </conditionalFormatting>
  <conditionalFormatting sqref="I531:J531">
    <cfRule type="cellIs" priority="1444" operator="equal" dxfId="2">
      <formula>3</formula>
    </cfRule>
    <cfRule type="cellIs" priority="1445" operator="equal" dxfId="1">
      <formula>2</formula>
    </cfRule>
    <cfRule type="cellIs" priority="1446" operator="equal" dxfId="0">
      <formula>1</formula>
    </cfRule>
  </conditionalFormatting>
  <conditionalFormatting sqref="G531:H531">
    <cfRule type="cellIs" priority="1447" operator="equal" dxfId="2">
      <formula>3</formula>
    </cfRule>
    <cfRule type="cellIs" priority="1448" operator="equal" dxfId="1">
      <formula>2</formula>
    </cfRule>
    <cfRule type="cellIs" priority="1449" operator="equal" dxfId="0">
      <formula>1</formula>
    </cfRule>
  </conditionalFormatting>
  <conditionalFormatting sqref="G532">
    <cfRule type="cellIs" priority="1441" operator="equal" dxfId="2">
      <formula>3</formula>
    </cfRule>
    <cfRule type="cellIs" priority="1442" operator="equal" dxfId="1">
      <formula>2</formula>
    </cfRule>
    <cfRule type="cellIs" priority="1443" operator="equal" dxfId="0">
      <formula>1</formula>
    </cfRule>
  </conditionalFormatting>
  <conditionalFormatting sqref="G540:J540">
    <cfRule type="cellIs" priority="1438" operator="equal" dxfId="2">
      <formula>3</formula>
    </cfRule>
    <cfRule type="cellIs" priority="1439" operator="equal" dxfId="1">
      <formula>2</formula>
    </cfRule>
    <cfRule type="cellIs" priority="1440" operator="equal" dxfId="0">
      <formula>1</formula>
    </cfRule>
  </conditionalFormatting>
  <conditionalFormatting sqref="G539:H539">
    <cfRule type="cellIs" priority="1435" operator="equal" dxfId="2">
      <formula>3</formula>
    </cfRule>
    <cfRule type="cellIs" priority="1436" operator="equal" dxfId="1">
      <formula>2</formula>
    </cfRule>
    <cfRule type="cellIs" priority="1437" operator="equal" dxfId="0">
      <formula>1</formula>
    </cfRule>
  </conditionalFormatting>
  <conditionalFormatting sqref="I539:J539">
    <cfRule type="cellIs" priority="1432" operator="equal" dxfId="2">
      <formula>3</formula>
    </cfRule>
    <cfRule type="cellIs" priority="1433" operator="equal" dxfId="1">
      <formula>2</formula>
    </cfRule>
    <cfRule type="cellIs" priority="1434" operator="equal" dxfId="0">
      <formula>1</formula>
    </cfRule>
  </conditionalFormatting>
  <conditionalFormatting sqref="I547:J547">
    <cfRule type="cellIs" priority="1429" operator="equal" dxfId="2">
      <formula>3</formula>
    </cfRule>
    <cfRule type="cellIs" priority="1430" operator="equal" dxfId="1">
      <formula>2</formula>
    </cfRule>
    <cfRule type="cellIs" priority="1431" operator="equal" dxfId="0">
      <formula>1</formula>
    </cfRule>
  </conditionalFormatting>
  <conditionalFormatting sqref="I647:J647">
    <cfRule type="cellIs" priority="1426" operator="equal" dxfId="2">
      <formula>3</formula>
    </cfRule>
    <cfRule type="cellIs" priority="1427" operator="equal" dxfId="1">
      <formula>2</formula>
    </cfRule>
    <cfRule type="cellIs" priority="1428" operator="equal" dxfId="0">
      <formula>1</formula>
    </cfRule>
  </conditionalFormatting>
  <conditionalFormatting sqref="I658:J658">
    <cfRule type="cellIs" priority="1420" operator="equal" dxfId="2">
      <formula>3</formula>
    </cfRule>
    <cfRule type="cellIs" priority="1421" operator="equal" dxfId="1">
      <formula>2</formula>
    </cfRule>
    <cfRule type="cellIs" priority="1422" operator="equal" dxfId="0">
      <formula>1</formula>
    </cfRule>
  </conditionalFormatting>
  <conditionalFormatting sqref="G659:H659">
    <cfRule type="cellIs" priority="1417" operator="equal" dxfId="2">
      <formula>3</formula>
    </cfRule>
    <cfRule type="cellIs" priority="1418" operator="equal" dxfId="1">
      <formula>2</formula>
    </cfRule>
    <cfRule type="cellIs" priority="1419" operator="equal" dxfId="0">
      <formula>1</formula>
    </cfRule>
  </conditionalFormatting>
  <conditionalFormatting sqref="I652:J652 I653">
    <cfRule type="cellIs" priority="1423" operator="equal" dxfId="2">
      <formula>3</formula>
    </cfRule>
    <cfRule type="cellIs" priority="1424" operator="equal" dxfId="1">
      <formula>2</formula>
    </cfRule>
    <cfRule type="cellIs" priority="1425" operator="equal" dxfId="0">
      <formula>1</formula>
    </cfRule>
  </conditionalFormatting>
  <conditionalFormatting sqref="G666:H666">
    <cfRule type="cellIs" priority="1411" operator="equal" dxfId="2">
      <formula>3</formula>
    </cfRule>
    <cfRule type="cellIs" priority="1412" operator="equal" dxfId="1">
      <formula>2</formula>
    </cfRule>
    <cfRule type="cellIs" priority="1413" operator="equal" dxfId="0">
      <formula>1</formula>
    </cfRule>
  </conditionalFormatting>
  <conditionalFormatting sqref="I659">
    <cfRule type="cellIs" priority="1414" operator="equal" dxfId="2">
      <formula>3</formula>
    </cfRule>
    <cfRule type="cellIs" priority="1415" operator="equal" dxfId="1">
      <formula>2</formula>
    </cfRule>
    <cfRule type="cellIs" priority="1416" operator="equal" dxfId="0">
      <formula>1</formula>
    </cfRule>
  </conditionalFormatting>
  <conditionalFormatting sqref="G150:J156 G158:H161 I158:J162">
    <cfRule type="cellIs" priority="1396" operator="equal" dxfId="2">
      <formula>3</formula>
    </cfRule>
    <cfRule type="cellIs" priority="1397" operator="equal" dxfId="1">
      <formula>2</formula>
    </cfRule>
    <cfRule type="cellIs" priority="1398" operator="equal" dxfId="0">
      <formula>1</formula>
    </cfRule>
  </conditionalFormatting>
  <conditionalFormatting sqref="I666">
    <cfRule type="cellIs" priority="1408" operator="equal" dxfId="2">
      <formula>3</formula>
    </cfRule>
    <cfRule type="cellIs" priority="1409" operator="equal" dxfId="1">
      <formula>2</formula>
    </cfRule>
    <cfRule type="cellIs" priority="1410" operator="equal" dxfId="0">
      <formula>1</formula>
    </cfRule>
  </conditionalFormatting>
  <conditionalFormatting sqref="I163:J165">
    <cfRule type="cellIs" priority="1402" operator="equal" dxfId="2">
      <formula>3</formula>
    </cfRule>
    <cfRule type="cellIs" priority="1403" operator="equal" dxfId="1">
      <formula>2</formula>
    </cfRule>
    <cfRule type="cellIs" priority="1404" operator="equal" dxfId="0">
      <formula>1</formula>
    </cfRule>
  </conditionalFormatting>
  <conditionalFormatting sqref="G164:H165">
    <cfRule type="cellIs" priority="1399" operator="equal" dxfId="2">
      <formula>3</formula>
    </cfRule>
    <cfRule type="cellIs" priority="1400" operator="equal" dxfId="1">
      <formula>2</formula>
    </cfRule>
    <cfRule type="cellIs" priority="1401" operator="equal" dxfId="0">
      <formula>1</formula>
    </cfRule>
  </conditionalFormatting>
  <conditionalFormatting sqref="I131:J131">
    <cfRule type="cellIs" priority="1405" operator="equal" dxfId="2">
      <formula>3</formula>
    </cfRule>
    <cfRule type="cellIs" priority="1406" operator="equal" dxfId="1">
      <formula>2</formula>
    </cfRule>
    <cfRule type="cellIs" priority="1407" operator="equal" dxfId="0">
      <formula>1</formula>
    </cfRule>
  </conditionalFormatting>
  <conditionalFormatting sqref="G157:J157">
    <cfRule type="cellIs" priority="1393" operator="equal" dxfId="2">
      <formula>3</formula>
    </cfRule>
    <cfRule type="cellIs" priority="1394" operator="equal" dxfId="1">
      <formula>2</formula>
    </cfRule>
    <cfRule type="cellIs" priority="1395" operator="equal" dxfId="0">
      <formula>1</formula>
    </cfRule>
  </conditionalFormatting>
  <conditionalFormatting sqref="G148:H149">
    <cfRule type="cellIs" priority="1387" operator="equal" dxfId="2">
      <formula>3</formula>
    </cfRule>
    <cfRule type="cellIs" priority="1388" operator="equal" dxfId="1">
      <formula>2</formula>
    </cfRule>
    <cfRule type="cellIs" priority="1389" operator="equal" dxfId="0">
      <formula>1</formula>
    </cfRule>
  </conditionalFormatting>
  <conditionalFormatting sqref="I147:J149">
    <cfRule type="cellIs" priority="1390" operator="equal" dxfId="2">
      <formula>3</formula>
    </cfRule>
    <cfRule type="cellIs" priority="1391" operator="equal" dxfId="1">
      <formula>2</formula>
    </cfRule>
    <cfRule type="cellIs" priority="1392" operator="equal" dxfId="0">
      <formula>1</formula>
    </cfRule>
  </conditionalFormatting>
  <conditionalFormatting sqref="G134:J140 G142:H145 I142:J146">
    <cfRule type="cellIs" priority="1384" operator="equal" dxfId="2">
      <formula>3</formula>
    </cfRule>
    <cfRule type="cellIs" priority="1385" operator="equal" dxfId="1">
      <formula>2</formula>
    </cfRule>
    <cfRule type="cellIs" priority="1386" operator="equal" dxfId="0">
      <formula>1</formula>
    </cfRule>
  </conditionalFormatting>
  <conditionalFormatting sqref="G141:J141">
    <cfRule type="cellIs" priority="1381" operator="equal" dxfId="2">
      <formula>3</formula>
    </cfRule>
    <cfRule type="cellIs" priority="1382" operator="equal" dxfId="1">
      <formula>2</formula>
    </cfRule>
    <cfRule type="cellIs" priority="1383" operator="equal" dxfId="0">
      <formula>1</formula>
    </cfRule>
  </conditionalFormatting>
  <conditionalFormatting sqref="I179:J181">
    <cfRule type="cellIs" priority="1378" operator="equal" dxfId="2">
      <formula>3</formula>
    </cfRule>
    <cfRule type="cellIs" priority="1379" operator="equal" dxfId="1">
      <formula>2</formula>
    </cfRule>
    <cfRule type="cellIs" priority="1380" operator="equal" dxfId="0">
      <formula>1</formula>
    </cfRule>
  </conditionalFormatting>
  <conditionalFormatting sqref="G706:H706">
    <cfRule type="cellIs" priority="1147" operator="equal" dxfId="2">
      <formula>3</formula>
    </cfRule>
    <cfRule type="cellIs" priority="1148" operator="equal" dxfId="1">
      <formula>2</formula>
    </cfRule>
    <cfRule type="cellIs" priority="1149" operator="equal" dxfId="0">
      <formula>1</formula>
    </cfRule>
  </conditionalFormatting>
  <conditionalFormatting sqref="I791:J792">
    <cfRule type="cellIs" priority="1144" operator="equal" dxfId="2">
      <formula>3</formula>
    </cfRule>
    <cfRule type="cellIs" priority="1145" operator="equal" dxfId="1">
      <formula>2</formula>
    </cfRule>
    <cfRule type="cellIs" priority="1146" operator="equal" dxfId="0">
      <formula>1</formula>
    </cfRule>
  </conditionalFormatting>
  <conditionalFormatting sqref="G791:H792">
    <cfRule type="cellIs" priority="1141" operator="equal" dxfId="2">
      <formula>3</formula>
    </cfRule>
    <cfRule type="cellIs" priority="1142" operator="equal" dxfId="1">
      <formula>2</formula>
    </cfRule>
    <cfRule type="cellIs" priority="1143" operator="equal" dxfId="0">
      <formula>1</formula>
    </cfRule>
  </conditionalFormatting>
  <conditionalFormatting sqref="I486:J486">
    <cfRule type="cellIs" priority="1138" operator="equal" dxfId="2">
      <formula>3</formula>
    </cfRule>
    <cfRule type="cellIs" priority="1139" operator="equal" dxfId="1">
      <formula>2</formula>
    </cfRule>
    <cfRule type="cellIs" priority="1140" operator="equal" dxfId="0">
      <formula>1</formula>
    </cfRule>
  </conditionalFormatting>
  <conditionalFormatting sqref="G486:H486">
    <cfRule type="cellIs" priority="1135" operator="equal" dxfId="2">
      <formula>3</formula>
    </cfRule>
    <cfRule type="cellIs" priority="1136" operator="equal" dxfId="1">
      <formula>2</formula>
    </cfRule>
    <cfRule type="cellIs" priority="1137" operator="equal" dxfId="0">
      <formula>1</formula>
    </cfRule>
  </conditionalFormatting>
  <conditionalFormatting sqref="I498:J498">
    <cfRule type="cellIs" priority="1129" operator="equal" dxfId="2">
      <formula>3</formula>
    </cfRule>
    <cfRule type="cellIs" priority="1130" operator="equal" dxfId="1">
      <formula>2</formula>
    </cfRule>
    <cfRule type="cellIs" priority="1131" operator="equal" dxfId="0">
      <formula>1</formula>
    </cfRule>
  </conditionalFormatting>
  <conditionalFormatting sqref="I509:J509">
    <cfRule type="cellIs" priority="1126" operator="equal" dxfId="2">
      <formula>3</formula>
    </cfRule>
    <cfRule type="cellIs" priority="1127" operator="equal" dxfId="1">
      <formula>2</formula>
    </cfRule>
    <cfRule type="cellIs" priority="1128" operator="equal" dxfId="0">
      <formula>1</formula>
    </cfRule>
  </conditionalFormatting>
  <conditionalFormatting sqref="I515:J515">
    <cfRule type="cellIs" priority="1123" operator="equal" dxfId="2">
      <formula>3</formula>
    </cfRule>
    <cfRule type="cellIs" priority="1124" operator="equal" dxfId="1">
      <formula>2</formula>
    </cfRule>
    <cfRule type="cellIs" priority="1125" operator="equal" dxfId="0">
      <formula>1</formula>
    </cfRule>
  </conditionalFormatting>
  <conditionalFormatting sqref="I612:J612">
    <cfRule type="cellIs" priority="1102" operator="equal" dxfId="2">
      <formula>3</formula>
    </cfRule>
    <cfRule type="cellIs" priority="1103" operator="equal" dxfId="1">
      <formula>2</formula>
    </cfRule>
    <cfRule type="cellIs" priority="1104" operator="equal" dxfId="0">
      <formula>1</formula>
    </cfRule>
  </conditionalFormatting>
  <conditionalFormatting sqref="I492:J492">
    <cfRule type="cellIs" priority="1132" operator="equal" dxfId="2">
      <formula>3</formula>
    </cfRule>
    <cfRule type="cellIs" priority="1133" operator="equal" dxfId="1">
      <formula>2</formula>
    </cfRule>
    <cfRule type="cellIs" priority="1134" operator="equal" dxfId="0">
      <formula>1</formula>
    </cfRule>
  </conditionalFormatting>
  <conditionalFormatting sqref="G612:H612">
    <cfRule type="cellIs" priority="1099" operator="equal" dxfId="2">
      <formula>3</formula>
    </cfRule>
    <cfRule type="cellIs" priority="1100" operator="equal" dxfId="1">
      <formula>2</formula>
    </cfRule>
    <cfRule type="cellIs" priority="1101" operator="equal" dxfId="0">
      <formula>1</formula>
    </cfRule>
  </conditionalFormatting>
  <conditionalFormatting sqref="I634:J635">
    <cfRule type="cellIs" priority="1096" operator="equal" dxfId="2">
      <formula>3</formula>
    </cfRule>
    <cfRule type="cellIs" priority="1097" operator="equal" dxfId="1">
      <formula>2</formula>
    </cfRule>
    <cfRule type="cellIs" priority="1098" operator="equal" dxfId="0">
      <formula>1</formula>
    </cfRule>
  </conditionalFormatting>
  <conditionalFormatting sqref="G515:H515">
    <cfRule type="cellIs" priority="1120" operator="equal" dxfId="2">
      <formula>3</formula>
    </cfRule>
    <cfRule type="cellIs" priority="1121" operator="equal" dxfId="1">
      <formula>2</formula>
    </cfRule>
    <cfRule type="cellIs" priority="1122" operator="equal" dxfId="0">
      <formula>1</formula>
    </cfRule>
  </conditionalFormatting>
  <conditionalFormatting sqref="G634:H635">
    <cfRule type="cellIs" priority="1093" operator="equal" dxfId="2">
      <formula>3</formula>
    </cfRule>
    <cfRule type="cellIs" priority="1094" operator="equal" dxfId="1">
      <formula>2</formula>
    </cfRule>
    <cfRule type="cellIs" priority="1095" operator="equal" dxfId="0">
      <formula>1</formula>
    </cfRule>
  </conditionalFormatting>
  <conditionalFormatting sqref="I516:J516">
    <cfRule type="cellIs" priority="1117" operator="equal" dxfId="2">
      <formula>3</formula>
    </cfRule>
    <cfRule type="cellIs" priority="1118" operator="equal" dxfId="1">
      <formula>2</formula>
    </cfRule>
    <cfRule type="cellIs" priority="1119" operator="equal" dxfId="0">
      <formula>1</formula>
    </cfRule>
  </conditionalFormatting>
  <conditionalFormatting sqref="G516:H516">
    <cfRule type="cellIs" priority="1114" operator="equal" dxfId="2">
      <formula>3</formula>
    </cfRule>
    <cfRule type="cellIs" priority="1115" operator="equal" dxfId="1">
      <formula>2</formula>
    </cfRule>
    <cfRule type="cellIs" priority="1116" operator="equal" dxfId="0">
      <formula>1</formula>
    </cfRule>
  </conditionalFormatting>
  <conditionalFormatting sqref="I521:J521">
    <cfRule type="cellIs" priority="1111" operator="equal" dxfId="2">
      <formula>3</formula>
    </cfRule>
    <cfRule type="cellIs" priority="1112" operator="equal" dxfId="1">
      <formula>2</formula>
    </cfRule>
    <cfRule type="cellIs" priority="1113" operator="equal" dxfId="0">
      <formula>1</formula>
    </cfRule>
  </conditionalFormatting>
  <conditionalFormatting sqref="I562:J562">
    <cfRule type="cellIs" priority="1105" operator="equal" dxfId="2">
      <formula>3</formula>
    </cfRule>
    <cfRule type="cellIs" priority="1106" operator="equal" dxfId="1">
      <formula>2</formula>
    </cfRule>
    <cfRule type="cellIs" priority="1107" operator="equal" dxfId="0">
      <formula>1</formula>
    </cfRule>
  </conditionalFormatting>
  <conditionalFormatting sqref="I701:J701 I703:J703 I712:J712">
    <cfRule type="cellIs" priority="1090" operator="equal" dxfId="2">
      <formula>3</formula>
    </cfRule>
    <cfRule type="cellIs" priority="1091" operator="equal" dxfId="1">
      <formula>2</formula>
    </cfRule>
    <cfRule type="cellIs" priority="1092" operator="equal" dxfId="0">
      <formula>1</formula>
    </cfRule>
  </conditionalFormatting>
  <conditionalFormatting sqref="G701:H701 G703:H703 G712:H712">
    <cfRule type="cellIs" priority="1087" operator="equal" dxfId="2">
      <formula>3</formula>
    </cfRule>
    <cfRule type="cellIs" priority="1088" operator="equal" dxfId="1">
      <formula>2</formula>
    </cfRule>
    <cfRule type="cellIs" priority="1089" operator="equal" dxfId="0">
      <formula>1</formula>
    </cfRule>
  </conditionalFormatting>
  <conditionalFormatting sqref="I713:J714 I724:J724 I728:J728 I731:J732 I740:J740 I743:J743 I753:J753 I756:J756 I758:J758 I765:J765 I769:J769 I771:J771 I778:J778 I782:J782 I785:J786 I794:J794 I798:J798 I801:J802 I807:J808 I811:J811 I815:J816 I820:J821 I825:J826 I829:J829 I833:J834 I836:J839">
    <cfRule type="cellIs" priority="1084" operator="equal" dxfId="2">
      <formula>3</formula>
    </cfRule>
    <cfRule type="cellIs" priority="1085" operator="equal" dxfId="1">
      <formula>2</formula>
    </cfRule>
    <cfRule type="cellIs" priority="1086" operator="equal" dxfId="0">
      <formula>1</formula>
    </cfRule>
  </conditionalFormatting>
  <conditionalFormatting sqref="G713:H714 G724:H724 G728:H728 G731:H732 G740:H740 G743:H743 G753:H753 G756:H756 G758:H758 G765:H765 G769:H769 G771:H771 G778:H778 G782:H782 G785:H786 G794:H794 G798:H798 G801:H802 G807:H808 G811:H811 G815:H816 G820:H821 G825:H826 G829:H829 G833:H834 G836:H839">
    <cfRule type="cellIs" priority="1081" operator="equal" dxfId="2">
      <formula>3</formula>
    </cfRule>
    <cfRule type="cellIs" priority="1082" operator="equal" dxfId="1">
      <formula>2</formula>
    </cfRule>
    <cfRule type="cellIs" priority="1083" operator="equal" dxfId="0">
      <formula>1</formula>
    </cfRule>
  </conditionalFormatting>
  <conditionalFormatting sqref="I845:J846 I849:J849 I852:J853 I856:J856 I860:J860 I865:J868 I871:J871 I875:J875 I880:J883 I886:J886 I890:J890 I894:J895 I897:J898 I901:J902 I907:J908 I910:J910 I912:J912 I915:J915 I921:J922 I927:J927 I932:J932 I935:J936">
    <cfRule type="cellIs" priority="1072" operator="equal" dxfId="2">
      <formula>3</formula>
    </cfRule>
    <cfRule type="cellIs" priority="1073" operator="equal" dxfId="1">
      <formula>2</formula>
    </cfRule>
    <cfRule type="cellIs" priority="1074" operator="equal" dxfId="0">
      <formula>1</formula>
    </cfRule>
  </conditionalFormatting>
  <conditionalFormatting sqref="I696:J699">
    <cfRule type="cellIs" priority="1156" operator="equal" dxfId="2">
      <formula>3</formula>
    </cfRule>
    <cfRule type="cellIs" priority="1157" operator="equal" dxfId="1">
      <formula>2</formula>
    </cfRule>
    <cfRule type="cellIs" priority="1158" operator="equal" dxfId="0">
      <formula>1</formula>
    </cfRule>
  </conditionalFormatting>
  <conditionalFormatting sqref="G690:H690">
    <cfRule type="cellIs" priority="1159" operator="equal" dxfId="2">
      <formula>3</formula>
    </cfRule>
    <cfRule type="cellIs" priority="1160" operator="equal" dxfId="1">
      <formula>2</formula>
    </cfRule>
    <cfRule type="cellIs" priority="1161" operator="equal" dxfId="0">
      <formula>1</formula>
    </cfRule>
  </conditionalFormatting>
  <conditionalFormatting sqref="G696:H699">
    <cfRule type="cellIs" priority="1153" operator="equal" dxfId="2">
      <formula>3</formula>
    </cfRule>
    <cfRule type="cellIs" priority="1154" operator="equal" dxfId="1">
      <formula>2</formula>
    </cfRule>
    <cfRule type="cellIs" priority="1155" operator="equal" dxfId="0">
      <formula>1</formula>
    </cfRule>
  </conditionalFormatting>
  <conditionalFormatting sqref="I706:J706">
    <cfRule type="cellIs" priority="1150" operator="equal" dxfId="2">
      <formula>3</formula>
    </cfRule>
    <cfRule type="cellIs" priority="1151" operator="equal" dxfId="1">
      <formula>2</formula>
    </cfRule>
    <cfRule type="cellIs" priority="1152" operator="equal" dxfId="0">
      <formula>1</formula>
    </cfRule>
  </conditionalFormatting>
  <conditionalFormatting sqref="G845:H846 G849:H849 G852:H853 G856:H856 G860:H860 G865:H868 G871:H871 G875:H875 G880:H883 G886:H886 G890:H890 G894:H895 G897:H898 G901:H902 G907:H908 G910:H910 G912:H912 G915:H915 G921:H922 G927:H927 G932:H932 G935:H936">
    <cfRule type="cellIs" priority="1069" operator="equal" dxfId="2">
      <formula>3</formula>
    </cfRule>
    <cfRule type="cellIs" priority="1070" operator="equal" dxfId="1">
      <formula>2</formula>
    </cfRule>
    <cfRule type="cellIs" priority="1071" operator="equal" dxfId="0">
      <formula>1</formula>
    </cfRule>
  </conditionalFormatting>
  <conditionalFormatting sqref="G939:H940 G943:H944">
    <cfRule type="cellIs" priority="1063" operator="equal" dxfId="2">
      <formula>3</formula>
    </cfRule>
    <cfRule type="cellIs" priority="1064" operator="equal" dxfId="1">
      <formula>2</formula>
    </cfRule>
    <cfRule type="cellIs" priority="1065" operator="equal" dxfId="0">
      <formula>1</formula>
    </cfRule>
  </conditionalFormatting>
  <conditionalFormatting sqref="I939:J940 I943:J944">
    <cfRule type="cellIs" priority="1066" operator="equal" dxfId="2">
      <formula>3</formula>
    </cfRule>
    <cfRule type="cellIs" priority="1067" operator="equal" dxfId="1">
      <formula>2</formula>
    </cfRule>
    <cfRule type="cellIs" priority="1068" operator="equal" dxfId="0">
      <formula>1</formula>
    </cfRule>
  </conditionalFormatting>
  <conditionalFormatting sqref="I947:J950">
    <cfRule type="cellIs" priority="1060" operator="equal" dxfId="2">
      <formula>3</formula>
    </cfRule>
    <cfRule type="cellIs" priority="1061" operator="equal" dxfId="1">
      <formula>2</formula>
    </cfRule>
    <cfRule type="cellIs" priority="1062" operator="equal" dxfId="0">
      <formula>1</formula>
    </cfRule>
  </conditionalFormatting>
  <conditionalFormatting sqref="G947:H950">
    <cfRule type="cellIs" priority="1057" operator="equal" dxfId="2">
      <formula>3</formula>
    </cfRule>
    <cfRule type="cellIs" priority="1058" operator="equal" dxfId="1">
      <formula>2</formula>
    </cfRule>
    <cfRule type="cellIs" priority="1059" operator="equal" dxfId="0">
      <formula>1</formula>
    </cfRule>
  </conditionalFormatting>
  <conditionalFormatting sqref="I956:J959">
    <cfRule type="cellIs" priority="1054" operator="equal" dxfId="2">
      <formula>3</formula>
    </cfRule>
    <cfRule type="cellIs" priority="1055" operator="equal" dxfId="1">
      <formula>2</formula>
    </cfRule>
    <cfRule type="cellIs" priority="1056" operator="equal" dxfId="0">
      <formula>1</formula>
    </cfRule>
  </conditionalFormatting>
  <conditionalFormatting sqref="G956:H959">
    <cfRule type="cellIs" priority="1051" operator="equal" dxfId="2">
      <formula>3</formula>
    </cfRule>
    <cfRule type="cellIs" priority="1052" operator="equal" dxfId="1">
      <formula>2</formula>
    </cfRule>
    <cfRule type="cellIs" priority="1053" operator="equal" dxfId="0">
      <formula>1</formula>
    </cfRule>
  </conditionalFormatting>
  <conditionalFormatting sqref="I965:J966 I968:J969 I971:J971 I973:J973 I975:J976">
    <cfRule type="cellIs" priority="1048" operator="equal" dxfId="2">
      <formula>3</formula>
    </cfRule>
    <cfRule type="cellIs" priority="1049" operator="equal" dxfId="1">
      <formula>2</formula>
    </cfRule>
    <cfRule type="cellIs" priority="1050" operator="equal" dxfId="0">
      <formula>1</formula>
    </cfRule>
  </conditionalFormatting>
  <conditionalFormatting sqref="G965:H966 G968:H969 G971:H971 G973:H973 G975:H976">
    <cfRule type="cellIs" priority="1045" operator="equal" dxfId="2">
      <formula>3</formula>
    </cfRule>
    <cfRule type="cellIs" priority="1046" operator="equal" dxfId="1">
      <formula>2</formula>
    </cfRule>
    <cfRule type="cellIs" priority="1047" operator="equal" dxfId="0">
      <formula>1</formula>
    </cfRule>
  </conditionalFormatting>
  <conditionalFormatting sqref="I979:J981 I983:J983 I986:J988 I990:J991 I993:J994 I999:J1000 I1003:J1006 I1008:J1008 I1011:J1014 I1017:J1019 I1022:J1023 I1026:J1026">
    <cfRule type="cellIs" priority="1042" operator="equal" dxfId="2">
      <formula>3</formula>
    </cfRule>
    <cfRule type="cellIs" priority="1043" operator="equal" dxfId="1">
      <formula>2</formula>
    </cfRule>
    <cfRule type="cellIs" priority="1044" operator="equal" dxfId="0">
      <formula>1</formula>
    </cfRule>
  </conditionalFormatting>
  <conditionalFormatting sqref="G979:H981 G983:H983 G986:H988 G990:H991 G993:H994 G999:H1000 G1003:H1003 G1004 G1005:H1006 G1008:H1008 G1011:H1014 G1017:H1019 G1022:H1023 G1026:H1026">
    <cfRule type="cellIs" priority="1039" operator="equal" dxfId="2">
      <formula>3</formula>
    </cfRule>
    <cfRule type="cellIs" priority="1040" operator="equal" dxfId="1">
      <formula>2</formula>
    </cfRule>
    <cfRule type="cellIs" priority="1041" operator="equal" dxfId="0">
      <formula>1</formula>
    </cfRule>
  </conditionalFormatting>
  <conditionalFormatting sqref="I1029:J1030 I1032:J1033 I1035:J1035">
    <cfRule type="cellIs" priority="1036" operator="equal" dxfId="2">
      <formula>3</formula>
    </cfRule>
    <cfRule type="cellIs" priority="1037" operator="equal" dxfId="1">
      <formula>2</formula>
    </cfRule>
    <cfRule type="cellIs" priority="1038" operator="equal" dxfId="0">
      <formula>1</formula>
    </cfRule>
  </conditionalFormatting>
  <conditionalFormatting sqref="G1029:H1030 G1032:H1033 G1035:H1035">
    <cfRule type="cellIs" priority="1033" operator="equal" dxfId="2">
      <formula>3</formula>
    </cfRule>
    <cfRule type="cellIs" priority="1034" operator="equal" dxfId="1">
      <formula>2</formula>
    </cfRule>
    <cfRule type="cellIs" priority="1035" operator="equal" dxfId="0">
      <formula>1</formula>
    </cfRule>
  </conditionalFormatting>
  <conditionalFormatting sqref="I1069:J1070">
    <cfRule type="cellIs" priority="1030" operator="equal" dxfId="2">
      <formula>3</formula>
    </cfRule>
    <cfRule type="cellIs" priority="1031" operator="equal" dxfId="1">
      <formula>2</formula>
    </cfRule>
    <cfRule type="cellIs" priority="1032" operator="equal" dxfId="0">
      <formula>1</formula>
    </cfRule>
  </conditionalFormatting>
  <conditionalFormatting sqref="G1069:H1070">
    <cfRule type="cellIs" priority="1027" operator="equal" dxfId="2">
      <formula>3</formula>
    </cfRule>
    <cfRule type="cellIs" priority="1028" operator="equal" dxfId="1">
      <formula>2</formula>
    </cfRule>
    <cfRule type="cellIs" priority="1029" operator="equal" dxfId="0">
      <formula>1</formula>
    </cfRule>
  </conditionalFormatting>
  <conditionalFormatting sqref="I1072:J1072">
    <cfRule type="cellIs" priority="1024" operator="equal" dxfId="2">
      <formula>3</formula>
    </cfRule>
    <cfRule type="cellIs" priority="1025" operator="equal" dxfId="1">
      <formula>2</formula>
    </cfRule>
    <cfRule type="cellIs" priority="1026" operator="equal" dxfId="0">
      <formula>1</formula>
    </cfRule>
  </conditionalFormatting>
  <conditionalFormatting sqref="G1072:H1072">
    <cfRule type="cellIs" priority="1021" operator="equal" dxfId="2">
      <formula>3</formula>
    </cfRule>
    <cfRule type="cellIs" priority="1022" operator="equal" dxfId="1">
      <formula>2</formula>
    </cfRule>
    <cfRule type="cellIs" priority="1023" operator="equal" dxfId="0">
      <formula>1</formula>
    </cfRule>
  </conditionalFormatting>
  <conditionalFormatting sqref="I1077:J1077">
    <cfRule type="cellIs" priority="1018" operator="equal" dxfId="2">
      <formula>3</formula>
    </cfRule>
    <cfRule type="cellIs" priority="1019" operator="equal" dxfId="1">
      <formula>2</formula>
    </cfRule>
    <cfRule type="cellIs" priority="1020" operator="equal" dxfId="0">
      <formula>1</formula>
    </cfRule>
  </conditionalFormatting>
  <conditionalFormatting sqref="G1077:H1077">
    <cfRule type="cellIs" priority="1015" operator="equal" dxfId="2">
      <formula>3</formula>
    </cfRule>
    <cfRule type="cellIs" priority="1016" operator="equal" dxfId="1">
      <formula>2</formula>
    </cfRule>
    <cfRule type="cellIs" priority="1017" operator="equal" dxfId="0">
      <formula>1</formula>
    </cfRule>
  </conditionalFormatting>
  <conditionalFormatting sqref="I1080:J1081 I1085:J1087 I1089:J1089">
    <cfRule type="cellIs" priority="1012" operator="equal" dxfId="2">
      <formula>3</formula>
    </cfRule>
    <cfRule type="cellIs" priority="1013" operator="equal" dxfId="1">
      <formula>2</formula>
    </cfRule>
    <cfRule type="cellIs" priority="1014" operator="equal" dxfId="0">
      <formula>1</formula>
    </cfRule>
  </conditionalFormatting>
  <conditionalFormatting sqref="G1080:H1081 G1085:H1087 G1089:H1089">
    <cfRule type="cellIs" priority="1009" operator="equal" dxfId="2">
      <formula>3</formula>
    </cfRule>
    <cfRule type="cellIs" priority="1010" operator="equal" dxfId="1">
      <formula>2</formula>
    </cfRule>
    <cfRule type="cellIs" priority="1011" operator="equal" dxfId="0">
      <formula>1</formula>
    </cfRule>
  </conditionalFormatting>
  <conditionalFormatting sqref="I1107:J1108">
    <cfRule type="cellIs" priority="1006" operator="equal" dxfId="2">
      <formula>3</formula>
    </cfRule>
    <cfRule type="cellIs" priority="1007" operator="equal" dxfId="1">
      <formula>2</formula>
    </cfRule>
    <cfRule type="cellIs" priority="1008" operator="equal" dxfId="0">
      <formula>1</formula>
    </cfRule>
  </conditionalFormatting>
  <conditionalFormatting sqref="G1107:H1108">
    <cfRule type="cellIs" priority="1003" operator="equal" dxfId="2">
      <formula>3</formula>
    </cfRule>
    <cfRule type="cellIs" priority="1004" operator="equal" dxfId="1">
      <formula>2</formula>
    </cfRule>
    <cfRule type="cellIs" priority="1005" operator="equal" dxfId="0">
      <formula>1</formula>
    </cfRule>
  </conditionalFormatting>
  <conditionalFormatting sqref="I1117:J1118 I1125:J1125 I1134:J1134">
    <cfRule type="cellIs" priority="1000" operator="equal" dxfId="2">
      <formula>3</formula>
    </cfRule>
    <cfRule type="cellIs" priority="1001" operator="equal" dxfId="1">
      <formula>2</formula>
    </cfRule>
    <cfRule type="cellIs" priority="1002" operator="equal" dxfId="0">
      <formula>1</formula>
    </cfRule>
  </conditionalFormatting>
  <conditionalFormatting sqref="G1117:H1118 G1125:H1125 G1134:H1134">
    <cfRule type="cellIs" priority="997" operator="equal" dxfId="2">
      <formula>3</formula>
    </cfRule>
    <cfRule type="cellIs" priority="998" operator="equal" dxfId="1">
      <formula>2</formula>
    </cfRule>
    <cfRule type="cellIs" priority="999" operator="equal" dxfId="0">
      <formula>1</formula>
    </cfRule>
  </conditionalFormatting>
  <conditionalFormatting sqref="I1145:J1146">
    <cfRule type="cellIs" priority="994" operator="equal" dxfId="2">
      <formula>3</formula>
    </cfRule>
    <cfRule type="cellIs" priority="995" operator="equal" dxfId="1">
      <formula>2</formula>
    </cfRule>
    <cfRule type="cellIs" priority="996" operator="equal" dxfId="0">
      <formula>1</formula>
    </cfRule>
  </conditionalFormatting>
  <conditionalFormatting sqref="G1145:H1146">
    <cfRule type="cellIs" priority="991" operator="equal" dxfId="2">
      <formula>3</formula>
    </cfRule>
    <cfRule type="cellIs" priority="992" operator="equal" dxfId="1">
      <formula>2</formula>
    </cfRule>
    <cfRule type="cellIs" priority="993" operator="equal" dxfId="0">
      <formula>1</formula>
    </cfRule>
  </conditionalFormatting>
  <conditionalFormatting sqref="G1150:H1151">
    <cfRule type="cellIs" priority="988" operator="equal" dxfId="2">
      <formula>3</formula>
    </cfRule>
    <cfRule type="cellIs" priority="989" operator="equal" dxfId="1">
      <formula>2</formula>
    </cfRule>
    <cfRule type="cellIs" priority="990" operator="equal" dxfId="0">
      <formula>1</formula>
    </cfRule>
  </conditionalFormatting>
  <conditionalFormatting sqref="G1112:H1113">
    <cfRule type="cellIs" priority="985" operator="equal" dxfId="2">
      <formula>3</formula>
    </cfRule>
    <cfRule type="cellIs" priority="986" operator="equal" dxfId="1">
      <formula>2</formula>
    </cfRule>
    <cfRule type="cellIs" priority="987" operator="equal" dxfId="0">
      <formula>1</formula>
    </cfRule>
  </conditionalFormatting>
  <conditionalFormatting sqref="G1028:H1028">
    <cfRule type="cellIs" priority="982" operator="equal" dxfId="2">
      <formula>3</formula>
    </cfRule>
    <cfRule type="cellIs" priority="983" operator="equal" dxfId="1">
      <formula>2</formula>
    </cfRule>
    <cfRule type="cellIs" priority="984" operator="equal" dxfId="0">
      <formula>1</formula>
    </cfRule>
  </conditionalFormatting>
  <conditionalFormatting sqref="G977:H978">
    <cfRule type="cellIs" priority="979" operator="equal" dxfId="2">
      <formula>3</formula>
    </cfRule>
    <cfRule type="cellIs" priority="980" operator="equal" dxfId="1">
      <formula>2</formula>
    </cfRule>
    <cfRule type="cellIs" priority="981" operator="equal" dxfId="0">
      <formula>1</formula>
    </cfRule>
  </conditionalFormatting>
  <conditionalFormatting sqref="G521:H521 G562:H562 G602:H602 G606:H606 G609:H610">
    <cfRule type="cellIs" priority="976" operator="equal" dxfId="2">
      <formula>3</formula>
    </cfRule>
    <cfRule type="cellIs" priority="977" operator="equal" dxfId="1">
      <formula>2</formula>
    </cfRule>
    <cfRule type="cellIs" priority="978" operator="equal" dxfId="0">
      <formula>1</formula>
    </cfRule>
  </conditionalFormatting>
  <conditionalFormatting sqref="G487:H487 G490:H490 G492:H492 G495:H496 G498:H498 G504:H504 G508:H510">
    <cfRule type="cellIs" priority="973" operator="equal" dxfId="2">
      <formula>3</formula>
    </cfRule>
    <cfRule type="cellIs" priority="974" operator="equal" dxfId="1">
      <formula>2</formula>
    </cfRule>
    <cfRule type="cellIs" priority="975" operator="equal" dxfId="0">
      <formula>1</formula>
    </cfRule>
  </conditionalFormatting>
  <conditionalFormatting sqref="G481:H481 G485:H485">
    <cfRule type="cellIs" priority="970" operator="equal" dxfId="2">
      <formula>3</formula>
    </cfRule>
    <cfRule type="cellIs" priority="971" operator="equal" dxfId="1">
      <formula>2</formula>
    </cfRule>
    <cfRule type="cellIs" priority="972" operator="equal" dxfId="0">
      <formula>1</formula>
    </cfRule>
  </conditionalFormatting>
  <conditionalFormatting sqref="I506:J506">
    <cfRule type="cellIs" priority="967" operator="equal" dxfId="2">
      <formula>3</formula>
    </cfRule>
    <cfRule type="cellIs" priority="968" operator="equal" dxfId="1">
      <formula>2</formula>
    </cfRule>
    <cfRule type="cellIs" priority="969" operator="equal" dxfId="0">
      <formula>1</formula>
    </cfRule>
  </conditionalFormatting>
  <conditionalFormatting sqref="I501:J501">
    <cfRule type="cellIs" priority="964" operator="equal" dxfId="2">
      <formula>3</formula>
    </cfRule>
    <cfRule type="cellIs" priority="965" operator="equal" dxfId="1">
      <formula>2</formula>
    </cfRule>
    <cfRule type="cellIs" priority="966" operator="equal" dxfId="0">
      <formula>1</formula>
    </cfRule>
  </conditionalFormatting>
  <conditionalFormatting sqref="I805:J805">
    <cfRule type="cellIs" priority="961" operator="equal" dxfId="2">
      <formula>3</formula>
    </cfRule>
    <cfRule type="cellIs" priority="962" operator="equal" dxfId="1">
      <formula>2</formula>
    </cfRule>
    <cfRule type="cellIs" priority="963" operator="equal" dxfId="0">
      <formula>1</formula>
    </cfRule>
  </conditionalFormatting>
  <conditionalFormatting sqref="G805:H805">
    <cfRule type="cellIs" priority="958" operator="equal" dxfId="2">
      <formula>3</formula>
    </cfRule>
    <cfRule type="cellIs" priority="959" operator="equal" dxfId="1">
      <formula>2</formula>
    </cfRule>
    <cfRule type="cellIs" priority="960" operator="equal" dxfId="0">
      <formula>1</formula>
    </cfRule>
  </conditionalFormatting>
  <conditionalFormatting sqref="I799:J799">
    <cfRule type="cellIs" priority="955" operator="equal" dxfId="2">
      <formula>3</formula>
    </cfRule>
    <cfRule type="cellIs" priority="956" operator="equal" dxfId="1">
      <formula>2</formula>
    </cfRule>
    <cfRule type="cellIs" priority="957" operator="equal" dxfId="0">
      <formula>1</formula>
    </cfRule>
  </conditionalFormatting>
  <conditionalFormatting sqref="H532:J532">
    <cfRule type="cellIs" priority="952" operator="equal" dxfId="2">
      <formula>3</formula>
    </cfRule>
    <cfRule type="cellIs" priority="953" operator="equal" dxfId="1">
      <formula>2</formula>
    </cfRule>
    <cfRule type="cellIs" priority="954" operator="equal" dxfId="0">
      <formula>1</formula>
    </cfRule>
  </conditionalFormatting>
  <conditionalFormatting sqref="G535:H535">
    <cfRule type="cellIs" priority="949" operator="equal" dxfId="2">
      <formula>3</formula>
    </cfRule>
    <cfRule type="cellIs" priority="950" operator="equal" dxfId="1">
      <formula>2</formula>
    </cfRule>
    <cfRule type="cellIs" priority="951" operator="equal" dxfId="0">
      <formula>1</formula>
    </cfRule>
  </conditionalFormatting>
  <conditionalFormatting sqref="I535:J535">
    <cfRule type="cellIs" priority="946" operator="equal" dxfId="2">
      <formula>3</formula>
    </cfRule>
    <cfRule type="cellIs" priority="947" operator="equal" dxfId="1">
      <formula>2</formula>
    </cfRule>
    <cfRule type="cellIs" priority="948" operator="equal" dxfId="0">
      <formula>1</formula>
    </cfRule>
  </conditionalFormatting>
  <conditionalFormatting sqref="G955:J955">
    <cfRule type="cellIs" priority="943" operator="equal" dxfId="2">
      <formula>3</formula>
    </cfRule>
    <cfRule type="cellIs" priority="944" operator="equal" dxfId="1">
      <formula>2</formula>
    </cfRule>
    <cfRule type="cellIs" priority="945" operator="equal" dxfId="0">
      <formula>1</formula>
    </cfRule>
  </conditionalFormatting>
  <conditionalFormatting sqref="G951:J951">
    <cfRule type="cellIs" priority="940" operator="equal" dxfId="2">
      <formula>3</formula>
    </cfRule>
    <cfRule type="cellIs" priority="941" operator="equal" dxfId="1">
      <formula>2</formula>
    </cfRule>
    <cfRule type="cellIs" priority="942" operator="equal" dxfId="0">
      <formula>1</formula>
    </cfRule>
  </conditionalFormatting>
  <conditionalFormatting sqref="G933:J933">
    <cfRule type="cellIs" priority="937" operator="equal" dxfId="2">
      <formula>3</formula>
    </cfRule>
    <cfRule type="cellIs" priority="938" operator="equal" dxfId="1">
      <formula>2</formula>
    </cfRule>
    <cfRule type="cellIs" priority="939" operator="equal" dxfId="0">
      <formula>1</formula>
    </cfRule>
  </conditionalFormatting>
  <conditionalFormatting sqref="I51:J51">
    <cfRule type="cellIs" priority="1468" operator="equal" dxfId="2">
      <formula>3</formula>
    </cfRule>
    <cfRule type="cellIs" priority="1469" operator="equal" dxfId="1">
      <formula>2</formula>
    </cfRule>
    <cfRule type="cellIs" priority="1470" operator="equal" dxfId="0">
      <formula>1</formula>
    </cfRule>
  </conditionalFormatting>
  <conditionalFormatting sqref="G51:H51">
    <cfRule type="cellIs" priority="1465" operator="equal" dxfId="2">
      <formula>3</formula>
    </cfRule>
    <cfRule type="cellIs" priority="1466" operator="equal" dxfId="1">
      <formula>2</formula>
    </cfRule>
    <cfRule type="cellIs" priority="1467" operator="equal" dxfId="0">
      <formula>1</formula>
    </cfRule>
  </conditionalFormatting>
  <conditionalFormatting sqref="G62:H62">
    <cfRule type="cellIs" priority="1462" operator="equal" dxfId="2">
      <formula>3</formula>
    </cfRule>
    <cfRule type="cellIs" priority="1463" operator="equal" dxfId="1">
      <formula>2</formula>
    </cfRule>
    <cfRule type="cellIs" priority="1464" operator="equal" dxfId="0">
      <formula>1</formula>
    </cfRule>
  </conditionalFormatting>
  <conditionalFormatting sqref="I62:J62">
    <cfRule type="cellIs" priority="1459" operator="equal" dxfId="2">
      <formula>3</formula>
    </cfRule>
    <cfRule type="cellIs" priority="1460" operator="equal" dxfId="1">
      <formula>2</formula>
    </cfRule>
    <cfRule type="cellIs" priority="1461" operator="equal" dxfId="0">
      <formula>1</formula>
    </cfRule>
  </conditionalFormatting>
  <conditionalFormatting sqref="G705:J705 G708:J708">
    <cfRule type="cellIs" priority="1510" operator="equal" dxfId="2">
      <formula>3</formula>
    </cfRule>
    <cfRule type="cellIs" priority="1511" operator="equal" dxfId="1">
      <formula>2</formula>
    </cfRule>
    <cfRule type="cellIs" priority="1512" operator="equal" dxfId="0">
      <formula>1</formula>
    </cfRule>
  </conditionalFormatting>
  <conditionalFormatting sqref="G709:J709">
    <cfRule type="cellIs" priority="1507" operator="equal" dxfId="2">
      <formula>3</formula>
    </cfRule>
    <cfRule type="cellIs" priority="1508" operator="equal" dxfId="1">
      <formula>2</formula>
    </cfRule>
    <cfRule type="cellIs" priority="1509" operator="equal" dxfId="0">
      <formula>1</formula>
    </cfRule>
  </conditionalFormatting>
  <conditionalFormatting sqref="G689:J689">
    <cfRule type="cellIs" priority="1504" operator="equal" dxfId="2">
      <formula>3</formula>
    </cfRule>
    <cfRule type="cellIs" priority="1505" operator="equal" dxfId="1">
      <formula>2</formula>
    </cfRule>
    <cfRule type="cellIs" priority="1506" operator="equal" dxfId="0">
      <formula>1</formula>
    </cfRule>
  </conditionalFormatting>
  <conditionalFormatting sqref="G946:J946 G954:J954 G962:J962">
    <cfRule type="cellIs" priority="1495" operator="equal" dxfId="2">
      <formula>3</formula>
    </cfRule>
    <cfRule type="cellIs" priority="1496" operator="equal" dxfId="1">
      <formula>2</formula>
    </cfRule>
    <cfRule type="cellIs" priority="1497" operator="equal" dxfId="0">
      <formula>1</formula>
    </cfRule>
  </conditionalFormatting>
  <conditionalFormatting sqref="G967:J967">
    <cfRule type="cellIs" priority="1492" operator="equal" dxfId="2">
      <formula>3</formula>
    </cfRule>
    <cfRule type="cellIs" priority="1493" operator="equal" dxfId="1">
      <formula>2</formula>
    </cfRule>
    <cfRule type="cellIs" priority="1494" operator="equal" dxfId="0">
      <formula>1</formula>
    </cfRule>
  </conditionalFormatting>
  <conditionalFormatting sqref="I977:J977">
    <cfRule type="cellIs" priority="1489" operator="equal" dxfId="2">
      <formula>3</formula>
    </cfRule>
    <cfRule type="cellIs" priority="1490" operator="equal" dxfId="1">
      <formula>2</formula>
    </cfRule>
    <cfRule type="cellIs" priority="1491" operator="equal" dxfId="0">
      <formula>1</formula>
    </cfRule>
  </conditionalFormatting>
  <conditionalFormatting sqref="G970:J970 I978:J978">
    <cfRule type="cellIs" priority="1486" operator="equal" dxfId="2">
      <formula>3</formula>
    </cfRule>
    <cfRule type="cellIs" priority="1487" operator="equal" dxfId="1">
      <formula>2</formula>
    </cfRule>
    <cfRule type="cellIs" priority="1488" operator="equal" dxfId="0">
      <formula>1</formula>
    </cfRule>
  </conditionalFormatting>
  <conditionalFormatting sqref="I485:J485 I508:J508 I525:J525 I541:J541 I553:J553 I568:J568 I631:J631 I650:J651 I657:J657 I662:J663 I669:J669 I673:J673 I695:J695 I736:J736 I739:J739 I774:J774 I777:J777 I790:J790 I793:J793 I806:J806 I858:J859 I861:J861 I899:J900 I916:J916 I963:J964 I972:J972 I995:J995 I1009:J1010 I1016:J1016 I1021:J1021 I1034:J1034">
    <cfRule type="cellIs" priority="1483" operator="equal" dxfId="2">
      <formula>3</formula>
    </cfRule>
    <cfRule type="cellIs" priority="1484" operator="equal" dxfId="1">
      <formula>2</formula>
    </cfRule>
    <cfRule type="cellIs" priority="1485" operator="equal" dxfId="0">
      <formula>1</formula>
    </cfRule>
  </conditionalFormatting>
  <conditionalFormatting sqref="I1002:J1002">
    <cfRule type="cellIs" priority="1480" operator="equal" dxfId="2">
      <formula>3</formula>
    </cfRule>
    <cfRule type="cellIs" priority="1481" operator="equal" dxfId="1">
      <formula>2</formula>
    </cfRule>
    <cfRule type="cellIs" priority="1482" operator="equal" dxfId="0">
      <formula>1</formula>
    </cfRule>
  </conditionalFormatting>
  <conditionalFormatting sqref="I715:J715">
    <cfRule type="cellIs" priority="1477" operator="equal" dxfId="2">
      <formula>3</formula>
    </cfRule>
    <cfRule type="cellIs" priority="1478" operator="equal" dxfId="1">
      <formula>2</formula>
    </cfRule>
    <cfRule type="cellIs" priority="1479" operator="equal" dxfId="0">
      <formula>1</formula>
    </cfRule>
  </conditionalFormatting>
  <conditionalFormatting sqref="G715:H715 G718:H718">
    <cfRule type="cellIs" priority="1474" operator="equal" dxfId="2">
      <formula>3</formula>
    </cfRule>
    <cfRule type="cellIs" priority="1475" operator="equal" dxfId="1">
      <formula>2</formula>
    </cfRule>
    <cfRule type="cellIs" priority="1476" operator="equal" dxfId="0">
      <formula>1</formula>
    </cfRule>
  </conditionalFormatting>
  <conditionalFormatting sqref="I718:J718">
    <cfRule type="cellIs" priority="1471" operator="equal" dxfId="2">
      <formula>3</formula>
    </cfRule>
    <cfRule type="cellIs" priority="1472" operator="equal" dxfId="1">
      <formula>2</formula>
    </cfRule>
    <cfRule type="cellIs" priority="1473" operator="equal" dxfId="0">
      <formula>1</formula>
    </cfRule>
  </conditionalFormatting>
  <conditionalFormatting sqref="I1128:J1128">
    <cfRule type="cellIs" priority="1522" operator="equal" dxfId="2">
      <formula>3</formula>
    </cfRule>
    <cfRule type="cellIs" priority="1523" operator="equal" dxfId="1">
      <formula>2</formula>
    </cfRule>
    <cfRule type="cellIs" priority="1524" operator="equal" dxfId="0">
      <formula>1</formula>
    </cfRule>
  </conditionalFormatting>
  <conditionalFormatting sqref="I518:J518">
    <cfRule type="cellIs" priority="1519" operator="equal" dxfId="2">
      <formula>3</formula>
    </cfRule>
    <cfRule type="cellIs" priority="1520" operator="equal" dxfId="1">
      <formula>2</formula>
    </cfRule>
    <cfRule type="cellIs" priority="1521" operator="equal" dxfId="0">
      <formula>1</formula>
    </cfRule>
  </conditionalFormatting>
  <conditionalFormatting sqref="G522:H522">
    <cfRule type="cellIs" priority="1516" operator="equal" dxfId="2">
      <formula>3</formula>
    </cfRule>
    <cfRule type="cellIs" priority="1517" operator="equal" dxfId="1">
      <formula>2</formula>
    </cfRule>
    <cfRule type="cellIs" priority="1518" operator="equal" dxfId="0">
      <formula>1</formula>
    </cfRule>
  </conditionalFormatting>
  <conditionalFormatting sqref="I522:J522">
    <cfRule type="cellIs" priority="1513" operator="equal" dxfId="2">
      <formula>3</formula>
    </cfRule>
    <cfRule type="cellIs" priority="1514" operator="equal" dxfId="1">
      <formula>2</formula>
    </cfRule>
    <cfRule type="cellIs" priority="1515" operator="equal" dxfId="0">
      <formula>1</formula>
    </cfRule>
  </conditionalFormatting>
  <conditionalFormatting sqref="I50:J50 I52:J53">
    <cfRule type="cellIs" priority="1597" operator="equal" dxfId="2">
      <formula>3</formula>
    </cfRule>
    <cfRule type="cellIs" priority="1598" operator="equal" dxfId="1">
      <formula>2</formula>
    </cfRule>
    <cfRule type="cellIs" priority="1599" operator="equal" dxfId="0">
      <formula>1</formula>
    </cfRule>
  </conditionalFormatting>
  <conditionalFormatting sqref="G50:H50 G52:H53">
    <cfRule type="cellIs" priority="1594" operator="equal" dxfId="2">
      <formula>3</formula>
    </cfRule>
    <cfRule type="cellIs" priority="1595" operator="equal" dxfId="1">
      <formula>2</formula>
    </cfRule>
    <cfRule type="cellIs" priority="1596" operator="equal" dxfId="0">
      <formula>1</formula>
    </cfRule>
  </conditionalFormatting>
  <conditionalFormatting sqref="H59">
    <cfRule type="cellIs" priority="1591" operator="equal" dxfId="2">
      <formula>3</formula>
    </cfRule>
    <cfRule type="cellIs" priority="1592" operator="equal" dxfId="1">
      <formula>2</formula>
    </cfRule>
    <cfRule type="cellIs" priority="1593" operator="equal" dxfId="0">
      <formula>1</formula>
    </cfRule>
  </conditionalFormatting>
  <conditionalFormatting sqref="G59">
    <cfRule type="cellIs" priority="1588" operator="equal" dxfId="2">
      <formula>3</formula>
    </cfRule>
    <cfRule type="cellIs" priority="1589" operator="equal" dxfId="1">
      <formula>2</formula>
    </cfRule>
    <cfRule type="cellIs" priority="1590" operator="equal" dxfId="0">
      <formula>1</formula>
    </cfRule>
  </conditionalFormatting>
  <conditionalFormatting sqref="G60:H60">
    <cfRule type="cellIs" priority="1585" operator="equal" dxfId="2">
      <formula>3</formula>
    </cfRule>
    <cfRule type="cellIs" priority="1586" operator="equal" dxfId="1">
      <formula>2</formula>
    </cfRule>
    <cfRule type="cellIs" priority="1587" operator="equal" dxfId="0">
      <formula>1</formula>
    </cfRule>
  </conditionalFormatting>
  <conditionalFormatting sqref="I331:J331">
    <cfRule type="cellIs" priority="1579" operator="equal" dxfId="2">
      <formula>3</formula>
    </cfRule>
    <cfRule type="cellIs" priority="1580" operator="equal" dxfId="1">
      <formula>2</formula>
    </cfRule>
    <cfRule type="cellIs" priority="1581" operator="equal" dxfId="0">
      <formula>1</formula>
    </cfRule>
  </conditionalFormatting>
  <conditionalFormatting sqref="G54:H58 I54:J60">
    <cfRule type="cellIs" priority="1582" operator="equal" dxfId="2">
      <formula>3</formula>
    </cfRule>
    <cfRule type="cellIs" priority="1583" operator="equal" dxfId="1">
      <formula>2</formula>
    </cfRule>
    <cfRule type="cellIs" priority="1584" operator="equal" dxfId="0">
      <formula>1</formula>
    </cfRule>
  </conditionalFormatting>
  <conditionalFormatting sqref="G582">
    <cfRule type="cellIs" priority="1576" operator="equal" dxfId="2">
      <formula>3</formula>
    </cfRule>
    <cfRule type="cellIs" priority="1577" operator="equal" dxfId="1">
      <formula>2</formula>
    </cfRule>
    <cfRule type="cellIs" priority="1578" operator="equal" dxfId="0">
      <formula>1</formula>
    </cfRule>
  </conditionalFormatting>
  <conditionalFormatting sqref="G642:H642">
    <cfRule type="cellIs" priority="1573" operator="equal" dxfId="2">
      <formula>3</formula>
    </cfRule>
    <cfRule type="cellIs" priority="1574" operator="equal" dxfId="1">
      <formula>2</formula>
    </cfRule>
    <cfRule type="cellIs" priority="1575" operator="equal" dxfId="0">
      <formula>1</formula>
    </cfRule>
  </conditionalFormatting>
  <conditionalFormatting sqref="I642:J642">
    <cfRule type="cellIs" priority="1570" operator="equal" dxfId="2">
      <formula>3</formula>
    </cfRule>
    <cfRule type="cellIs" priority="1571" operator="equal" dxfId="1">
      <formula>2</formula>
    </cfRule>
    <cfRule type="cellIs" priority="1572" operator="equal" dxfId="0">
      <formula>1</formula>
    </cfRule>
  </conditionalFormatting>
  <conditionalFormatting sqref="G1084:H1084 G1090:H1090 G1096:H1097 G1101:H1104 G1109:H1111 G1137:H1144 G1147:H1149 G1152:H1152">
    <cfRule type="cellIs" priority="1567" operator="equal" dxfId="2">
      <formula>3</formula>
    </cfRule>
    <cfRule type="cellIs" priority="1568" operator="equal" dxfId="1">
      <formula>2</formula>
    </cfRule>
    <cfRule type="cellIs" priority="1569" operator="equal" dxfId="0">
      <formula>1</formula>
    </cfRule>
  </conditionalFormatting>
  <conditionalFormatting sqref="I1082:J1082 I1084:J1084 I1090:J1090 I1095:J1097 I1101:J1104 I1136:J1144">
    <cfRule type="cellIs" priority="1564" operator="equal" dxfId="2">
      <formula>3</formula>
    </cfRule>
    <cfRule type="cellIs" priority="1565" operator="equal" dxfId="1">
      <formula>2</formula>
    </cfRule>
    <cfRule type="cellIs" priority="1566" operator="equal" dxfId="0">
      <formula>1</formula>
    </cfRule>
  </conditionalFormatting>
  <conditionalFormatting sqref="G1091:H1094">
    <cfRule type="cellIs" priority="1561" operator="equal" dxfId="2">
      <formula>3</formula>
    </cfRule>
    <cfRule type="cellIs" priority="1562" operator="equal" dxfId="1">
      <formula>2</formula>
    </cfRule>
    <cfRule type="cellIs" priority="1563" operator="equal" dxfId="0">
      <formula>1</formula>
    </cfRule>
  </conditionalFormatting>
  <conditionalFormatting sqref="I1091:J1094">
    <cfRule type="cellIs" priority="1558" operator="equal" dxfId="2">
      <formula>3</formula>
    </cfRule>
    <cfRule type="cellIs" priority="1559" operator="equal" dxfId="1">
      <formula>2</formula>
    </cfRule>
    <cfRule type="cellIs" priority="1560" operator="equal" dxfId="0">
      <formula>1</formula>
    </cfRule>
  </conditionalFormatting>
  <conditionalFormatting sqref="G1120:H1120">
    <cfRule type="cellIs" priority="1555" operator="equal" dxfId="2">
      <formula>3</formula>
    </cfRule>
    <cfRule type="cellIs" priority="1556" operator="equal" dxfId="1">
      <formula>2</formula>
    </cfRule>
    <cfRule type="cellIs" priority="1557" operator="equal" dxfId="0">
      <formula>1</formula>
    </cfRule>
  </conditionalFormatting>
  <conditionalFormatting sqref="I1120:J1120">
    <cfRule type="cellIs" priority="1552" operator="equal" dxfId="2">
      <formula>3</formula>
    </cfRule>
    <cfRule type="cellIs" priority="1553" operator="equal" dxfId="1">
      <formula>2</formula>
    </cfRule>
    <cfRule type="cellIs" priority="1554" operator="equal" dxfId="0">
      <formula>1</formula>
    </cfRule>
  </conditionalFormatting>
  <conditionalFormatting sqref="I797:J797">
    <cfRule type="cellIs" priority="1540" operator="equal" dxfId="2">
      <formula>3</formula>
    </cfRule>
    <cfRule type="cellIs" priority="1541" operator="equal" dxfId="1">
      <formula>2</formula>
    </cfRule>
    <cfRule type="cellIs" priority="1542" operator="equal" dxfId="0">
      <formula>1</formula>
    </cfRule>
  </conditionalFormatting>
  <conditionalFormatting sqref="I831:J831">
    <cfRule type="cellIs" priority="1546" operator="equal" dxfId="2">
      <formula>3</formula>
    </cfRule>
    <cfRule type="cellIs" priority="1547" operator="equal" dxfId="1">
      <formula>2</formula>
    </cfRule>
    <cfRule type="cellIs" priority="1548" operator="equal" dxfId="0">
      <formula>1</formula>
    </cfRule>
  </conditionalFormatting>
  <conditionalFormatting sqref="I796:J796">
    <cfRule type="cellIs" priority="1543" operator="equal" dxfId="2">
      <formula>3</formula>
    </cfRule>
    <cfRule type="cellIs" priority="1544" operator="equal" dxfId="1">
      <formula>2</formula>
    </cfRule>
    <cfRule type="cellIs" priority="1545" operator="equal" dxfId="0">
      <formula>1</formula>
    </cfRule>
  </conditionalFormatting>
  <conditionalFormatting sqref="G831:H831">
    <cfRule type="cellIs" priority="1549" operator="equal" dxfId="2">
      <formula>3</formula>
    </cfRule>
    <cfRule type="cellIs" priority="1550" operator="equal" dxfId="1">
      <formula>2</formula>
    </cfRule>
    <cfRule type="cellIs" priority="1551" operator="equal" dxfId="0">
      <formula>1</formula>
    </cfRule>
  </conditionalFormatting>
  <conditionalFormatting sqref="G797:H797">
    <cfRule type="cellIs" priority="1537" operator="equal" dxfId="2">
      <formula>3</formula>
    </cfRule>
    <cfRule type="cellIs" priority="1538" operator="equal" dxfId="1">
      <formula>2</formula>
    </cfRule>
    <cfRule type="cellIs" priority="1539" operator="equal" dxfId="0">
      <formula>1</formula>
    </cfRule>
  </conditionalFormatting>
  <conditionalFormatting sqref="G795:H795">
    <cfRule type="cellIs" priority="1531" operator="equal" dxfId="2">
      <formula>3</formula>
    </cfRule>
    <cfRule type="cellIs" priority="1532" operator="equal" dxfId="1">
      <formula>2</formula>
    </cfRule>
    <cfRule type="cellIs" priority="1533" operator="equal" dxfId="0">
      <formula>1</formula>
    </cfRule>
  </conditionalFormatting>
  <conditionalFormatting sqref="I800:J800">
    <cfRule type="cellIs" priority="1534" operator="equal" dxfId="2">
      <formula>3</formula>
    </cfRule>
    <cfRule type="cellIs" priority="1535" operator="equal" dxfId="1">
      <formula>2</formula>
    </cfRule>
    <cfRule type="cellIs" priority="1536" operator="equal" dxfId="0">
      <formula>1</formula>
    </cfRule>
  </conditionalFormatting>
  <conditionalFormatting sqref="I795:J795">
    <cfRule type="cellIs" priority="1528" operator="equal" dxfId="2">
      <formula>3</formula>
    </cfRule>
    <cfRule type="cellIs" priority="1529" operator="equal" dxfId="1">
      <formula>2</formula>
    </cfRule>
    <cfRule type="cellIs" priority="1530" operator="equal" dxfId="0">
      <formula>1</formula>
    </cfRule>
  </conditionalFormatting>
  <conditionalFormatting sqref="G1128:H1128">
    <cfRule type="cellIs" priority="1525" operator="equal" dxfId="2">
      <formula>3</formula>
    </cfRule>
    <cfRule type="cellIs" priority="1526" operator="equal" dxfId="1">
      <formula>2</formula>
    </cfRule>
    <cfRule type="cellIs" priority="1527" operator="equal" dxfId="0">
      <formula>1</formula>
    </cfRule>
  </conditionalFormatting>
  <conditionalFormatting sqref="I283:J283">
    <cfRule type="cellIs" priority="1681" operator="equal" dxfId="2">
      <formula>3</formula>
    </cfRule>
    <cfRule type="cellIs" priority="1682" operator="equal" dxfId="1">
      <formula>2</formula>
    </cfRule>
    <cfRule type="cellIs" priority="1683" operator="equal" dxfId="0">
      <formula>1</formula>
    </cfRule>
  </conditionalFormatting>
  <conditionalFormatting sqref="G283:H283">
    <cfRule type="cellIs" priority="1678" operator="equal" dxfId="2">
      <formula>3</formula>
    </cfRule>
    <cfRule type="cellIs" priority="1679" operator="equal" dxfId="1">
      <formula>2</formula>
    </cfRule>
    <cfRule type="cellIs" priority="1680" operator="equal" dxfId="0">
      <formula>1</formula>
    </cfRule>
  </conditionalFormatting>
  <conditionalFormatting sqref="G420:J420">
    <cfRule type="cellIs" priority="1675" operator="equal" dxfId="2">
      <formula>3</formula>
    </cfRule>
    <cfRule type="cellIs" priority="1676" operator="equal" dxfId="1">
      <formula>2</formula>
    </cfRule>
    <cfRule type="cellIs" priority="1677" operator="equal" dxfId="0">
      <formula>1</formula>
    </cfRule>
  </conditionalFormatting>
  <conditionalFormatting sqref="G421:J421">
    <cfRule type="cellIs" priority="1672" operator="equal" dxfId="2">
      <formula>3</formula>
    </cfRule>
    <cfRule type="cellIs" priority="1673" operator="equal" dxfId="1">
      <formula>2</formula>
    </cfRule>
    <cfRule type="cellIs" priority="1674" operator="equal" dxfId="0">
      <formula>1</formula>
    </cfRule>
  </conditionalFormatting>
  <conditionalFormatting sqref="G398:J398">
    <cfRule type="cellIs" priority="1669" operator="equal" dxfId="2">
      <formula>3</formula>
    </cfRule>
    <cfRule type="cellIs" priority="1670" operator="equal" dxfId="1">
      <formula>2</formula>
    </cfRule>
    <cfRule type="cellIs" priority="1671" operator="equal" dxfId="0">
      <formula>1</formula>
    </cfRule>
  </conditionalFormatting>
  <conditionalFormatting sqref="G422:J422">
    <cfRule type="cellIs" priority="1666" operator="equal" dxfId="2">
      <formula>3</formula>
    </cfRule>
    <cfRule type="cellIs" priority="1667" operator="equal" dxfId="1">
      <formula>2</formula>
    </cfRule>
    <cfRule type="cellIs" priority="1668" operator="equal" dxfId="0">
      <formula>1</formula>
    </cfRule>
  </conditionalFormatting>
  <conditionalFormatting sqref="G399:J399">
    <cfRule type="cellIs" priority="1663" operator="equal" dxfId="2">
      <formula>3</formula>
    </cfRule>
    <cfRule type="cellIs" priority="1664" operator="equal" dxfId="1">
      <formula>2</formula>
    </cfRule>
    <cfRule type="cellIs" priority="1665" operator="equal" dxfId="0">
      <formula>1</formula>
    </cfRule>
  </conditionalFormatting>
  <conditionalFormatting sqref="I223:J223">
    <cfRule type="cellIs" priority="1660" operator="equal" dxfId="2">
      <formula>3</formula>
    </cfRule>
    <cfRule type="cellIs" priority="1661" operator="equal" dxfId="1">
      <formula>2</formula>
    </cfRule>
    <cfRule type="cellIs" priority="1662" operator="equal" dxfId="0">
      <formula>1</formula>
    </cfRule>
  </conditionalFormatting>
  <conditionalFormatting sqref="I812:J813">
    <cfRule type="cellIs" priority="1657" operator="equal" dxfId="2">
      <formula>3</formula>
    </cfRule>
    <cfRule type="cellIs" priority="1658" operator="equal" dxfId="1">
      <formula>2</formula>
    </cfRule>
    <cfRule type="cellIs" priority="1659" operator="equal" dxfId="0">
      <formula>1</formula>
    </cfRule>
  </conditionalFormatting>
  <conditionalFormatting sqref="I818:J818 I823:J823">
    <cfRule type="cellIs" priority="1654" operator="equal" dxfId="2">
      <formula>3</formula>
    </cfRule>
    <cfRule type="cellIs" priority="1655" operator="equal" dxfId="1">
      <formula>2</formula>
    </cfRule>
    <cfRule type="cellIs" priority="1656" operator="equal" dxfId="0">
      <formula>1</formula>
    </cfRule>
  </conditionalFormatting>
  <conditionalFormatting sqref="I830:J830">
    <cfRule type="cellIs" priority="1651" operator="equal" dxfId="2">
      <formula>3</formula>
    </cfRule>
    <cfRule type="cellIs" priority="1652" operator="equal" dxfId="1">
      <formula>2</formula>
    </cfRule>
    <cfRule type="cellIs" priority="1653" operator="equal" dxfId="0">
      <formula>1</formula>
    </cfRule>
  </conditionalFormatting>
  <conditionalFormatting sqref="I843:J843">
    <cfRule type="cellIs" priority="1648" operator="equal" dxfId="2">
      <formula>3</formula>
    </cfRule>
    <cfRule type="cellIs" priority="1649" operator="equal" dxfId="1">
      <formula>2</formula>
    </cfRule>
    <cfRule type="cellIs" priority="1650" operator="equal" dxfId="0">
      <formula>1</formula>
    </cfRule>
  </conditionalFormatting>
  <conditionalFormatting sqref="G843:H844 G847:H848 G851:H851">
    <cfRule type="cellIs" priority="1645" operator="equal" dxfId="2">
      <formula>3</formula>
    </cfRule>
    <cfRule type="cellIs" priority="1646" operator="equal" dxfId="1">
      <formula>2</formula>
    </cfRule>
    <cfRule type="cellIs" priority="1647" operator="equal" dxfId="0">
      <formula>1</formula>
    </cfRule>
  </conditionalFormatting>
  <conditionalFormatting sqref="I851:J851">
    <cfRule type="cellIs" priority="1639" operator="equal" dxfId="2">
      <formula>3</formula>
    </cfRule>
    <cfRule type="cellIs" priority="1640" operator="equal" dxfId="1">
      <formula>2</formula>
    </cfRule>
    <cfRule type="cellIs" priority="1641" operator="equal" dxfId="0">
      <formula>1</formula>
    </cfRule>
  </conditionalFormatting>
  <conditionalFormatting sqref="I319:J319">
    <cfRule type="cellIs" priority="1636" operator="equal" dxfId="2">
      <formula>3</formula>
    </cfRule>
    <cfRule type="cellIs" priority="1637" operator="equal" dxfId="1">
      <formula>2</formula>
    </cfRule>
    <cfRule type="cellIs" priority="1638" operator="equal" dxfId="0">
      <formula>1</formula>
    </cfRule>
  </conditionalFormatting>
  <conditionalFormatting sqref="I844:J844 I847:J848">
    <cfRule type="cellIs" priority="1642" operator="equal" dxfId="2">
      <formula>3</formula>
    </cfRule>
    <cfRule type="cellIs" priority="1643" operator="equal" dxfId="1">
      <formula>2</formula>
    </cfRule>
    <cfRule type="cellIs" priority="1644" operator="equal" dxfId="0">
      <formula>1</formula>
    </cfRule>
  </conditionalFormatting>
  <conditionalFormatting sqref="I321:J321">
    <cfRule type="cellIs" priority="1633" operator="equal" dxfId="2">
      <formula>3</formula>
    </cfRule>
    <cfRule type="cellIs" priority="1634" operator="equal" dxfId="1">
      <formula>2</formula>
    </cfRule>
    <cfRule type="cellIs" priority="1635" operator="equal" dxfId="0">
      <formula>1</formula>
    </cfRule>
  </conditionalFormatting>
  <conditionalFormatting sqref="G290:H292">
    <cfRule type="cellIs" priority="1618" operator="equal" dxfId="2">
      <formula>3</formula>
    </cfRule>
    <cfRule type="cellIs" priority="1619" operator="equal" dxfId="1">
      <formula>2</formula>
    </cfRule>
    <cfRule type="cellIs" priority="1620" operator="equal" dxfId="0">
      <formula>1</formula>
    </cfRule>
  </conditionalFormatting>
  <conditionalFormatting sqref="I320:J320">
    <cfRule type="cellIs" priority="1630" operator="equal" dxfId="2">
      <formula>3</formula>
    </cfRule>
    <cfRule type="cellIs" priority="1631" operator="equal" dxfId="1">
      <formula>2</formula>
    </cfRule>
    <cfRule type="cellIs" priority="1632" operator="equal" dxfId="0">
      <formula>1</formula>
    </cfRule>
  </conditionalFormatting>
  <conditionalFormatting sqref="I265:J266">
    <cfRule type="cellIs" priority="1624" operator="equal" dxfId="2">
      <formula>3</formula>
    </cfRule>
    <cfRule type="cellIs" priority="1625" operator="equal" dxfId="1">
      <formula>2</formula>
    </cfRule>
    <cfRule type="cellIs" priority="1626" operator="equal" dxfId="0">
      <formula>1</formula>
    </cfRule>
  </conditionalFormatting>
  <conditionalFormatting sqref="I290:J292">
    <cfRule type="cellIs" priority="1621" operator="equal" dxfId="2">
      <formula>3</formula>
    </cfRule>
    <cfRule type="cellIs" priority="1622" operator="equal" dxfId="1">
      <formula>2</formula>
    </cfRule>
    <cfRule type="cellIs" priority="1623" operator="equal" dxfId="0">
      <formula>1</formula>
    </cfRule>
  </conditionalFormatting>
  <conditionalFormatting sqref="G265:H266">
    <cfRule type="cellIs" priority="1627" operator="equal" dxfId="2">
      <formula>3</formula>
    </cfRule>
    <cfRule type="cellIs" priority="1628" operator="equal" dxfId="1">
      <formula>2</formula>
    </cfRule>
    <cfRule type="cellIs" priority="1629" operator="equal" dxfId="0">
      <formula>1</formula>
    </cfRule>
  </conditionalFormatting>
  <conditionalFormatting sqref="I603:J603">
    <cfRule type="cellIs" priority="1615" operator="equal" dxfId="2">
      <formula>3</formula>
    </cfRule>
    <cfRule type="cellIs" priority="1616" operator="equal" dxfId="1">
      <formula>2</formula>
    </cfRule>
    <cfRule type="cellIs" priority="1617" operator="equal" dxfId="0">
      <formula>1</formula>
    </cfRule>
  </conditionalFormatting>
  <conditionalFormatting sqref="I609:J609">
    <cfRule type="cellIs" priority="1609" operator="equal" dxfId="2">
      <formula>3</formula>
    </cfRule>
    <cfRule type="cellIs" priority="1610" operator="equal" dxfId="1">
      <formula>2</formula>
    </cfRule>
    <cfRule type="cellIs" priority="1611" operator="equal" dxfId="0">
      <formula>1</formula>
    </cfRule>
  </conditionalFormatting>
  <conditionalFormatting sqref="I606:J606">
    <cfRule type="cellIs" priority="1612" operator="equal" dxfId="2">
      <formula>3</formula>
    </cfRule>
    <cfRule type="cellIs" priority="1613" operator="equal" dxfId="1">
      <formula>2</formula>
    </cfRule>
    <cfRule type="cellIs" priority="1614" operator="equal" dxfId="0">
      <formula>1</formula>
    </cfRule>
  </conditionalFormatting>
  <conditionalFormatting sqref="G224:H224">
    <cfRule type="cellIs" priority="1606" operator="equal" dxfId="2">
      <formula>3</formula>
    </cfRule>
    <cfRule type="cellIs" priority="1607" operator="equal" dxfId="1">
      <formula>2</formula>
    </cfRule>
    <cfRule type="cellIs" priority="1608" operator="equal" dxfId="0">
      <formula>1</formula>
    </cfRule>
  </conditionalFormatting>
  <conditionalFormatting sqref="I224:J224">
    <cfRule type="cellIs" priority="1603" operator="equal" dxfId="2">
      <formula>3</formula>
    </cfRule>
    <cfRule type="cellIs" priority="1604" operator="equal" dxfId="1">
      <formula>2</formula>
    </cfRule>
    <cfRule type="cellIs" priority="1605" operator="equal" dxfId="0">
      <formula>1</formula>
    </cfRule>
  </conditionalFormatting>
  <conditionalFormatting sqref="G217:H217">
    <cfRule type="cellIs" priority="1600" operator="equal" dxfId="2">
      <formula>3</formula>
    </cfRule>
    <cfRule type="cellIs" priority="1601" operator="equal" dxfId="1">
      <formula>2</formula>
    </cfRule>
    <cfRule type="cellIs" priority="1602" operator="equal" dxfId="0">
      <formula>1</formula>
    </cfRule>
  </conditionalFormatting>
  <conditionalFormatting sqref="G942:J942">
    <cfRule type="cellIs" priority="931" operator="equal" dxfId="2">
      <formula>3</formula>
    </cfRule>
    <cfRule type="cellIs" priority="932" operator="equal" dxfId="1">
      <formula>2</formula>
    </cfRule>
    <cfRule type="cellIs" priority="933" operator="equal" dxfId="0">
      <formula>1</formula>
    </cfRule>
  </conditionalFormatting>
  <conditionalFormatting sqref="G941:J941">
    <cfRule type="cellIs" priority="934" operator="equal" dxfId="2">
      <formula>3</formula>
    </cfRule>
    <cfRule type="cellIs" priority="935" operator="equal" dxfId="1">
      <formula>2</formula>
    </cfRule>
    <cfRule type="cellIs" priority="936" operator="equal" dxfId="0">
      <formula>1</formula>
    </cfRule>
  </conditionalFormatting>
  <conditionalFormatting sqref="G934:J934">
    <cfRule type="cellIs" priority="928" operator="equal" dxfId="2">
      <formula>3</formula>
    </cfRule>
    <cfRule type="cellIs" priority="929" operator="equal" dxfId="1">
      <formula>2</formula>
    </cfRule>
    <cfRule type="cellIs" priority="930" operator="equal" dxfId="0">
      <formula>1</formula>
    </cfRule>
  </conditionalFormatting>
  <conditionalFormatting sqref="G566:H566">
    <cfRule type="cellIs" priority="925" operator="equal" dxfId="2">
      <formula>3</formula>
    </cfRule>
    <cfRule type="cellIs" priority="926" operator="equal" dxfId="1">
      <formula>2</formula>
    </cfRule>
    <cfRule type="cellIs" priority="927" operator="equal" dxfId="0">
      <formula>1</formula>
    </cfRule>
  </conditionalFormatting>
  <conditionalFormatting sqref="I566:J566">
    <cfRule type="cellIs" priority="922" operator="equal" dxfId="2">
      <formula>3</formula>
    </cfRule>
    <cfRule type="cellIs" priority="923" operator="equal" dxfId="1">
      <formula>2</formula>
    </cfRule>
    <cfRule type="cellIs" priority="924" operator="equal" dxfId="0">
      <formula>1</formula>
    </cfRule>
  </conditionalFormatting>
  <conditionalFormatting sqref="G814:J814">
    <cfRule type="cellIs" priority="916" operator="equal" dxfId="2">
      <formula>3</formula>
    </cfRule>
    <cfRule type="cellIs" priority="917" operator="equal" dxfId="1">
      <formula>2</formula>
    </cfRule>
    <cfRule type="cellIs" priority="918" operator="equal" dxfId="0">
      <formula>1</formula>
    </cfRule>
  </conditionalFormatting>
  <conditionalFormatting sqref="G832:J832">
    <cfRule type="cellIs" priority="919" operator="equal" dxfId="2">
      <formula>3</formula>
    </cfRule>
    <cfRule type="cellIs" priority="920" operator="equal" dxfId="1">
      <formula>2</formula>
    </cfRule>
    <cfRule type="cellIs" priority="921" operator="equal" dxfId="0">
      <formula>1</formula>
    </cfRule>
  </conditionalFormatting>
  <conditionalFormatting sqref="G819:J819">
    <cfRule type="cellIs" priority="913" operator="equal" dxfId="2">
      <formula>3</formula>
    </cfRule>
    <cfRule type="cellIs" priority="914" operator="equal" dxfId="1">
      <formula>2</formula>
    </cfRule>
    <cfRule type="cellIs" priority="915" operator="equal" dxfId="0">
      <formula>1</formula>
    </cfRule>
  </conditionalFormatting>
  <conditionalFormatting sqref="H553">
    <cfRule type="cellIs" priority="910" operator="equal" dxfId="2">
      <formula>3</formula>
    </cfRule>
    <cfRule type="cellIs" priority="911" operator="equal" dxfId="1">
      <formula>2</formula>
    </cfRule>
    <cfRule type="cellIs" priority="912" operator="equal" dxfId="0">
      <formula>1</formula>
    </cfRule>
  </conditionalFormatting>
  <conditionalFormatting sqref="I593:J593">
    <cfRule type="cellIs" priority="904" operator="equal" dxfId="2">
      <formula>3</formula>
    </cfRule>
    <cfRule type="cellIs" priority="905" operator="equal" dxfId="1">
      <formula>2</formula>
    </cfRule>
    <cfRule type="cellIs" priority="906" operator="equal" dxfId="0">
      <formula>1</formula>
    </cfRule>
  </conditionalFormatting>
  <conditionalFormatting sqref="I586:J590 I595:J596">
    <cfRule type="cellIs" priority="907" operator="equal" dxfId="2">
      <formula>3</formula>
    </cfRule>
    <cfRule type="cellIs" priority="908" operator="equal" dxfId="1">
      <formula>2</formula>
    </cfRule>
    <cfRule type="cellIs" priority="909" operator="equal" dxfId="0">
      <formula>1</formula>
    </cfRule>
  </conditionalFormatting>
  <conditionalFormatting sqref="I584:J585">
    <cfRule type="cellIs" priority="901" operator="equal" dxfId="2">
      <formula>3</formula>
    </cfRule>
    <cfRule type="cellIs" priority="902" operator="equal" dxfId="1">
      <formula>2</formula>
    </cfRule>
    <cfRule type="cellIs" priority="903" operator="equal" dxfId="0">
      <formula>1</formula>
    </cfRule>
  </conditionalFormatting>
  <conditionalFormatting sqref="G584:H585">
    <cfRule type="cellIs" priority="898" operator="equal" dxfId="2">
      <formula>3</formula>
    </cfRule>
    <cfRule type="cellIs" priority="899" operator="equal" dxfId="1">
      <formula>2</formula>
    </cfRule>
    <cfRule type="cellIs" priority="900" operator="equal" dxfId="0">
      <formula>1</formula>
    </cfRule>
  </conditionalFormatting>
  <conditionalFormatting sqref="I591:J591">
    <cfRule type="cellIs" priority="895" operator="equal" dxfId="2">
      <formula>3</formula>
    </cfRule>
    <cfRule type="cellIs" priority="896" operator="equal" dxfId="1">
      <formula>2</formula>
    </cfRule>
    <cfRule type="cellIs" priority="897" operator="equal" dxfId="0">
      <formula>1</formula>
    </cfRule>
  </conditionalFormatting>
  <conditionalFormatting sqref="I594:J594">
    <cfRule type="cellIs" priority="892" operator="equal" dxfId="2">
      <formula>3</formula>
    </cfRule>
    <cfRule type="cellIs" priority="893" operator="equal" dxfId="1">
      <formula>2</formula>
    </cfRule>
    <cfRule type="cellIs" priority="894" operator="equal" dxfId="0">
      <formula>1</formula>
    </cfRule>
  </conditionalFormatting>
  <conditionalFormatting sqref="G590:H591 G594:H594">
    <cfRule type="cellIs" priority="889" operator="equal" dxfId="2">
      <formula>3</formula>
    </cfRule>
    <cfRule type="cellIs" priority="890" operator="equal" dxfId="1">
      <formula>2</formula>
    </cfRule>
    <cfRule type="cellIs" priority="891" operator="equal" dxfId="0">
      <formula>1</formula>
    </cfRule>
  </conditionalFormatting>
  <conditionalFormatting sqref="I583:J583">
    <cfRule type="cellIs" priority="886" operator="equal" dxfId="2">
      <formula>3</formula>
    </cfRule>
    <cfRule type="cellIs" priority="887" operator="equal" dxfId="1">
      <formula>2</formula>
    </cfRule>
    <cfRule type="cellIs" priority="888" operator="equal" dxfId="0">
      <formula>1</formula>
    </cfRule>
  </conditionalFormatting>
  <conditionalFormatting sqref="I621:J622">
    <cfRule type="cellIs" priority="883" operator="equal" dxfId="2">
      <formula>3</formula>
    </cfRule>
    <cfRule type="cellIs" priority="884" operator="equal" dxfId="1">
      <formula>2</formula>
    </cfRule>
    <cfRule type="cellIs" priority="885" operator="equal" dxfId="0">
      <formula>1</formula>
    </cfRule>
  </conditionalFormatting>
  <conditionalFormatting sqref="I624:J624">
    <cfRule type="cellIs" priority="880" operator="equal" dxfId="2">
      <formula>3</formula>
    </cfRule>
    <cfRule type="cellIs" priority="881" operator="equal" dxfId="1">
      <formula>2</formula>
    </cfRule>
    <cfRule type="cellIs" priority="882" operator="equal" dxfId="0">
      <formula>1</formula>
    </cfRule>
  </conditionalFormatting>
  <conditionalFormatting sqref="G624:H624">
    <cfRule type="cellIs" priority="877" operator="equal" dxfId="2">
      <formula>3</formula>
    </cfRule>
    <cfRule type="cellIs" priority="878" operator="equal" dxfId="1">
      <formula>2</formula>
    </cfRule>
    <cfRule type="cellIs" priority="879" operator="equal" dxfId="0">
      <formula>1</formula>
    </cfRule>
  </conditionalFormatting>
  <conditionalFormatting sqref="I625:J626">
    <cfRule type="cellIs" priority="874" operator="equal" dxfId="2">
      <formula>3</formula>
    </cfRule>
    <cfRule type="cellIs" priority="875" operator="equal" dxfId="1">
      <formula>2</formula>
    </cfRule>
    <cfRule type="cellIs" priority="876" operator="equal" dxfId="0">
      <formula>1</formula>
    </cfRule>
  </conditionalFormatting>
  <conditionalFormatting sqref="I615:J615">
    <cfRule type="cellIs" priority="871" operator="equal" dxfId="2">
      <formula>3</formula>
    </cfRule>
    <cfRule type="cellIs" priority="872" operator="equal" dxfId="1">
      <formula>2</formula>
    </cfRule>
    <cfRule type="cellIs" priority="873" operator="equal" dxfId="0">
      <formula>1</formula>
    </cfRule>
  </conditionalFormatting>
  <conditionalFormatting sqref="I616:J617">
    <cfRule type="cellIs" priority="868" operator="equal" dxfId="2">
      <formula>3</formula>
    </cfRule>
    <cfRule type="cellIs" priority="869" operator="equal" dxfId="1">
      <formula>2</formula>
    </cfRule>
    <cfRule type="cellIs" priority="870" operator="equal" dxfId="0">
      <formula>1</formula>
    </cfRule>
  </conditionalFormatting>
  <conditionalFormatting sqref="G616:H617">
    <cfRule type="cellIs" priority="865" operator="equal" dxfId="2">
      <formula>3</formula>
    </cfRule>
    <cfRule type="cellIs" priority="866" operator="equal" dxfId="1">
      <formula>2</formula>
    </cfRule>
    <cfRule type="cellIs" priority="867" operator="equal" dxfId="0">
      <formula>1</formula>
    </cfRule>
  </conditionalFormatting>
  <conditionalFormatting sqref="I623:J623">
    <cfRule type="cellIs" priority="862" operator="equal" dxfId="2">
      <formula>3</formula>
    </cfRule>
    <cfRule type="cellIs" priority="863" operator="equal" dxfId="1">
      <formula>2</formula>
    </cfRule>
    <cfRule type="cellIs" priority="864" operator="equal" dxfId="0">
      <formula>1</formula>
    </cfRule>
  </conditionalFormatting>
  <conditionalFormatting sqref="I628:J628">
    <cfRule type="cellIs" priority="859" operator="equal" dxfId="2">
      <formula>3</formula>
    </cfRule>
    <cfRule type="cellIs" priority="860" operator="equal" dxfId="1">
      <formula>2</formula>
    </cfRule>
    <cfRule type="cellIs" priority="861" operator="equal" dxfId="0">
      <formula>1</formula>
    </cfRule>
  </conditionalFormatting>
  <conditionalFormatting sqref="G628:H628">
    <cfRule type="cellIs" priority="856" operator="equal" dxfId="2">
      <formula>3</formula>
    </cfRule>
    <cfRule type="cellIs" priority="857" operator="equal" dxfId="1">
      <formula>2</formula>
    </cfRule>
    <cfRule type="cellIs" priority="858" operator="equal" dxfId="0">
      <formula>1</formula>
    </cfRule>
  </conditionalFormatting>
  <conditionalFormatting sqref="G622:H623 G625:H626">
    <cfRule type="cellIs" priority="853" operator="equal" dxfId="2">
      <formula>3</formula>
    </cfRule>
    <cfRule type="cellIs" priority="854" operator="equal" dxfId="1">
      <formula>2</formula>
    </cfRule>
    <cfRule type="cellIs" priority="855" operator="equal" dxfId="0">
      <formula>1</formula>
    </cfRule>
  </conditionalFormatting>
  <conditionalFormatting sqref="I627:J627">
    <cfRule type="cellIs" priority="850" operator="equal" dxfId="2">
      <formula>3</formula>
    </cfRule>
    <cfRule type="cellIs" priority="851" operator="equal" dxfId="1">
      <formula>2</formula>
    </cfRule>
    <cfRule type="cellIs" priority="852" operator="equal" dxfId="0">
      <formula>1</formula>
    </cfRule>
  </conditionalFormatting>
  <conditionalFormatting sqref="I620:J620">
    <cfRule type="cellIs" priority="847" operator="equal" dxfId="2">
      <formula>3</formula>
    </cfRule>
    <cfRule type="cellIs" priority="848" operator="equal" dxfId="1">
      <formula>2</formula>
    </cfRule>
    <cfRule type="cellIs" priority="849" operator="equal" dxfId="0">
      <formula>1</formula>
    </cfRule>
  </conditionalFormatting>
  <conditionalFormatting sqref="I629:J629">
    <cfRule type="cellIs" priority="844" operator="equal" dxfId="2">
      <formula>3</formula>
    </cfRule>
    <cfRule type="cellIs" priority="845" operator="equal" dxfId="1">
      <formula>2</formula>
    </cfRule>
    <cfRule type="cellIs" priority="846" operator="equal" dxfId="0">
      <formula>1</formula>
    </cfRule>
  </conditionalFormatting>
  <conditionalFormatting sqref="I630:J630">
    <cfRule type="cellIs" priority="841" operator="equal" dxfId="2">
      <formula>3</formula>
    </cfRule>
    <cfRule type="cellIs" priority="842" operator="equal" dxfId="1">
      <formula>2</formula>
    </cfRule>
    <cfRule type="cellIs" priority="843" operator="equal" dxfId="0">
      <formula>1</formula>
    </cfRule>
  </conditionalFormatting>
  <conditionalFormatting sqref="I618:J619">
    <cfRule type="cellIs" priority="838" operator="equal" dxfId="2">
      <formula>3</formula>
    </cfRule>
    <cfRule type="cellIs" priority="839" operator="equal" dxfId="1">
      <formula>2</formula>
    </cfRule>
    <cfRule type="cellIs" priority="840" operator="equal" dxfId="0">
      <formula>1</formula>
    </cfRule>
  </conditionalFormatting>
  <conditionalFormatting sqref="G1039 G1041:J1041 G1046 G1054:G1055 G1056:J1057 G1058 G1061:J1061 G1066:J1067 H1064:J1064">
    <cfRule type="cellIs" priority="835" operator="equal" dxfId="2">
      <formula>3</formula>
    </cfRule>
    <cfRule type="cellIs" priority="836" operator="equal" dxfId="1">
      <formula>2</formula>
    </cfRule>
    <cfRule type="cellIs" priority="837" operator="equal" dxfId="0">
      <formula>1</formula>
    </cfRule>
  </conditionalFormatting>
  <conditionalFormatting sqref="I1037:J1037">
    <cfRule type="cellIs" priority="832" operator="equal" dxfId="2">
      <formula>3</formula>
    </cfRule>
    <cfRule type="cellIs" priority="833" operator="equal" dxfId="1">
      <formula>2</formula>
    </cfRule>
    <cfRule type="cellIs" priority="834" operator="equal" dxfId="0">
      <formula>1</formula>
    </cfRule>
  </conditionalFormatting>
  <conditionalFormatting sqref="I1052:J1052">
    <cfRule type="cellIs" priority="829" operator="equal" dxfId="2">
      <formula>3</formula>
    </cfRule>
    <cfRule type="cellIs" priority="830" operator="equal" dxfId="1">
      <formula>2</formula>
    </cfRule>
    <cfRule type="cellIs" priority="831" operator="equal" dxfId="0">
      <formula>1</formula>
    </cfRule>
  </conditionalFormatting>
  <conditionalFormatting sqref="I1038:J1038 I1044:J1045 I1047:J1047 I1050:J1050 I1053:J1053 I1059:J1060 I1062:J1063 I1065:J1065">
    <cfRule type="cellIs" priority="826" operator="equal" dxfId="2">
      <formula>3</formula>
    </cfRule>
    <cfRule type="cellIs" priority="827" operator="equal" dxfId="1">
      <formula>2</formula>
    </cfRule>
    <cfRule type="cellIs" priority="828" operator="equal" dxfId="0">
      <formula>1</formula>
    </cfRule>
  </conditionalFormatting>
  <conditionalFormatting sqref="G1044:H1045 G1047:H1047 G1050:H1050 G1053:H1053 G1059:H1060 G1062:H1063 G1065:H1065 H1038">
    <cfRule type="cellIs" priority="823" operator="equal" dxfId="2">
      <formula>3</formula>
    </cfRule>
    <cfRule type="cellIs" priority="824" operator="equal" dxfId="1">
      <formula>2</formula>
    </cfRule>
    <cfRule type="cellIs" priority="825" operator="equal" dxfId="0">
      <formula>1</formula>
    </cfRule>
  </conditionalFormatting>
  <conditionalFormatting sqref="I480:J480">
    <cfRule type="cellIs" priority="820" operator="equal" dxfId="2">
      <formula>3</formula>
    </cfRule>
    <cfRule type="cellIs" priority="821" operator="equal" dxfId="1">
      <formula>2</formula>
    </cfRule>
    <cfRule type="cellIs" priority="822" operator="equal" dxfId="0">
      <formula>1</formula>
    </cfRule>
  </conditionalFormatting>
  <conditionalFormatting sqref="G480:H480">
    <cfRule type="cellIs" priority="817" operator="equal" dxfId="2">
      <formula>3</formula>
    </cfRule>
    <cfRule type="cellIs" priority="818" operator="equal" dxfId="1">
      <formula>2</formula>
    </cfRule>
    <cfRule type="cellIs" priority="819" operator="equal" dxfId="0">
      <formula>1</formula>
    </cfRule>
  </conditionalFormatting>
  <conditionalFormatting sqref="I488:J488">
    <cfRule type="cellIs" priority="814" operator="equal" dxfId="2">
      <formula>3</formula>
    </cfRule>
    <cfRule type="cellIs" priority="815" operator="equal" dxfId="1">
      <formula>2</formula>
    </cfRule>
    <cfRule type="cellIs" priority="816" operator="equal" dxfId="0">
      <formula>1</formula>
    </cfRule>
  </conditionalFormatting>
  <conditionalFormatting sqref="G497:J497">
    <cfRule type="cellIs" priority="811" operator="equal" dxfId="2">
      <formula>3</formula>
    </cfRule>
    <cfRule type="cellIs" priority="812" operator="equal" dxfId="1">
      <formula>2</formula>
    </cfRule>
    <cfRule type="cellIs" priority="813" operator="equal" dxfId="0">
      <formula>1</formula>
    </cfRule>
  </conditionalFormatting>
  <conditionalFormatting sqref="I503:J503">
    <cfRule type="cellIs" priority="808" operator="equal" dxfId="2">
      <formula>3</formula>
    </cfRule>
    <cfRule type="cellIs" priority="809" operator="equal" dxfId="1">
      <formula>2</formula>
    </cfRule>
    <cfRule type="cellIs" priority="810" operator="equal" dxfId="0">
      <formula>1</formula>
    </cfRule>
  </conditionalFormatting>
  <conditionalFormatting sqref="I511:J511">
    <cfRule type="cellIs" priority="805" operator="equal" dxfId="2">
      <formula>3</formula>
    </cfRule>
    <cfRule type="cellIs" priority="806" operator="equal" dxfId="1">
      <formula>2</formula>
    </cfRule>
    <cfRule type="cellIs" priority="807" operator="equal" dxfId="0">
      <formula>1</formula>
    </cfRule>
  </conditionalFormatting>
  <conditionalFormatting sqref="G547:H547">
    <cfRule type="cellIs" priority="802" operator="equal" dxfId="2">
      <formula>3</formula>
    </cfRule>
    <cfRule type="cellIs" priority="803" operator="equal" dxfId="1">
      <formula>2</formula>
    </cfRule>
    <cfRule type="cellIs" priority="804" operator="equal" dxfId="0">
      <formula>1</formula>
    </cfRule>
  </conditionalFormatting>
  <conditionalFormatting sqref="I549:J549">
    <cfRule type="cellIs" priority="799" operator="equal" dxfId="2">
      <formula>3</formula>
    </cfRule>
    <cfRule type="cellIs" priority="800" operator="equal" dxfId="1">
      <formula>2</formula>
    </cfRule>
    <cfRule type="cellIs" priority="801" operator="equal" dxfId="0">
      <formula>1</formula>
    </cfRule>
  </conditionalFormatting>
  <conditionalFormatting sqref="G549:H549">
    <cfRule type="cellIs" priority="796" operator="equal" dxfId="2">
      <formula>3</formula>
    </cfRule>
    <cfRule type="cellIs" priority="797" operator="equal" dxfId="1">
      <formula>2</formula>
    </cfRule>
    <cfRule type="cellIs" priority="798" operator="equal" dxfId="0">
      <formula>1</formula>
    </cfRule>
  </conditionalFormatting>
  <conditionalFormatting sqref="G550:H550">
    <cfRule type="cellIs" priority="793" operator="equal" dxfId="2">
      <formula>3</formula>
    </cfRule>
    <cfRule type="cellIs" priority="794" operator="equal" dxfId="1">
      <formula>2</formula>
    </cfRule>
    <cfRule type="cellIs" priority="795" operator="equal" dxfId="0">
      <formula>1</formula>
    </cfRule>
  </conditionalFormatting>
  <conditionalFormatting sqref="G691:H691">
    <cfRule type="cellIs" priority="781" operator="equal" dxfId="2">
      <formula>3</formula>
    </cfRule>
    <cfRule type="cellIs" priority="782" operator="equal" dxfId="1">
      <formula>2</formula>
    </cfRule>
    <cfRule type="cellIs" priority="783" operator="equal" dxfId="0">
      <formula>1</formula>
    </cfRule>
  </conditionalFormatting>
  <conditionalFormatting sqref="I691:J691">
    <cfRule type="cellIs" priority="784" operator="equal" dxfId="2">
      <formula>3</formula>
    </cfRule>
    <cfRule type="cellIs" priority="785" operator="equal" dxfId="1">
      <formula>2</formula>
    </cfRule>
    <cfRule type="cellIs" priority="786" operator="equal" dxfId="0">
      <formula>1</formula>
    </cfRule>
  </conditionalFormatting>
  <conditionalFormatting sqref="G992:J992">
    <cfRule type="cellIs" priority="778" operator="equal" dxfId="2">
      <formula>3</formula>
    </cfRule>
    <cfRule type="cellIs" priority="779" operator="equal" dxfId="1">
      <formula>2</formula>
    </cfRule>
    <cfRule type="cellIs" priority="780" operator="equal" dxfId="0">
      <formula>1</formula>
    </cfRule>
  </conditionalFormatting>
  <conditionalFormatting sqref="G1002:H1002">
    <cfRule type="cellIs" priority="775" operator="equal" dxfId="2">
      <formula>3</formula>
    </cfRule>
    <cfRule type="cellIs" priority="776" operator="equal" dxfId="1">
      <formula>2</formula>
    </cfRule>
    <cfRule type="cellIs" priority="777" operator="equal" dxfId="0">
      <formula>1</formula>
    </cfRule>
  </conditionalFormatting>
  <conditionalFormatting sqref="G1007:J1007">
    <cfRule type="cellIs" priority="772" operator="equal" dxfId="2">
      <formula>3</formula>
    </cfRule>
    <cfRule type="cellIs" priority="773" operator="equal" dxfId="1">
      <formula>2</formula>
    </cfRule>
    <cfRule type="cellIs" priority="774" operator="equal" dxfId="0">
      <formula>1</formula>
    </cfRule>
  </conditionalFormatting>
  <conditionalFormatting sqref="G1015:H1015">
    <cfRule type="cellIs" priority="766" operator="equal" dxfId="2">
      <formula>3</formula>
    </cfRule>
    <cfRule type="cellIs" priority="767" operator="equal" dxfId="1">
      <formula>2</formula>
    </cfRule>
    <cfRule type="cellIs" priority="768" operator="equal" dxfId="0">
      <formula>1</formula>
    </cfRule>
  </conditionalFormatting>
  <conditionalFormatting sqref="I1015:J1015">
    <cfRule type="cellIs" priority="769" operator="equal" dxfId="2">
      <formula>3</formula>
    </cfRule>
    <cfRule type="cellIs" priority="770" operator="equal" dxfId="1">
      <formula>2</formula>
    </cfRule>
    <cfRule type="cellIs" priority="771" operator="equal" dxfId="0">
      <formula>1</formula>
    </cfRule>
  </conditionalFormatting>
  <conditionalFormatting sqref="I1039:J1039">
    <cfRule type="cellIs" priority="763" operator="equal" dxfId="2">
      <formula>3</formula>
    </cfRule>
    <cfRule type="cellIs" priority="764" operator="equal" dxfId="1">
      <formula>2</formula>
    </cfRule>
    <cfRule type="cellIs" priority="765" operator="equal" dxfId="0">
      <formula>1</formula>
    </cfRule>
  </conditionalFormatting>
  <conditionalFormatting sqref="G1082:H1082">
    <cfRule type="cellIs" priority="757" operator="equal" dxfId="2">
      <formula>3</formula>
    </cfRule>
    <cfRule type="cellIs" priority="758" operator="equal" dxfId="1">
      <formula>2</formula>
    </cfRule>
    <cfRule type="cellIs" priority="759" operator="equal" dxfId="0">
      <formula>1</formula>
    </cfRule>
  </conditionalFormatting>
  <conditionalFormatting sqref="I1054:J1054">
    <cfRule type="cellIs" priority="760" operator="equal" dxfId="2">
      <formula>3</formula>
    </cfRule>
    <cfRule type="cellIs" priority="761" operator="equal" dxfId="1">
      <formula>2</formula>
    </cfRule>
    <cfRule type="cellIs" priority="762" operator="equal" dxfId="0">
      <formula>1</formula>
    </cfRule>
  </conditionalFormatting>
  <conditionalFormatting sqref="G1119:H1119">
    <cfRule type="cellIs" priority="754" operator="equal" dxfId="2">
      <formula>3</formula>
    </cfRule>
    <cfRule type="cellIs" priority="755" operator="equal" dxfId="1">
      <formula>2</formula>
    </cfRule>
    <cfRule type="cellIs" priority="756" operator="equal" dxfId="0">
      <formula>1</formula>
    </cfRule>
  </conditionalFormatting>
  <conditionalFormatting sqref="I1119:J1119">
    <cfRule type="cellIs" priority="751" operator="equal" dxfId="2">
      <formula>3</formula>
    </cfRule>
    <cfRule type="cellIs" priority="752" operator="equal" dxfId="1">
      <formula>2</formula>
    </cfRule>
    <cfRule type="cellIs" priority="753" operator="equal" dxfId="0">
      <formula>1</formula>
    </cfRule>
  </conditionalFormatting>
  <conditionalFormatting sqref="I1123:J1124">
    <cfRule type="cellIs" priority="748" operator="equal" dxfId="2">
      <formula>3</formula>
    </cfRule>
    <cfRule type="cellIs" priority="749" operator="equal" dxfId="1">
      <formula>2</formula>
    </cfRule>
    <cfRule type="cellIs" priority="750" operator="equal" dxfId="0">
      <formula>1</formula>
    </cfRule>
  </conditionalFormatting>
  <conditionalFormatting sqref="G1123:H1124">
    <cfRule type="cellIs" priority="745" operator="equal" dxfId="2">
      <formula>3</formula>
    </cfRule>
    <cfRule type="cellIs" priority="746" operator="equal" dxfId="1">
      <formula>2</formula>
    </cfRule>
    <cfRule type="cellIs" priority="747" operator="equal" dxfId="0">
      <formula>1</formula>
    </cfRule>
  </conditionalFormatting>
  <conditionalFormatting sqref="G1135:H1136">
    <cfRule type="cellIs" priority="742" operator="equal" dxfId="2">
      <formula>3</formula>
    </cfRule>
    <cfRule type="cellIs" priority="743" operator="equal" dxfId="1">
      <formula>2</formula>
    </cfRule>
    <cfRule type="cellIs" priority="744" operator="equal" dxfId="0">
      <formula>1</formula>
    </cfRule>
  </conditionalFormatting>
  <conditionalFormatting sqref="I1135:J1135">
    <cfRule type="cellIs" priority="739" operator="equal" dxfId="2">
      <formula>3</formula>
    </cfRule>
    <cfRule type="cellIs" priority="740" operator="equal" dxfId="1">
      <formula>2</formula>
    </cfRule>
    <cfRule type="cellIs" priority="741" operator="equal" dxfId="0">
      <formula>1</formula>
    </cfRule>
  </conditionalFormatting>
  <conditionalFormatting sqref="I1083:J1083">
    <cfRule type="cellIs" priority="733" operator="equal" dxfId="2">
      <formula>3</formula>
    </cfRule>
    <cfRule type="cellIs" priority="734" operator="equal" dxfId="1">
      <formula>2</formula>
    </cfRule>
    <cfRule type="cellIs" priority="735" operator="equal" dxfId="0">
      <formula>1</formula>
    </cfRule>
  </conditionalFormatting>
  <conditionalFormatting sqref="G1083:H1083">
    <cfRule type="cellIs" priority="736" operator="equal" dxfId="2">
      <formula>3</formula>
    </cfRule>
    <cfRule type="cellIs" priority="737" operator="equal" dxfId="1">
      <formula>2</formula>
    </cfRule>
    <cfRule type="cellIs" priority="738" operator="equal" dxfId="0">
      <formula>1</formula>
    </cfRule>
  </conditionalFormatting>
  <conditionalFormatting sqref="G125:H125">
    <cfRule type="cellIs" priority="1738" operator="equal" dxfId="2">
      <formula>3</formula>
    </cfRule>
    <cfRule type="cellIs" priority="1739" operator="equal" dxfId="1">
      <formula>2</formula>
    </cfRule>
    <cfRule type="cellIs" priority="1740" operator="equal" dxfId="0">
      <formula>1</formula>
    </cfRule>
  </conditionalFormatting>
  <conditionalFormatting sqref="I130:J130">
    <cfRule type="cellIs" priority="1735" operator="equal" dxfId="2">
      <formula>3</formula>
    </cfRule>
    <cfRule type="cellIs" priority="1736" operator="equal" dxfId="1">
      <formula>2</formula>
    </cfRule>
    <cfRule type="cellIs" priority="1737" operator="equal" dxfId="0">
      <formula>1</formula>
    </cfRule>
  </conditionalFormatting>
  <conditionalFormatting sqref="I129:J130">
    <cfRule type="cellIs" priority="1732" operator="equal" dxfId="2">
      <formula>3</formula>
    </cfRule>
    <cfRule type="cellIs" priority="1733" operator="equal" dxfId="1">
      <formula>2</formula>
    </cfRule>
    <cfRule type="cellIs" priority="1734" operator="equal" dxfId="0">
      <formula>1</formula>
    </cfRule>
  </conditionalFormatting>
  <conditionalFormatting sqref="G129:H130">
    <cfRule type="cellIs" priority="1729" operator="equal" dxfId="2">
      <formula>3</formula>
    </cfRule>
    <cfRule type="cellIs" priority="1730" operator="equal" dxfId="1">
      <formula>2</formula>
    </cfRule>
    <cfRule type="cellIs" priority="1731" operator="equal" dxfId="0">
      <formula>1</formula>
    </cfRule>
  </conditionalFormatting>
  <conditionalFormatting sqref="I195:J198">
    <cfRule type="cellIs" priority="1720" operator="equal" dxfId="2">
      <formula>3</formula>
    </cfRule>
    <cfRule type="cellIs" priority="1721" operator="equal" dxfId="1">
      <formula>2</formula>
    </cfRule>
    <cfRule type="cellIs" priority="1722" operator="equal" dxfId="0">
      <formula>1</formula>
    </cfRule>
  </conditionalFormatting>
  <conditionalFormatting sqref="G196:H198">
    <cfRule type="cellIs" priority="1714" operator="equal" dxfId="2">
      <formula>3</formula>
    </cfRule>
    <cfRule type="cellIs" priority="1715" operator="equal" dxfId="1">
      <formula>2</formula>
    </cfRule>
    <cfRule type="cellIs" priority="1716" operator="equal" dxfId="0">
      <formula>1</formula>
    </cfRule>
  </conditionalFormatting>
  <conditionalFormatting sqref="G182:J186 G188:J188 G190:H193 I187:J187 I190:J194">
    <cfRule type="cellIs" priority="1711" operator="equal" dxfId="2">
      <formula>3</formula>
    </cfRule>
    <cfRule type="cellIs" priority="1712" operator="equal" dxfId="1">
      <formula>2</formula>
    </cfRule>
    <cfRule type="cellIs" priority="1713" operator="equal" dxfId="0">
      <formula>1</formula>
    </cfRule>
  </conditionalFormatting>
  <conditionalFormatting sqref="G189:J189">
    <cfRule type="cellIs" priority="1702" operator="equal" dxfId="2">
      <formula>3</formula>
    </cfRule>
    <cfRule type="cellIs" priority="1703" operator="equal" dxfId="1">
      <formula>2</formula>
    </cfRule>
    <cfRule type="cellIs" priority="1704" operator="equal" dxfId="0">
      <formula>1</formula>
    </cfRule>
  </conditionalFormatting>
  <conditionalFormatting sqref="I452:J452">
    <cfRule type="cellIs" priority="1690" operator="equal" dxfId="2">
      <formula>3</formula>
    </cfRule>
    <cfRule type="cellIs" priority="1691" operator="equal" dxfId="1">
      <formula>2</formula>
    </cfRule>
    <cfRule type="cellIs" priority="1692" operator="equal" dxfId="0">
      <formula>1</formula>
    </cfRule>
  </conditionalFormatting>
  <conditionalFormatting sqref="G448:J448">
    <cfRule type="cellIs" priority="1693" operator="equal" dxfId="2">
      <formula>3</formula>
    </cfRule>
    <cfRule type="cellIs" priority="1694" operator="equal" dxfId="1">
      <formula>2</formula>
    </cfRule>
    <cfRule type="cellIs" priority="1695" operator="equal" dxfId="0">
      <formula>1</formula>
    </cfRule>
  </conditionalFormatting>
  <conditionalFormatting sqref="I125:J125">
    <cfRule type="cellIs" priority="1741" operator="equal" dxfId="2">
      <formula>3</formula>
    </cfRule>
    <cfRule type="cellIs" priority="1742" operator="equal" dxfId="1">
      <formula>2</formula>
    </cfRule>
    <cfRule type="cellIs" priority="1743" operator="equal" dxfId="0">
      <formula>1</formula>
    </cfRule>
  </conditionalFormatting>
  <conditionalFormatting sqref="I15:J15">
    <cfRule type="cellIs" priority="1792" operator="equal" dxfId="2">
      <formula>3</formula>
    </cfRule>
    <cfRule type="cellIs" priority="1793" operator="equal" dxfId="1">
      <formula>2</formula>
    </cfRule>
    <cfRule type="cellIs" priority="1794" operator="equal" dxfId="0">
      <formula>1</formula>
    </cfRule>
  </conditionalFormatting>
  <conditionalFormatting sqref="I14:J14">
    <cfRule type="cellIs" priority="1789" operator="equal" dxfId="2">
      <formula>3</formula>
    </cfRule>
    <cfRule type="cellIs" priority="1790" operator="equal" dxfId="1">
      <formula>2</formula>
    </cfRule>
    <cfRule type="cellIs" priority="1791" operator="equal" dxfId="0">
      <formula>1</formula>
    </cfRule>
  </conditionalFormatting>
  <conditionalFormatting sqref="I38:J38">
    <cfRule type="cellIs" priority="1786" operator="equal" dxfId="2">
      <formula>3</formula>
    </cfRule>
    <cfRule type="cellIs" priority="1787" operator="equal" dxfId="1">
      <formula>2</formula>
    </cfRule>
    <cfRule type="cellIs" priority="1788" operator="equal" dxfId="0">
      <formula>1</formula>
    </cfRule>
  </conditionalFormatting>
  <conditionalFormatting sqref="I37:J37">
    <cfRule type="cellIs" priority="1783" operator="equal" dxfId="2">
      <formula>3</formula>
    </cfRule>
    <cfRule type="cellIs" priority="1784" operator="equal" dxfId="1">
      <formula>2</formula>
    </cfRule>
    <cfRule type="cellIs" priority="1785" operator="equal" dxfId="0">
      <formula>1</formula>
    </cfRule>
  </conditionalFormatting>
  <conditionalFormatting sqref="I22:J22">
    <cfRule type="cellIs" priority="1780" operator="equal" dxfId="2">
      <formula>3</formula>
    </cfRule>
    <cfRule type="cellIs" priority="1781" operator="equal" dxfId="1">
      <formula>2</formula>
    </cfRule>
    <cfRule type="cellIs" priority="1782" operator="equal" dxfId="0">
      <formula>1</formula>
    </cfRule>
  </conditionalFormatting>
  <conditionalFormatting sqref="I21:J21">
    <cfRule type="cellIs" priority="1777" operator="equal" dxfId="2">
      <formula>3</formula>
    </cfRule>
    <cfRule type="cellIs" priority="1778" operator="equal" dxfId="1">
      <formula>2</formula>
    </cfRule>
    <cfRule type="cellIs" priority="1779" operator="equal" dxfId="0">
      <formula>1</formula>
    </cfRule>
  </conditionalFormatting>
  <conditionalFormatting sqref="I47:J47">
    <cfRule type="cellIs" priority="1774" operator="equal" dxfId="2">
      <formula>3</formula>
    </cfRule>
    <cfRule type="cellIs" priority="1775" operator="equal" dxfId="1">
      <formula>2</formula>
    </cfRule>
    <cfRule type="cellIs" priority="1776" operator="equal" dxfId="0">
      <formula>1</formula>
    </cfRule>
  </conditionalFormatting>
  <conditionalFormatting sqref="I46:J46">
    <cfRule type="cellIs" priority="1771" operator="equal" dxfId="2">
      <formula>3</formula>
    </cfRule>
    <cfRule type="cellIs" priority="1772" operator="equal" dxfId="1">
      <formula>2</formula>
    </cfRule>
    <cfRule type="cellIs" priority="1773" operator="equal" dxfId="0">
      <formula>1</formula>
    </cfRule>
  </conditionalFormatting>
  <conditionalFormatting sqref="G560:J561 G688:J688 G710:J710 G812:H813 G818:H818 G823:H824 G830:H830 G857:J857 G862:J862 G864:J864 G872:J874 G876:J879 G887:J889 G891:J893 G896:J896 G903:J906 G909:J909 G911:J911 G913:J914 G917:J920 G924:J926 G928:J930 G937:J938 G945:J945 G952:J953 G961:J961 G974:J974 G982:J982 G984:J985 G989:J989 G997:J997 G1020:J1020 G1024:J1025 G1027:J1027 G1031 G1036:J1036 G1068:J1068 G1071:J1071 G1074:J1076 H656:I656 H869:J869 H884:J884 I512:J512 I514:J514 I519:J520 I523:J523 I527:J527 I533:J534 I639:J640 I692:J693 I734:J734 I804:J804 I824:J824 I1028:J1028 J240:J241">
    <cfRule type="cellIs" priority="1768" operator="equal" dxfId="2">
      <formula>3</formula>
    </cfRule>
    <cfRule type="cellIs" priority="1769" operator="equal" dxfId="1">
      <formula>2</formula>
    </cfRule>
    <cfRule type="cellIs" priority="1770" operator="equal" dxfId="0">
      <formula>1</formula>
    </cfRule>
  </conditionalFormatting>
  <conditionalFormatting sqref="I23:J23">
    <cfRule type="cellIs" priority="1765" operator="equal" dxfId="2">
      <formula>3</formula>
    </cfRule>
    <cfRule type="cellIs" priority="1766" operator="equal" dxfId="1">
      <formula>2</formula>
    </cfRule>
    <cfRule type="cellIs" priority="1767" operator="equal" dxfId="0">
      <formula>1</formula>
    </cfRule>
  </conditionalFormatting>
  <conditionalFormatting sqref="G26:H26">
    <cfRule type="cellIs" priority="1762" operator="equal" dxfId="2">
      <formula>3</formula>
    </cfRule>
    <cfRule type="cellIs" priority="1763" operator="equal" dxfId="1">
      <formula>2</formula>
    </cfRule>
    <cfRule type="cellIs" priority="1764" operator="equal" dxfId="0">
      <formula>1</formula>
    </cfRule>
  </conditionalFormatting>
  <conditionalFormatting sqref="I26:J26">
    <cfRule type="cellIs" priority="1759" operator="equal" dxfId="2">
      <formula>3</formula>
    </cfRule>
    <cfRule type="cellIs" priority="1760" operator="equal" dxfId="1">
      <formula>2</formula>
    </cfRule>
    <cfRule type="cellIs" priority="1761" operator="equal" dxfId="0">
      <formula>1</formula>
    </cfRule>
  </conditionalFormatting>
  <conditionalFormatting sqref="G29:H29">
    <cfRule type="cellIs" priority="1756" operator="equal" dxfId="2">
      <formula>3</formula>
    </cfRule>
    <cfRule type="cellIs" priority="1757" operator="equal" dxfId="1">
      <formula>2</formula>
    </cfRule>
    <cfRule type="cellIs" priority="1758" operator="equal" dxfId="0">
      <formula>1</formula>
    </cfRule>
  </conditionalFormatting>
  <conditionalFormatting sqref="I29:J29">
    <cfRule type="cellIs" priority="1753" operator="equal" dxfId="2">
      <formula>3</formula>
    </cfRule>
    <cfRule type="cellIs" priority="1754" operator="equal" dxfId="1">
      <formula>2</formula>
    </cfRule>
    <cfRule type="cellIs" priority="1755" operator="equal" dxfId="0">
      <formula>1</formula>
    </cfRule>
  </conditionalFormatting>
  <conditionalFormatting sqref="I230">
    <cfRule type="cellIs" priority="1750" operator="equal" dxfId="2">
      <formula>3</formula>
    </cfRule>
    <cfRule type="cellIs" priority="1751" operator="equal" dxfId="1">
      <formula>2</formula>
    </cfRule>
    <cfRule type="cellIs" priority="1752" operator="equal" dxfId="0">
      <formula>1</formula>
    </cfRule>
  </conditionalFormatting>
  <conditionalFormatting sqref="I240:I241">
    <cfRule type="cellIs" priority="1744" operator="equal" dxfId="2">
      <formula>3</formula>
    </cfRule>
    <cfRule type="cellIs" priority="1745" operator="equal" dxfId="1">
      <formula>2</formula>
    </cfRule>
    <cfRule type="cellIs" priority="1746" operator="equal" dxfId="0">
      <formula>1</formula>
    </cfRule>
  </conditionalFormatting>
  <conditionalFormatting sqref="I231">
    <cfRule type="cellIs" priority="1747" operator="equal" dxfId="2">
      <formula>3</formula>
    </cfRule>
    <cfRule type="cellIs" priority="1748" operator="equal" dxfId="1">
      <formula>2</formula>
    </cfRule>
    <cfRule type="cellIs" priority="1749" operator="equal" dxfId="0">
      <formula>1</formula>
    </cfRule>
  </conditionalFormatting>
  <conditionalFormatting sqref="G75:J75">
    <cfRule type="cellIs" priority="1795" operator="equal" dxfId="2">
      <formula>3</formula>
    </cfRule>
    <cfRule type="cellIs" priority="1796" operator="equal" dxfId="1">
      <formula>2</formula>
    </cfRule>
    <cfRule type="cellIs" priority="1797" operator="equal" dxfId="0">
      <formula>1</formula>
    </cfRule>
  </conditionalFormatting>
  <conditionalFormatting sqref="I128:J128">
    <cfRule type="cellIs" priority="1804" operator="equal" dxfId="2">
      <formula>3</formula>
    </cfRule>
    <cfRule type="cellIs" priority="1805" operator="equal" dxfId="1">
      <formula>2</formula>
    </cfRule>
    <cfRule type="cellIs" priority="1806" operator="equal" dxfId="0">
      <formula>1</formula>
    </cfRule>
  </conditionalFormatting>
  <conditionalFormatting sqref="G702:J702">
    <cfRule type="cellIs" priority="1801" operator="equal" dxfId="2">
      <formula>3</formula>
    </cfRule>
    <cfRule type="cellIs" priority="1802" operator="equal" dxfId="1">
      <formula>2</formula>
    </cfRule>
    <cfRule type="cellIs" priority="1803" operator="equal" dxfId="0">
      <formula>1</formula>
    </cfRule>
  </conditionalFormatting>
  <conditionalFormatting sqref="G73:J73">
    <cfRule type="cellIs" priority="1798" operator="equal" dxfId="2">
      <formula>3</formula>
    </cfRule>
    <cfRule type="cellIs" priority="1799" operator="equal" dxfId="1">
      <formula>2</formula>
    </cfRule>
    <cfRule type="cellIs" priority="1800" operator="equal" dxfId="0">
      <formula>1</formula>
    </cfRule>
  </conditionalFormatting>
  <conditionalFormatting sqref="I526:J526">
    <cfRule type="cellIs" priority="1858" operator="equal" dxfId="2">
      <formula>3</formula>
    </cfRule>
    <cfRule type="cellIs" priority="1859" operator="equal" dxfId="1">
      <formula>2</formula>
    </cfRule>
    <cfRule type="cellIs" priority="1860" operator="equal" dxfId="0">
      <formula>1</formula>
    </cfRule>
  </conditionalFormatting>
  <conditionalFormatting sqref="G514:H514 G527:H527">
    <cfRule type="cellIs" priority="1855" operator="equal" dxfId="2">
      <formula>3</formula>
    </cfRule>
    <cfRule type="cellIs" priority="1856" operator="equal" dxfId="1">
      <formula>2</formula>
    </cfRule>
    <cfRule type="cellIs" priority="1857" operator="equal" dxfId="0">
      <formula>1</formula>
    </cfRule>
  </conditionalFormatting>
  <conditionalFormatting sqref="G543:H543 G546:H546">
    <cfRule type="cellIs" priority="1852" operator="equal" dxfId="2">
      <formula>3</formula>
    </cfRule>
    <cfRule type="cellIs" priority="1853" operator="equal" dxfId="1">
      <formula>2</formula>
    </cfRule>
    <cfRule type="cellIs" priority="1854" operator="equal" dxfId="0">
      <formula>1</formula>
    </cfRule>
  </conditionalFormatting>
  <conditionalFormatting sqref="I602:J602">
    <cfRule type="cellIs" priority="1843" operator="equal" dxfId="2">
      <formula>3</formula>
    </cfRule>
    <cfRule type="cellIs" priority="1844" operator="equal" dxfId="1">
      <formula>2</formula>
    </cfRule>
    <cfRule type="cellIs" priority="1845" operator="equal" dxfId="0">
      <formula>1</formula>
    </cfRule>
  </conditionalFormatting>
  <conditionalFormatting sqref="G555:H555 G558:H558">
    <cfRule type="cellIs" priority="1849" operator="equal" dxfId="2">
      <formula>3</formula>
    </cfRule>
    <cfRule type="cellIs" priority="1850" operator="equal" dxfId="1">
      <formula>2</formula>
    </cfRule>
    <cfRule type="cellIs" priority="1851" operator="equal" dxfId="0">
      <formula>1</formula>
    </cfRule>
  </conditionalFormatting>
  <conditionalFormatting sqref="G577:H577">
    <cfRule type="cellIs" priority="1846" operator="equal" dxfId="2">
      <formula>3</formula>
    </cfRule>
    <cfRule type="cellIs" priority="1847" operator="equal" dxfId="1">
      <formula>2</formula>
    </cfRule>
    <cfRule type="cellIs" priority="1848" operator="equal" dxfId="0">
      <formula>1</formula>
    </cfRule>
  </conditionalFormatting>
  <conditionalFormatting sqref="I605:J605 I608:J608 I610:J611">
    <cfRule type="cellIs" priority="1840" operator="equal" dxfId="2">
      <formula>3</formula>
    </cfRule>
    <cfRule type="cellIs" priority="1841" operator="equal" dxfId="1">
      <formula>2</formula>
    </cfRule>
    <cfRule type="cellIs" priority="1842" operator="equal" dxfId="0">
      <formula>1</formula>
    </cfRule>
  </conditionalFormatting>
  <conditionalFormatting sqref="I604:J604">
    <cfRule type="cellIs" priority="1837" operator="equal" dxfId="2">
      <formula>3</formula>
    </cfRule>
    <cfRule type="cellIs" priority="1838" operator="equal" dxfId="1">
      <formula>2</formula>
    </cfRule>
    <cfRule type="cellIs" priority="1839" operator="equal" dxfId="0">
      <formula>1</formula>
    </cfRule>
  </conditionalFormatting>
  <conditionalFormatting sqref="I481:J482">
    <cfRule type="cellIs" priority="1834" operator="equal" dxfId="2">
      <formula>3</formula>
    </cfRule>
    <cfRule type="cellIs" priority="1835" operator="equal" dxfId="1">
      <formula>2</formula>
    </cfRule>
    <cfRule type="cellIs" priority="1836" operator="equal" dxfId="0">
      <formula>1</formula>
    </cfRule>
  </conditionalFormatting>
  <conditionalFormatting sqref="I481:J481">
    <cfRule type="cellIs" priority="1831" operator="equal" dxfId="2">
      <formula>3</formula>
    </cfRule>
    <cfRule type="cellIs" priority="1832" operator="equal" dxfId="1">
      <formula>2</formula>
    </cfRule>
    <cfRule type="cellIs" priority="1833" operator="equal" dxfId="0">
      <formula>1</formula>
    </cfRule>
  </conditionalFormatting>
  <conditionalFormatting sqref="I645:J646">
    <cfRule type="cellIs" priority="1828" operator="equal" dxfId="2">
      <formula>3</formula>
    </cfRule>
    <cfRule type="cellIs" priority="1829" operator="equal" dxfId="1">
      <formula>2</formula>
    </cfRule>
    <cfRule type="cellIs" priority="1830" operator="equal" dxfId="0">
      <formula>1</formula>
    </cfRule>
  </conditionalFormatting>
  <conditionalFormatting sqref="I664:J664">
    <cfRule type="cellIs" priority="1825" operator="equal" dxfId="2">
      <formula>3</formula>
    </cfRule>
    <cfRule type="cellIs" priority="1826" operator="equal" dxfId="1">
      <formula>2</formula>
    </cfRule>
    <cfRule type="cellIs" priority="1827" operator="equal" dxfId="0">
      <formula>1</formula>
    </cfRule>
  </conditionalFormatting>
  <conditionalFormatting sqref="G664">
    <cfRule type="cellIs" priority="1822" operator="equal" dxfId="2">
      <formula>3</formula>
    </cfRule>
    <cfRule type="cellIs" priority="1823" operator="equal" dxfId="1">
      <formula>2</formula>
    </cfRule>
    <cfRule type="cellIs" priority="1824" operator="equal" dxfId="0">
      <formula>1</formula>
    </cfRule>
  </conditionalFormatting>
  <conditionalFormatting sqref="G671:J671 I670:J670">
    <cfRule type="cellIs" priority="1819" operator="equal" dxfId="2">
      <formula>3</formula>
    </cfRule>
    <cfRule type="cellIs" priority="1820" operator="equal" dxfId="1">
      <formula>2</formula>
    </cfRule>
    <cfRule type="cellIs" priority="1821" operator="equal" dxfId="0">
      <formula>1</formula>
    </cfRule>
  </conditionalFormatting>
  <conditionalFormatting sqref="G438:J439 G571:J571 G573:J573 G704:J704 I132:J133 I440:J447 I542:J543 I546:J546 I550:J550 I555:J555 I558:J558 I577:J578 I597:J597">
    <cfRule type="cellIs" priority="1816" operator="equal" dxfId="2">
      <formula>3</formula>
    </cfRule>
    <cfRule type="cellIs" priority="1817" operator="equal" dxfId="1">
      <formula>2</formula>
    </cfRule>
    <cfRule type="cellIs" priority="1818" operator="equal" dxfId="0">
      <formula>1</formula>
    </cfRule>
  </conditionalFormatting>
  <conditionalFormatting sqref="G202:H202">
    <cfRule type="cellIs" priority="1813" operator="equal" dxfId="2">
      <formula>3</formula>
    </cfRule>
    <cfRule type="cellIs" priority="1814" operator="equal" dxfId="1">
      <formula>2</formula>
    </cfRule>
    <cfRule type="cellIs" priority="1815" operator="equal" dxfId="0">
      <formula>1</formula>
    </cfRule>
  </conditionalFormatting>
  <conditionalFormatting sqref="I202:J202">
    <cfRule type="cellIs" priority="1810" operator="equal" dxfId="2">
      <formula>3</formula>
    </cfRule>
    <cfRule type="cellIs" priority="1811" operator="equal" dxfId="1">
      <formula>2</formula>
    </cfRule>
    <cfRule type="cellIs" priority="1812" operator="equal" dxfId="0">
      <formula>1</formula>
    </cfRule>
  </conditionalFormatting>
  <conditionalFormatting sqref="G388:J388">
    <cfRule type="cellIs" priority="1960" operator="equal" dxfId="2">
      <formula>3</formula>
    </cfRule>
    <cfRule type="cellIs" priority="1961" operator="equal" dxfId="1">
      <formula>2</formula>
    </cfRule>
    <cfRule type="cellIs" priority="1962" operator="equal" dxfId="0">
      <formula>1</formula>
    </cfRule>
  </conditionalFormatting>
  <conditionalFormatting sqref="G400:J404">
    <cfRule type="cellIs" priority="1957" operator="equal" dxfId="2">
      <formula>3</formula>
    </cfRule>
    <cfRule type="cellIs" priority="1958" operator="equal" dxfId="1">
      <formula>2</formula>
    </cfRule>
    <cfRule type="cellIs" priority="1959" operator="equal" dxfId="0">
      <formula>1</formula>
    </cfRule>
  </conditionalFormatting>
  <conditionalFormatting sqref="H395">
    <cfRule type="cellIs" priority="1954" operator="equal" dxfId="2">
      <formula>3</formula>
    </cfRule>
    <cfRule type="cellIs" priority="1955" operator="equal" dxfId="1">
      <formula>2</formula>
    </cfRule>
    <cfRule type="cellIs" priority="1956" operator="equal" dxfId="0">
      <formula>1</formula>
    </cfRule>
  </conditionalFormatting>
  <conditionalFormatting sqref="G395 I395:J395">
    <cfRule type="cellIs" priority="1951" operator="equal" dxfId="2">
      <formula>3</formula>
    </cfRule>
    <cfRule type="cellIs" priority="1952" operator="equal" dxfId="1">
      <formula>2</formula>
    </cfRule>
    <cfRule type="cellIs" priority="1953" operator="equal" dxfId="0">
      <formula>1</formula>
    </cfRule>
  </conditionalFormatting>
  <conditionalFormatting sqref="G396:J397">
    <cfRule type="cellIs" priority="1948" operator="equal" dxfId="2">
      <formula>3</formula>
    </cfRule>
    <cfRule type="cellIs" priority="1949" operator="equal" dxfId="1">
      <formula>2</formula>
    </cfRule>
    <cfRule type="cellIs" priority="1950" operator="equal" dxfId="0">
      <formula>1</formula>
    </cfRule>
  </conditionalFormatting>
  <conditionalFormatting sqref="H405">
    <cfRule type="cellIs" priority="1942" operator="equal" dxfId="2">
      <formula>3</formula>
    </cfRule>
    <cfRule type="cellIs" priority="1943" operator="equal" dxfId="1">
      <formula>2</formula>
    </cfRule>
    <cfRule type="cellIs" priority="1944" operator="equal" dxfId="0">
      <formula>1</formula>
    </cfRule>
  </conditionalFormatting>
  <conditionalFormatting sqref="G407:J410">
    <cfRule type="cellIs" priority="1945" operator="equal" dxfId="2">
      <formula>3</formula>
    </cfRule>
    <cfRule type="cellIs" priority="1946" operator="equal" dxfId="1">
      <formula>2</formula>
    </cfRule>
    <cfRule type="cellIs" priority="1947" operator="equal" dxfId="0">
      <formula>1</formula>
    </cfRule>
  </conditionalFormatting>
  <conditionalFormatting sqref="G405 I405:J405">
    <cfRule type="cellIs" priority="1939" operator="equal" dxfId="2">
      <formula>3</formula>
    </cfRule>
    <cfRule type="cellIs" priority="1940" operator="equal" dxfId="1">
      <formula>2</formula>
    </cfRule>
    <cfRule type="cellIs" priority="1941" operator="equal" dxfId="0">
      <formula>1</formula>
    </cfRule>
  </conditionalFormatting>
  <conditionalFormatting sqref="G406:J406">
    <cfRule type="cellIs" priority="1936" operator="equal" dxfId="2">
      <formula>3</formula>
    </cfRule>
    <cfRule type="cellIs" priority="1937" operator="equal" dxfId="1">
      <formula>2</formula>
    </cfRule>
    <cfRule type="cellIs" priority="1938" operator="equal" dxfId="0">
      <formula>1</formula>
    </cfRule>
  </conditionalFormatting>
  <conditionalFormatting sqref="I411:J414">
    <cfRule type="cellIs" priority="1933" operator="equal" dxfId="2">
      <formula>3</formula>
    </cfRule>
    <cfRule type="cellIs" priority="1934" operator="equal" dxfId="1">
      <formula>2</formula>
    </cfRule>
    <cfRule type="cellIs" priority="1935" operator="equal" dxfId="0">
      <formula>1</formula>
    </cfRule>
  </conditionalFormatting>
  <conditionalFormatting sqref="G411:H414">
    <cfRule type="cellIs" priority="1930" operator="equal" dxfId="2">
      <formula>3</formula>
    </cfRule>
    <cfRule type="cellIs" priority="1931" operator="equal" dxfId="1">
      <formula>2</formula>
    </cfRule>
    <cfRule type="cellIs" priority="1932" operator="equal" dxfId="0">
      <formula>1</formula>
    </cfRule>
  </conditionalFormatting>
  <conditionalFormatting sqref="H415">
    <cfRule type="cellIs" priority="1927" operator="equal" dxfId="2">
      <formula>3</formula>
    </cfRule>
    <cfRule type="cellIs" priority="1928" operator="equal" dxfId="1">
      <formula>2</formula>
    </cfRule>
    <cfRule type="cellIs" priority="1929" operator="equal" dxfId="0">
      <formula>1</formula>
    </cfRule>
  </conditionalFormatting>
  <conditionalFormatting sqref="G415 I415:J415">
    <cfRule type="cellIs" priority="1924" operator="equal" dxfId="2">
      <formula>3</formula>
    </cfRule>
    <cfRule type="cellIs" priority="1925" operator="equal" dxfId="1">
      <formula>2</formula>
    </cfRule>
    <cfRule type="cellIs" priority="1926" operator="equal" dxfId="0">
      <formula>1</formula>
    </cfRule>
  </conditionalFormatting>
  <conditionalFormatting sqref="G416:J416">
    <cfRule type="cellIs" priority="1921" operator="equal" dxfId="2">
      <formula>3</formula>
    </cfRule>
    <cfRule type="cellIs" priority="1922" operator="equal" dxfId="1">
      <formula>2</formula>
    </cfRule>
    <cfRule type="cellIs" priority="1923" operator="equal" dxfId="0">
      <formula>1</formula>
    </cfRule>
  </conditionalFormatting>
  <conditionalFormatting sqref="G417:J419 G423:J424">
    <cfRule type="cellIs" priority="1918" operator="equal" dxfId="2">
      <formula>3</formula>
    </cfRule>
    <cfRule type="cellIs" priority="1919" operator="equal" dxfId="1">
      <formula>2</formula>
    </cfRule>
    <cfRule type="cellIs" priority="1920" operator="equal" dxfId="0">
      <formula>1</formula>
    </cfRule>
  </conditionalFormatting>
  <conditionalFormatting sqref="G425:H431">
    <cfRule type="cellIs" priority="1912" operator="equal" dxfId="2">
      <formula>3</formula>
    </cfRule>
    <cfRule type="cellIs" priority="1913" operator="equal" dxfId="1">
      <formula>2</formula>
    </cfRule>
    <cfRule type="cellIs" priority="1914" operator="equal" dxfId="0">
      <formula>1</formula>
    </cfRule>
  </conditionalFormatting>
  <conditionalFormatting sqref="G434:H435 G437:H437 H432">
    <cfRule type="cellIs" priority="1909" operator="equal" dxfId="2">
      <formula>3</formula>
    </cfRule>
    <cfRule type="cellIs" priority="1910" operator="equal" dxfId="1">
      <formula>2</formula>
    </cfRule>
    <cfRule type="cellIs" priority="1911" operator="equal" dxfId="0">
      <formula>1</formula>
    </cfRule>
  </conditionalFormatting>
  <conditionalFormatting sqref="G432">
    <cfRule type="cellIs" priority="1906" operator="equal" dxfId="2">
      <formula>3</formula>
    </cfRule>
    <cfRule type="cellIs" priority="1907" operator="equal" dxfId="1">
      <formula>2</formula>
    </cfRule>
    <cfRule type="cellIs" priority="1908" operator="equal" dxfId="0">
      <formula>1</formula>
    </cfRule>
  </conditionalFormatting>
  <conditionalFormatting sqref="I425:J435 I437:J437">
    <cfRule type="cellIs" priority="1915" operator="equal" dxfId="2">
      <formula>3</formula>
    </cfRule>
    <cfRule type="cellIs" priority="1916" operator="equal" dxfId="1">
      <formula>2</formula>
    </cfRule>
    <cfRule type="cellIs" priority="1917" operator="equal" dxfId="0">
      <formula>1</formula>
    </cfRule>
  </conditionalFormatting>
  <conditionalFormatting sqref="I455:J464">
    <cfRule type="cellIs" priority="1891" operator="equal" dxfId="2">
      <formula>3</formula>
    </cfRule>
    <cfRule type="cellIs" priority="1892" operator="equal" dxfId="1">
      <formula>2</formula>
    </cfRule>
    <cfRule type="cellIs" priority="1893" operator="equal" dxfId="0">
      <formula>1</formula>
    </cfRule>
  </conditionalFormatting>
  <conditionalFormatting sqref="G433:H433">
    <cfRule type="cellIs" priority="1903" operator="equal" dxfId="2">
      <formula>3</formula>
    </cfRule>
    <cfRule type="cellIs" priority="1904" operator="equal" dxfId="1">
      <formula>2</formula>
    </cfRule>
    <cfRule type="cellIs" priority="1905" operator="equal" dxfId="0">
      <formula>1</formula>
    </cfRule>
  </conditionalFormatting>
  <conditionalFormatting sqref="I436:J436">
    <cfRule type="cellIs" priority="1900" operator="equal" dxfId="2">
      <formula>3</formula>
    </cfRule>
    <cfRule type="cellIs" priority="1901" operator="equal" dxfId="1">
      <formula>2</formula>
    </cfRule>
    <cfRule type="cellIs" priority="1902" operator="equal" dxfId="0">
      <formula>1</formula>
    </cfRule>
  </conditionalFormatting>
  <conditionalFormatting sqref="G436:H436">
    <cfRule type="cellIs" priority="1897" operator="equal" dxfId="2">
      <formula>3</formula>
    </cfRule>
    <cfRule type="cellIs" priority="1898" operator="equal" dxfId="1">
      <formula>2</formula>
    </cfRule>
    <cfRule type="cellIs" priority="1899" operator="equal" dxfId="0">
      <formula>1</formula>
    </cfRule>
  </conditionalFormatting>
  <conditionalFormatting sqref="I449:J451 I453:J454">
    <cfRule type="cellIs" priority="1894" operator="equal" dxfId="2">
      <formula>3</formula>
    </cfRule>
    <cfRule type="cellIs" priority="1895" operator="equal" dxfId="1">
      <formula>2</formula>
    </cfRule>
    <cfRule type="cellIs" priority="1896" operator="equal" dxfId="0">
      <formula>1</formula>
    </cfRule>
  </conditionalFormatting>
  <conditionalFormatting sqref="I466:J471">
    <cfRule type="cellIs" priority="1888" operator="equal" dxfId="2">
      <formula>3</formula>
    </cfRule>
    <cfRule type="cellIs" priority="1889" operator="equal" dxfId="1">
      <formula>2</formula>
    </cfRule>
    <cfRule type="cellIs" priority="1890" operator="equal" dxfId="0">
      <formula>1</formula>
    </cfRule>
  </conditionalFormatting>
  <conditionalFormatting sqref="I465:J465">
    <cfRule type="cellIs" priority="1885" operator="equal" dxfId="2">
      <formula>3</formula>
    </cfRule>
    <cfRule type="cellIs" priority="1886" operator="equal" dxfId="1">
      <formula>2</formula>
    </cfRule>
    <cfRule type="cellIs" priority="1887" operator="equal" dxfId="0">
      <formula>1</formula>
    </cfRule>
  </conditionalFormatting>
  <conditionalFormatting sqref="G16:H16 G205:H211 G213:J216 G218:H218 G253:H256 G293:H293 G475:J476 G477:H477 G499:J500 I24:J25 I27:J28 I30:J35 I122:J124 I126:J127 I203:J211 I218:J222 I225:J229 I232:J239 I253:J264 I267:J274 I489:J491 I493:J493 I495:J496 I502:J502 I504:J505 I507:J507 I510:J510 I613:J614 J230:J231">
    <cfRule type="cellIs" priority="1879" operator="equal" dxfId="2">
      <formula>3</formula>
    </cfRule>
    <cfRule type="cellIs" priority="1880" operator="equal" dxfId="1">
      <formula>2</formula>
    </cfRule>
    <cfRule type="cellIs" priority="1881" operator="equal" dxfId="0">
      <formula>1</formula>
    </cfRule>
  </conditionalFormatting>
  <conditionalFormatting sqref="I474:J474">
    <cfRule type="cellIs" priority="1882" operator="equal" dxfId="2">
      <formula>3</formula>
    </cfRule>
    <cfRule type="cellIs" priority="1883" operator="equal" dxfId="1">
      <formula>2</formula>
    </cfRule>
    <cfRule type="cellIs" priority="1884" operator="equal" dxfId="0">
      <formula>1</formula>
    </cfRule>
  </conditionalFormatting>
  <conditionalFormatting sqref="G479:H479">
    <cfRule type="cellIs" priority="1867" operator="equal" dxfId="2">
      <formula>3</formula>
    </cfRule>
    <cfRule type="cellIs" priority="1868" operator="equal" dxfId="1">
      <formula>2</formula>
    </cfRule>
    <cfRule type="cellIs" priority="1869" operator="equal" dxfId="0">
      <formula>1</formula>
    </cfRule>
  </conditionalFormatting>
  <conditionalFormatting sqref="I479:J479">
    <cfRule type="cellIs" priority="1870" operator="equal" dxfId="2">
      <formula>3</formula>
    </cfRule>
    <cfRule type="cellIs" priority="1871" operator="equal" dxfId="1">
      <formula>2</formula>
    </cfRule>
    <cfRule type="cellIs" priority="1872" operator="equal" dxfId="0">
      <formula>1</formula>
    </cfRule>
  </conditionalFormatting>
  <conditionalFormatting sqref="I483:J483">
    <cfRule type="cellIs" priority="1864" operator="equal" dxfId="2">
      <formula>3</formula>
    </cfRule>
    <cfRule type="cellIs" priority="1865" operator="equal" dxfId="1">
      <formula>2</formula>
    </cfRule>
    <cfRule type="cellIs" priority="1866" operator="equal" dxfId="0">
      <formula>1</formula>
    </cfRule>
  </conditionalFormatting>
  <conditionalFormatting sqref="I484:J484 I487:J487">
    <cfRule type="cellIs" priority="1861" operator="equal" dxfId="2">
      <formula>3</formula>
    </cfRule>
    <cfRule type="cellIs" priority="1862" operator="equal" dxfId="1">
      <formula>2</formula>
    </cfRule>
    <cfRule type="cellIs" priority="1863" operator="equal" dxfId="0">
      <formula>1</formula>
    </cfRule>
  </conditionalFormatting>
  <conditionalFormatting sqref="G203:H204">
    <cfRule type="cellIs" priority="2041" operator="equal" dxfId="2">
      <formula>3</formula>
    </cfRule>
    <cfRule type="cellIs" priority="2042" operator="equal" dxfId="1">
      <formula>2</formula>
    </cfRule>
    <cfRule type="cellIs" priority="2043" operator="equal" dxfId="0">
      <formula>1</formula>
    </cfRule>
  </conditionalFormatting>
  <conditionalFormatting sqref="G219:H219">
    <cfRule type="cellIs" priority="2038" operator="equal" dxfId="2">
      <formula>3</formula>
    </cfRule>
    <cfRule type="cellIs" priority="2039" operator="equal" dxfId="1">
      <formula>2</formula>
    </cfRule>
    <cfRule type="cellIs" priority="2040" operator="equal" dxfId="0">
      <formula>1</formula>
    </cfRule>
  </conditionalFormatting>
  <conditionalFormatting sqref="G220:H223 G225:H229 G232:H233">
    <cfRule type="cellIs" priority="2035" operator="equal" dxfId="2">
      <formula>3</formula>
    </cfRule>
    <cfRule type="cellIs" priority="2036" operator="equal" dxfId="1">
      <formula>2</formula>
    </cfRule>
    <cfRule type="cellIs" priority="2037" operator="equal" dxfId="0">
      <formula>1</formula>
    </cfRule>
  </conditionalFormatting>
  <conditionalFormatting sqref="G234:H239">
    <cfRule type="cellIs" priority="2032" operator="equal" dxfId="2">
      <formula>3</formula>
    </cfRule>
    <cfRule type="cellIs" priority="2033" operator="equal" dxfId="1">
      <formula>2</formula>
    </cfRule>
    <cfRule type="cellIs" priority="2034" operator="equal" dxfId="0">
      <formula>1</formula>
    </cfRule>
  </conditionalFormatting>
  <conditionalFormatting sqref="G260:H264 G267:H270">
    <cfRule type="cellIs" priority="2023" operator="equal" dxfId="2">
      <formula>3</formula>
    </cfRule>
    <cfRule type="cellIs" priority="2024" operator="equal" dxfId="1">
      <formula>2</formula>
    </cfRule>
    <cfRule type="cellIs" priority="2025" operator="equal" dxfId="0">
      <formula>1</formula>
    </cfRule>
  </conditionalFormatting>
  <conditionalFormatting sqref="G242:H252">
    <cfRule type="cellIs" priority="2029" operator="equal" dxfId="2">
      <formula>3</formula>
    </cfRule>
    <cfRule type="cellIs" priority="2030" operator="equal" dxfId="1">
      <formula>2</formula>
    </cfRule>
    <cfRule type="cellIs" priority="2031" operator="equal" dxfId="0">
      <formula>1</formula>
    </cfRule>
  </conditionalFormatting>
  <conditionalFormatting sqref="G257:H259">
    <cfRule type="cellIs" priority="2026" operator="equal" dxfId="2">
      <formula>3</formula>
    </cfRule>
    <cfRule type="cellIs" priority="2027" operator="equal" dxfId="1">
      <formula>2</formula>
    </cfRule>
    <cfRule type="cellIs" priority="2028" operator="equal" dxfId="0">
      <formula>1</formula>
    </cfRule>
  </conditionalFormatting>
  <conditionalFormatting sqref="G294:H295">
    <cfRule type="cellIs" priority="2020" operator="equal" dxfId="2">
      <formula>3</formula>
    </cfRule>
    <cfRule type="cellIs" priority="2021" operator="equal" dxfId="1">
      <formula>2</formula>
    </cfRule>
    <cfRule type="cellIs" priority="2022" operator="equal" dxfId="0">
      <formula>1</formula>
    </cfRule>
  </conditionalFormatting>
  <conditionalFormatting sqref="G273:H274 G276:H282 H271">
    <cfRule type="cellIs" priority="2017" operator="equal" dxfId="2">
      <formula>3</formula>
    </cfRule>
    <cfRule type="cellIs" priority="2018" operator="equal" dxfId="1">
      <formula>2</formula>
    </cfRule>
    <cfRule type="cellIs" priority="2019" operator="equal" dxfId="0">
      <formula>1</formula>
    </cfRule>
  </conditionalFormatting>
  <conditionalFormatting sqref="G271">
    <cfRule type="cellIs" priority="2014" operator="equal" dxfId="2">
      <formula>3</formula>
    </cfRule>
    <cfRule type="cellIs" priority="2015" operator="equal" dxfId="1">
      <formula>2</formula>
    </cfRule>
    <cfRule type="cellIs" priority="2016" operator="equal" dxfId="0">
      <formula>1</formula>
    </cfRule>
  </conditionalFormatting>
  <conditionalFormatting sqref="G272:H272">
    <cfRule type="cellIs" priority="2011" operator="equal" dxfId="2">
      <formula>3</formula>
    </cfRule>
    <cfRule type="cellIs" priority="2012" operator="equal" dxfId="1">
      <formula>2</formula>
    </cfRule>
    <cfRule type="cellIs" priority="2013" operator="equal" dxfId="0">
      <formula>1</formula>
    </cfRule>
  </conditionalFormatting>
  <conditionalFormatting sqref="G284:H285">
    <cfRule type="cellIs" priority="2008" operator="equal" dxfId="2">
      <formula>3</formula>
    </cfRule>
    <cfRule type="cellIs" priority="2009" operator="equal" dxfId="1">
      <formula>2</formula>
    </cfRule>
    <cfRule type="cellIs" priority="2010" operator="equal" dxfId="0">
      <formula>1</formula>
    </cfRule>
  </conditionalFormatting>
  <conditionalFormatting sqref="I324:J329">
    <cfRule type="cellIs" priority="2002" operator="equal" dxfId="2">
      <formula>3</formula>
    </cfRule>
    <cfRule type="cellIs" priority="2003" operator="equal" dxfId="1">
      <formula>2</formula>
    </cfRule>
    <cfRule type="cellIs" priority="2004" operator="equal" dxfId="0">
      <formula>1</formula>
    </cfRule>
  </conditionalFormatting>
  <conditionalFormatting sqref="I323:J323">
    <cfRule type="cellIs" priority="1999" operator="equal" dxfId="2">
      <formula>3</formula>
    </cfRule>
    <cfRule type="cellIs" priority="2000" operator="equal" dxfId="1">
      <formula>2</formula>
    </cfRule>
    <cfRule type="cellIs" priority="2001" operator="equal" dxfId="0">
      <formula>1</formula>
    </cfRule>
  </conditionalFormatting>
  <conditionalFormatting sqref="I322:J322">
    <cfRule type="cellIs" priority="2005" operator="equal" dxfId="2">
      <formula>3</formula>
    </cfRule>
    <cfRule type="cellIs" priority="2006" operator="equal" dxfId="1">
      <formula>2</formula>
    </cfRule>
    <cfRule type="cellIs" priority="2007" operator="equal" dxfId="0">
      <formula>1</formula>
    </cfRule>
  </conditionalFormatting>
  <conditionalFormatting sqref="G65:H69 I65:J72 I114:J115 I330:J330 I332:J342 I344:J354">
    <cfRule type="cellIs" priority="1996" operator="equal" dxfId="2">
      <formula>3</formula>
    </cfRule>
    <cfRule type="cellIs" priority="1997" operator="equal" dxfId="1">
      <formula>2</formula>
    </cfRule>
    <cfRule type="cellIs" priority="1998" operator="equal" dxfId="0">
      <formula>1</formula>
    </cfRule>
  </conditionalFormatting>
  <conditionalFormatting sqref="I355:J364">
    <cfRule type="cellIs" priority="1981" operator="equal" dxfId="2">
      <formula>3</formula>
    </cfRule>
    <cfRule type="cellIs" priority="1982" operator="equal" dxfId="1">
      <formula>2</formula>
    </cfRule>
    <cfRule type="cellIs" priority="1983" operator="equal" dxfId="0">
      <formula>1</formula>
    </cfRule>
  </conditionalFormatting>
  <conditionalFormatting sqref="I343:J343">
    <cfRule type="cellIs" priority="1993" operator="equal" dxfId="2">
      <formula>3</formula>
    </cfRule>
    <cfRule type="cellIs" priority="1994" operator="equal" dxfId="1">
      <formula>2</formula>
    </cfRule>
    <cfRule type="cellIs" priority="1995" operator="equal" dxfId="0">
      <formula>1</formula>
    </cfRule>
  </conditionalFormatting>
  <conditionalFormatting sqref="I275:J275">
    <cfRule type="cellIs" priority="1987" operator="equal" dxfId="2">
      <formula>3</formula>
    </cfRule>
    <cfRule type="cellIs" priority="1988" operator="equal" dxfId="1">
      <formula>2</formula>
    </cfRule>
    <cfRule type="cellIs" priority="1989" operator="equal" dxfId="0">
      <formula>1</formula>
    </cfRule>
  </conditionalFormatting>
  <conditionalFormatting sqref="G275:H275">
    <cfRule type="cellIs" priority="1984" operator="equal" dxfId="2">
      <formula>3</formula>
    </cfRule>
    <cfRule type="cellIs" priority="1985" operator="equal" dxfId="1">
      <formula>2</formula>
    </cfRule>
    <cfRule type="cellIs" priority="1986" operator="equal" dxfId="0">
      <formula>1</formula>
    </cfRule>
  </conditionalFormatting>
  <conditionalFormatting sqref="G343:H343">
    <cfRule type="cellIs" priority="1990" operator="equal" dxfId="2">
      <formula>3</formula>
    </cfRule>
    <cfRule type="cellIs" priority="1991" operator="equal" dxfId="1">
      <formula>2</formula>
    </cfRule>
    <cfRule type="cellIs" priority="1992" operator="equal" dxfId="0">
      <formula>1</formula>
    </cfRule>
  </conditionalFormatting>
  <conditionalFormatting sqref="I365:J374">
    <cfRule type="cellIs" priority="1978" operator="equal" dxfId="2">
      <formula>3</formula>
    </cfRule>
    <cfRule type="cellIs" priority="1979" operator="equal" dxfId="1">
      <formula>2</formula>
    </cfRule>
    <cfRule type="cellIs" priority="1980" operator="equal" dxfId="0">
      <formula>1</formula>
    </cfRule>
  </conditionalFormatting>
  <conditionalFormatting sqref="I381:J386">
    <cfRule type="cellIs" priority="1972" operator="equal" dxfId="2">
      <formula>3</formula>
    </cfRule>
    <cfRule type="cellIs" priority="1973" operator="equal" dxfId="1">
      <formula>2</formula>
    </cfRule>
    <cfRule type="cellIs" priority="1974" operator="equal" dxfId="0">
      <formula>1</formula>
    </cfRule>
  </conditionalFormatting>
  <conditionalFormatting sqref="I375:J380">
    <cfRule type="cellIs" priority="1975" operator="equal" dxfId="2">
      <formula>3</formula>
    </cfRule>
    <cfRule type="cellIs" priority="1976" operator="equal" dxfId="1">
      <formula>2</formula>
    </cfRule>
    <cfRule type="cellIs" priority="1977" operator="equal" dxfId="0">
      <formula>1</formula>
    </cfRule>
  </conditionalFormatting>
  <conditionalFormatting sqref="G389:J394">
    <cfRule type="cellIs" priority="1969" operator="equal" dxfId="2">
      <formula>3</formula>
    </cfRule>
    <cfRule type="cellIs" priority="1970" operator="equal" dxfId="1">
      <formula>2</formula>
    </cfRule>
    <cfRule type="cellIs" priority="1971" operator="equal" dxfId="0">
      <formula>1</formula>
    </cfRule>
  </conditionalFormatting>
  <conditionalFormatting sqref="H387">
    <cfRule type="cellIs" priority="1966" operator="equal" dxfId="2">
      <formula>3</formula>
    </cfRule>
    <cfRule type="cellIs" priority="1967" operator="equal" dxfId="1">
      <formula>2</formula>
    </cfRule>
    <cfRule type="cellIs" priority="1968" operator="equal" dxfId="0">
      <formula>1</formula>
    </cfRule>
  </conditionalFormatting>
  <conditionalFormatting sqref="G387 I387:J387">
    <cfRule type="cellIs" priority="1963" operator="equal" dxfId="2">
      <formula>3</formula>
    </cfRule>
    <cfRule type="cellIs" priority="1964" operator="equal" dxfId="1">
      <formula>2</formula>
    </cfRule>
    <cfRule type="cellIs" priority="1965" operator="equal" dxfId="0">
      <formula>1</formula>
    </cfRule>
  </conditionalFormatting>
  <conditionalFormatting sqref="I39:J45 I48:J49 I61:J61 I63:J64">
    <cfRule type="cellIs" priority="2101" operator="equal" dxfId="2">
      <formula>3</formula>
    </cfRule>
    <cfRule type="cellIs" priority="2102" operator="equal" dxfId="1">
      <formula>2</formula>
    </cfRule>
    <cfRule type="cellIs" priority="2103" operator="equal" dxfId="0">
      <formula>1</formula>
    </cfRule>
  </conditionalFormatting>
  <conditionalFormatting sqref="I36:J38">
    <cfRule type="cellIs" priority="2098" operator="equal" dxfId="2">
      <formula>3</formula>
    </cfRule>
    <cfRule type="cellIs" priority="2099" operator="equal" dxfId="1">
      <formula>2</formula>
    </cfRule>
    <cfRule type="cellIs" priority="2100" operator="equal" dxfId="0">
      <formula>1</formula>
    </cfRule>
  </conditionalFormatting>
  <conditionalFormatting sqref="G6:H7">
    <cfRule type="cellIs" priority="2095" operator="equal" dxfId="2">
      <formula>3</formula>
    </cfRule>
    <cfRule type="cellIs" priority="2096" operator="equal" dxfId="1">
      <formula>2</formula>
    </cfRule>
    <cfRule type="cellIs" priority="2097" operator="equal" dxfId="0">
      <formula>1</formula>
    </cfRule>
  </conditionalFormatting>
  <conditionalFormatting sqref="G17:H20 G24:H25 G27:H28 G30:H31 G40:H41">
    <cfRule type="cellIs" priority="2092" operator="equal" dxfId="2">
      <formula>3</formula>
    </cfRule>
    <cfRule type="cellIs" priority="2093" operator="equal" dxfId="1">
      <formula>2</formula>
    </cfRule>
    <cfRule type="cellIs" priority="2094" operator="equal" dxfId="0">
      <formula>1</formula>
    </cfRule>
  </conditionalFormatting>
  <conditionalFormatting sqref="G87:H89">
    <cfRule type="cellIs" priority="2086" operator="equal" dxfId="2">
      <formula>3</formula>
    </cfRule>
    <cfRule type="cellIs" priority="2087" operator="equal" dxfId="1">
      <formula>2</formula>
    </cfRule>
    <cfRule type="cellIs" priority="2088" operator="equal" dxfId="0">
      <formula>1</formula>
    </cfRule>
  </conditionalFormatting>
  <conditionalFormatting sqref="G39:H39">
    <cfRule type="cellIs" priority="2083" operator="equal" dxfId="2">
      <formula>3</formula>
    </cfRule>
    <cfRule type="cellIs" priority="2084" operator="equal" dxfId="1">
      <formula>2</formula>
    </cfRule>
    <cfRule type="cellIs" priority="2085" operator="equal" dxfId="0">
      <formula>1</formula>
    </cfRule>
  </conditionalFormatting>
  <conditionalFormatting sqref="G42:H45 G48:H49 G61:H61 G63:H64">
    <cfRule type="cellIs" priority="2089" operator="equal" dxfId="2">
      <formula>3</formula>
    </cfRule>
    <cfRule type="cellIs" priority="2090" operator="equal" dxfId="1">
      <formula>2</formula>
    </cfRule>
    <cfRule type="cellIs" priority="2091" operator="equal" dxfId="0">
      <formula>1</formula>
    </cfRule>
  </conditionalFormatting>
  <conditionalFormatting sqref="G71:H71">
    <cfRule type="cellIs" priority="2074" operator="equal" dxfId="2">
      <formula>3</formula>
    </cfRule>
    <cfRule type="cellIs" priority="2075" operator="equal" dxfId="1">
      <formula>2</formula>
    </cfRule>
    <cfRule type="cellIs" priority="2076" operator="equal" dxfId="0">
      <formula>1</formula>
    </cfRule>
  </conditionalFormatting>
  <conditionalFormatting sqref="G72:H72 H70">
    <cfRule type="cellIs" priority="2080" operator="equal" dxfId="2">
      <formula>3</formula>
    </cfRule>
    <cfRule type="cellIs" priority="2081" operator="equal" dxfId="1">
      <formula>2</formula>
    </cfRule>
    <cfRule type="cellIs" priority="2082" operator="equal" dxfId="0">
      <formula>1</formula>
    </cfRule>
  </conditionalFormatting>
  <conditionalFormatting sqref="G70">
    <cfRule type="cellIs" priority="2077" operator="equal" dxfId="2">
      <formula>3</formula>
    </cfRule>
    <cfRule type="cellIs" priority="2078" operator="equal" dxfId="1">
      <formula>2</formula>
    </cfRule>
    <cfRule type="cellIs" priority="2079" operator="equal" dxfId="0">
      <formula>1</formula>
    </cfRule>
  </conditionalFormatting>
  <conditionalFormatting sqref="I117:J120">
    <cfRule type="cellIs" priority="2065" operator="equal" dxfId="2">
      <formula>3</formula>
    </cfRule>
    <cfRule type="cellIs" priority="2066" operator="equal" dxfId="1">
      <formula>2</formula>
    </cfRule>
    <cfRule type="cellIs" priority="2067" operator="equal" dxfId="0">
      <formula>1</formula>
    </cfRule>
  </conditionalFormatting>
  <conditionalFormatting sqref="I121:J121">
    <cfRule type="cellIs" priority="2071" operator="equal" dxfId="2">
      <formula>3</formula>
    </cfRule>
    <cfRule type="cellIs" priority="2072" operator="equal" dxfId="1">
      <formula>2</formula>
    </cfRule>
    <cfRule type="cellIs" priority="2073" operator="equal" dxfId="0">
      <formula>1</formula>
    </cfRule>
  </conditionalFormatting>
  <conditionalFormatting sqref="I116:J116">
    <cfRule type="cellIs" priority="2068" operator="equal" dxfId="2">
      <formula>3</formula>
    </cfRule>
    <cfRule type="cellIs" priority="2069" operator="equal" dxfId="1">
      <formula>2</formula>
    </cfRule>
    <cfRule type="cellIs" priority="2070" operator="equal" dxfId="0">
      <formula>1</formula>
    </cfRule>
  </conditionalFormatting>
  <conditionalFormatting sqref="I92:J92">
    <cfRule type="cellIs" priority="2062" operator="equal" dxfId="2">
      <formula>3</formula>
    </cfRule>
    <cfRule type="cellIs" priority="2063" operator="equal" dxfId="1">
      <formula>2</formula>
    </cfRule>
    <cfRule type="cellIs" priority="2064" operator="equal" dxfId="0">
      <formula>1</formula>
    </cfRule>
  </conditionalFormatting>
  <conditionalFormatting sqref="I242:J252 I276:J282">
    <cfRule type="cellIs" priority="2059" operator="equal" dxfId="2">
      <formula>3</formula>
    </cfRule>
    <cfRule type="cellIs" priority="2060" operator="equal" dxfId="1">
      <formula>2</formula>
    </cfRule>
    <cfRule type="cellIs" priority="2061" operator="equal" dxfId="0">
      <formula>1</formula>
    </cfRule>
  </conditionalFormatting>
  <conditionalFormatting sqref="I217:J217">
    <cfRule type="cellIs" priority="2053" operator="equal" dxfId="2">
      <formula>3</formula>
    </cfRule>
    <cfRule type="cellIs" priority="2054" operator="equal" dxfId="1">
      <formula>2</formula>
    </cfRule>
    <cfRule type="cellIs" priority="2055" operator="equal" dxfId="0">
      <formula>1</formula>
    </cfRule>
  </conditionalFormatting>
  <conditionalFormatting sqref="H1004">
    <cfRule type="cellIs" priority="730" operator="equal" dxfId="2">
      <formula>3</formula>
    </cfRule>
    <cfRule type="cellIs" priority="731" operator="equal" dxfId="1">
      <formula>2</formula>
    </cfRule>
    <cfRule type="cellIs" priority="732" operator="equal" dxfId="0">
      <formula>1</formula>
    </cfRule>
  </conditionalFormatting>
  <conditionalFormatting sqref="G1001:J1001">
    <cfRule type="cellIs" priority="727" operator="equal" dxfId="2">
      <formula>3</formula>
    </cfRule>
    <cfRule type="cellIs" priority="728" operator="equal" dxfId="1">
      <formula>2</formula>
    </cfRule>
    <cfRule type="cellIs" priority="729" operator="equal" dxfId="0">
      <formula>1</formula>
    </cfRule>
  </conditionalFormatting>
  <conditionalFormatting sqref="G998:J998">
    <cfRule type="cellIs" priority="724" operator="equal" dxfId="2">
      <formula>3</formula>
    </cfRule>
    <cfRule type="cellIs" priority="725" operator="equal" dxfId="1">
      <formula>2</formula>
    </cfRule>
    <cfRule type="cellIs" priority="726" operator="equal" dxfId="0">
      <formula>1</formula>
    </cfRule>
  </conditionalFormatting>
  <conditionalFormatting sqref="G520:H520">
    <cfRule type="cellIs" priority="718" operator="equal" dxfId="2">
      <formula>3</formula>
    </cfRule>
    <cfRule type="cellIs" priority="719" operator="equal" dxfId="1">
      <formula>2</formula>
    </cfRule>
    <cfRule type="cellIs" priority="720" operator="equal" dxfId="0">
      <formula>1</formula>
    </cfRule>
  </conditionalFormatting>
  <conditionalFormatting sqref="G523:H523">
    <cfRule type="cellIs" priority="721" operator="equal" dxfId="2">
      <formula>3</formula>
    </cfRule>
    <cfRule type="cellIs" priority="722" operator="equal" dxfId="1">
      <formula>2</formula>
    </cfRule>
    <cfRule type="cellIs" priority="723" operator="equal" dxfId="0">
      <formula>1</formula>
    </cfRule>
  </conditionalFormatting>
  <conditionalFormatting sqref="G501:H501">
    <cfRule type="cellIs" priority="715" operator="equal" dxfId="2">
      <formula>3</formula>
    </cfRule>
    <cfRule type="cellIs" priority="716" operator="equal" dxfId="1">
      <formula>2</formula>
    </cfRule>
    <cfRule type="cellIs" priority="717" operator="equal" dxfId="0">
      <formula>1</formula>
    </cfRule>
  </conditionalFormatting>
  <conditionalFormatting sqref="G503:H503">
    <cfRule type="cellIs" priority="712" operator="equal" dxfId="2">
      <formula>3</formula>
    </cfRule>
    <cfRule type="cellIs" priority="713" operator="equal" dxfId="1">
      <formula>2</formula>
    </cfRule>
    <cfRule type="cellIs" priority="714" operator="equal" dxfId="0">
      <formula>1</formula>
    </cfRule>
  </conditionalFormatting>
  <conditionalFormatting sqref="H854:J854">
    <cfRule type="cellIs" priority="709" operator="equal" dxfId="2">
      <formula>3</formula>
    </cfRule>
    <cfRule type="cellIs" priority="710" operator="equal" dxfId="1">
      <formula>2</formula>
    </cfRule>
    <cfRule type="cellIs" priority="711" operator="equal" dxfId="0">
      <formula>1</formula>
    </cfRule>
  </conditionalFormatting>
  <conditionalFormatting sqref="G854">
    <cfRule type="cellIs" priority="706" operator="equal" dxfId="2">
      <formula>3</formula>
    </cfRule>
    <cfRule type="cellIs" priority="707" operator="equal" dxfId="1">
      <formula>2</formula>
    </cfRule>
    <cfRule type="cellIs" priority="708" operator="equal" dxfId="0">
      <formula>1</formula>
    </cfRule>
  </conditionalFormatting>
  <conditionalFormatting sqref="G869">
    <cfRule type="cellIs" priority="703" operator="equal" dxfId="2">
      <formula>3</formula>
    </cfRule>
    <cfRule type="cellIs" priority="704" operator="equal" dxfId="1">
      <formula>2</formula>
    </cfRule>
    <cfRule type="cellIs" priority="705" operator="equal" dxfId="0">
      <formula>1</formula>
    </cfRule>
  </conditionalFormatting>
  <conditionalFormatting sqref="I788:J788">
    <cfRule type="cellIs" priority="694" operator="equal" dxfId="2">
      <formula>3</formula>
    </cfRule>
    <cfRule type="cellIs" priority="695" operator="equal" dxfId="1">
      <formula>2</formula>
    </cfRule>
    <cfRule type="cellIs" priority="696" operator="equal" dxfId="0">
      <formula>1</formula>
    </cfRule>
  </conditionalFormatting>
  <conditionalFormatting sqref="I780:J780">
    <cfRule type="cellIs" priority="691" operator="equal" dxfId="2">
      <formula>3</formula>
    </cfRule>
    <cfRule type="cellIs" priority="692" operator="equal" dxfId="1">
      <formula>2</formula>
    </cfRule>
    <cfRule type="cellIs" priority="693" operator="equal" dxfId="0">
      <formula>1</formula>
    </cfRule>
  </conditionalFormatting>
  <conditionalFormatting sqref="I789:J789">
    <cfRule type="cellIs" priority="667" operator="equal" dxfId="2">
      <formula>3</formula>
    </cfRule>
    <cfRule type="cellIs" priority="668" operator="equal" dxfId="1">
      <formula>2</formula>
    </cfRule>
    <cfRule type="cellIs" priority="669" operator="equal" dxfId="0">
      <formula>1</formula>
    </cfRule>
  </conditionalFormatting>
  <conditionalFormatting sqref="G789:H789">
    <cfRule type="cellIs" priority="664" operator="equal" dxfId="2">
      <formula>3</formula>
    </cfRule>
    <cfRule type="cellIs" priority="665" operator="equal" dxfId="1">
      <formula>2</formula>
    </cfRule>
    <cfRule type="cellIs" priority="666" operator="equal" dxfId="0">
      <formula>1</formula>
    </cfRule>
  </conditionalFormatting>
  <conditionalFormatting sqref="I783:J783">
    <cfRule type="cellIs" priority="661" operator="equal" dxfId="2">
      <formula>3</formula>
    </cfRule>
    <cfRule type="cellIs" priority="662" operator="equal" dxfId="1">
      <formula>2</formula>
    </cfRule>
    <cfRule type="cellIs" priority="663" operator="equal" dxfId="0">
      <formula>1</formula>
    </cfRule>
  </conditionalFormatting>
  <conditionalFormatting sqref="I772:J772">
    <cfRule type="cellIs" priority="658" operator="equal" dxfId="2">
      <formula>3</formula>
    </cfRule>
    <cfRule type="cellIs" priority="659" operator="equal" dxfId="1">
      <formula>2</formula>
    </cfRule>
    <cfRule type="cellIs" priority="660" operator="equal" dxfId="0">
      <formula>1</formula>
    </cfRule>
  </conditionalFormatting>
  <conditionalFormatting sqref="I767:J767">
    <cfRule type="cellIs" priority="655" operator="equal" dxfId="2">
      <formula>3</formula>
    </cfRule>
    <cfRule type="cellIs" priority="656" operator="equal" dxfId="1">
      <formula>2</formula>
    </cfRule>
    <cfRule type="cellIs" priority="657" operator="equal" dxfId="0">
      <formula>1</formula>
    </cfRule>
  </conditionalFormatting>
  <conditionalFormatting sqref="G775:H776">
    <cfRule type="cellIs" priority="670" operator="equal" dxfId="2">
      <formula>3</formula>
    </cfRule>
    <cfRule type="cellIs" priority="671" operator="equal" dxfId="1">
      <formula>2</formula>
    </cfRule>
    <cfRule type="cellIs" priority="672" operator="equal" dxfId="0">
      <formula>1</formula>
    </cfRule>
  </conditionalFormatting>
  <conditionalFormatting sqref="G781:H781">
    <cfRule type="cellIs" priority="685" operator="equal" dxfId="2">
      <formula>3</formula>
    </cfRule>
    <cfRule type="cellIs" priority="686" operator="equal" dxfId="1">
      <formula>2</formula>
    </cfRule>
    <cfRule type="cellIs" priority="687" operator="equal" dxfId="0">
      <formula>1</formula>
    </cfRule>
  </conditionalFormatting>
  <conditionalFormatting sqref="G779:H779">
    <cfRule type="cellIs" priority="679" operator="equal" dxfId="2">
      <formula>3</formula>
    </cfRule>
    <cfRule type="cellIs" priority="680" operator="equal" dxfId="1">
      <formula>2</formula>
    </cfRule>
    <cfRule type="cellIs" priority="681" operator="equal" dxfId="0">
      <formula>1</formula>
    </cfRule>
  </conditionalFormatting>
  <conditionalFormatting sqref="I784:J784">
    <cfRule type="cellIs" priority="682" operator="equal" dxfId="2">
      <formula>3</formula>
    </cfRule>
    <cfRule type="cellIs" priority="683" operator="equal" dxfId="1">
      <formula>2</formula>
    </cfRule>
    <cfRule type="cellIs" priority="684" operator="equal" dxfId="0">
      <formula>1</formula>
    </cfRule>
  </conditionalFormatting>
  <conditionalFormatting sqref="I779:J779">
    <cfRule type="cellIs" priority="676" operator="equal" dxfId="2">
      <formula>3</formula>
    </cfRule>
    <cfRule type="cellIs" priority="677" operator="equal" dxfId="1">
      <formula>2</formula>
    </cfRule>
    <cfRule type="cellIs" priority="678" operator="equal" dxfId="0">
      <formula>1</formula>
    </cfRule>
  </conditionalFormatting>
  <conditionalFormatting sqref="I775:J776">
    <cfRule type="cellIs" priority="673" operator="equal" dxfId="2">
      <formula>3</formula>
    </cfRule>
    <cfRule type="cellIs" priority="674" operator="equal" dxfId="1">
      <formula>2</formula>
    </cfRule>
    <cfRule type="cellIs" priority="675" operator="equal" dxfId="0">
      <formula>1</formula>
    </cfRule>
  </conditionalFormatting>
  <conditionalFormatting sqref="I781:J781">
    <cfRule type="cellIs" priority="688" operator="equal" dxfId="2">
      <formula>3</formula>
    </cfRule>
    <cfRule type="cellIs" priority="689" operator="equal" dxfId="1">
      <formula>2</formula>
    </cfRule>
    <cfRule type="cellIs" priority="690" operator="equal" dxfId="0">
      <formula>1</formula>
    </cfRule>
  </conditionalFormatting>
  <conditionalFormatting sqref="I773:J773">
    <cfRule type="cellIs" priority="634" operator="equal" dxfId="2">
      <formula>3</formula>
    </cfRule>
    <cfRule type="cellIs" priority="635" operator="equal" dxfId="1">
      <formula>2</formula>
    </cfRule>
    <cfRule type="cellIs" priority="636" operator="equal" dxfId="0">
      <formula>1</formula>
    </cfRule>
  </conditionalFormatting>
  <conditionalFormatting sqref="G773:H773">
    <cfRule type="cellIs" priority="631" operator="equal" dxfId="2">
      <formula>3</formula>
    </cfRule>
    <cfRule type="cellIs" priority="632" operator="equal" dxfId="1">
      <formula>2</formula>
    </cfRule>
    <cfRule type="cellIs" priority="633" operator="equal" dxfId="0">
      <formula>1</formula>
    </cfRule>
  </conditionalFormatting>
  <conditionalFormatting sqref="I759:J759">
    <cfRule type="cellIs" priority="628" operator="equal" dxfId="2">
      <formula>3</formula>
    </cfRule>
    <cfRule type="cellIs" priority="629" operator="equal" dxfId="1">
      <formula>2</formula>
    </cfRule>
    <cfRule type="cellIs" priority="630" operator="equal" dxfId="0">
      <formula>1</formula>
    </cfRule>
  </conditionalFormatting>
  <conditionalFormatting sqref="I754:J754">
    <cfRule type="cellIs" priority="625" operator="equal" dxfId="2">
      <formula>3</formula>
    </cfRule>
    <cfRule type="cellIs" priority="626" operator="equal" dxfId="1">
      <formula>2</formula>
    </cfRule>
    <cfRule type="cellIs" priority="627" operator="equal" dxfId="0">
      <formula>1</formula>
    </cfRule>
  </conditionalFormatting>
  <conditionalFormatting sqref="G762:H763">
    <cfRule type="cellIs" priority="637" operator="equal" dxfId="2">
      <formula>3</formula>
    </cfRule>
    <cfRule type="cellIs" priority="638" operator="equal" dxfId="1">
      <formula>2</formula>
    </cfRule>
    <cfRule type="cellIs" priority="639" operator="equal" dxfId="0">
      <formula>1</formula>
    </cfRule>
  </conditionalFormatting>
  <conditionalFormatting sqref="G768:H768">
    <cfRule type="cellIs" priority="649" operator="equal" dxfId="2">
      <formula>3</formula>
    </cfRule>
    <cfRule type="cellIs" priority="650" operator="equal" dxfId="1">
      <formula>2</formula>
    </cfRule>
    <cfRule type="cellIs" priority="651" operator="equal" dxfId="0">
      <formula>1</formula>
    </cfRule>
  </conditionalFormatting>
  <conditionalFormatting sqref="I761:J761 I764:J764">
    <cfRule type="cellIs" priority="643" operator="equal" dxfId="2">
      <formula>3</formula>
    </cfRule>
    <cfRule type="cellIs" priority="644" operator="equal" dxfId="1">
      <formula>2</formula>
    </cfRule>
    <cfRule type="cellIs" priority="645" operator="equal" dxfId="0">
      <formula>1</formula>
    </cfRule>
  </conditionalFormatting>
  <conditionalFormatting sqref="I770:J770">
    <cfRule type="cellIs" priority="646" operator="equal" dxfId="2">
      <formula>3</formula>
    </cfRule>
    <cfRule type="cellIs" priority="647" operator="equal" dxfId="1">
      <formula>2</formula>
    </cfRule>
    <cfRule type="cellIs" priority="648" operator="equal" dxfId="0">
      <formula>1</formula>
    </cfRule>
  </conditionalFormatting>
  <conditionalFormatting sqref="I762:J763">
    <cfRule type="cellIs" priority="640" operator="equal" dxfId="2">
      <formula>3</formula>
    </cfRule>
    <cfRule type="cellIs" priority="641" operator="equal" dxfId="1">
      <formula>2</formula>
    </cfRule>
    <cfRule type="cellIs" priority="642" operator="equal" dxfId="0">
      <formula>1</formula>
    </cfRule>
  </conditionalFormatting>
  <conditionalFormatting sqref="I768:J768">
    <cfRule type="cellIs" priority="652" operator="equal" dxfId="2">
      <formula>3</formula>
    </cfRule>
    <cfRule type="cellIs" priority="653" operator="equal" dxfId="1">
      <formula>2</formula>
    </cfRule>
    <cfRule type="cellIs" priority="654" operator="equal" dxfId="0">
      <formula>1</formula>
    </cfRule>
  </conditionalFormatting>
  <conditionalFormatting sqref="I760:J760">
    <cfRule type="cellIs" priority="604" operator="equal" dxfId="2">
      <formula>3</formula>
    </cfRule>
    <cfRule type="cellIs" priority="605" operator="equal" dxfId="1">
      <formula>2</formula>
    </cfRule>
    <cfRule type="cellIs" priority="606" operator="equal" dxfId="0">
      <formula>1</formula>
    </cfRule>
  </conditionalFormatting>
  <conditionalFormatting sqref="G760:H760">
    <cfRule type="cellIs" priority="601" operator="equal" dxfId="2">
      <formula>3</formula>
    </cfRule>
    <cfRule type="cellIs" priority="602" operator="equal" dxfId="1">
      <formula>2</formula>
    </cfRule>
    <cfRule type="cellIs" priority="603" operator="equal" dxfId="0">
      <formula>1</formula>
    </cfRule>
  </conditionalFormatting>
  <conditionalFormatting sqref="I747:J747">
    <cfRule type="cellIs" priority="598" operator="equal" dxfId="2">
      <formula>3</formula>
    </cfRule>
    <cfRule type="cellIs" priority="599" operator="equal" dxfId="1">
      <formula>2</formula>
    </cfRule>
    <cfRule type="cellIs" priority="600" operator="equal" dxfId="0">
      <formula>1</formula>
    </cfRule>
  </conditionalFormatting>
  <conditionalFormatting sqref="I742:J742">
    <cfRule type="cellIs" priority="595" operator="equal" dxfId="2">
      <formula>3</formula>
    </cfRule>
    <cfRule type="cellIs" priority="596" operator="equal" dxfId="1">
      <formula>2</formula>
    </cfRule>
    <cfRule type="cellIs" priority="597" operator="equal" dxfId="0">
      <formula>1</formula>
    </cfRule>
  </conditionalFormatting>
  <conditionalFormatting sqref="G750:H751">
    <cfRule type="cellIs" priority="607" operator="equal" dxfId="2">
      <formula>3</formula>
    </cfRule>
    <cfRule type="cellIs" priority="608" operator="equal" dxfId="1">
      <formula>2</formula>
    </cfRule>
    <cfRule type="cellIs" priority="609" operator="equal" dxfId="0">
      <formula>1</formula>
    </cfRule>
  </conditionalFormatting>
  <conditionalFormatting sqref="G755:H755">
    <cfRule type="cellIs" priority="619" operator="equal" dxfId="2">
      <formula>3</formula>
    </cfRule>
    <cfRule type="cellIs" priority="620" operator="equal" dxfId="1">
      <formula>2</formula>
    </cfRule>
    <cfRule type="cellIs" priority="621" operator="equal" dxfId="0">
      <formula>1</formula>
    </cfRule>
  </conditionalFormatting>
  <conditionalFormatting sqref="I749:J749 I752:J752">
    <cfRule type="cellIs" priority="613" operator="equal" dxfId="2">
      <formula>3</formula>
    </cfRule>
    <cfRule type="cellIs" priority="614" operator="equal" dxfId="1">
      <formula>2</formula>
    </cfRule>
    <cfRule type="cellIs" priority="615" operator="equal" dxfId="0">
      <formula>1</formula>
    </cfRule>
  </conditionalFormatting>
  <conditionalFormatting sqref="I757:J757">
    <cfRule type="cellIs" priority="616" operator="equal" dxfId="2">
      <formula>3</formula>
    </cfRule>
    <cfRule type="cellIs" priority="617" operator="equal" dxfId="1">
      <formula>2</formula>
    </cfRule>
    <cfRule type="cellIs" priority="618" operator="equal" dxfId="0">
      <formula>1</formula>
    </cfRule>
  </conditionalFormatting>
  <conditionalFormatting sqref="I750:J751">
    <cfRule type="cellIs" priority="610" operator="equal" dxfId="2">
      <formula>3</formula>
    </cfRule>
    <cfRule type="cellIs" priority="611" operator="equal" dxfId="1">
      <formula>2</formula>
    </cfRule>
    <cfRule type="cellIs" priority="612" operator="equal" dxfId="0">
      <formula>1</formula>
    </cfRule>
  </conditionalFormatting>
  <conditionalFormatting sqref="I755:J755">
    <cfRule type="cellIs" priority="622" operator="equal" dxfId="2">
      <formula>3</formula>
    </cfRule>
    <cfRule type="cellIs" priority="623" operator="equal" dxfId="1">
      <formula>2</formula>
    </cfRule>
    <cfRule type="cellIs" priority="624" operator="equal" dxfId="0">
      <formula>1</formula>
    </cfRule>
  </conditionalFormatting>
  <conditionalFormatting sqref="I748:J748">
    <cfRule type="cellIs" priority="586" operator="equal" dxfId="2">
      <formula>3</formula>
    </cfRule>
    <cfRule type="cellIs" priority="587" operator="equal" dxfId="1">
      <formula>2</formula>
    </cfRule>
    <cfRule type="cellIs" priority="588" operator="equal" dxfId="0">
      <formula>1</formula>
    </cfRule>
  </conditionalFormatting>
  <conditionalFormatting sqref="G748:H748">
    <cfRule type="cellIs" priority="583" operator="equal" dxfId="2">
      <formula>3</formula>
    </cfRule>
    <cfRule type="cellIs" priority="584" operator="equal" dxfId="1">
      <formula>2</formula>
    </cfRule>
    <cfRule type="cellIs" priority="585" operator="equal" dxfId="0">
      <formula>1</formula>
    </cfRule>
  </conditionalFormatting>
  <conditionalFormatting sqref="I744:J744">
    <cfRule type="cellIs" priority="580" operator="equal" dxfId="2">
      <formula>3</formula>
    </cfRule>
    <cfRule type="cellIs" priority="581" operator="equal" dxfId="1">
      <formula>2</formula>
    </cfRule>
    <cfRule type="cellIs" priority="582" operator="equal" dxfId="0">
      <formula>1</formula>
    </cfRule>
  </conditionalFormatting>
  <conditionalFormatting sqref="I726:J726">
    <cfRule type="cellIs" priority="577" operator="equal" dxfId="2">
      <formula>3</formula>
    </cfRule>
    <cfRule type="cellIs" priority="578" operator="equal" dxfId="1">
      <formula>2</formula>
    </cfRule>
    <cfRule type="cellIs" priority="579" operator="equal" dxfId="0">
      <formula>1</formula>
    </cfRule>
  </conditionalFormatting>
  <conditionalFormatting sqref="I727:J727">
    <cfRule type="cellIs" priority="574" operator="equal" dxfId="2">
      <formula>3</formula>
    </cfRule>
    <cfRule type="cellIs" priority="575" operator="equal" dxfId="1">
      <formula>2</formula>
    </cfRule>
    <cfRule type="cellIs" priority="576" operator="equal" dxfId="0">
      <formula>1</formula>
    </cfRule>
  </conditionalFormatting>
  <conditionalFormatting sqref="I737:J738">
    <cfRule type="cellIs" priority="592" operator="equal" dxfId="2">
      <formula>3</formula>
    </cfRule>
    <cfRule type="cellIs" priority="593" operator="equal" dxfId="1">
      <formula>2</formula>
    </cfRule>
    <cfRule type="cellIs" priority="594" operator="equal" dxfId="0">
      <formula>1</formula>
    </cfRule>
  </conditionalFormatting>
  <conditionalFormatting sqref="G737:H738">
    <cfRule type="cellIs" priority="589" operator="equal" dxfId="2">
      <formula>3</formula>
    </cfRule>
    <cfRule type="cellIs" priority="590" operator="equal" dxfId="1">
      <formula>2</formula>
    </cfRule>
    <cfRule type="cellIs" priority="591" operator="equal" dxfId="0">
      <formula>1</formula>
    </cfRule>
  </conditionalFormatting>
  <conditionalFormatting sqref="I735:J735">
    <cfRule type="cellIs" priority="556" operator="equal" dxfId="2">
      <formula>3</formula>
    </cfRule>
    <cfRule type="cellIs" priority="557" operator="equal" dxfId="1">
      <formula>2</formula>
    </cfRule>
    <cfRule type="cellIs" priority="558" operator="equal" dxfId="0">
      <formula>1</formula>
    </cfRule>
  </conditionalFormatting>
  <conditionalFormatting sqref="G735:H735">
    <cfRule type="cellIs" priority="553" operator="equal" dxfId="2">
      <formula>3</formula>
    </cfRule>
    <cfRule type="cellIs" priority="554" operator="equal" dxfId="1">
      <formula>2</formula>
    </cfRule>
    <cfRule type="cellIs" priority="555" operator="equal" dxfId="0">
      <formula>1</formula>
    </cfRule>
  </conditionalFormatting>
  <conditionalFormatting sqref="I729:J729">
    <cfRule type="cellIs" priority="550" operator="equal" dxfId="2">
      <formula>3</formula>
    </cfRule>
    <cfRule type="cellIs" priority="551" operator="equal" dxfId="1">
      <formula>2</formula>
    </cfRule>
    <cfRule type="cellIs" priority="552" operator="equal" dxfId="0">
      <formula>1</formula>
    </cfRule>
  </conditionalFormatting>
  <conditionalFormatting sqref="H664">
    <cfRule type="cellIs" priority="547" operator="equal" dxfId="2">
      <formula>3</formula>
    </cfRule>
    <cfRule type="cellIs" priority="548" operator="equal" dxfId="1">
      <formula>2</formula>
    </cfRule>
    <cfRule type="cellIs" priority="549" operator="equal" dxfId="0">
      <formula>1</formula>
    </cfRule>
  </conditionalFormatting>
  <conditionalFormatting sqref="G652:H652">
    <cfRule type="cellIs" priority="544" operator="equal" dxfId="2">
      <formula>3</formula>
    </cfRule>
    <cfRule type="cellIs" priority="545" operator="equal" dxfId="1">
      <formula>2</formula>
    </cfRule>
    <cfRule type="cellIs" priority="546" operator="equal" dxfId="0">
      <formula>1</formula>
    </cfRule>
  </conditionalFormatting>
  <conditionalFormatting sqref="G721:H722">
    <cfRule type="cellIs" priority="559" operator="equal" dxfId="2">
      <formula>3</formula>
    </cfRule>
    <cfRule type="cellIs" priority="560" operator="equal" dxfId="1">
      <formula>2</formula>
    </cfRule>
    <cfRule type="cellIs" priority="561" operator="equal" dxfId="0">
      <formula>1</formula>
    </cfRule>
  </conditionalFormatting>
  <conditionalFormatting sqref="G727:H727">
    <cfRule type="cellIs" priority="571" operator="equal" dxfId="2">
      <formula>3</formula>
    </cfRule>
    <cfRule type="cellIs" priority="572" operator="equal" dxfId="1">
      <formula>2</formula>
    </cfRule>
    <cfRule type="cellIs" priority="573" operator="equal" dxfId="0">
      <formula>1</formula>
    </cfRule>
  </conditionalFormatting>
  <conditionalFormatting sqref="I720:J720 I723:J723">
    <cfRule type="cellIs" priority="565" operator="equal" dxfId="2">
      <formula>3</formula>
    </cfRule>
    <cfRule type="cellIs" priority="566" operator="equal" dxfId="1">
      <formula>2</formula>
    </cfRule>
    <cfRule type="cellIs" priority="567" operator="equal" dxfId="0">
      <formula>1</formula>
    </cfRule>
  </conditionalFormatting>
  <conditionalFormatting sqref="I730:J730">
    <cfRule type="cellIs" priority="568" operator="equal" dxfId="2">
      <formula>3</formula>
    </cfRule>
    <cfRule type="cellIs" priority="569" operator="equal" dxfId="1">
      <formula>2</formula>
    </cfRule>
    <cfRule type="cellIs" priority="570" operator="equal" dxfId="0">
      <formula>1</formula>
    </cfRule>
  </conditionalFormatting>
  <conditionalFormatting sqref="I721:J722">
    <cfRule type="cellIs" priority="562" operator="equal" dxfId="2">
      <formula>3</formula>
    </cfRule>
    <cfRule type="cellIs" priority="563" operator="equal" dxfId="1">
      <formula>2</formula>
    </cfRule>
    <cfRule type="cellIs" priority="564" operator="equal" dxfId="0">
      <formula>1</formula>
    </cfRule>
  </conditionalFormatting>
  <conditionalFormatting sqref="G658:H658">
    <cfRule type="cellIs" priority="541" operator="equal" dxfId="2">
      <formula>3</formula>
    </cfRule>
    <cfRule type="cellIs" priority="542" operator="equal" dxfId="1">
      <formula>2</formula>
    </cfRule>
    <cfRule type="cellIs" priority="543" operator="equal" dxfId="0">
      <formula>1</formula>
    </cfRule>
  </conditionalFormatting>
  <conditionalFormatting sqref="J656">
    <cfRule type="cellIs" priority="538" operator="equal" dxfId="2">
      <formula>3</formula>
    </cfRule>
    <cfRule type="cellIs" priority="539" operator="equal" dxfId="1">
      <formula>2</formula>
    </cfRule>
    <cfRule type="cellIs" priority="540" operator="equal" dxfId="0">
      <formula>1</formula>
    </cfRule>
  </conditionalFormatting>
  <conditionalFormatting sqref="J653">
    <cfRule type="cellIs" priority="535" operator="equal" dxfId="2">
      <formula>3</formula>
    </cfRule>
    <cfRule type="cellIs" priority="536" operator="equal" dxfId="1">
      <formula>2</formula>
    </cfRule>
    <cfRule type="cellIs" priority="537" operator="equal" dxfId="0">
      <formula>1</formula>
    </cfRule>
  </conditionalFormatting>
  <conditionalFormatting sqref="J660:J661">
    <cfRule type="cellIs" priority="526" operator="equal" dxfId="2">
      <formula>3</formula>
    </cfRule>
    <cfRule type="cellIs" priority="527" operator="equal" dxfId="1">
      <formula>2</formula>
    </cfRule>
    <cfRule type="cellIs" priority="528" operator="equal" dxfId="0">
      <formula>1</formula>
    </cfRule>
  </conditionalFormatting>
  <conditionalFormatting sqref="J659">
    <cfRule type="cellIs" priority="529" operator="equal" dxfId="2">
      <formula>3</formula>
    </cfRule>
    <cfRule type="cellIs" priority="530" operator="equal" dxfId="1">
      <formula>2</formula>
    </cfRule>
    <cfRule type="cellIs" priority="531" operator="equal" dxfId="0">
      <formula>1</formula>
    </cfRule>
  </conditionalFormatting>
  <conditionalFormatting sqref="J654:J655">
    <cfRule type="cellIs" priority="532" operator="equal" dxfId="2">
      <formula>3</formula>
    </cfRule>
    <cfRule type="cellIs" priority="533" operator="equal" dxfId="1">
      <formula>2</formula>
    </cfRule>
    <cfRule type="cellIs" priority="534" operator="equal" dxfId="0">
      <formula>1</formula>
    </cfRule>
  </conditionalFormatting>
  <conditionalFormatting sqref="J667:J668">
    <cfRule type="cellIs" priority="520" operator="equal" dxfId="2">
      <formula>3</formula>
    </cfRule>
    <cfRule type="cellIs" priority="521" operator="equal" dxfId="1">
      <formula>2</formula>
    </cfRule>
    <cfRule type="cellIs" priority="522" operator="equal" dxfId="0">
      <formula>1</formula>
    </cfRule>
  </conditionalFormatting>
  <conditionalFormatting sqref="J666">
    <cfRule type="cellIs" priority="523" operator="equal" dxfId="2">
      <formula>3</formula>
    </cfRule>
    <cfRule type="cellIs" priority="524" operator="equal" dxfId="1">
      <formula>2</formula>
    </cfRule>
    <cfRule type="cellIs" priority="525" operator="equal" dxfId="0">
      <formula>1</formula>
    </cfRule>
  </conditionalFormatting>
  <conditionalFormatting sqref="H661">
    <cfRule type="cellIs" priority="514" operator="equal" dxfId="2">
      <formula>3</formula>
    </cfRule>
    <cfRule type="cellIs" priority="515" operator="equal" dxfId="1">
      <formula>2</formula>
    </cfRule>
    <cfRule type="cellIs" priority="516" operator="equal" dxfId="0">
      <formula>1</formula>
    </cfRule>
  </conditionalFormatting>
  <conditionalFormatting sqref="H655">
    <cfRule type="cellIs" priority="517" operator="equal" dxfId="2">
      <formula>3</formula>
    </cfRule>
    <cfRule type="cellIs" priority="518" operator="equal" dxfId="1">
      <formula>2</formula>
    </cfRule>
    <cfRule type="cellIs" priority="519" operator="equal" dxfId="0">
      <formula>1</formula>
    </cfRule>
  </conditionalFormatting>
  <conditionalFormatting sqref="H668">
    <cfRule type="cellIs" priority="511" operator="equal" dxfId="2">
      <formula>3</formula>
    </cfRule>
    <cfRule type="cellIs" priority="512" operator="equal" dxfId="1">
      <formula>2</formula>
    </cfRule>
    <cfRule type="cellIs" priority="513" operator="equal" dxfId="0">
      <formula>1</formula>
    </cfRule>
  </conditionalFormatting>
  <conditionalFormatting sqref="H1058:J1058">
    <cfRule type="cellIs" priority="508" operator="equal" dxfId="2">
      <formula>3</formula>
    </cfRule>
    <cfRule type="cellIs" priority="509" operator="equal" dxfId="1">
      <formula>2</formula>
    </cfRule>
    <cfRule type="cellIs" priority="510" operator="equal" dxfId="0">
      <formula>1</formula>
    </cfRule>
  </conditionalFormatting>
  <conditionalFormatting sqref="G1064">
    <cfRule type="cellIs" priority="505" operator="equal" dxfId="2">
      <formula>3</formula>
    </cfRule>
    <cfRule type="cellIs" priority="506" operator="equal" dxfId="1">
      <formula>2</formula>
    </cfRule>
    <cfRule type="cellIs" priority="507" operator="equal" dxfId="0">
      <formula>1</formula>
    </cfRule>
  </conditionalFormatting>
  <conditionalFormatting sqref="I494:J494">
    <cfRule type="cellIs" priority="502" operator="equal" dxfId="2">
      <formula>3</formula>
    </cfRule>
    <cfRule type="cellIs" priority="503" operator="equal" dxfId="1">
      <formula>2</formula>
    </cfRule>
    <cfRule type="cellIs" priority="504" operator="equal" dxfId="0">
      <formula>1</formula>
    </cfRule>
  </conditionalFormatting>
  <conditionalFormatting sqref="I517:J517">
    <cfRule type="cellIs" priority="499" operator="equal" dxfId="2">
      <formula>3</formula>
    </cfRule>
    <cfRule type="cellIs" priority="500" operator="equal" dxfId="1">
      <formula>2</formula>
    </cfRule>
    <cfRule type="cellIs" priority="501" operator="equal" dxfId="0">
      <formula>1</formula>
    </cfRule>
  </conditionalFormatting>
  <conditionalFormatting sqref="G822:H822">
    <cfRule type="cellIs" priority="493" operator="equal" dxfId="2">
      <formula>3</formula>
    </cfRule>
    <cfRule type="cellIs" priority="494" operator="equal" dxfId="1">
      <formula>2</formula>
    </cfRule>
    <cfRule type="cellIs" priority="495" operator="equal" dxfId="0">
      <formula>1</formula>
    </cfRule>
  </conditionalFormatting>
  <conditionalFormatting sqref="G884">
    <cfRule type="cellIs" priority="496" operator="equal" dxfId="2">
      <formula>3</formula>
    </cfRule>
    <cfRule type="cellIs" priority="497" operator="equal" dxfId="1">
      <formula>2</formula>
    </cfRule>
    <cfRule type="cellIs" priority="498" operator="equal" dxfId="0">
      <formula>1</formula>
    </cfRule>
  </conditionalFormatting>
  <conditionalFormatting sqref="I822:J822">
    <cfRule type="cellIs" priority="490" operator="equal" dxfId="2">
      <formula>3</formula>
    </cfRule>
    <cfRule type="cellIs" priority="491" operator="equal" dxfId="1">
      <formula>2</formula>
    </cfRule>
    <cfRule type="cellIs" priority="492" operator="equal" dxfId="0">
      <formula>1</formula>
    </cfRule>
  </conditionalFormatting>
  <conditionalFormatting sqref="I817:J817">
    <cfRule type="cellIs" priority="484" operator="equal" dxfId="2">
      <formula>3</formula>
    </cfRule>
    <cfRule type="cellIs" priority="485" operator="equal" dxfId="1">
      <formula>2</formula>
    </cfRule>
    <cfRule type="cellIs" priority="486" operator="equal" dxfId="0">
      <formula>1</formula>
    </cfRule>
  </conditionalFormatting>
  <conditionalFormatting sqref="G817:H817">
    <cfRule type="cellIs" priority="487" operator="equal" dxfId="2">
      <formula>3</formula>
    </cfRule>
    <cfRule type="cellIs" priority="488" operator="equal" dxfId="1">
      <formula>2</formula>
    </cfRule>
    <cfRule type="cellIs" priority="489" operator="equal" dxfId="0">
      <formula>1</formula>
    </cfRule>
  </conditionalFormatting>
  <conditionalFormatting sqref="H548">
    <cfRule type="cellIs" priority="478" operator="equal" dxfId="2">
      <formula>3</formula>
    </cfRule>
    <cfRule type="cellIs" priority="479" operator="equal" dxfId="1">
      <formula>2</formula>
    </cfRule>
    <cfRule type="cellIs" priority="480" operator="equal" dxfId="0">
      <formula>1</formula>
    </cfRule>
  </conditionalFormatting>
  <conditionalFormatting sqref="I548:J548">
    <cfRule type="cellIs" priority="481" operator="equal" dxfId="2">
      <formula>3</formula>
    </cfRule>
    <cfRule type="cellIs" priority="482" operator="equal" dxfId="1">
      <formula>2</formula>
    </cfRule>
    <cfRule type="cellIs" priority="483" operator="equal" dxfId="0">
      <formula>1</formula>
    </cfRule>
  </conditionalFormatting>
  <conditionalFormatting sqref="H582">
    <cfRule type="cellIs" priority="475" operator="equal" dxfId="2">
      <formula>3</formula>
    </cfRule>
    <cfRule type="cellIs" priority="476" operator="equal" dxfId="1">
      <formula>2</formula>
    </cfRule>
    <cfRule type="cellIs" priority="477" operator="equal" dxfId="0">
      <formula>1</formula>
    </cfRule>
  </conditionalFormatting>
  <conditionalFormatting sqref="I582:J582">
    <cfRule type="cellIs" priority="472" operator="equal" dxfId="2">
      <formula>3</formula>
    </cfRule>
    <cfRule type="cellIs" priority="473" operator="equal" dxfId="1">
      <formula>2</formula>
    </cfRule>
    <cfRule type="cellIs" priority="474" operator="equal" dxfId="0">
      <formula>1</formula>
    </cfRule>
  </conditionalFormatting>
  <conditionalFormatting sqref="G725:H725">
    <cfRule type="cellIs" priority="469" operator="equal" dxfId="2">
      <formula>3</formula>
    </cfRule>
    <cfRule type="cellIs" priority="470" operator="equal" dxfId="1">
      <formula>2</formula>
    </cfRule>
    <cfRule type="cellIs" priority="471" operator="equal" dxfId="0">
      <formula>1</formula>
    </cfRule>
  </conditionalFormatting>
  <conditionalFormatting sqref="I725:J725">
    <cfRule type="cellIs" priority="466" operator="equal" dxfId="2">
      <formula>3</formula>
    </cfRule>
    <cfRule type="cellIs" priority="467" operator="equal" dxfId="1">
      <formula>2</formula>
    </cfRule>
    <cfRule type="cellIs" priority="468" operator="equal" dxfId="0">
      <formula>1</formula>
    </cfRule>
  </conditionalFormatting>
  <conditionalFormatting sqref="G741:H741">
    <cfRule type="cellIs" priority="460" operator="equal" dxfId="2">
      <formula>3</formula>
    </cfRule>
    <cfRule type="cellIs" priority="461" operator="equal" dxfId="1">
      <formula>2</formula>
    </cfRule>
    <cfRule type="cellIs" priority="462" operator="equal" dxfId="0">
      <formula>1</formula>
    </cfRule>
  </conditionalFormatting>
  <conditionalFormatting sqref="G733:J733">
    <cfRule type="cellIs" priority="463" operator="equal" dxfId="2">
      <formula>3</formula>
    </cfRule>
    <cfRule type="cellIs" priority="464" operator="equal" dxfId="1">
      <formula>2</formula>
    </cfRule>
    <cfRule type="cellIs" priority="465" operator="equal" dxfId="0">
      <formula>1</formula>
    </cfRule>
  </conditionalFormatting>
  <conditionalFormatting sqref="I741:J741">
    <cfRule type="cellIs" priority="457" operator="equal" dxfId="2">
      <formula>3</formula>
    </cfRule>
    <cfRule type="cellIs" priority="458" operator="equal" dxfId="1">
      <formula>2</formula>
    </cfRule>
    <cfRule type="cellIs" priority="459" operator="equal" dxfId="0">
      <formula>1</formula>
    </cfRule>
  </conditionalFormatting>
  <conditionalFormatting sqref="G746:J746">
    <cfRule type="cellIs" priority="454" operator="equal" dxfId="2">
      <formula>3</formula>
    </cfRule>
    <cfRule type="cellIs" priority="455" operator="equal" dxfId="1">
      <formula>2</formula>
    </cfRule>
    <cfRule type="cellIs" priority="456" operator="equal" dxfId="0">
      <formula>1</formula>
    </cfRule>
  </conditionalFormatting>
  <conditionalFormatting sqref="G766:H766">
    <cfRule type="cellIs" priority="451" operator="equal" dxfId="2">
      <formula>3</formula>
    </cfRule>
    <cfRule type="cellIs" priority="452" operator="equal" dxfId="1">
      <formula>2</formula>
    </cfRule>
    <cfRule type="cellIs" priority="453" operator="equal" dxfId="0">
      <formula>1</formula>
    </cfRule>
  </conditionalFormatting>
  <conditionalFormatting sqref="I766:J766">
    <cfRule type="cellIs" priority="448" operator="equal" dxfId="2">
      <formula>3</formula>
    </cfRule>
    <cfRule type="cellIs" priority="449" operator="equal" dxfId="1">
      <formula>2</formula>
    </cfRule>
    <cfRule type="cellIs" priority="450" operator="equal" dxfId="0">
      <formula>1</formula>
    </cfRule>
  </conditionalFormatting>
  <conditionalFormatting sqref="G787:J787">
    <cfRule type="cellIs" priority="445" operator="equal" dxfId="2">
      <formula>3</formula>
    </cfRule>
    <cfRule type="cellIs" priority="446" operator="equal" dxfId="1">
      <formula>2</formula>
    </cfRule>
    <cfRule type="cellIs" priority="447" operator="equal" dxfId="0">
      <formula>1</formula>
    </cfRule>
  </conditionalFormatting>
  <conditionalFormatting sqref="I835:J835">
    <cfRule type="cellIs" priority="442" operator="equal" dxfId="2">
      <formula>3</formula>
    </cfRule>
    <cfRule type="cellIs" priority="443" operator="equal" dxfId="1">
      <formula>2</formula>
    </cfRule>
    <cfRule type="cellIs" priority="444" operator="equal" dxfId="0">
      <formula>1</formula>
    </cfRule>
  </conditionalFormatting>
  <conditionalFormatting sqref="G835:H835">
    <cfRule type="cellIs" priority="439" operator="equal" dxfId="2">
      <formula>3</formula>
    </cfRule>
    <cfRule type="cellIs" priority="440" operator="equal" dxfId="1">
      <formula>2</formula>
    </cfRule>
    <cfRule type="cellIs" priority="441" operator="equal" dxfId="0">
      <formula>1</formula>
    </cfRule>
  </conditionalFormatting>
  <conditionalFormatting sqref="G850:J850">
    <cfRule type="cellIs" priority="433" operator="equal" dxfId="2">
      <formula>3</formula>
    </cfRule>
    <cfRule type="cellIs" priority="434" operator="equal" dxfId="1">
      <formula>2</formula>
    </cfRule>
    <cfRule type="cellIs" priority="435" operator="equal" dxfId="0">
      <formula>1</formula>
    </cfRule>
  </conditionalFormatting>
  <conditionalFormatting sqref="G855:H855">
    <cfRule type="cellIs" priority="430" operator="equal" dxfId="2">
      <formula>3</formula>
    </cfRule>
    <cfRule type="cellIs" priority="431" operator="equal" dxfId="1">
      <formula>2</formula>
    </cfRule>
    <cfRule type="cellIs" priority="432" operator="equal" dxfId="0">
      <formula>1</formula>
    </cfRule>
  </conditionalFormatting>
  <conditionalFormatting sqref="I855:J855">
    <cfRule type="cellIs" priority="427" operator="equal" dxfId="2">
      <formula>3</formula>
    </cfRule>
    <cfRule type="cellIs" priority="428" operator="equal" dxfId="1">
      <formula>2</formula>
    </cfRule>
    <cfRule type="cellIs" priority="429" operator="equal" dxfId="0">
      <formula>1</formula>
    </cfRule>
  </conditionalFormatting>
  <conditionalFormatting sqref="G863:J863">
    <cfRule type="cellIs" priority="424" operator="equal" dxfId="2">
      <formula>3</formula>
    </cfRule>
    <cfRule type="cellIs" priority="425" operator="equal" dxfId="1">
      <formula>2</formula>
    </cfRule>
    <cfRule type="cellIs" priority="426" operator="equal" dxfId="0">
      <formula>1</formula>
    </cfRule>
  </conditionalFormatting>
  <conditionalFormatting sqref="G870:J870">
    <cfRule type="cellIs" priority="421" operator="equal" dxfId="2">
      <formula>3</formula>
    </cfRule>
    <cfRule type="cellIs" priority="422" operator="equal" dxfId="1">
      <formula>2</formula>
    </cfRule>
    <cfRule type="cellIs" priority="423" operator="equal" dxfId="0">
      <formula>1</formula>
    </cfRule>
  </conditionalFormatting>
  <conditionalFormatting sqref="G885:J885">
    <cfRule type="cellIs" priority="418" operator="equal" dxfId="2">
      <formula>3</formula>
    </cfRule>
    <cfRule type="cellIs" priority="419" operator="equal" dxfId="1">
      <formula>2</formula>
    </cfRule>
    <cfRule type="cellIs" priority="420" operator="equal" dxfId="0">
      <formula>1</formula>
    </cfRule>
  </conditionalFormatting>
  <conditionalFormatting sqref="I996:J996">
    <cfRule type="cellIs" priority="415" operator="equal" dxfId="2">
      <formula>3</formula>
    </cfRule>
    <cfRule type="cellIs" priority="416" operator="equal" dxfId="1">
      <formula>2</formula>
    </cfRule>
    <cfRule type="cellIs" priority="417" operator="equal" dxfId="0">
      <formula>1</formula>
    </cfRule>
  </conditionalFormatting>
  <conditionalFormatting sqref="H1031:J1031">
    <cfRule type="cellIs" priority="412" operator="equal" dxfId="2">
      <formula>3</formula>
    </cfRule>
    <cfRule type="cellIs" priority="413" operator="equal" dxfId="1">
      <formula>2</formula>
    </cfRule>
    <cfRule type="cellIs" priority="414" operator="equal" dxfId="0">
      <formula>1</formula>
    </cfRule>
  </conditionalFormatting>
  <conditionalFormatting sqref="H1046:J1046">
    <cfRule type="cellIs" priority="409" operator="equal" dxfId="2">
      <formula>3</formula>
    </cfRule>
    <cfRule type="cellIs" priority="410" operator="equal" dxfId="1">
      <formula>2</formula>
    </cfRule>
    <cfRule type="cellIs" priority="411" operator="equal" dxfId="0">
      <formula>1</formula>
    </cfRule>
  </conditionalFormatting>
  <conditionalFormatting sqref="G960:J960">
    <cfRule type="cellIs" priority="406" operator="equal" dxfId="2">
      <formula>3</formula>
    </cfRule>
    <cfRule type="cellIs" priority="407" operator="equal" dxfId="1">
      <formula>2</formula>
    </cfRule>
    <cfRule type="cellIs" priority="408" operator="equal" dxfId="0">
      <formula>1</formula>
    </cfRule>
  </conditionalFormatting>
  <conditionalFormatting sqref="G803:J803">
    <cfRule type="cellIs" priority="403" operator="equal" dxfId="2">
      <formula>3</formula>
    </cfRule>
    <cfRule type="cellIs" priority="404" operator="equal" dxfId="1">
      <formula>2</formula>
    </cfRule>
    <cfRule type="cellIs" priority="405" operator="equal" dxfId="0">
      <formula>1</formula>
    </cfRule>
  </conditionalFormatting>
  <conditionalFormatting sqref="G1099:H1100">
    <cfRule type="cellIs" priority="400" operator="equal" dxfId="2">
      <formula>3</formula>
    </cfRule>
    <cfRule type="cellIs" priority="401" operator="equal" dxfId="1">
      <formula>2</formula>
    </cfRule>
    <cfRule type="cellIs" priority="402" operator="equal" dxfId="0">
      <formula>1</formula>
    </cfRule>
  </conditionalFormatting>
  <conditionalFormatting sqref="I1099:J1100">
    <cfRule type="cellIs" priority="397" operator="equal" dxfId="2">
      <formula>3</formula>
    </cfRule>
    <cfRule type="cellIs" priority="398" operator="equal" dxfId="1">
      <formula>2</formula>
    </cfRule>
    <cfRule type="cellIs" priority="399" operator="equal" dxfId="0">
      <formula>1</formula>
    </cfRule>
  </conditionalFormatting>
  <conditionalFormatting sqref="G809:H809">
    <cfRule type="cellIs" priority="394" operator="equal" dxfId="2">
      <formula>3</formula>
    </cfRule>
    <cfRule type="cellIs" priority="395" operator="equal" dxfId="1">
      <formula>2</formula>
    </cfRule>
    <cfRule type="cellIs" priority="396" operator="equal" dxfId="0">
      <formula>1</formula>
    </cfRule>
  </conditionalFormatting>
  <conditionalFormatting sqref="I809:J809">
    <cfRule type="cellIs" priority="391" operator="equal" dxfId="2">
      <formula>3</formula>
    </cfRule>
    <cfRule type="cellIs" priority="392" operator="equal" dxfId="1">
      <formula>2</formula>
    </cfRule>
    <cfRule type="cellIs" priority="393" operator="equal" dxfId="0">
      <formula>1</formula>
    </cfRule>
  </conditionalFormatting>
  <conditionalFormatting sqref="I827:J827">
    <cfRule type="cellIs" priority="385" operator="equal" dxfId="2">
      <formula>3</formula>
    </cfRule>
    <cfRule type="cellIs" priority="386" operator="equal" dxfId="1">
      <formula>2</formula>
    </cfRule>
    <cfRule type="cellIs" priority="387" operator="equal" dxfId="0">
      <formula>1</formula>
    </cfRule>
  </conditionalFormatting>
  <conditionalFormatting sqref="G827:H827">
    <cfRule type="cellIs" priority="388" operator="equal" dxfId="2">
      <formula>3</formula>
    </cfRule>
    <cfRule type="cellIs" priority="389" operator="equal" dxfId="1">
      <formula>2</formula>
    </cfRule>
    <cfRule type="cellIs" priority="390" operator="equal" dxfId="0">
      <formula>1</formula>
    </cfRule>
  </conditionalFormatting>
  <conditionalFormatting sqref="G810:H810">
    <cfRule type="cellIs" priority="379" operator="equal" dxfId="2">
      <formula>3</formula>
    </cfRule>
    <cfRule type="cellIs" priority="380" operator="equal" dxfId="1">
      <formula>2</formula>
    </cfRule>
    <cfRule type="cellIs" priority="381" operator="equal" dxfId="0">
      <formula>1</formula>
    </cfRule>
  </conditionalFormatting>
  <conditionalFormatting sqref="I810:J810">
    <cfRule type="cellIs" priority="382" operator="equal" dxfId="2">
      <formula>3</formula>
    </cfRule>
    <cfRule type="cellIs" priority="383" operator="equal" dxfId="1">
      <formula>2</formula>
    </cfRule>
    <cfRule type="cellIs" priority="384" operator="equal" dxfId="0">
      <formula>1</formula>
    </cfRule>
  </conditionalFormatting>
  <conditionalFormatting sqref="I828:J828">
    <cfRule type="cellIs" priority="376" operator="equal" dxfId="2">
      <formula>3</formula>
    </cfRule>
    <cfRule type="cellIs" priority="377" operator="equal" dxfId="1">
      <formula>2</formula>
    </cfRule>
    <cfRule type="cellIs" priority="378" operator="equal" dxfId="0">
      <formula>1</formula>
    </cfRule>
  </conditionalFormatting>
  <conditionalFormatting sqref="G828:H828">
    <cfRule type="cellIs" priority="373" operator="equal" dxfId="2">
      <formula>3</formula>
    </cfRule>
    <cfRule type="cellIs" priority="374" operator="equal" dxfId="1">
      <formula>2</formula>
    </cfRule>
    <cfRule type="cellIs" priority="375" operator="equal" dxfId="0">
      <formula>1</formula>
    </cfRule>
  </conditionalFormatting>
  <conditionalFormatting sqref="I636:J636">
    <cfRule type="cellIs" priority="367" operator="equal" dxfId="2">
      <formula>3</formula>
    </cfRule>
    <cfRule type="cellIs" priority="368" operator="equal" dxfId="1">
      <formula>2</formula>
    </cfRule>
    <cfRule type="cellIs" priority="369" operator="equal" dxfId="0">
      <formula>1</formula>
    </cfRule>
  </conditionalFormatting>
  <conditionalFormatting sqref="I1055:J1055">
    <cfRule type="cellIs" priority="370" operator="equal" dxfId="2">
      <formula>3</formula>
    </cfRule>
    <cfRule type="cellIs" priority="371" operator="equal" dxfId="1">
      <formula>2</formula>
    </cfRule>
    <cfRule type="cellIs" priority="372" operator="equal" dxfId="0">
      <formula>1</formula>
    </cfRule>
  </conditionalFormatting>
  <conditionalFormatting sqref="I1256:J1256">
    <cfRule type="cellIs" priority="2119" operator="equal" dxfId="2">
      <formula>3</formula>
    </cfRule>
    <cfRule type="cellIs" priority="2120" operator="equal" dxfId="1">
      <formula>2</formula>
    </cfRule>
    <cfRule type="cellIs" priority="2121" operator="equal" dxfId="0">
      <formula>1</formula>
    </cfRule>
  </conditionalFormatting>
  <conditionalFormatting sqref="G1256">
    <cfRule type="cellIs" priority="2122" operator="equal" dxfId="2">
      <formula>3</formula>
    </cfRule>
    <cfRule type="cellIs" priority="2123" operator="equal" dxfId="1">
      <formula>2</formula>
    </cfRule>
    <cfRule type="cellIs" priority="2124" operator="equal" dxfId="0">
      <formula>1</formula>
    </cfRule>
  </conditionalFormatting>
  <conditionalFormatting sqref="I694:J694">
    <cfRule type="cellIs" priority="364" operator="equal" dxfId="2">
      <formula>3</formula>
    </cfRule>
    <cfRule type="cellIs" priority="365" operator="equal" dxfId="1">
      <formula>2</formula>
    </cfRule>
    <cfRule type="cellIs" priority="366" operator="equal" dxfId="0">
      <formula>1</formula>
    </cfRule>
  </conditionalFormatting>
  <conditionalFormatting sqref="G694:H694">
    <cfRule type="cellIs" priority="361" operator="equal" dxfId="2">
      <formula>3</formula>
    </cfRule>
    <cfRule type="cellIs" priority="362" operator="equal" dxfId="1">
      <formula>2</formula>
    </cfRule>
    <cfRule type="cellIs" priority="363" operator="equal" dxfId="0">
      <formula>1</formula>
    </cfRule>
  </conditionalFormatting>
  <conditionalFormatting sqref="I700:J700">
    <cfRule type="cellIs" priority="358" operator="equal" dxfId="2">
      <formula>3</formula>
    </cfRule>
    <cfRule type="cellIs" priority="359" operator="equal" dxfId="1">
      <formula>2</formula>
    </cfRule>
    <cfRule type="cellIs" priority="360" operator="equal" dxfId="0">
      <formula>1</formula>
    </cfRule>
  </conditionalFormatting>
  <conditionalFormatting sqref="G700:H700">
    <cfRule type="cellIs" priority="355" operator="equal" dxfId="2">
      <formula>3</formula>
    </cfRule>
    <cfRule type="cellIs" priority="356" operator="equal" dxfId="1">
      <formula>2</formula>
    </cfRule>
    <cfRule type="cellIs" priority="357" operator="equal" dxfId="0">
      <formula>1</formula>
    </cfRule>
  </conditionalFormatting>
  <conditionalFormatting sqref="I707:J707">
    <cfRule type="cellIs" priority="352" operator="equal" dxfId="2">
      <formula>3</formula>
    </cfRule>
    <cfRule type="cellIs" priority="353" operator="equal" dxfId="1">
      <formula>2</formula>
    </cfRule>
    <cfRule type="cellIs" priority="354" operator="equal" dxfId="0">
      <formula>1</formula>
    </cfRule>
  </conditionalFormatting>
  <conditionalFormatting sqref="G707:H707">
    <cfRule type="cellIs" priority="349" operator="equal" dxfId="2">
      <formula>3</formula>
    </cfRule>
    <cfRule type="cellIs" priority="350" operator="equal" dxfId="1">
      <formula>2</formula>
    </cfRule>
    <cfRule type="cellIs" priority="351" operator="equal" dxfId="0">
      <formula>1</formula>
    </cfRule>
  </conditionalFormatting>
  <conditionalFormatting sqref="I711:J711">
    <cfRule type="cellIs" priority="346" operator="equal" dxfId="2">
      <formula>3</formula>
    </cfRule>
    <cfRule type="cellIs" priority="347" operator="equal" dxfId="1">
      <formula>2</formula>
    </cfRule>
    <cfRule type="cellIs" priority="348" operator="equal" dxfId="0">
      <formula>1</formula>
    </cfRule>
  </conditionalFormatting>
  <conditionalFormatting sqref="I716:J716">
    <cfRule type="cellIs" priority="343" operator="equal" dxfId="2">
      <formula>3</formula>
    </cfRule>
    <cfRule type="cellIs" priority="344" operator="equal" dxfId="1">
      <formula>2</formula>
    </cfRule>
    <cfRule type="cellIs" priority="345" operator="equal" dxfId="0">
      <formula>1</formula>
    </cfRule>
  </conditionalFormatting>
  <conditionalFormatting sqref="G716:H716">
    <cfRule type="cellIs" priority="340" operator="equal" dxfId="2">
      <formula>3</formula>
    </cfRule>
    <cfRule type="cellIs" priority="341" operator="equal" dxfId="1">
      <formula>2</formula>
    </cfRule>
    <cfRule type="cellIs" priority="342" operator="equal" dxfId="0">
      <formula>1</formula>
    </cfRule>
  </conditionalFormatting>
  <conditionalFormatting sqref="I717:J717">
    <cfRule type="cellIs" priority="337" operator="equal" dxfId="2">
      <formula>3</formula>
    </cfRule>
    <cfRule type="cellIs" priority="338" operator="equal" dxfId="1">
      <formula>2</formula>
    </cfRule>
    <cfRule type="cellIs" priority="339" operator="equal" dxfId="0">
      <formula>1</formula>
    </cfRule>
  </conditionalFormatting>
  <conditionalFormatting sqref="G717:H717">
    <cfRule type="cellIs" priority="334" operator="equal" dxfId="2">
      <formula>3</formula>
    </cfRule>
    <cfRule type="cellIs" priority="335" operator="equal" dxfId="1">
      <formula>2</formula>
    </cfRule>
    <cfRule type="cellIs" priority="336" operator="equal" dxfId="0">
      <formula>1</formula>
    </cfRule>
  </conditionalFormatting>
  <conditionalFormatting sqref="I719:J719">
    <cfRule type="cellIs" priority="331" operator="equal" dxfId="2">
      <formula>3</formula>
    </cfRule>
    <cfRule type="cellIs" priority="332" operator="equal" dxfId="1">
      <formula>2</formula>
    </cfRule>
    <cfRule type="cellIs" priority="333" operator="equal" dxfId="0">
      <formula>1</formula>
    </cfRule>
  </conditionalFormatting>
  <conditionalFormatting sqref="G719:H719">
    <cfRule type="cellIs" priority="328" operator="equal" dxfId="2">
      <formula>3</formula>
    </cfRule>
    <cfRule type="cellIs" priority="329" operator="equal" dxfId="1">
      <formula>2</formula>
    </cfRule>
    <cfRule type="cellIs" priority="330" operator="equal" dxfId="0">
      <formula>1</formula>
    </cfRule>
  </conditionalFormatting>
  <conditionalFormatting sqref="I1049:J1049">
    <cfRule type="cellIs" priority="325" operator="equal" dxfId="2">
      <formula>3</formula>
    </cfRule>
    <cfRule type="cellIs" priority="326" operator="equal" dxfId="1">
      <formula>2</formula>
    </cfRule>
    <cfRule type="cellIs" priority="327" operator="equal" dxfId="0">
      <formula>1</formula>
    </cfRule>
  </conditionalFormatting>
  <conditionalFormatting sqref="G1049:H1049">
    <cfRule type="cellIs" priority="322" operator="equal" dxfId="2">
      <formula>3</formula>
    </cfRule>
    <cfRule type="cellIs" priority="323" operator="equal" dxfId="1">
      <formula>2</formula>
    </cfRule>
    <cfRule type="cellIs" priority="324" operator="equal" dxfId="0">
      <formula>1</formula>
    </cfRule>
  </conditionalFormatting>
  <conditionalFormatting sqref="G1073:J1073">
    <cfRule type="cellIs" priority="319" operator="equal" dxfId="2">
      <formula>3</formula>
    </cfRule>
    <cfRule type="cellIs" priority="320" operator="equal" dxfId="1">
      <formula>2</formula>
    </cfRule>
    <cfRule type="cellIs" priority="321" operator="equal" dxfId="0">
      <formula>1</formula>
    </cfRule>
  </conditionalFormatting>
  <conditionalFormatting sqref="G1042:J1042">
    <cfRule type="cellIs" priority="316" operator="equal" dxfId="2">
      <formula>3</formula>
    </cfRule>
    <cfRule type="cellIs" priority="317" operator="equal" dxfId="1">
      <formula>2</formula>
    </cfRule>
    <cfRule type="cellIs" priority="318" operator="equal" dxfId="0">
      <formula>1</formula>
    </cfRule>
  </conditionalFormatting>
  <conditionalFormatting sqref="G1043">
    <cfRule type="cellIs" priority="313" operator="equal" dxfId="2">
      <formula>3</formula>
    </cfRule>
    <cfRule type="cellIs" priority="314" operator="equal" dxfId="1">
      <formula>2</formula>
    </cfRule>
    <cfRule type="cellIs" priority="315" operator="equal" dxfId="0">
      <formula>1</formula>
    </cfRule>
  </conditionalFormatting>
  <conditionalFormatting sqref="H1043:J1043">
    <cfRule type="cellIs" priority="310" operator="equal" dxfId="2">
      <formula>3</formula>
    </cfRule>
    <cfRule type="cellIs" priority="311" operator="equal" dxfId="1">
      <formula>2</formula>
    </cfRule>
    <cfRule type="cellIs" priority="312" operator="equal" dxfId="0">
      <formula>1</formula>
    </cfRule>
  </conditionalFormatting>
  <conditionalFormatting sqref="G1040:J1040">
    <cfRule type="cellIs" priority="307" operator="equal" dxfId="2">
      <formula>3</formula>
    </cfRule>
    <cfRule type="cellIs" priority="308" operator="equal" dxfId="1">
      <formula>2</formula>
    </cfRule>
    <cfRule type="cellIs" priority="309" operator="equal" dxfId="0">
      <formula>1</formula>
    </cfRule>
  </conditionalFormatting>
  <conditionalFormatting sqref="G518:H518">
    <cfRule type="cellIs" priority="298" operator="equal" dxfId="2">
      <formula>3</formula>
    </cfRule>
    <cfRule type="cellIs" priority="299" operator="equal" dxfId="1">
      <formula>2</formula>
    </cfRule>
    <cfRule type="cellIs" priority="300" operator="equal" dxfId="0">
      <formula>1</formula>
    </cfRule>
  </conditionalFormatting>
  <conditionalFormatting sqref="G519:H519">
    <cfRule type="cellIs" priority="295" operator="equal" dxfId="2">
      <formula>3</formula>
    </cfRule>
    <cfRule type="cellIs" priority="296" operator="equal" dxfId="1">
      <formula>2</formula>
    </cfRule>
    <cfRule type="cellIs" priority="297" operator="equal" dxfId="0">
      <formula>1</formula>
    </cfRule>
  </conditionalFormatting>
  <conditionalFormatting sqref="I513:J513">
    <cfRule type="cellIs" priority="292" operator="equal" dxfId="2">
      <formula>3</formula>
    </cfRule>
    <cfRule type="cellIs" priority="293" operator="equal" dxfId="1">
      <formula>2</formula>
    </cfRule>
    <cfRule type="cellIs" priority="294" operator="equal" dxfId="0">
      <formula>1</formula>
    </cfRule>
  </conditionalFormatting>
  <conditionalFormatting sqref="G513:H513">
    <cfRule type="cellIs" priority="289" operator="equal" dxfId="2">
      <formula>3</formula>
    </cfRule>
    <cfRule type="cellIs" priority="290" operator="equal" dxfId="1">
      <formula>2</formula>
    </cfRule>
    <cfRule type="cellIs" priority="291" operator="equal" dxfId="0">
      <formula>1</formula>
    </cfRule>
  </conditionalFormatting>
  <conditionalFormatting sqref="I641:J641">
    <cfRule type="cellIs" priority="286" operator="equal" dxfId="2">
      <formula>3</formula>
    </cfRule>
    <cfRule type="cellIs" priority="287" operator="equal" dxfId="1">
      <formula>2</formula>
    </cfRule>
    <cfRule type="cellIs" priority="288" operator="equal" dxfId="0">
      <formula>1</formula>
    </cfRule>
  </conditionalFormatting>
  <conditionalFormatting sqref="G641:H641">
    <cfRule type="cellIs" priority="283" operator="equal" dxfId="2">
      <formula>3</formula>
    </cfRule>
    <cfRule type="cellIs" priority="284" operator="equal" dxfId="1">
      <formula>2</formula>
    </cfRule>
    <cfRule type="cellIs" priority="285" operator="equal" dxfId="0">
      <formula>1</formula>
    </cfRule>
  </conditionalFormatting>
  <conditionalFormatting sqref="G187:H187">
    <cfRule type="cellIs" priority="280" operator="equal" dxfId="2">
      <formula>3</formula>
    </cfRule>
    <cfRule type="cellIs" priority="281" operator="equal" dxfId="1">
      <formula>2</formula>
    </cfRule>
    <cfRule type="cellIs" priority="282" operator="equal" dxfId="0">
      <formula>1</formula>
    </cfRule>
  </conditionalFormatting>
  <conditionalFormatting sqref="G679:H680">
    <cfRule type="cellIs" priority="256" operator="equal" dxfId="2">
      <formula>3</formula>
    </cfRule>
    <cfRule type="cellIs" priority="257" operator="equal" dxfId="1">
      <formula>2</formula>
    </cfRule>
    <cfRule type="cellIs" priority="258" operator="equal" dxfId="0">
      <formula>1</formula>
    </cfRule>
  </conditionalFormatting>
  <conditionalFormatting sqref="I674:J675">
    <cfRule type="cellIs" priority="265" operator="equal" dxfId="2">
      <formula>3</formula>
    </cfRule>
    <cfRule type="cellIs" priority="266" operator="equal" dxfId="1">
      <formula>2</formula>
    </cfRule>
    <cfRule type="cellIs" priority="267" operator="equal" dxfId="0">
      <formula>1</formula>
    </cfRule>
  </conditionalFormatting>
  <conditionalFormatting sqref="G674:H675">
    <cfRule type="cellIs" priority="262" operator="equal" dxfId="2">
      <formula>3</formula>
    </cfRule>
    <cfRule type="cellIs" priority="263" operator="equal" dxfId="1">
      <formula>2</formula>
    </cfRule>
    <cfRule type="cellIs" priority="264" operator="equal" dxfId="0">
      <formula>1</formula>
    </cfRule>
  </conditionalFormatting>
  <conditionalFormatting sqref="I679:J680">
    <cfRule type="cellIs" priority="259" operator="equal" dxfId="2">
      <formula>3</formula>
    </cfRule>
    <cfRule type="cellIs" priority="260" operator="equal" dxfId="1">
      <formula>2</formula>
    </cfRule>
    <cfRule type="cellIs" priority="261" operator="equal" dxfId="0">
      <formula>1</formula>
    </cfRule>
  </conditionalFormatting>
  <conditionalFormatting sqref="I684:J684">
    <cfRule type="cellIs" priority="253" operator="equal" dxfId="2">
      <formula>3</formula>
    </cfRule>
    <cfRule type="cellIs" priority="254" operator="equal" dxfId="1">
      <formula>2</formula>
    </cfRule>
    <cfRule type="cellIs" priority="255" operator="equal" dxfId="0">
      <formula>1</formula>
    </cfRule>
  </conditionalFormatting>
  <conditionalFormatting sqref="G684:H684">
    <cfRule type="cellIs" priority="250" operator="equal" dxfId="2">
      <formula>3</formula>
    </cfRule>
    <cfRule type="cellIs" priority="251" operator="equal" dxfId="1">
      <formula>2</formula>
    </cfRule>
    <cfRule type="cellIs" priority="252" operator="equal" dxfId="0">
      <formula>1</formula>
    </cfRule>
  </conditionalFormatting>
  <conditionalFormatting sqref="G677:J677">
    <cfRule type="cellIs" priority="274" operator="equal" dxfId="2">
      <formula>3</formula>
    </cfRule>
    <cfRule type="cellIs" priority="275" operator="equal" dxfId="1">
      <formula>2</formula>
    </cfRule>
    <cfRule type="cellIs" priority="276" operator="equal" dxfId="0">
      <formula>1</formula>
    </cfRule>
  </conditionalFormatting>
  <conditionalFormatting sqref="G681:J681">
    <cfRule type="cellIs" priority="271" operator="equal" dxfId="2">
      <formula>3</formula>
    </cfRule>
    <cfRule type="cellIs" priority="272" operator="equal" dxfId="1">
      <formula>2</formula>
    </cfRule>
    <cfRule type="cellIs" priority="273" operator="equal" dxfId="0">
      <formula>1</formula>
    </cfRule>
  </conditionalFormatting>
  <conditionalFormatting sqref="I678:J678 I683:J683">
    <cfRule type="cellIs" priority="268" operator="equal" dxfId="2">
      <formula>3</formula>
    </cfRule>
    <cfRule type="cellIs" priority="269" operator="equal" dxfId="1">
      <formula>2</formula>
    </cfRule>
    <cfRule type="cellIs" priority="270" operator="equal" dxfId="0">
      <formula>1</formula>
    </cfRule>
  </conditionalFormatting>
  <conditionalFormatting sqref="I685:J685">
    <cfRule type="cellIs" priority="247" operator="equal" dxfId="2">
      <formula>3</formula>
    </cfRule>
    <cfRule type="cellIs" priority="248" operator="equal" dxfId="1">
      <formula>2</formula>
    </cfRule>
    <cfRule type="cellIs" priority="249" operator="equal" dxfId="0">
      <formula>1</formula>
    </cfRule>
  </conditionalFormatting>
  <conditionalFormatting sqref="G676:J676 I682:J682">
    <cfRule type="cellIs" priority="277" operator="equal" dxfId="2">
      <formula>3</formula>
    </cfRule>
    <cfRule type="cellIs" priority="278" operator="equal" dxfId="1">
      <formula>2</formula>
    </cfRule>
    <cfRule type="cellIs" priority="279" operator="equal" dxfId="0">
      <formula>1</formula>
    </cfRule>
  </conditionalFormatting>
  <conditionalFormatting sqref="I1158:J1160 I1162:J1162">
    <cfRule type="cellIs" priority="238" operator="equal" dxfId="2">
      <formula>3</formula>
    </cfRule>
    <cfRule type="cellIs" priority="239" operator="equal" dxfId="1">
      <formula>2</formula>
    </cfRule>
    <cfRule type="cellIs" priority="240" operator="equal" dxfId="0">
      <formula>1</formula>
    </cfRule>
  </conditionalFormatting>
  <conditionalFormatting sqref="G1158:H1160 G1162:H1162">
    <cfRule type="cellIs" priority="235" operator="equal" dxfId="2">
      <formula>3</formula>
    </cfRule>
    <cfRule type="cellIs" priority="236" operator="equal" dxfId="1">
      <formula>2</formula>
    </cfRule>
    <cfRule type="cellIs" priority="237" operator="equal" dxfId="0">
      <formula>1</formula>
    </cfRule>
  </conditionalFormatting>
  <conditionalFormatting sqref="G1153:H1157">
    <cfRule type="cellIs" priority="244" operator="equal" dxfId="2">
      <formula>3</formula>
    </cfRule>
    <cfRule type="cellIs" priority="245" operator="equal" dxfId="1">
      <formula>2</formula>
    </cfRule>
    <cfRule type="cellIs" priority="246" operator="equal" dxfId="0">
      <formula>1</formula>
    </cfRule>
  </conditionalFormatting>
  <conditionalFormatting sqref="I1153:J1157">
    <cfRule type="cellIs" priority="241" operator="equal" dxfId="2">
      <formula>3</formula>
    </cfRule>
    <cfRule type="cellIs" priority="242" operator="equal" dxfId="1">
      <formula>2</formula>
    </cfRule>
    <cfRule type="cellIs" priority="243" operator="equal" dxfId="0">
      <formula>1</formula>
    </cfRule>
  </conditionalFormatting>
  <conditionalFormatting sqref="I1161:J1161">
    <cfRule type="cellIs" priority="232" operator="equal" dxfId="2">
      <formula>3</formula>
    </cfRule>
    <cfRule type="cellIs" priority="233" operator="equal" dxfId="1">
      <formula>2</formula>
    </cfRule>
    <cfRule type="cellIs" priority="234" operator="equal" dxfId="0">
      <formula>1</formula>
    </cfRule>
  </conditionalFormatting>
  <conditionalFormatting sqref="G1161:H1161">
    <cfRule type="cellIs" priority="229" operator="equal" dxfId="2">
      <formula>3</formula>
    </cfRule>
    <cfRule type="cellIs" priority="230" operator="equal" dxfId="1">
      <formula>2</formula>
    </cfRule>
    <cfRule type="cellIs" priority="231" operator="equal" dxfId="0">
      <formula>1</formula>
    </cfRule>
  </conditionalFormatting>
  <conditionalFormatting sqref="I1163:J1163 I1166:J1166">
    <cfRule type="cellIs" priority="220" operator="equal" dxfId="2">
      <formula>3</formula>
    </cfRule>
    <cfRule type="cellIs" priority="221" operator="equal" dxfId="1">
      <formula>2</formula>
    </cfRule>
    <cfRule type="cellIs" priority="222" operator="equal" dxfId="0">
      <formula>1</formula>
    </cfRule>
  </conditionalFormatting>
  <conditionalFormatting sqref="G1163:H1163 G1166:H1166">
    <cfRule type="cellIs" priority="217" operator="equal" dxfId="2">
      <formula>3</formula>
    </cfRule>
    <cfRule type="cellIs" priority="218" operator="equal" dxfId="1">
      <formula>2</formula>
    </cfRule>
    <cfRule type="cellIs" priority="219" operator="equal" dxfId="0">
      <formula>1</formula>
    </cfRule>
  </conditionalFormatting>
  <conditionalFormatting sqref="G1164:H1165 G1168:H1169">
    <cfRule type="cellIs" priority="226" operator="equal" dxfId="2">
      <formula>3</formula>
    </cfRule>
    <cfRule type="cellIs" priority="227" operator="equal" dxfId="1">
      <formula>2</formula>
    </cfRule>
    <cfRule type="cellIs" priority="228" operator="equal" dxfId="0">
      <formula>1</formula>
    </cfRule>
  </conditionalFormatting>
  <conditionalFormatting sqref="I1164:J1165 I1168:J1169">
    <cfRule type="cellIs" priority="223" operator="equal" dxfId="2">
      <formula>3</formula>
    </cfRule>
    <cfRule type="cellIs" priority="224" operator="equal" dxfId="1">
      <formula>2</formula>
    </cfRule>
    <cfRule type="cellIs" priority="225" operator="equal" dxfId="0">
      <formula>1</formula>
    </cfRule>
  </conditionalFormatting>
  <conditionalFormatting sqref="G1167">
    <cfRule type="cellIs" priority="214" operator="equal" dxfId="2">
      <formula>3</formula>
    </cfRule>
    <cfRule type="cellIs" priority="215" operator="equal" dxfId="1">
      <formula>2</formula>
    </cfRule>
    <cfRule type="cellIs" priority="216" operator="equal" dxfId="0">
      <formula>1</formula>
    </cfRule>
  </conditionalFormatting>
  <conditionalFormatting sqref="H1167">
    <cfRule type="cellIs" priority="211" operator="equal" dxfId="2">
      <formula>3</formula>
    </cfRule>
    <cfRule type="cellIs" priority="212" operator="equal" dxfId="1">
      <formula>2</formula>
    </cfRule>
    <cfRule type="cellIs" priority="213" operator="equal" dxfId="0">
      <formula>1</formula>
    </cfRule>
  </conditionalFormatting>
  <conditionalFormatting sqref="I1167">
    <cfRule type="cellIs" priority="208" operator="equal" dxfId="2">
      <formula>3</formula>
    </cfRule>
    <cfRule type="cellIs" priority="209" operator="equal" dxfId="1">
      <formula>2</formula>
    </cfRule>
    <cfRule type="cellIs" priority="210" operator="equal" dxfId="0">
      <formula>1</formula>
    </cfRule>
  </conditionalFormatting>
  <conditionalFormatting sqref="J1167">
    <cfRule type="cellIs" priority="205" operator="equal" dxfId="2">
      <formula>3</formula>
    </cfRule>
    <cfRule type="cellIs" priority="206" operator="equal" dxfId="1">
      <formula>2</formula>
    </cfRule>
    <cfRule type="cellIs" priority="207" operator="equal" dxfId="0">
      <formula>1</formula>
    </cfRule>
  </conditionalFormatting>
  <conditionalFormatting sqref="I1180:J1181 I1185:J1187">
    <cfRule type="cellIs" priority="196" operator="equal" dxfId="2">
      <formula>3</formula>
    </cfRule>
    <cfRule type="cellIs" priority="197" operator="equal" dxfId="1">
      <formula>2</formula>
    </cfRule>
    <cfRule type="cellIs" priority="198" operator="equal" dxfId="0">
      <formula>1</formula>
    </cfRule>
  </conditionalFormatting>
  <conditionalFormatting sqref="G1180:H1181 G1185:H1187">
    <cfRule type="cellIs" priority="193" operator="equal" dxfId="2">
      <formula>3</formula>
    </cfRule>
    <cfRule type="cellIs" priority="194" operator="equal" dxfId="1">
      <formula>2</formula>
    </cfRule>
    <cfRule type="cellIs" priority="195" operator="equal" dxfId="0">
      <formula>1</formula>
    </cfRule>
  </conditionalFormatting>
  <conditionalFormatting sqref="G1170:H1175 G1177:H1179 G1182:H1184">
    <cfRule type="cellIs" priority="202" operator="equal" dxfId="2">
      <formula>3</formula>
    </cfRule>
    <cfRule type="cellIs" priority="203" operator="equal" dxfId="1">
      <formula>2</formula>
    </cfRule>
    <cfRule type="cellIs" priority="204" operator="equal" dxfId="0">
      <formula>1</formula>
    </cfRule>
  </conditionalFormatting>
  <conditionalFormatting sqref="I1170:J1175 I1177:J1179 I1182:J1184">
    <cfRule type="cellIs" priority="199" operator="equal" dxfId="2">
      <formula>3</formula>
    </cfRule>
    <cfRule type="cellIs" priority="200" operator="equal" dxfId="1">
      <formula>2</formula>
    </cfRule>
    <cfRule type="cellIs" priority="201" operator="equal" dxfId="0">
      <formula>1</formula>
    </cfRule>
  </conditionalFormatting>
  <conditionalFormatting sqref="G1176:H1176">
    <cfRule type="cellIs" priority="190" operator="equal" dxfId="2">
      <formula>3</formula>
    </cfRule>
    <cfRule type="cellIs" priority="191" operator="equal" dxfId="1">
      <formula>2</formula>
    </cfRule>
    <cfRule type="cellIs" priority="192" operator="equal" dxfId="0">
      <formula>1</formula>
    </cfRule>
  </conditionalFormatting>
  <conditionalFormatting sqref="I1176:J1176">
    <cfRule type="cellIs" priority="187" operator="equal" dxfId="2">
      <formula>3</formula>
    </cfRule>
    <cfRule type="cellIs" priority="188" operator="equal" dxfId="1">
      <formula>2</formula>
    </cfRule>
    <cfRule type="cellIs" priority="189" operator="equal" dxfId="0">
      <formula>1</formula>
    </cfRule>
  </conditionalFormatting>
  <conditionalFormatting sqref="I1188:J1190 I1193:J1193">
    <cfRule type="cellIs" priority="172" operator="equal" dxfId="2">
      <formula>3</formula>
    </cfRule>
    <cfRule type="cellIs" priority="173" operator="equal" dxfId="1">
      <formula>2</formula>
    </cfRule>
    <cfRule type="cellIs" priority="174" operator="equal" dxfId="0">
      <formula>1</formula>
    </cfRule>
  </conditionalFormatting>
  <conditionalFormatting sqref="G1188:H1190 G1193:H1193">
    <cfRule type="cellIs" priority="169" operator="equal" dxfId="2">
      <formula>3</formula>
    </cfRule>
    <cfRule type="cellIs" priority="170" operator="equal" dxfId="1">
      <formula>2</formula>
    </cfRule>
    <cfRule type="cellIs" priority="171" operator="equal" dxfId="0">
      <formula>1</formula>
    </cfRule>
  </conditionalFormatting>
  <conditionalFormatting sqref="G1191:H1192 G1194:H1194">
    <cfRule type="cellIs" priority="184" operator="equal" dxfId="2">
      <formula>3</formula>
    </cfRule>
    <cfRule type="cellIs" priority="185" operator="equal" dxfId="1">
      <formula>2</formula>
    </cfRule>
    <cfRule type="cellIs" priority="186" operator="equal" dxfId="0">
      <formula>1</formula>
    </cfRule>
  </conditionalFormatting>
  <conditionalFormatting sqref="I1191:J1192 I1194:J1194">
    <cfRule type="cellIs" priority="181" operator="equal" dxfId="2">
      <formula>3</formula>
    </cfRule>
    <cfRule type="cellIs" priority="182" operator="equal" dxfId="1">
      <formula>2</formula>
    </cfRule>
    <cfRule type="cellIs" priority="183" operator="equal" dxfId="0">
      <formula>1</formula>
    </cfRule>
  </conditionalFormatting>
  <conditionalFormatting sqref="G1195:H1195">
    <cfRule type="cellIs" priority="178" operator="equal" dxfId="2">
      <formula>3</formula>
    </cfRule>
    <cfRule type="cellIs" priority="179" operator="equal" dxfId="1">
      <formula>2</formula>
    </cfRule>
    <cfRule type="cellIs" priority="180" operator="equal" dxfId="0">
      <formula>1</formula>
    </cfRule>
  </conditionalFormatting>
  <conditionalFormatting sqref="I1195:J1195">
    <cfRule type="cellIs" priority="175" operator="equal" dxfId="2">
      <formula>3</formula>
    </cfRule>
    <cfRule type="cellIs" priority="176" operator="equal" dxfId="1">
      <formula>2</formula>
    </cfRule>
    <cfRule type="cellIs" priority="177" operator="equal" dxfId="0">
      <formula>1</formula>
    </cfRule>
  </conditionalFormatting>
  <conditionalFormatting sqref="I1207:J1209">
    <cfRule type="cellIs" priority="157" operator="equal" dxfId="2">
      <formula>3</formula>
    </cfRule>
    <cfRule type="cellIs" priority="158" operator="equal" dxfId="1">
      <formula>2</formula>
    </cfRule>
    <cfRule type="cellIs" priority="159" operator="equal" dxfId="0">
      <formula>1</formula>
    </cfRule>
  </conditionalFormatting>
  <conditionalFormatting sqref="G1207:H1209">
    <cfRule type="cellIs" priority="154" operator="equal" dxfId="2">
      <formula>3</formula>
    </cfRule>
    <cfRule type="cellIs" priority="155" operator="equal" dxfId="1">
      <formula>2</formula>
    </cfRule>
    <cfRule type="cellIs" priority="156" operator="equal" dxfId="0">
      <formula>1</formula>
    </cfRule>
  </conditionalFormatting>
  <conditionalFormatting sqref="G1197:H1197">
    <cfRule type="cellIs" priority="151" operator="equal" dxfId="2">
      <formula>3</formula>
    </cfRule>
    <cfRule type="cellIs" priority="152" operator="equal" dxfId="1">
      <formula>2</formula>
    </cfRule>
    <cfRule type="cellIs" priority="153" operator="equal" dxfId="0">
      <formula>1</formula>
    </cfRule>
  </conditionalFormatting>
  <conditionalFormatting sqref="I1197:J1197">
    <cfRule type="cellIs" priority="148" operator="equal" dxfId="2">
      <formula>3</formula>
    </cfRule>
    <cfRule type="cellIs" priority="149" operator="equal" dxfId="1">
      <formula>2</formula>
    </cfRule>
    <cfRule type="cellIs" priority="150" operator="equal" dxfId="0">
      <formula>1</formula>
    </cfRule>
  </conditionalFormatting>
  <conditionalFormatting sqref="G1200:H1200">
    <cfRule type="cellIs" priority="145" operator="equal" dxfId="2">
      <formula>3</formula>
    </cfRule>
    <cfRule type="cellIs" priority="146" operator="equal" dxfId="1">
      <formula>2</formula>
    </cfRule>
    <cfRule type="cellIs" priority="147" operator="equal" dxfId="0">
      <formula>1</formula>
    </cfRule>
  </conditionalFormatting>
  <conditionalFormatting sqref="I1200:J1200">
    <cfRule type="cellIs" priority="142" operator="equal" dxfId="2">
      <formula>3</formula>
    </cfRule>
    <cfRule type="cellIs" priority="143" operator="equal" dxfId="1">
      <formula>2</formula>
    </cfRule>
    <cfRule type="cellIs" priority="144" operator="equal" dxfId="0">
      <formula>1</formula>
    </cfRule>
  </conditionalFormatting>
  <conditionalFormatting sqref="G1196:H1196">
    <cfRule type="cellIs" priority="163" operator="equal" dxfId="2">
      <formula>3</formula>
    </cfRule>
    <cfRule type="cellIs" priority="164" operator="equal" dxfId="1">
      <formula>2</formula>
    </cfRule>
    <cfRule type="cellIs" priority="165" operator="equal" dxfId="0">
      <formula>1</formula>
    </cfRule>
  </conditionalFormatting>
  <conditionalFormatting sqref="I1196:J1196">
    <cfRule type="cellIs" priority="160" operator="equal" dxfId="2">
      <formula>3</formula>
    </cfRule>
    <cfRule type="cellIs" priority="161" operator="equal" dxfId="1">
      <formula>2</formula>
    </cfRule>
    <cfRule type="cellIs" priority="162" operator="equal" dxfId="0">
      <formula>1</formula>
    </cfRule>
  </conditionalFormatting>
  <conditionalFormatting sqref="G1198:J1199 G1201:J1202 G1204:J1206">
    <cfRule type="cellIs" priority="166" operator="equal" dxfId="2">
      <formula>3</formula>
    </cfRule>
    <cfRule type="cellIs" priority="167" operator="equal" dxfId="1">
      <formula>2</formula>
    </cfRule>
    <cfRule type="cellIs" priority="168" operator="equal" dxfId="0">
      <formula>1</formula>
    </cfRule>
  </conditionalFormatting>
  <conditionalFormatting sqref="G1203:J1203">
    <cfRule type="cellIs" priority="139" operator="equal" dxfId="2">
      <formula>3</formula>
    </cfRule>
    <cfRule type="cellIs" priority="140" operator="equal" dxfId="1">
      <formula>2</formula>
    </cfRule>
    <cfRule type="cellIs" priority="141" operator="equal" dxfId="0">
      <formula>1</formula>
    </cfRule>
  </conditionalFormatting>
  <conditionalFormatting sqref="G1220:J1222">
    <cfRule type="cellIs" priority="136" operator="equal" dxfId="2">
      <formula>3</formula>
    </cfRule>
    <cfRule type="cellIs" priority="137" operator="equal" dxfId="1">
      <formula>2</formula>
    </cfRule>
    <cfRule type="cellIs" priority="138" operator="equal" dxfId="0">
      <formula>1</formula>
    </cfRule>
  </conditionalFormatting>
  <conditionalFormatting sqref="I1216:J1216">
    <cfRule type="cellIs" priority="130" operator="equal" dxfId="2">
      <formula>3</formula>
    </cfRule>
    <cfRule type="cellIs" priority="131" operator="equal" dxfId="1">
      <formula>2</formula>
    </cfRule>
    <cfRule type="cellIs" priority="132" operator="equal" dxfId="0">
      <formula>1</formula>
    </cfRule>
  </conditionalFormatting>
  <conditionalFormatting sqref="G1211:H1211 G1215:H1216 G1218:H1219">
    <cfRule type="cellIs" priority="127" operator="equal" dxfId="2">
      <formula>3</formula>
    </cfRule>
    <cfRule type="cellIs" priority="128" operator="equal" dxfId="1">
      <formula>2</formula>
    </cfRule>
    <cfRule type="cellIs" priority="129" operator="equal" dxfId="0">
      <formula>1</formula>
    </cfRule>
  </conditionalFormatting>
  <conditionalFormatting sqref="I1210:J1210">
    <cfRule type="cellIs" priority="124" operator="equal" dxfId="2">
      <formula>3</formula>
    </cfRule>
    <cfRule type="cellIs" priority="125" operator="equal" dxfId="1">
      <formula>2</formula>
    </cfRule>
    <cfRule type="cellIs" priority="126" operator="equal" dxfId="0">
      <formula>1</formula>
    </cfRule>
  </conditionalFormatting>
  <conditionalFormatting sqref="G1210:H1210">
    <cfRule type="cellIs" priority="121" operator="equal" dxfId="2">
      <formula>3</formula>
    </cfRule>
    <cfRule type="cellIs" priority="122" operator="equal" dxfId="1">
      <formula>2</formula>
    </cfRule>
    <cfRule type="cellIs" priority="123" operator="equal" dxfId="0">
      <formula>1</formula>
    </cfRule>
  </conditionalFormatting>
  <conditionalFormatting sqref="G1212:J1214 G1217:J1217 I1211:J1211 I1215:J1215 I1218:J1219">
    <cfRule type="cellIs" priority="133" operator="equal" dxfId="2">
      <formula>3</formula>
    </cfRule>
    <cfRule type="cellIs" priority="134" operator="equal" dxfId="1">
      <formula>2</formula>
    </cfRule>
    <cfRule type="cellIs" priority="135" operator="equal" dxfId="0">
      <formula>1</formula>
    </cfRule>
  </conditionalFormatting>
  <conditionalFormatting sqref="I1224:J1224">
    <cfRule type="cellIs" priority="115" operator="equal" dxfId="2">
      <formula>3</formula>
    </cfRule>
    <cfRule type="cellIs" priority="116" operator="equal" dxfId="1">
      <formula>2</formula>
    </cfRule>
    <cfRule type="cellIs" priority="117" operator="equal" dxfId="0">
      <formula>1</formula>
    </cfRule>
  </conditionalFormatting>
  <conditionalFormatting sqref="G1224:H1224">
    <cfRule type="cellIs" priority="112" operator="equal" dxfId="2">
      <formula>3</formula>
    </cfRule>
    <cfRule type="cellIs" priority="113" operator="equal" dxfId="1">
      <formula>2</formula>
    </cfRule>
    <cfRule type="cellIs" priority="114" operator="equal" dxfId="0">
      <formula>1</formula>
    </cfRule>
  </conditionalFormatting>
  <conditionalFormatting sqref="G1223:J1223">
    <cfRule type="cellIs" priority="109" operator="equal" dxfId="2">
      <formula>3</formula>
    </cfRule>
    <cfRule type="cellIs" priority="110" operator="equal" dxfId="1">
      <formula>2</formula>
    </cfRule>
    <cfRule type="cellIs" priority="111" operator="equal" dxfId="0">
      <formula>1</formula>
    </cfRule>
  </conditionalFormatting>
  <conditionalFormatting sqref="I1225:J1226">
    <cfRule type="cellIs" priority="103" operator="equal" dxfId="2">
      <formula>3</formula>
    </cfRule>
    <cfRule type="cellIs" priority="104" operator="equal" dxfId="1">
      <formula>2</formula>
    </cfRule>
    <cfRule type="cellIs" priority="105" operator="equal" dxfId="0">
      <formula>1</formula>
    </cfRule>
  </conditionalFormatting>
  <conditionalFormatting sqref="G1225:H1226">
    <cfRule type="cellIs" priority="100" operator="equal" dxfId="2">
      <formula>3</formula>
    </cfRule>
    <cfRule type="cellIs" priority="101" operator="equal" dxfId="1">
      <formula>2</formula>
    </cfRule>
    <cfRule type="cellIs" priority="102" operator="equal" dxfId="0">
      <formula>1</formula>
    </cfRule>
  </conditionalFormatting>
  <conditionalFormatting sqref="G1229:J1229">
    <cfRule type="cellIs" priority="97" operator="equal" dxfId="2">
      <formula>3</formula>
    </cfRule>
    <cfRule type="cellIs" priority="98" operator="equal" dxfId="1">
      <formula>2</formula>
    </cfRule>
    <cfRule type="cellIs" priority="99" operator="equal" dxfId="0">
      <formula>1</formula>
    </cfRule>
  </conditionalFormatting>
  <conditionalFormatting sqref="I1230:J1230 I1233:J1233">
    <cfRule type="cellIs" priority="94" operator="equal" dxfId="2">
      <formula>3</formula>
    </cfRule>
    <cfRule type="cellIs" priority="95" operator="equal" dxfId="1">
      <formula>2</formula>
    </cfRule>
    <cfRule type="cellIs" priority="96" operator="equal" dxfId="0">
      <formula>1</formula>
    </cfRule>
  </conditionalFormatting>
  <conditionalFormatting sqref="G1230:H1230">
    <cfRule type="cellIs" priority="91" operator="equal" dxfId="2">
      <formula>3</formula>
    </cfRule>
    <cfRule type="cellIs" priority="92" operator="equal" dxfId="1">
      <formula>2</formula>
    </cfRule>
    <cfRule type="cellIs" priority="93" operator="equal" dxfId="0">
      <formula>1</formula>
    </cfRule>
  </conditionalFormatting>
  <conditionalFormatting sqref="G1227:J1228">
    <cfRule type="cellIs" priority="106" operator="equal" dxfId="2">
      <formula>3</formula>
    </cfRule>
    <cfRule type="cellIs" priority="107" operator="equal" dxfId="1">
      <formula>2</formula>
    </cfRule>
    <cfRule type="cellIs" priority="108" operator="equal" dxfId="0">
      <formula>1</formula>
    </cfRule>
  </conditionalFormatting>
  <conditionalFormatting sqref="G1231:J1231 G1232:H1233">
    <cfRule type="cellIs" priority="88" operator="equal" dxfId="2">
      <formula>3</formula>
    </cfRule>
    <cfRule type="cellIs" priority="89" operator="equal" dxfId="1">
      <formula>2</formula>
    </cfRule>
    <cfRule type="cellIs" priority="90" operator="equal" dxfId="0">
      <formula>1</formula>
    </cfRule>
  </conditionalFormatting>
  <conditionalFormatting sqref="I1232:J1232">
    <cfRule type="cellIs" priority="85" operator="equal" dxfId="2">
      <formula>3</formula>
    </cfRule>
    <cfRule type="cellIs" priority="86" operator="equal" dxfId="1">
      <formula>2</formula>
    </cfRule>
    <cfRule type="cellIs" priority="87" operator="equal" dxfId="0">
      <formula>1</formula>
    </cfRule>
  </conditionalFormatting>
  <conditionalFormatting sqref="I1235:J1237">
    <cfRule type="cellIs" priority="82" operator="equal" dxfId="2">
      <formula>3</formula>
    </cfRule>
    <cfRule type="cellIs" priority="83" operator="equal" dxfId="1">
      <formula>2</formula>
    </cfRule>
    <cfRule type="cellIs" priority="84" operator="equal" dxfId="0">
      <formula>1</formula>
    </cfRule>
  </conditionalFormatting>
  <conditionalFormatting sqref="G1235:H1237">
    <cfRule type="cellIs" priority="79" operator="equal" dxfId="2">
      <formula>3</formula>
    </cfRule>
    <cfRule type="cellIs" priority="80" operator="equal" dxfId="1">
      <formula>2</formula>
    </cfRule>
    <cfRule type="cellIs" priority="81" operator="equal" dxfId="0">
      <formula>1</formula>
    </cfRule>
  </conditionalFormatting>
  <conditionalFormatting sqref="G1238:J1239">
    <cfRule type="cellIs" priority="76" operator="equal" dxfId="2">
      <formula>3</formula>
    </cfRule>
    <cfRule type="cellIs" priority="77" operator="equal" dxfId="1">
      <formula>2</formula>
    </cfRule>
    <cfRule type="cellIs" priority="78" operator="equal" dxfId="0">
      <formula>1</formula>
    </cfRule>
  </conditionalFormatting>
  <conditionalFormatting sqref="G1234:J1234">
    <cfRule type="cellIs" priority="73" operator="equal" dxfId="2">
      <formula>3</formula>
    </cfRule>
    <cfRule type="cellIs" priority="74" operator="equal" dxfId="1">
      <formula>2</formula>
    </cfRule>
    <cfRule type="cellIs" priority="75" operator="equal" dxfId="0">
      <formula>1</formula>
    </cfRule>
  </conditionalFormatting>
  <conditionalFormatting sqref="I1241:J1241">
    <cfRule type="cellIs" priority="67" operator="equal" dxfId="2">
      <formula>3</formula>
    </cfRule>
    <cfRule type="cellIs" priority="68" operator="equal" dxfId="1">
      <formula>2</formula>
    </cfRule>
    <cfRule type="cellIs" priority="69" operator="equal" dxfId="0">
      <formula>1</formula>
    </cfRule>
  </conditionalFormatting>
  <conditionalFormatting sqref="G1241:H1241">
    <cfRule type="cellIs" priority="64" operator="equal" dxfId="2">
      <formula>3</formula>
    </cfRule>
    <cfRule type="cellIs" priority="65" operator="equal" dxfId="1">
      <formula>2</formula>
    </cfRule>
    <cfRule type="cellIs" priority="66" operator="equal" dxfId="0">
      <formula>1</formula>
    </cfRule>
  </conditionalFormatting>
  <conditionalFormatting sqref="G1240:J1240">
    <cfRule type="cellIs" priority="70" operator="equal" dxfId="2">
      <formula>3</formula>
    </cfRule>
    <cfRule type="cellIs" priority="71" operator="equal" dxfId="1">
      <formula>2</formula>
    </cfRule>
    <cfRule type="cellIs" priority="72" operator="equal" dxfId="0">
      <formula>1</formula>
    </cfRule>
  </conditionalFormatting>
  <conditionalFormatting sqref="I931:J931">
    <cfRule type="cellIs" priority="46" operator="equal" dxfId="2">
      <formula>3</formula>
    </cfRule>
    <cfRule type="cellIs" priority="47" operator="equal" dxfId="1">
      <formula>2</formula>
    </cfRule>
    <cfRule type="cellIs" priority="48" operator="equal" dxfId="0">
      <formula>1</formula>
    </cfRule>
  </conditionalFormatting>
  <conditionalFormatting sqref="G931:H931">
    <cfRule type="cellIs" priority="43" operator="equal" dxfId="2">
      <formula>3</formula>
    </cfRule>
    <cfRule type="cellIs" priority="44" operator="equal" dxfId="1">
      <formula>2</formula>
    </cfRule>
    <cfRule type="cellIs" priority="45" operator="equal" dxfId="0">
      <formula>1</formula>
    </cfRule>
  </conditionalFormatting>
  <conditionalFormatting sqref="I923:J923">
    <cfRule type="cellIs" priority="40" operator="equal" dxfId="2">
      <formula>3</formula>
    </cfRule>
    <cfRule type="cellIs" priority="41" operator="equal" dxfId="1">
      <formula>2</formula>
    </cfRule>
    <cfRule type="cellIs" priority="42" operator="equal" dxfId="0">
      <formula>1</formula>
    </cfRule>
  </conditionalFormatting>
  <conditionalFormatting sqref="G923:H923">
    <cfRule type="cellIs" priority="37" operator="equal" dxfId="2">
      <formula>3</formula>
    </cfRule>
    <cfRule type="cellIs" priority="38" operator="equal" dxfId="1">
      <formula>2</formula>
    </cfRule>
    <cfRule type="cellIs" priority="39" operator="equal" dxfId="0">
      <formula>1</formula>
    </cfRule>
  </conditionalFormatting>
  <conditionalFormatting sqref="I1242:J1247">
    <cfRule type="cellIs" priority="22" operator="equal" dxfId="2">
      <formula>3</formula>
    </cfRule>
    <cfRule type="cellIs" priority="23" operator="equal" dxfId="1">
      <formula>2</formula>
    </cfRule>
    <cfRule type="cellIs" priority="24" operator="equal" dxfId="0">
      <formula>1</formula>
    </cfRule>
  </conditionalFormatting>
  <conditionalFormatting sqref="G1242:H1245">
    <cfRule type="cellIs" priority="34" operator="equal" dxfId="2">
      <formula>3</formula>
    </cfRule>
    <cfRule type="cellIs" priority="35" operator="equal" dxfId="1">
      <formula>2</formula>
    </cfRule>
    <cfRule type="cellIs" priority="36" operator="equal" dxfId="0">
      <formula>1</formula>
    </cfRule>
  </conditionalFormatting>
  <conditionalFormatting sqref="H1246">
    <cfRule type="cellIs" priority="31" operator="equal" dxfId="2">
      <formula>3</formula>
    </cfRule>
    <cfRule type="cellIs" priority="32" operator="equal" dxfId="1">
      <formula>2</formula>
    </cfRule>
    <cfRule type="cellIs" priority="33" operator="equal" dxfId="0">
      <formula>1</formula>
    </cfRule>
  </conditionalFormatting>
  <conditionalFormatting sqref="G1246">
    <cfRule type="cellIs" priority="28" operator="equal" dxfId="2">
      <formula>3</formula>
    </cfRule>
    <cfRule type="cellIs" priority="29" operator="equal" dxfId="1">
      <formula>2</formula>
    </cfRule>
    <cfRule type="cellIs" priority="30" operator="equal" dxfId="0">
      <formula>1</formula>
    </cfRule>
  </conditionalFormatting>
  <conditionalFormatting sqref="G1247:H1247">
    <cfRule type="cellIs" priority="25" operator="equal" dxfId="2">
      <formula>3</formula>
    </cfRule>
    <cfRule type="cellIs" priority="26" operator="equal" dxfId="1">
      <formula>2</formula>
    </cfRule>
    <cfRule type="cellIs" priority="27" operator="equal" dxfId="0">
      <formula>1</formula>
    </cfRule>
  </conditionalFormatting>
  <conditionalFormatting sqref="I1248:J1248 I1251:J1253">
    <cfRule type="cellIs" priority="16" operator="equal" dxfId="2">
      <formula>3</formula>
    </cfRule>
    <cfRule type="cellIs" priority="17" operator="equal" dxfId="1">
      <formula>2</formula>
    </cfRule>
    <cfRule type="cellIs" priority="18" operator="equal" dxfId="0">
      <formula>1</formula>
    </cfRule>
  </conditionalFormatting>
  <conditionalFormatting sqref="G1248:H1248 G1251:H1253">
    <cfRule type="cellIs" priority="13" operator="equal" dxfId="2">
      <formula>3</formula>
    </cfRule>
    <cfRule type="cellIs" priority="14" operator="equal" dxfId="1">
      <formula>2</formula>
    </cfRule>
    <cfRule type="cellIs" priority="15" operator="equal" dxfId="0">
      <formula>1</formula>
    </cfRule>
  </conditionalFormatting>
  <conditionalFormatting sqref="G1249:J1250">
    <cfRule type="cellIs" priority="19" operator="equal" dxfId="2">
      <formula>3</formula>
    </cfRule>
    <cfRule type="cellIs" priority="20" operator="equal" dxfId="1">
      <formula>2</formula>
    </cfRule>
    <cfRule type="cellIs" priority="21" operator="equal" dxfId="0">
      <formula>1</formula>
    </cfRule>
  </conditionalFormatting>
  <conditionalFormatting sqref="I1048:J1048">
    <cfRule type="cellIs" priority="10" operator="equal" dxfId="2">
      <formula>3</formula>
    </cfRule>
    <cfRule type="cellIs" priority="11" operator="equal" dxfId="1">
      <formula>2</formula>
    </cfRule>
    <cfRule type="cellIs" priority="12" operator="equal" dxfId="0">
      <formula>1</formula>
    </cfRule>
  </conditionalFormatting>
  <conditionalFormatting sqref="G1048:H1048">
    <cfRule type="cellIs" priority="7" operator="equal" dxfId="2">
      <formula>3</formula>
    </cfRule>
    <cfRule type="cellIs" priority="8" operator="equal" dxfId="1">
      <formula>2</formula>
    </cfRule>
    <cfRule type="cellIs" priority="9" operator="equal" dxfId="0">
      <formula>1</formula>
    </cfRule>
  </conditionalFormatting>
  <conditionalFormatting sqref="I569:J569">
    <cfRule type="cellIs" priority="4" operator="equal" dxfId="2">
      <formula>3</formula>
    </cfRule>
    <cfRule type="cellIs" priority="5" operator="equal" dxfId="1">
      <formula>2</formula>
    </cfRule>
    <cfRule type="cellIs" priority="6" operator="equal" dxfId="0">
      <formula>1</formula>
    </cfRule>
  </conditionalFormatting>
  <conditionalFormatting sqref="G569:H569">
    <cfRule type="cellIs" priority="1" operator="equal" dxfId="2">
      <formula>3</formula>
    </cfRule>
    <cfRule type="cellIs" priority="2" operator="equal" dxfId="1">
      <formula>2</formula>
    </cfRule>
    <cfRule type="cellIs" priority="3" operator="equal" dxfId="0">
      <formula>1</formula>
    </cfRule>
  </conditionalFormatting>
  <pageMargins left="0.7" right="0.7" top="0.75" bottom="0.75" header="0.3" footer="0.3"/>
  <pageSetup orientation="portrait" paperSize="9"/>
</worksheet>
</file>

<file path=xl/worksheets/sheet28.xml><?xml version="1.0" encoding="utf-8"?>
<worksheet xmlns="http://schemas.openxmlformats.org/spreadsheetml/2006/main">
  <sheetPr codeName="F_DNT">
    <outlinePr summaryBelow="1" summaryRight="1"/>
    <pageSetUpPr/>
  </sheetPr>
  <dimension ref="B4:P9"/>
  <sheetViews>
    <sheetView showGridLines="0" zoomScale="60" zoomScaleNormal="60" workbookViewId="0">
      <selection activeCell="Z44" sqref="Z44"/>
    </sheetView>
  </sheetViews>
  <sheetFormatPr baseColWidth="10" defaultColWidth="5.7109375" defaultRowHeight="12.75"/>
  <cols>
    <col width="2.42578125" customWidth="1" style="22" min="1" max="1"/>
    <col width="5.7109375" customWidth="1" style="22" min="2" max="5"/>
    <col width="2.140625" customWidth="1" style="22" min="6" max="6"/>
    <col width="5.7109375" customWidth="1" style="22" min="7" max="238"/>
    <col width="15" customWidth="1" style="22" min="239" max="239"/>
    <col width="29.85546875" customWidth="1" style="22" min="240" max="247"/>
    <col width="24.85546875" customWidth="1" style="22" min="248" max="248"/>
    <col width="5.7109375" customWidth="1" style="22" min="249" max="16384"/>
  </cols>
  <sheetData>
    <row r="1" ht="5.25" customHeight="1"/>
    <row r="2" ht="4.5" customHeight="1"/>
    <row r="3" ht="27.75" customHeight="1" thickBot="1"/>
    <row r="4" ht="27" customHeight="1" thickBot="1">
      <c r="B4" s="1371" t="inlineStr">
        <is>
          <t>NOTICE</t>
        </is>
      </c>
      <c r="C4" s="1242" t="n"/>
      <c r="D4" s="1242" t="n"/>
      <c r="E4" s="1243" t="n"/>
      <c r="G4" s="1371" t="inlineStr">
        <is>
          <t>REPORT</t>
        </is>
      </c>
      <c r="H4" s="1242" t="n"/>
      <c r="I4" s="1242" t="n"/>
      <c r="J4" s="1243" t="n"/>
      <c r="M4" s="1371" t="inlineStr">
        <is>
          <t>REPORT PPT</t>
        </is>
      </c>
      <c r="N4" s="1242" t="n"/>
      <c r="O4" s="1242" t="n"/>
      <c r="P4" s="1243" t="n"/>
    </row>
    <row r="5" ht="12.75" customHeight="1">
      <c r="B5" s="84" t="n"/>
      <c r="C5" s="85" t="n"/>
      <c r="D5" s="85" t="n"/>
      <c r="E5" s="89" t="n"/>
      <c r="G5" s="1372" t="n"/>
      <c r="H5" s="1249" t="n"/>
      <c r="I5" s="1249" t="n"/>
      <c r="J5" s="1250" t="n"/>
      <c r="M5" s="1372" t="n"/>
      <c r="N5" s="1249" t="n"/>
      <c r="O5" s="1249" t="n"/>
      <c r="P5" s="1250" t="n"/>
    </row>
    <row r="6" ht="12.75" customHeight="1">
      <c r="B6" s="86" t="n"/>
      <c r="E6" s="90" t="n"/>
      <c r="G6" s="1300" t="n"/>
      <c r="J6" s="1301" t="n"/>
      <c r="M6" s="1300" t="n"/>
      <c r="P6" s="1301" t="n"/>
    </row>
    <row r="7">
      <c r="B7" s="86" t="n"/>
      <c r="E7" s="90" t="n"/>
      <c r="G7" s="1300" t="n"/>
      <c r="J7" s="1301" t="n"/>
      <c r="M7" s="1300" t="n"/>
      <c r="P7" s="1301" t="n"/>
    </row>
    <row r="8">
      <c r="B8" s="86" t="n"/>
      <c r="E8" s="90" t="n"/>
      <c r="G8" s="1300" t="n"/>
      <c r="J8" s="1301" t="n"/>
      <c r="M8" s="1300" t="n"/>
      <c r="P8" s="1301" t="n"/>
    </row>
    <row r="9" ht="12.75" customHeight="1" thickBot="1">
      <c r="B9" s="87" t="n"/>
      <c r="C9" s="88" t="n"/>
      <c r="D9" s="88" t="n"/>
      <c r="E9" s="91" t="n"/>
      <c r="G9" s="1295" t="n"/>
      <c r="H9" s="1253" t="n"/>
      <c r="I9" s="1253" t="n"/>
      <c r="J9" s="1254" t="n"/>
      <c r="M9" s="1295" t="n"/>
      <c r="N9" s="1253" t="n"/>
      <c r="O9" s="1253" t="n"/>
      <c r="P9" s="1254" t="n"/>
    </row>
  </sheetData>
  <mergeCells count="5">
    <mergeCell ref="M4:P4"/>
    <mergeCell ref="G5:J9"/>
    <mergeCell ref="B4:E4"/>
    <mergeCell ref="M5:P9"/>
    <mergeCell ref="G4:J4"/>
  </mergeCells>
  <pageMargins left="0.7" right="0.7" top="0.75" bottom="0.75" header="0.3" footer="0.3"/>
  <pageSetup orientation="portrait" paperSize="9"/>
  <legacyDrawing xmlns:r="http://schemas.openxmlformats.org/officeDocument/2006/relationships" r:id="anysvml"/>
</worksheet>
</file>

<file path=xl/worksheets/sheet29.xml><?xml version="1.0" encoding="utf-8"?>
<worksheet xmlns="http://schemas.openxmlformats.org/spreadsheetml/2006/main">
  <sheetPr codeName="F_Docversions">
    <outlinePr summaryBelow="1" summaryRight="1"/>
    <pageSetUpPr/>
  </sheetPr>
  <dimension ref="B5:I12"/>
  <sheetViews>
    <sheetView showGridLines="0" zoomScaleNormal="100" workbookViewId="0">
      <selection activeCell="D7" sqref="D7"/>
    </sheetView>
  </sheetViews>
  <sheetFormatPr baseColWidth="10" defaultColWidth="11.42578125" defaultRowHeight="24.75" customHeight="1"/>
  <cols>
    <col width="24.140625" bestFit="1" customWidth="1" min="2" max="2"/>
    <col width="69" customWidth="1" min="3" max="3"/>
    <col width="57.28515625" bestFit="1" customWidth="1" min="4" max="4"/>
    <col width="5.28515625" customWidth="1" min="5" max="5"/>
    <col width="3" customWidth="1" min="6" max="8"/>
  </cols>
  <sheetData>
    <row r="2" ht="11.25" customHeight="1"/>
    <row r="3" ht="11.25" customHeight="1"/>
    <row r="4" ht="11.25" customHeight="1"/>
    <row r="5" ht="24.75" customHeight="1" thickBot="1">
      <c r="D5" s="1" t="inlineStr">
        <is>
          <t>Renseigner cette colonne</t>
        </is>
      </c>
    </row>
    <row r="6" ht="24.75" customHeight="1" thickBot="1">
      <c r="B6" s="20" t="inlineStr">
        <is>
          <t>Document name</t>
        </is>
      </c>
      <c r="C6" s="21" t="inlineStr">
        <is>
          <t>DocInfo link</t>
        </is>
      </c>
      <c r="D6" s="21" t="inlineStr">
        <is>
          <t>Docinfo version</t>
        </is>
      </c>
    </row>
    <row r="7" ht="24.75" customHeight="1" thickBot="1">
      <c r="B7" s="18" t="inlineStr">
        <is>
          <t>self-learning tool</t>
        </is>
      </c>
      <c r="C7" s="19" t="inlineStr">
        <is>
          <t>http://docinfogroupe.inetpsa.com/ead/doc/ref.01471_17_01042/v.vc/fiche</t>
        </is>
      </c>
      <c r="D7" s="40" t="n"/>
    </row>
    <row r="8" ht="24.75" customHeight="1" thickBot="1">
      <c r="B8" s="18" t="inlineStr">
        <is>
          <t>Event collector</t>
        </is>
      </c>
      <c r="C8" s="19" t="inlineStr">
        <is>
          <t>http://docinfogroupe.inetpsa.com/ead/doc/ref.01470_16_00083/v.vc/fiche</t>
        </is>
      </c>
      <c r="D8" s="40" t="n"/>
    </row>
    <row r="9" ht="24.75" customHeight="1" thickBot="1">
      <c r="B9" s="18" t="inlineStr">
        <is>
          <t>Objective evaluation</t>
        </is>
      </c>
      <c r="C9" s="19" t="inlineStr">
        <is>
          <t>http://docinfogroupe.inetpsa.com/ead/doc/ref.01470_15_00987/v.vc/fiche</t>
        </is>
      </c>
      <c r="D9" s="40" t="n"/>
    </row>
    <row r="10" ht="29.25" customHeight="1" thickBot="1">
      <c r="B10" s="18" t="inlineStr">
        <is>
          <t>Experiment</t>
        </is>
      </c>
      <c r="C10" s="19" t="inlineStr">
        <is>
          <t>http://docinfogroupe.inetpsa.com/ead/doc/ref.01472_17_03797/v.vc/fiche</t>
        </is>
      </c>
      <c r="D10" s="40" t="n"/>
    </row>
    <row r="11" ht="24.75" customHeight="1" thickBot="1">
      <c r="B11" s="18" t="inlineStr">
        <is>
          <t>ODRIV</t>
        </is>
      </c>
      <c r="C11" s="19" t="inlineStr">
        <is>
          <t>http://docinfogroupe.inetpsa.com/ead/doc/ref.01470_16_00345/v.vc/fiche</t>
        </is>
      </c>
      <c r="D11" s="40">
        <f>HOME!Version</f>
        <v/>
      </c>
      <c r="I11" s="1" t="n"/>
    </row>
    <row r="12" ht="24.75" customHeight="1">
      <c r="I12" s="13" t="n"/>
    </row>
  </sheetData>
  <hyperlinks>
    <hyperlink xmlns:r="http://schemas.openxmlformats.org/officeDocument/2006/relationships" ref="C7" r:id="rId1"/>
    <hyperlink xmlns:r="http://schemas.openxmlformats.org/officeDocument/2006/relationships" ref="C8" r:id="rId2"/>
    <hyperlink xmlns:r="http://schemas.openxmlformats.org/officeDocument/2006/relationships" ref="C9" r:id="rId3"/>
    <hyperlink xmlns:r="http://schemas.openxmlformats.org/officeDocument/2006/relationships" ref="C10" r:id="rId4"/>
    <hyperlink xmlns:r="http://schemas.openxmlformats.org/officeDocument/2006/relationships" ref="C11" r:id="rId5"/>
  </hyperlinks>
  <pageMargins left="0.7" right="0.7" top="0.75" bottom="0.75" header="0.3" footer="0.3"/>
  <pageSetup orientation="portrait" paperSize="9"/>
</worksheet>
</file>

<file path=xl/worksheets/sheet30.xml><?xml version="1.0" encoding="utf-8"?>
<worksheet xmlns="http://schemas.openxmlformats.org/spreadsheetml/2006/main">
  <sheetPr codeName="Feuil5">
    <outlinePr summaryBelow="1" summaryRight="1"/>
    <pageSetUpPr/>
  </sheetPr>
  <dimension ref="A1:D1"/>
  <sheetViews>
    <sheetView workbookViewId="0">
      <selection activeCell="A1" sqref="A1"/>
    </sheetView>
  </sheetViews>
  <sheetFormatPr baseColWidth="10" defaultRowHeight="12.75"/>
  <sheetData>
    <row r="1" customFormat="1" s="837">
      <c r="A1" s="837" t="inlineStr">
        <is>
          <t>Ligne</t>
        </is>
      </c>
      <c r="B1" s="837" t="inlineStr">
        <is>
          <t>Type</t>
        </is>
      </c>
      <c r="C1" s="837" t="inlineStr">
        <is>
          <t>Info</t>
        </is>
      </c>
      <c r="D1" s="837" t="inlineStr">
        <is>
          <t>Détail</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ALEXANDRE BEAUVAIS - J430096</dc:creator>
  <dcterms:created xsi:type="dcterms:W3CDTF">2015-03-16T14:50:54Z</dcterms:created>
  <dcterms:modified xsi:type="dcterms:W3CDTF">2026-08-06T22:16:14Z</dcterms:modified>
  <cp:lastModifiedBy>STEPHANE GUILLOTEL</cp:lastModifiedBy>
</cp:coreProperties>
</file>

<file path=docProps/custom.xml><?xml version="1.0" encoding="utf-8"?>
<Properties xmlns:vt="http://schemas.openxmlformats.org/officeDocument/2006/docPropsVTypes" xmlns="http://schemas.openxmlformats.org/officeDocument/2006/custom-properties">
  <property name="_NewReviewCycle" fmtid="{D5CDD505-2E9C-101B-9397-08002B2CF9AE}" pid="2">
    <vt:lpwstr/>
  </property>
  <property name="psa_titre" fmtid="{D5CDD505-2E9C-101B-9397-08002B2CF9AE}" pid="3">
    <vt:lpwstr>Outil ODRIV</vt:lpwstr>
  </property>
  <property name="psa_date_creation" fmtid="{D5CDD505-2E9C-101B-9397-08002B2CF9AE}" pid="4">
    <vt:lpwstr>16/03/2016 13:17</vt:lpwstr>
  </property>
  <property name="psa_date_modification" fmtid="{D5CDD505-2E9C-101B-9397-08002B2CF9AE}" pid="5">
    <vt:lpwstr>08/06/2026 15:10</vt:lpwstr>
  </property>
  <property name="psa_auteur" fmtid="{D5CDD505-2E9C-101B-9397-08002B2CF9AE}" pid="6">
    <vt:lpwstr xml:space="preserve">GUILLOTEL STEPHANE - P085623  </vt:lpwstr>
  </property>
  <property name="psa_emetteur" fmtid="{D5CDD505-2E9C-101B-9397-08002B2CF9AE}" pid="7">
    <vt:lpwstr xml:space="preserve">FREIRE SUAREZ VIOLETTE - U384330  </vt:lpwstr>
  </property>
  <property name="psa_version" fmtid="{D5CDD505-2E9C-101B-9397-08002B2CF9AE}" pid="8">
    <vt:lpwstr>142.0</vt:lpwstr>
  </property>
  <property name="psa_commentaire" fmtid="{D5CDD505-2E9C-101B-9397-08002B2CF9AE}" pid="9">
    <vt:lpwstr xml:space="preserve">The new official versions include several fixes and functional improvements. Look at versions worksheet
</vt:lpwstr>
  </property>
  <property name="psa_langue_principale" fmtid="{D5CDD505-2E9C-101B-9397-08002B2CF9AE}" pid="10">
    <vt:lpwstr>Français</vt:lpwstr>
  </property>
  <property name="psa_status" fmtid="{D5CDD505-2E9C-101B-9397-08002B2CF9AE}" pid="11">
    <vt:lpwstr>publie</vt:lpwstr>
  </property>
  <property name="psa_type_doc" fmtid="{D5CDD505-2E9C-101B-9397-08002B2CF9AE}" pid="12">
    <vt:lpwstr/>
  </property>
  <property name="psa_communaute" fmtid="{D5CDD505-2E9C-101B-9397-08002B2CF9AE}" pid="13">
    <vt:lpwstr>Propulsion System Sub-system Development &amp; Calibration Profession</vt:lpwstr>
  </property>
  <property name="psa_niveau_confidentialite" fmtid="{D5CDD505-2E9C-101B-9397-08002B2CF9AE}" pid="14">
    <vt:lpwstr>C1 - Public</vt:lpwstr>
  </property>
  <property name="psa_url_fiche" fmtid="{D5CDD505-2E9C-101B-9397-08002B2CF9AE}" pid="15">
    <vt:lpwstr>https://docinfogroupe.inetpsa.com/ead/doc/ref.01470_16_00345/v.142.0</vt:lpwstr>
  </property>
  <property name="psa_url_modification" fmtid="{D5CDD505-2E9C-101B-9397-08002B2CF9AE}" pid="16">
    <vt:lpwstr>https://docinfogroupe.inetpsa.com/ead/doc/modif/ref.01470_16_00345/fiche</vt:lpwstr>
  </property>
  <property name="psa_date_publication" fmtid="{D5CDD505-2E9C-101B-9397-08002B2CF9AE}" pid="17">
    <vt:lpwstr>08/06/2026 15:10</vt:lpwstr>
  </property>
  <property name="psa_reference" fmtid="{D5CDD505-2E9C-101B-9397-08002B2CF9AE}" pid="18">
    <vt:lpwstr>01470_16_00345</vt:lpwstr>
  </property>
  <property name="MSIP_Label_2fd53d93-3f4c-4b90-b511-bd6bdbb4fba9_Enabled" fmtid="{D5CDD505-2E9C-101B-9397-08002B2CF9AE}" pid="19">
    <vt:lpwstr>true</vt:lpwstr>
  </property>
  <property name="MSIP_Label_2fd53d93-3f4c-4b90-b511-bd6bdbb4fba9_SetDate" fmtid="{D5CDD505-2E9C-101B-9397-08002B2CF9AE}" pid="20">
    <vt:lpwstr>2020-12-15T12:01:08Z</vt:lpwstr>
  </property>
  <property name="MSIP_Label_2fd53d93-3f4c-4b90-b511-bd6bdbb4fba9_Method" fmtid="{D5CDD505-2E9C-101B-9397-08002B2CF9AE}" pid="21">
    <vt:lpwstr>Standard</vt:lpwstr>
  </property>
  <property name="MSIP_Label_2fd53d93-3f4c-4b90-b511-bd6bdbb4fba9_Name" fmtid="{D5CDD505-2E9C-101B-9397-08002B2CF9AE}" pid="22">
    <vt:lpwstr>2fd53d93-3f4c-4b90-b511-bd6bdbb4fba9</vt:lpwstr>
  </property>
  <property name="MSIP_Label_2fd53d93-3f4c-4b90-b511-bd6bdbb4fba9_SiteId" fmtid="{D5CDD505-2E9C-101B-9397-08002B2CF9AE}" pid="23">
    <vt:lpwstr>d852d5cd-724c-4128-8812-ffa5db3f8507</vt:lpwstr>
  </property>
  <property name="MSIP_Label_2fd53d93-3f4c-4b90-b511-bd6bdbb4fba9_ActionId" fmtid="{D5CDD505-2E9C-101B-9397-08002B2CF9AE}" pid="24">
    <vt:lpwstr/>
  </property>
  <property name="MSIP_Label_2fd53d93-3f4c-4b90-b511-bd6bdbb4fba9_ContentBits" fmtid="{D5CDD505-2E9C-101B-9397-08002B2CF9AE}" pid="25">
    <vt:lpwstr>0</vt:lpwstr>
  </property>
  <property name="ContentTypeId" fmtid="{D5CDD505-2E9C-101B-9397-08002B2CF9AE}" pid="26">
    <vt:lpwstr>0x010100267C15AFAC7C4F40A86F49A01DA08BDB</vt:lpwstr>
  </property>
  <property name="MediaServiceImageTags" fmtid="{D5CDD505-2E9C-101B-9397-08002B2CF9AE}" pid="27">
    <vt:lpwstr/>
  </property>
</Properties>
</file>