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1ED3C24F-B8A1-4333-9426-EAC61C4F949E}" xr6:coauthVersionLast="47" xr6:coauthVersionMax="47" xr10:uidLastSave="{00000000-0000-0000-0000-000000000000}"/>
  <bookViews>
    <workbookView xWindow="-120" yWindow="-120" windowWidth="20730" windowHeight="11040" xr2:uid="{A132B7B3-CA7E-4B11-8CC7-3FF1FDC274F8}"/>
  </bookViews>
  <sheets>
    <sheet name="VIERG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7" i="1" l="1"/>
  <c r="H17" i="1"/>
  <c r="BO14" i="1"/>
  <c r="H14" i="1"/>
  <c r="BQ13" i="1"/>
  <c r="BP13" i="1"/>
  <c r="J13" i="1"/>
  <c r="I13" i="1"/>
  <c r="BQ12" i="1"/>
  <c r="BP12" i="1"/>
  <c r="J12" i="1"/>
  <c r="I12" i="1"/>
  <c r="BQ11" i="1"/>
  <c r="BP11" i="1"/>
  <c r="BO11" i="1"/>
  <c r="BO8" i="1" s="1"/>
  <c r="J11" i="1"/>
  <c r="I11" i="1"/>
  <c r="H11" i="1"/>
  <c r="H8" i="1" s="1"/>
  <c r="BI4" i="1"/>
  <c r="B4" i="1"/>
</calcChain>
</file>

<file path=xl/sharedStrings.xml><?xml version="1.0" encoding="utf-8"?>
<sst xmlns="http://schemas.openxmlformats.org/spreadsheetml/2006/main" count="62" uniqueCount="20">
  <si>
    <t>VIERGE</t>
  </si>
  <si>
    <t>DRIVABILITY SUMMARY</t>
  </si>
  <si>
    <t>Drivability Index</t>
  </si>
  <si>
    <t>Target Index</t>
  </si>
  <si>
    <t>DYNAMIC SUMMARY</t>
  </si>
  <si>
    <t>Color</t>
  </si>
  <si>
    <t>Priority (Px)</t>
  </si>
  <si>
    <t>Events</t>
  </si>
  <si>
    <t>% of total</t>
  </si>
  <si>
    <t>Breakpoints</t>
  </si>
  <si>
    <t>% of Px</t>
  </si>
  <si>
    <t>TARGETS</t>
  </si>
  <si>
    <t>TOTAL</t>
  </si>
  <si>
    <t>P1</t>
  </si>
  <si>
    <t>P2</t>
  </si>
  <si>
    <t>P3</t>
  </si>
  <si>
    <t>Green</t>
  </si>
  <si>
    <t>Yellow</t>
  </si>
  <si>
    <t>Red</t>
  </si>
  <si>
    <t>Coverage rate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</si>
</sst>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4"/>
      <color theme="0" tint="-0.14999847407452621"/>
      <name val="Peugeot"/>
    </font>
    <font>
      <b/>
      <sz val="18"/>
      <color theme="0"/>
      <name val="Peugeot"/>
    </font>
    <font>
      <b/>
      <sz val="72"/>
      <color theme="0"/>
      <name val="Arial"/>
      <family val="2"/>
    </font>
    <font>
      <b/>
      <sz val="11"/>
      <name val="Arial"/>
      <family val="2"/>
    </font>
    <font>
      <b/>
      <sz val="22"/>
      <color rgb="FF006100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i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 tint="-0.14999847407452621"/>
      <name val="Peugeot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21596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538DD5"/>
        <bgColor indexed="64"/>
      </patternFill>
    </fill>
    <fill>
      <patternFill patternType="darkUp">
        <bgColor rgb="FFD9D9D9"/>
      </patternFill>
    </fill>
    <fill>
      <patternFill patternType="solid">
        <fgColor rgb="FF007F00"/>
        <bgColor indexed="64"/>
      </patternFill>
    </fill>
    <fill>
      <patternFill patternType="solid">
        <fgColor rgb="FFA7D5A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auto="1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0" borderId="0"/>
  </cellStyleXfs>
  <cellXfs count="159">
    <xf numFmtId="0" fontId="0" fillId="0" borderId="0" xfId="0"/>
    <xf numFmtId="0" fontId="7" fillId="0" borderId="0" xfId="4"/>
    <xf numFmtId="0" fontId="8" fillId="5" borderId="1" xfId="4" applyFont="1" applyFill="1" applyBorder="1" applyAlignment="1">
      <alignment horizontal="center" vertical="center"/>
    </xf>
    <xf numFmtId="0" fontId="8" fillId="5" borderId="2" xfId="4" applyFont="1" applyFill="1" applyBorder="1" applyAlignment="1">
      <alignment horizontal="center" vertical="center"/>
    </xf>
    <xf numFmtId="0" fontId="8" fillId="5" borderId="3" xfId="4" applyFont="1" applyFill="1" applyBorder="1" applyAlignment="1">
      <alignment horizontal="center" vertical="center"/>
    </xf>
    <xf numFmtId="0" fontId="8" fillId="6" borderId="1" xfId="4" applyFont="1" applyFill="1" applyBorder="1" applyAlignment="1">
      <alignment horizontal="right" vertical="center" indent="1"/>
    </xf>
    <xf numFmtId="164" fontId="9" fillId="7" borderId="2" xfId="4" applyNumberFormat="1" applyFont="1" applyFill="1" applyBorder="1" applyAlignment="1">
      <alignment vertical="center"/>
    </xf>
    <xf numFmtId="0" fontId="7" fillId="7" borderId="3" xfId="4" applyFill="1" applyBorder="1"/>
    <xf numFmtId="0" fontId="10" fillId="8" borderId="0" xfId="4" applyFont="1" applyFill="1" applyAlignment="1">
      <alignment vertical="center"/>
    </xf>
    <xf numFmtId="0" fontId="7" fillId="0" borderId="0" xfId="4" applyAlignment="1">
      <alignment horizontal="right" indent="1"/>
    </xf>
    <xf numFmtId="0" fontId="11" fillId="0" borderId="0" xfId="4" applyFont="1" applyAlignment="1">
      <alignment horizontal="center" vertical="center"/>
    </xf>
    <xf numFmtId="0" fontId="7" fillId="0" borderId="0" xfId="4" applyAlignment="1">
      <alignment horizontal="center"/>
    </xf>
    <xf numFmtId="164" fontId="7" fillId="0" borderId="0" xfId="4" applyNumberFormat="1" applyAlignment="1">
      <alignment horizontal="center"/>
    </xf>
    <xf numFmtId="164" fontId="7" fillId="0" borderId="0" xfId="4" applyNumberFormat="1"/>
    <xf numFmtId="164" fontId="7" fillId="0" borderId="0" xfId="4" applyNumberFormat="1" applyAlignment="1">
      <alignment horizontal="right" indent="1"/>
    </xf>
    <xf numFmtId="0" fontId="8" fillId="5" borderId="4" xfId="4" applyFont="1" applyFill="1" applyBorder="1" applyAlignment="1">
      <alignment horizontal="center" vertical="center" textRotation="90" wrapText="1"/>
    </xf>
    <xf numFmtId="0" fontId="8" fillId="5" borderId="5" xfId="4" applyFont="1" applyFill="1" applyBorder="1" applyAlignment="1">
      <alignment horizontal="center" vertical="center" textRotation="90" wrapText="1"/>
    </xf>
    <xf numFmtId="0" fontId="12" fillId="7" borderId="6" xfId="1" applyFont="1" applyFill="1" applyBorder="1" applyAlignment="1">
      <alignment horizontal="center" vertical="center" wrapText="1"/>
    </xf>
    <xf numFmtId="0" fontId="12" fillId="7" borderId="7" xfId="1" applyFont="1" applyFill="1" applyBorder="1" applyAlignment="1">
      <alignment horizontal="center" vertical="center" wrapText="1"/>
    </xf>
    <xf numFmtId="0" fontId="12" fillId="7" borderId="8" xfId="1" applyFont="1" applyFill="1" applyBorder="1" applyAlignment="1">
      <alignment horizontal="center" vertical="center" wrapText="1"/>
    </xf>
    <xf numFmtId="0" fontId="13" fillId="9" borderId="9" xfId="1" applyFont="1" applyFill="1" applyBorder="1" applyAlignment="1">
      <alignment vertical="center" wrapText="1"/>
    </xf>
    <xf numFmtId="0" fontId="13" fillId="9" borderId="8" xfId="1" applyFont="1" applyFill="1" applyBorder="1" applyAlignment="1">
      <alignment horizontal="center" vertical="center" wrapText="1"/>
    </xf>
    <xf numFmtId="0" fontId="12" fillId="6" borderId="6" xfId="1" applyFont="1" applyFill="1" applyBorder="1" applyAlignment="1">
      <alignment horizontal="center" vertical="center" wrapText="1"/>
    </xf>
    <xf numFmtId="0" fontId="12" fillId="6" borderId="7" xfId="1" applyFont="1" applyFill="1" applyBorder="1" applyAlignment="1">
      <alignment horizontal="center" vertical="center" wrapText="1"/>
    </xf>
    <xf numFmtId="0" fontId="12" fillId="6" borderId="8" xfId="1" applyFont="1" applyFill="1" applyBorder="1" applyAlignment="1">
      <alignment horizontal="center" vertical="center" wrapText="1"/>
    </xf>
    <xf numFmtId="0" fontId="8" fillId="5" borderId="10" xfId="4" applyFont="1" applyFill="1" applyBorder="1" applyAlignment="1">
      <alignment horizontal="center" vertical="center" textRotation="90" wrapText="1"/>
    </xf>
    <xf numFmtId="0" fontId="8" fillId="5" borderId="11" xfId="4" applyFont="1" applyFill="1" applyBorder="1" applyAlignment="1">
      <alignment horizontal="center" vertical="center" textRotation="90" wrapText="1"/>
    </xf>
    <xf numFmtId="0" fontId="12" fillId="7" borderId="12" xfId="1" applyFont="1" applyFill="1" applyBorder="1" applyAlignment="1">
      <alignment horizontal="center" vertical="center" wrapText="1"/>
    </xf>
    <xf numFmtId="0" fontId="12" fillId="7" borderId="13" xfId="1" applyFont="1" applyFill="1" applyBorder="1" applyAlignment="1">
      <alignment horizontal="center" vertical="center" wrapText="1"/>
    </xf>
    <xf numFmtId="0" fontId="12" fillId="7" borderId="14" xfId="1" applyFont="1" applyFill="1" applyBorder="1" applyAlignment="1">
      <alignment horizontal="center" vertical="center" wrapText="1"/>
    </xf>
    <xf numFmtId="164" fontId="14" fillId="6" borderId="15" xfId="1" applyNumberFormat="1" applyFont="1" applyFill="1" applyBorder="1" applyAlignment="1">
      <alignment vertical="center" wrapText="1"/>
    </xf>
    <xf numFmtId="164" fontId="14" fillId="6" borderId="14" xfId="1" applyNumberFormat="1" applyFont="1" applyFill="1" applyBorder="1" applyAlignment="1">
      <alignment vertical="center" wrapText="1"/>
    </xf>
    <xf numFmtId="0" fontId="12" fillId="6" borderId="12" xfId="1" applyFont="1" applyFill="1" applyBorder="1" applyAlignment="1">
      <alignment horizontal="center" vertical="center" wrapText="1"/>
    </xf>
    <xf numFmtId="0" fontId="12" fillId="6" borderId="13" xfId="1" applyFont="1" applyFill="1" applyBorder="1" applyAlignment="1">
      <alignment horizontal="center" vertical="center" wrapText="1"/>
    </xf>
    <xf numFmtId="0" fontId="12" fillId="6" borderId="14" xfId="1" applyFont="1" applyFill="1" applyBorder="1" applyAlignment="1">
      <alignment horizontal="center" vertical="center" wrapText="1"/>
    </xf>
    <xf numFmtId="0" fontId="15" fillId="7" borderId="0" xfId="4" applyFont="1" applyFill="1" applyAlignment="1">
      <alignment horizontal="center"/>
    </xf>
    <xf numFmtId="0" fontId="15" fillId="7" borderId="0" xfId="4" applyFont="1" applyFill="1"/>
    <xf numFmtId="0" fontId="16" fillId="7" borderId="0" xfId="4" applyFont="1" applyFill="1" applyAlignment="1">
      <alignment vertical="center"/>
    </xf>
    <xf numFmtId="0" fontId="15" fillId="7" borderId="16" xfId="4" applyFont="1" applyFill="1" applyBorder="1"/>
    <xf numFmtId="0" fontId="7" fillId="0" borderId="0" xfId="4" applyAlignment="1">
      <alignment textRotation="90"/>
    </xf>
    <xf numFmtId="0" fontId="17" fillId="10" borderId="17" xfId="4" applyFont="1" applyFill="1" applyBorder="1" applyAlignment="1">
      <alignment horizontal="center" vertical="center"/>
    </xf>
    <xf numFmtId="0" fontId="17" fillId="10" borderId="3" xfId="4" applyFont="1" applyFill="1" applyBorder="1" applyAlignment="1">
      <alignment horizontal="center" vertical="center"/>
    </xf>
    <xf numFmtId="0" fontId="17" fillId="10" borderId="8" xfId="4" applyFont="1" applyFill="1" applyBorder="1" applyAlignment="1">
      <alignment horizontal="center" vertical="center"/>
    </xf>
    <xf numFmtId="0" fontId="17" fillId="10" borderId="18" xfId="4" applyFont="1" applyFill="1" applyBorder="1" applyAlignment="1">
      <alignment horizontal="center" vertical="center"/>
    </xf>
    <xf numFmtId="0" fontId="17" fillId="10" borderId="19" xfId="4" applyFont="1" applyFill="1" applyBorder="1" applyAlignment="1">
      <alignment horizontal="center" vertical="center"/>
    </xf>
    <xf numFmtId="0" fontId="18" fillId="6" borderId="6" xfId="4" applyFont="1" applyFill="1" applyBorder="1" applyAlignment="1">
      <alignment horizontal="center" vertical="center"/>
    </xf>
    <xf numFmtId="0" fontId="18" fillId="6" borderId="8" xfId="4" applyFont="1" applyFill="1" applyBorder="1" applyAlignment="1">
      <alignment horizontal="center" vertical="center"/>
    </xf>
    <xf numFmtId="0" fontId="5" fillId="7" borderId="20" xfId="4" applyFont="1" applyFill="1" applyBorder="1" applyAlignment="1">
      <alignment horizontal="center" vertical="center"/>
    </xf>
    <xf numFmtId="0" fontId="5" fillId="6" borderId="21" xfId="4" applyFont="1" applyFill="1" applyBorder="1" applyAlignment="1">
      <alignment horizontal="center" vertical="center"/>
    </xf>
    <xf numFmtId="164" fontId="5" fillId="6" borderId="22" xfId="4" applyNumberFormat="1" applyFont="1" applyFill="1" applyBorder="1" applyAlignment="1">
      <alignment horizontal="center" vertical="center"/>
    </xf>
    <xf numFmtId="0" fontId="7" fillId="6" borderId="23" xfId="4" applyFill="1" applyBorder="1" applyAlignment="1">
      <alignment horizontal="center" vertical="center"/>
    </xf>
    <xf numFmtId="1" fontId="7" fillId="6" borderId="8" xfId="4" applyNumberFormat="1" applyFill="1" applyBorder="1" applyAlignment="1">
      <alignment horizontal="center" vertical="center"/>
    </xf>
    <xf numFmtId="0" fontId="7" fillId="11" borderId="24" xfId="4" applyFill="1" applyBorder="1"/>
    <xf numFmtId="0" fontId="18" fillId="6" borderId="10" xfId="4" applyFont="1" applyFill="1" applyBorder="1" applyAlignment="1">
      <alignment horizontal="center" vertical="center"/>
    </xf>
    <xf numFmtId="0" fontId="18" fillId="6" borderId="25" xfId="4" applyFont="1" applyFill="1" applyBorder="1" applyAlignment="1">
      <alignment horizontal="center" vertical="center"/>
    </xf>
    <xf numFmtId="0" fontId="5" fillId="7" borderId="26" xfId="4" applyFont="1" applyFill="1" applyBorder="1" applyAlignment="1">
      <alignment horizontal="center" vertical="center"/>
    </xf>
    <xf numFmtId="0" fontId="5" fillId="6" borderId="27" xfId="4" applyFont="1" applyFill="1" applyBorder="1" applyAlignment="1">
      <alignment horizontal="center" vertical="center"/>
    </xf>
    <xf numFmtId="164" fontId="5" fillId="6" borderId="28" xfId="4" applyNumberFormat="1" applyFont="1" applyFill="1" applyBorder="1" applyAlignment="1">
      <alignment horizontal="center" vertical="center"/>
    </xf>
    <xf numFmtId="0" fontId="7" fillId="6" borderId="29" xfId="4" applyFill="1" applyBorder="1" applyAlignment="1">
      <alignment horizontal="center" vertical="center"/>
    </xf>
    <xf numFmtId="1" fontId="7" fillId="6" borderId="30" xfId="4" applyNumberFormat="1" applyFill="1" applyBorder="1" applyAlignment="1">
      <alignment horizontal="center" vertical="center"/>
    </xf>
    <xf numFmtId="0" fontId="7" fillId="11" borderId="31" xfId="4" applyFill="1" applyBorder="1"/>
    <xf numFmtId="0" fontId="18" fillId="6" borderId="12" xfId="4" applyFont="1" applyFill="1" applyBorder="1" applyAlignment="1">
      <alignment horizontal="center" vertical="center"/>
    </xf>
    <xf numFmtId="0" fontId="18" fillId="6" borderId="14" xfId="4" applyFont="1" applyFill="1" applyBorder="1" applyAlignment="1">
      <alignment horizontal="center" vertical="center"/>
    </xf>
    <xf numFmtId="0" fontId="5" fillId="7" borderId="32" xfId="4" applyFont="1" applyFill="1" applyBorder="1" applyAlignment="1">
      <alignment horizontal="center" vertical="center"/>
    </xf>
    <xf numFmtId="0" fontId="5" fillId="6" borderId="33" xfId="4" applyFont="1" applyFill="1" applyBorder="1" applyAlignment="1">
      <alignment horizontal="center" vertical="center"/>
    </xf>
    <xf numFmtId="164" fontId="5" fillId="6" borderId="34" xfId="4" applyNumberFormat="1" applyFont="1" applyFill="1" applyBorder="1" applyAlignment="1">
      <alignment horizontal="center" vertical="center"/>
    </xf>
    <xf numFmtId="0" fontId="7" fillId="6" borderId="35" xfId="4" applyFill="1" applyBorder="1" applyAlignment="1">
      <alignment horizontal="center" vertical="center"/>
    </xf>
    <xf numFmtId="1" fontId="7" fillId="6" borderId="32" xfId="4" applyNumberFormat="1" applyFill="1" applyBorder="1" applyAlignment="1">
      <alignment horizontal="center" vertical="center"/>
    </xf>
    <xf numFmtId="0" fontId="7" fillId="11" borderId="36" xfId="4" applyFill="1" applyBorder="1"/>
    <xf numFmtId="0" fontId="19" fillId="12" borderId="6" xfId="1" applyFont="1" applyFill="1" applyBorder="1" applyAlignment="1">
      <alignment horizontal="center" vertical="center"/>
    </xf>
    <xf numFmtId="0" fontId="19" fillId="12" borderId="8" xfId="1" applyFont="1" applyFill="1" applyBorder="1" applyAlignment="1">
      <alignment horizontal="center" vertical="center"/>
    </xf>
    <xf numFmtId="0" fontId="6" fillId="12" borderId="20" xfId="1" applyFont="1" applyFill="1" applyBorder="1" applyAlignment="1">
      <alignment horizontal="center" vertical="center"/>
    </xf>
    <xf numFmtId="0" fontId="6" fillId="12" borderId="21" xfId="1" applyFont="1" applyFill="1" applyBorder="1" applyAlignment="1">
      <alignment horizontal="center" vertical="center"/>
    </xf>
    <xf numFmtId="164" fontId="6" fillId="12" borderId="22" xfId="1" applyNumberFormat="1" applyFont="1" applyFill="1" applyBorder="1" applyAlignment="1">
      <alignment horizontal="center" vertical="center"/>
    </xf>
    <xf numFmtId="0" fontId="6" fillId="12" borderId="23" xfId="1" applyFont="1" applyFill="1" applyBorder="1" applyAlignment="1">
      <alignment horizontal="center" vertical="center"/>
    </xf>
    <xf numFmtId="1" fontId="6" fillId="12" borderId="8" xfId="1" applyNumberFormat="1" applyFont="1" applyFill="1" applyBorder="1" applyAlignment="1">
      <alignment horizontal="center" vertical="center"/>
    </xf>
    <xf numFmtId="0" fontId="7" fillId="13" borderId="37" xfId="4" applyFill="1" applyBorder="1" applyAlignment="1">
      <alignment horizontal="center" vertical="center"/>
    </xf>
    <xf numFmtId="0" fontId="19" fillId="12" borderId="10" xfId="1" applyFont="1" applyFill="1" applyBorder="1" applyAlignment="1">
      <alignment horizontal="center" vertical="center"/>
    </xf>
    <xf numFmtId="0" fontId="19" fillId="12" borderId="25" xfId="1" applyFont="1" applyFill="1" applyBorder="1" applyAlignment="1">
      <alignment horizontal="center" vertical="center"/>
    </xf>
    <xf numFmtId="0" fontId="6" fillId="12" borderId="26" xfId="1" applyFont="1" applyFill="1" applyBorder="1" applyAlignment="1">
      <alignment horizontal="center" vertical="center"/>
    </xf>
    <xf numFmtId="0" fontId="6" fillId="12" borderId="27" xfId="1" applyFont="1" applyFill="1" applyBorder="1" applyAlignment="1">
      <alignment horizontal="center" vertical="center"/>
    </xf>
    <xf numFmtId="164" fontId="6" fillId="12" borderId="28" xfId="1" applyNumberFormat="1" applyFont="1" applyFill="1" applyBorder="1" applyAlignment="1">
      <alignment horizontal="center" vertical="center"/>
    </xf>
    <xf numFmtId="0" fontId="6" fillId="12" borderId="29" xfId="1" applyFont="1" applyFill="1" applyBorder="1" applyAlignment="1">
      <alignment horizontal="center" vertical="center"/>
    </xf>
    <xf numFmtId="1" fontId="6" fillId="12" borderId="38" xfId="1" applyNumberFormat="1" applyFont="1" applyFill="1" applyBorder="1" applyAlignment="1">
      <alignment horizontal="center" vertical="center"/>
    </xf>
    <xf numFmtId="0" fontId="7" fillId="13" borderId="39" xfId="4" applyFill="1" applyBorder="1" applyAlignment="1">
      <alignment horizontal="center" vertical="center"/>
    </xf>
    <xf numFmtId="0" fontId="19" fillId="12" borderId="12" xfId="1" applyFont="1" applyFill="1" applyBorder="1" applyAlignment="1">
      <alignment horizontal="center" vertical="center"/>
    </xf>
    <xf numFmtId="0" fontId="19" fillId="12" borderId="14" xfId="1" applyFont="1" applyFill="1" applyBorder="1" applyAlignment="1">
      <alignment horizontal="center" vertical="center"/>
    </xf>
    <xf numFmtId="0" fontId="6" fillId="12" borderId="32" xfId="1" applyFont="1" applyFill="1" applyBorder="1" applyAlignment="1">
      <alignment horizontal="center" vertical="center"/>
    </xf>
    <xf numFmtId="0" fontId="6" fillId="12" borderId="33" xfId="1" applyFont="1" applyFill="1" applyBorder="1" applyAlignment="1">
      <alignment horizontal="center" vertical="center"/>
    </xf>
    <xf numFmtId="164" fontId="6" fillId="12" borderId="34" xfId="1" applyNumberFormat="1" applyFont="1" applyFill="1" applyBorder="1" applyAlignment="1">
      <alignment horizontal="center" vertical="center"/>
    </xf>
    <xf numFmtId="0" fontId="6" fillId="12" borderId="35" xfId="1" applyFont="1" applyFill="1" applyBorder="1" applyAlignment="1">
      <alignment horizontal="center" vertical="center"/>
    </xf>
    <xf numFmtId="1" fontId="6" fillId="12" borderId="32" xfId="1" applyNumberFormat="1" applyFont="1" applyFill="1" applyBorder="1" applyAlignment="1">
      <alignment horizontal="center" vertical="center"/>
    </xf>
    <xf numFmtId="0" fontId="7" fillId="13" borderId="40" xfId="4" applyFill="1" applyBorder="1" applyAlignment="1">
      <alignment horizontal="center" vertical="center"/>
    </xf>
    <xf numFmtId="0" fontId="20" fillId="14" borderId="6" xfId="3" applyFont="1" applyFill="1" applyBorder="1" applyAlignment="1">
      <alignment horizontal="center" vertical="center"/>
    </xf>
    <xf numFmtId="0" fontId="20" fillId="14" borderId="8" xfId="3" applyFont="1" applyFill="1" applyBorder="1" applyAlignment="1">
      <alignment horizontal="center" vertical="center"/>
    </xf>
    <xf numFmtId="0" fontId="1" fillId="14" borderId="20" xfId="3" applyFont="1" applyFill="1" applyBorder="1" applyAlignment="1">
      <alignment horizontal="center" vertical="center"/>
    </xf>
    <xf numFmtId="0" fontId="1" fillId="14" borderId="21" xfId="3" applyFont="1" applyFill="1" applyBorder="1" applyAlignment="1">
      <alignment horizontal="center" vertical="center"/>
    </xf>
    <xf numFmtId="164" fontId="1" fillId="14" borderId="22" xfId="3" applyNumberFormat="1" applyFont="1" applyFill="1" applyBorder="1" applyAlignment="1">
      <alignment horizontal="center" vertical="center"/>
    </xf>
    <xf numFmtId="0" fontId="1" fillId="14" borderId="23" xfId="3" applyFont="1" applyFill="1" applyBorder="1" applyAlignment="1">
      <alignment horizontal="center" vertical="center"/>
    </xf>
    <xf numFmtId="1" fontId="1" fillId="14" borderId="8" xfId="3" applyNumberFormat="1" applyFont="1" applyFill="1" applyBorder="1" applyAlignment="1">
      <alignment horizontal="center" vertical="center"/>
    </xf>
    <xf numFmtId="0" fontId="7" fillId="15" borderId="37" xfId="4" applyFill="1" applyBorder="1" applyAlignment="1">
      <alignment horizontal="center" vertical="center"/>
    </xf>
    <xf numFmtId="0" fontId="20" fillId="14" borderId="10" xfId="3" applyFont="1" applyFill="1" applyBorder="1" applyAlignment="1">
      <alignment horizontal="center" vertical="center"/>
    </xf>
    <xf numFmtId="0" fontId="20" fillId="14" borderId="25" xfId="3" applyFont="1" applyFill="1" applyBorder="1" applyAlignment="1">
      <alignment horizontal="center" vertical="center"/>
    </xf>
    <xf numFmtId="0" fontId="1" fillId="14" borderId="26" xfId="3" applyFont="1" applyFill="1" applyBorder="1" applyAlignment="1">
      <alignment horizontal="center" vertical="center"/>
    </xf>
    <xf numFmtId="0" fontId="1" fillId="14" borderId="27" xfId="3" applyFont="1" applyFill="1" applyBorder="1" applyAlignment="1">
      <alignment horizontal="center" vertical="center"/>
    </xf>
    <xf numFmtId="164" fontId="1" fillId="14" borderId="28" xfId="3" applyNumberFormat="1" applyFont="1" applyFill="1" applyBorder="1" applyAlignment="1">
      <alignment horizontal="center" vertical="center"/>
    </xf>
    <xf numFmtId="0" fontId="1" fillId="14" borderId="29" xfId="3" applyFont="1" applyFill="1" applyBorder="1" applyAlignment="1">
      <alignment horizontal="center" vertical="center"/>
    </xf>
    <xf numFmtId="1" fontId="1" fillId="14" borderId="30" xfId="3" applyNumberFormat="1" applyFont="1" applyFill="1" applyBorder="1" applyAlignment="1">
      <alignment horizontal="center" vertical="center"/>
    </xf>
    <xf numFmtId="0" fontId="7" fillId="15" borderId="39" xfId="4" applyFill="1" applyBorder="1" applyAlignment="1">
      <alignment horizontal="center" vertical="center"/>
    </xf>
    <xf numFmtId="0" fontId="20" fillId="14" borderId="12" xfId="3" applyFont="1" applyFill="1" applyBorder="1" applyAlignment="1">
      <alignment horizontal="center" vertical="center"/>
    </xf>
    <xf numFmtId="0" fontId="20" fillId="14" borderId="14" xfId="3" applyFont="1" applyFill="1" applyBorder="1" applyAlignment="1">
      <alignment horizontal="center" vertical="center"/>
    </xf>
    <xf numFmtId="0" fontId="1" fillId="14" borderId="32" xfId="3" applyFont="1" applyFill="1" applyBorder="1" applyAlignment="1">
      <alignment horizontal="center" vertical="center"/>
    </xf>
    <xf numFmtId="0" fontId="1" fillId="14" borderId="33" xfId="3" applyFont="1" applyFill="1" applyBorder="1" applyAlignment="1">
      <alignment horizontal="center" vertical="center"/>
    </xf>
    <xf numFmtId="164" fontId="1" fillId="14" borderId="34" xfId="3" applyNumberFormat="1" applyFont="1" applyFill="1" applyBorder="1" applyAlignment="1">
      <alignment horizontal="center" vertical="center"/>
    </xf>
    <xf numFmtId="0" fontId="1" fillId="14" borderId="35" xfId="3" applyFont="1" applyFill="1" applyBorder="1" applyAlignment="1">
      <alignment horizontal="center" vertical="center"/>
    </xf>
    <xf numFmtId="1" fontId="1" fillId="14" borderId="32" xfId="3" applyNumberFormat="1" applyFont="1" applyFill="1" applyBorder="1" applyAlignment="1">
      <alignment horizontal="center" vertical="center"/>
    </xf>
    <xf numFmtId="0" fontId="7" fillId="15" borderId="40" xfId="4" applyFill="1" applyBorder="1" applyAlignment="1">
      <alignment horizontal="center" vertical="center"/>
    </xf>
    <xf numFmtId="0" fontId="19" fillId="16" borderId="6" xfId="2" applyFont="1" applyFill="1" applyBorder="1" applyAlignment="1">
      <alignment horizontal="center" vertical="center"/>
    </xf>
    <xf numFmtId="0" fontId="19" fillId="16" borderId="8" xfId="2" applyFont="1" applyFill="1" applyBorder="1" applyAlignment="1">
      <alignment horizontal="center" vertical="center"/>
    </xf>
    <xf numFmtId="0" fontId="6" fillId="16" borderId="20" xfId="2" applyFont="1" applyFill="1" applyBorder="1" applyAlignment="1">
      <alignment horizontal="center" vertical="center"/>
    </xf>
    <xf numFmtId="0" fontId="6" fillId="16" borderId="21" xfId="2" applyFont="1" applyFill="1" applyBorder="1" applyAlignment="1">
      <alignment horizontal="center" vertical="center"/>
    </xf>
    <xf numFmtId="164" fontId="6" fillId="16" borderId="22" xfId="2" applyNumberFormat="1" applyFont="1" applyFill="1" applyBorder="1" applyAlignment="1">
      <alignment horizontal="center" vertical="center"/>
    </xf>
    <xf numFmtId="0" fontId="6" fillId="16" borderId="23" xfId="2" applyFont="1" applyFill="1" applyBorder="1" applyAlignment="1">
      <alignment horizontal="center" vertical="center"/>
    </xf>
    <xf numFmtId="1" fontId="6" fillId="16" borderId="8" xfId="2" applyNumberFormat="1" applyFont="1" applyFill="1" applyBorder="1" applyAlignment="1">
      <alignment horizontal="center" vertical="center"/>
    </xf>
    <xf numFmtId="0" fontId="7" fillId="17" borderId="37" xfId="4" applyFill="1" applyBorder="1" applyAlignment="1">
      <alignment horizontal="center" vertical="center"/>
    </xf>
    <xf numFmtId="0" fontId="19" fillId="16" borderId="10" xfId="2" applyFont="1" applyFill="1" applyBorder="1" applyAlignment="1">
      <alignment horizontal="center" vertical="center"/>
    </xf>
    <xf numFmtId="0" fontId="19" fillId="16" borderId="25" xfId="2" applyFont="1" applyFill="1" applyBorder="1" applyAlignment="1">
      <alignment horizontal="center" vertical="center"/>
    </xf>
    <xf numFmtId="0" fontId="6" fillId="16" borderId="26" xfId="2" applyFont="1" applyFill="1" applyBorder="1" applyAlignment="1">
      <alignment horizontal="center" vertical="center"/>
    </xf>
    <xf numFmtId="0" fontId="6" fillId="16" borderId="27" xfId="2" applyFont="1" applyFill="1" applyBorder="1" applyAlignment="1">
      <alignment horizontal="center" vertical="center"/>
    </xf>
    <xf numFmtId="164" fontId="6" fillId="16" borderId="28" xfId="2" applyNumberFormat="1" applyFont="1" applyFill="1" applyBorder="1" applyAlignment="1">
      <alignment horizontal="center" vertical="center"/>
    </xf>
    <xf numFmtId="0" fontId="6" fillId="16" borderId="29" xfId="2" applyFont="1" applyFill="1" applyBorder="1" applyAlignment="1">
      <alignment horizontal="center" vertical="center"/>
    </xf>
    <xf numFmtId="1" fontId="6" fillId="16" borderId="30" xfId="2" applyNumberFormat="1" applyFont="1" applyFill="1" applyBorder="1" applyAlignment="1">
      <alignment horizontal="center" vertical="center"/>
    </xf>
    <xf numFmtId="0" fontId="7" fillId="17" borderId="39" xfId="4" applyFill="1" applyBorder="1" applyAlignment="1">
      <alignment horizontal="center" vertical="center"/>
    </xf>
    <xf numFmtId="0" fontId="8" fillId="5" borderId="12" xfId="4" applyFont="1" applyFill="1" applyBorder="1" applyAlignment="1">
      <alignment horizontal="center" vertical="center" textRotation="90" wrapText="1"/>
    </xf>
    <xf numFmtId="0" fontId="8" fillId="5" borderId="41" xfId="4" applyFont="1" applyFill="1" applyBorder="1" applyAlignment="1">
      <alignment horizontal="center" vertical="center" textRotation="90" wrapText="1"/>
    </xf>
    <xf numFmtId="0" fontId="19" fillId="16" borderId="12" xfId="2" applyFont="1" applyFill="1" applyBorder="1" applyAlignment="1">
      <alignment horizontal="center" vertical="center"/>
    </xf>
    <xf numFmtId="0" fontId="19" fillId="16" borderId="14" xfId="2" applyFont="1" applyFill="1" applyBorder="1" applyAlignment="1">
      <alignment horizontal="center" vertical="center"/>
    </xf>
    <xf numFmtId="0" fontId="6" fillId="16" borderId="30" xfId="2" applyFont="1" applyFill="1" applyBorder="1" applyAlignment="1">
      <alignment horizontal="center" vertical="center"/>
    </xf>
    <xf numFmtId="0" fontId="6" fillId="16" borderId="33" xfId="2" applyFont="1" applyFill="1" applyBorder="1" applyAlignment="1">
      <alignment horizontal="center" vertical="center"/>
    </xf>
    <xf numFmtId="164" fontId="6" fillId="16" borderId="34" xfId="2" applyNumberFormat="1" applyFont="1" applyFill="1" applyBorder="1" applyAlignment="1">
      <alignment horizontal="center" vertical="center"/>
    </xf>
    <xf numFmtId="0" fontId="6" fillId="16" borderId="35" xfId="2" applyFont="1" applyFill="1" applyBorder="1" applyAlignment="1">
      <alignment horizontal="center" vertical="center"/>
    </xf>
    <xf numFmtId="1" fontId="6" fillId="16" borderId="32" xfId="2" applyNumberFormat="1" applyFont="1" applyFill="1" applyBorder="1" applyAlignment="1">
      <alignment horizontal="center" vertical="center"/>
    </xf>
    <xf numFmtId="0" fontId="7" fillId="17" borderId="40" xfId="4" applyFill="1" applyBorder="1" applyAlignment="1">
      <alignment horizontal="center" vertical="center"/>
    </xf>
    <xf numFmtId="0" fontId="21" fillId="18" borderId="9" xfId="4" applyFont="1" applyFill="1" applyBorder="1" applyAlignment="1">
      <alignment horizontal="center" vertical="center"/>
    </xf>
    <xf numFmtId="0" fontId="21" fillId="18" borderId="7" xfId="4" applyFont="1" applyFill="1" applyBorder="1" applyAlignment="1">
      <alignment horizontal="center" vertical="center"/>
    </xf>
    <xf numFmtId="0" fontId="21" fillId="18" borderId="8" xfId="4" applyFont="1" applyFill="1" applyBorder="1" applyAlignment="1">
      <alignment horizontal="center" vertical="center"/>
    </xf>
    <xf numFmtId="0" fontId="6" fillId="18" borderId="42" xfId="2" applyFont="1" applyFill="1" applyBorder="1" applyAlignment="1">
      <alignment horizontal="center" vertical="center"/>
    </xf>
    <xf numFmtId="9" fontId="6" fillId="18" borderId="42" xfId="0" applyNumberFormat="1" applyFont="1" applyFill="1" applyBorder="1" applyAlignment="1">
      <alignment horizontal="center" vertical="center"/>
    </xf>
    <xf numFmtId="9" fontId="6" fillId="18" borderId="18" xfId="0" applyNumberFormat="1" applyFont="1" applyFill="1" applyBorder="1" applyAlignment="1">
      <alignment horizontal="center" vertical="center"/>
    </xf>
    <xf numFmtId="0" fontId="21" fillId="18" borderId="43" xfId="4" applyFont="1" applyFill="1" applyBorder="1" applyAlignment="1">
      <alignment horizontal="center" vertical="center"/>
    </xf>
    <xf numFmtId="0" fontId="21" fillId="18" borderId="0" xfId="4" applyFont="1" applyFill="1" applyAlignment="1">
      <alignment horizontal="center" vertical="center"/>
    </xf>
    <xf numFmtId="0" fontId="21" fillId="18" borderId="25" xfId="4" applyFont="1" applyFill="1" applyBorder="1" applyAlignment="1">
      <alignment horizontal="center" vertical="center"/>
    </xf>
    <xf numFmtId="0" fontId="6" fillId="18" borderId="44" xfId="2" applyFont="1" applyFill="1" applyBorder="1" applyAlignment="1">
      <alignment horizontal="center" vertical="center"/>
    </xf>
    <xf numFmtId="9" fontId="6" fillId="18" borderId="45" xfId="0" applyNumberFormat="1" applyFont="1" applyFill="1" applyBorder="1" applyAlignment="1">
      <alignment horizontal="center" vertical="center"/>
    </xf>
    <xf numFmtId="0" fontId="21" fillId="18" borderId="15" xfId="4" applyFont="1" applyFill="1" applyBorder="1" applyAlignment="1">
      <alignment horizontal="center" vertical="center"/>
    </xf>
    <xf numFmtId="0" fontId="21" fillId="18" borderId="13" xfId="4" applyFont="1" applyFill="1" applyBorder="1" applyAlignment="1">
      <alignment horizontal="center" vertical="center"/>
    </xf>
    <xf numFmtId="0" fontId="21" fillId="18" borderId="14" xfId="4" applyFont="1" applyFill="1" applyBorder="1" applyAlignment="1">
      <alignment horizontal="center" vertical="center"/>
    </xf>
    <xf numFmtId="0" fontId="6" fillId="18" borderId="46" xfId="2" applyFont="1" applyFill="1" applyBorder="1" applyAlignment="1">
      <alignment horizontal="center" vertical="center"/>
    </xf>
    <xf numFmtId="9" fontId="6" fillId="18" borderId="47" xfId="0" applyNumberFormat="1" applyFont="1" applyFill="1" applyBorder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2" xfId="4" xr:uid="{0846E5D9-A454-4F32-9970-EECA4B2BE122}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TOTAL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7153993994996973E-2"/>
          <c:y val="0.4825396825396826"/>
          <c:w val="0.64414361741998349"/>
          <c:h val="0.5174603174603175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0.139682539682539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6B-449A-A2A3-627A21238577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[1]VIERGE!$H$7</c:f>
              <c:strCache>
                <c:ptCount val="1"/>
                <c:pt idx="0">
                  <c:v>% of total</c:v>
                </c:pt>
              </c:strCache>
            </c:strRef>
          </c:cat>
          <c:val>
            <c:numRef>
              <c:f>[1]VIERGE!$H$11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B-449A-A2A3-627A21238577}"/>
            </c:ext>
          </c:extLst>
        </c:ser>
        <c:ser>
          <c:idx val="1"/>
          <c:order val="1"/>
          <c:spPr>
            <a:solidFill>
              <a:srgbClr val="FFFF00"/>
            </a:solidFill>
          </c:spPr>
          <c:invertIfNegative val="0"/>
          <c:dLbls>
            <c:dLbl>
              <c:idx val="0"/>
              <c:layout>
                <c:manualLayout>
                  <c:x val="-4.7619263730362231E-3"/>
                  <c:y val="-1.26984126984127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6B-449A-A2A3-627A21238577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[1]VIERGE!$H$7</c:f>
              <c:strCache>
                <c:ptCount val="1"/>
                <c:pt idx="0">
                  <c:v>% of total</c:v>
                </c:pt>
              </c:strCache>
            </c:strRef>
          </c:cat>
          <c:val>
            <c:numRef>
              <c:f>[1]VIERGE!$H$14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B-449A-A2A3-627A21238577}"/>
            </c:ext>
          </c:extLst>
        </c:ser>
        <c:ser>
          <c:idx val="2"/>
          <c:order val="2"/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4285714285714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6B-449A-A2A3-627A212385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[1]VIERGE!$H$7</c:f>
              <c:strCache>
                <c:ptCount val="1"/>
                <c:pt idx="0">
                  <c:v>% of total</c:v>
                </c:pt>
              </c:strCache>
            </c:strRef>
          </c:cat>
          <c:val>
            <c:numRef>
              <c:f>[1]VIERGE!$H$17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6B-449A-A2A3-627A2123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100"/>
        <c:axId val="337133904"/>
        <c:axId val="337134296"/>
      </c:barChart>
      <c:catAx>
        <c:axId val="337133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37134296"/>
        <c:crosses val="autoZero"/>
        <c:auto val="1"/>
        <c:lblAlgn val="ctr"/>
        <c:lblOffset val="100"/>
        <c:noMultiLvlLbl val="0"/>
      </c:catAx>
      <c:valAx>
        <c:axId val="337134296"/>
        <c:scaling>
          <c:orientation val="minMax"/>
          <c:max val="100"/>
          <c:min val="0"/>
        </c:scaling>
        <c:delete val="1"/>
        <c:axPos val="b"/>
        <c:numFmt formatCode="0.0" sourceLinked="1"/>
        <c:majorTickMark val="out"/>
        <c:minorTickMark val="none"/>
        <c:tickLblPos val="none"/>
        <c:crossAx val="3371339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fr-FR">
                <a:solidFill>
                  <a:srgbClr val="FF0000"/>
                </a:solidFill>
              </a:rPr>
              <a:t>P2</a:t>
            </a:r>
          </a:p>
        </c:rich>
      </c:tx>
      <c:layout>
        <c:manualLayout>
          <c:xMode val="edge"/>
          <c:yMode val="edge"/>
          <c:x val="0.46798531746031746"/>
          <c:y val="0.48683333333333334"/>
        </c:manualLayout>
      </c:layout>
      <c:overlay val="1"/>
      <c:spPr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title>
    <c:autoTitleDeleted val="0"/>
    <c:plotArea>
      <c:layout>
        <c:manualLayout>
          <c:layoutTarget val="inner"/>
          <c:xMode val="edge"/>
          <c:yMode val="edge"/>
          <c:x val="0.1371646825396825"/>
          <c:y val="0.19852833333333333"/>
          <c:w val="0.77855745335108273"/>
          <c:h val="0.77855781185246575"/>
        </c:manualLayout>
      </c:layout>
      <c:doughnutChart>
        <c:varyColors val="1"/>
        <c:ser>
          <c:idx val="0"/>
          <c:order val="0"/>
          <c:tx>
            <c:v>P2</c:v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A3CC-4A57-BCDC-40EB0AA43F6D}"/>
              </c:ext>
            </c:extLst>
          </c:dPt>
          <c:dPt>
            <c:idx val="1"/>
            <c:bubble3D val="0"/>
            <c:spPr>
              <a:solidFill>
                <a:srgbClr val="007F00"/>
              </a:solidFill>
            </c:spPr>
            <c:extLst>
              <c:ext xmlns:c16="http://schemas.microsoft.com/office/drawing/2014/chart" uri="{C3380CC4-5D6E-409C-BE32-E72D297353CC}">
                <c16:uniqueId val="{00000003-A3CC-4A57-BCDC-40EB0AA43F6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A3CC-4A57-BCDC-40EB0AA43F6D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A3CC-4A57-BCDC-40EB0AA43F6D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A3CC-4A57-BCDC-40EB0AA43F6D}"/>
              </c:ext>
            </c:extLst>
          </c:dPt>
          <c:dLbls>
            <c:dLbl>
              <c:idx val="0"/>
              <c:layout>
                <c:manualLayout>
                  <c:x val="5.0396825396825393E-3"/>
                  <c:y val="7.05555555555555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CC-4A57-BCDC-40EB0AA43F6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([1]VIERGE!$BQ$15,[1]VIERGE!$BQ$12,[1]VIERGE!$BQ$18)</c:f>
              <c:numCache>
                <c:formatCode>0</c:formatCode>
                <c:ptCount val="3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CC-4A57-BCDC-40EB0AA43F6D}"/>
            </c:ext>
          </c:extLst>
        </c:ser>
        <c:ser>
          <c:idx val="1"/>
          <c:order val="1"/>
          <c:tx>
            <c:v>TARGETS</c:v>
          </c:tx>
          <c:dPt>
            <c:idx val="0"/>
            <c:bubble3D val="0"/>
            <c:spPr>
              <a:solidFill>
                <a:srgbClr val="FF66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C-A3CC-4A57-BCDC-40EB0AA43F6D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E-A3CC-4A57-BCDC-40EB0AA43F6D}"/>
              </c:ext>
            </c:extLst>
          </c:dPt>
          <c:dPt>
            <c:idx val="2"/>
            <c:bubble3D val="0"/>
            <c:spPr>
              <a:solidFill>
                <a:srgbClr val="FF00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10-A3CC-4A57-BCDC-40EB0AA43F6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CC-4A57-BCDC-40EB0AA43F6D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CC-4A57-BCDC-40EB0AA43F6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([1]VIERGE!$BR$15,[1]VIERGE!$BR$12,[1]VIERGE!$BR$18)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A3CC-4A57-BCDC-40EB0AA4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008000"/>
                </a:solidFill>
              </a:defRPr>
            </a:pPr>
            <a:r>
              <a:rPr lang="fr-FR">
                <a:solidFill>
                  <a:srgbClr val="008000"/>
                </a:solidFill>
              </a:rPr>
              <a:t>P3</a:t>
            </a:r>
          </a:p>
        </c:rich>
      </c:tx>
      <c:layout>
        <c:manualLayout>
          <c:xMode val="edge"/>
          <c:yMode val="edge"/>
          <c:x val="0.46798531746031746"/>
          <c:y val="0.48683333333333334"/>
        </c:manualLayout>
      </c:layout>
      <c:overlay val="1"/>
      <c:spPr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title>
    <c:autoTitleDeleted val="0"/>
    <c:plotArea>
      <c:layout>
        <c:manualLayout>
          <c:layoutTarget val="inner"/>
          <c:xMode val="edge"/>
          <c:yMode val="edge"/>
          <c:x val="0.1371646825396825"/>
          <c:y val="0.19852833333333333"/>
          <c:w val="0.77855745335108273"/>
          <c:h val="0.77855781185246575"/>
        </c:manualLayout>
      </c:layout>
      <c:doughnutChart>
        <c:varyColors val="1"/>
        <c:ser>
          <c:idx val="0"/>
          <c:order val="0"/>
          <c:tx>
            <c:v>P3</c:v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CE72-47F5-9E47-02B40E64A478}"/>
              </c:ext>
            </c:extLst>
          </c:dPt>
          <c:dPt>
            <c:idx val="1"/>
            <c:bubble3D val="0"/>
            <c:spPr>
              <a:solidFill>
                <a:srgbClr val="007F00"/>
              </a:solidFill>
            </c:spPr>
            <c:extLst>
              <c:ext xmlns:c16="http://schemas.microsoft.com/office/drawing/2014/chart" uri="{C3380CC4-5D6E-409C-BE32-E72D297353CC}">
                <c16:uniqueId val="{00000003-CE72-47F5-9E47-02B40E64A47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CE72-47F5-9E47-02B40E64A478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CE72-47F5-9E47-02B40E64A478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CE72-47F5-9E47-02B40E64A478}"/>
              </c:ext>
            </c:extLst>
          </c:dPt>
          <c:dLbls>
            <c:dLbl>
              <c:idx val="0"/>
              <c:layout>
                <c:manualLayout>
                  <c:x val="5.0396825396825393E-3"/>
                  <c:y val="7.05555555555555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72-47F5-9E47-02B40E64A4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([1]VIERGE!$BQ$16,[1]VIERGE!$BQ$13,[1]VIERGE!$BQ$19)</c:f>
              <c:numCache>
                <c:formatCode>0</c:formatCode>
                <c:ptCount val="3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72-47F5-9E47-02B40E64A478}"/>
            </c:ext>
          </c:extLst>
        </c:ser>
        <c:ser>
          <c:idx val="1"/>
          <c:order val="1"/>
          <c:tx>
            <c:v>TARGETS</c:v>
          </c:tx>
          <c:dPt>
            <c:idx val="0"/>
            <c:bubble3D val="0"/>
            <c:spPr>
              <a:solidFill>
                <a:srgbClr val="FF66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C-CE72-47F5-9E47-02B40E64A478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E-CE72-47F5-9E47-02B40E64A478}"/>
              </c:ext>
            </c:extLst>
          </c:dPt>
          <c:dPt>
            <c:idx val="2"/>
            <c:bubble3D val="0"/>
            <c:spPr>
              <a:solidFill>
                <a:srgbClr val="FF00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10-CE72-47F5-9E47-02B40E64A478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E72-47F5-9E47-02B40E64A47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E72-47F5-9E47-02B40E64A4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([1]VIERGE!$BR$16,[1]VIERGE!$BR$13,[1]VIERGE!$BR$18)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CE72-47F5-9E47-02B40E64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fr-FR">
                <a:solidFill>
                  <a:srgbClr val="FF0000"/>
                </a:solidFill>
              </a:rPr>
              <a:t>P1</a:t>
            </a:r>
          </a:p>
        </c:rich>
      </c:tx>
      <c:layout>
        <c:manualLayout>
          <c:xMode val="edge"/>
          <c:yMode val="edge"/>
          <c:x val="0.46798531746031746"/>
          <c:y val="0.48683333333333334"/>
        </c:manualLayout>
      </c:layout>
      <c:overlay val="1"/>
      <c:spPr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title>
    <c:autoTitleDeleted val="0"/>
    <c:plotArea>
      <c:layout>
        <c:manualLayout>
          <c:layoutTarget val="inner"/>
          <c:xMode val="edge"/>
          <c:yMode val="edge"/>
          <c:x val="0.1371646825396825"/>
          <c:y val="0.19852833333333333"/>
          <c:w val="0.77855745335108273"/>
          <c:h val="0.77855781185246575"/>
        </c:manualLayout>
      </c:layout>
      <c:doughnutChart>
        <c:varyColors val="1"/>
        <c:ser>
          <c:idx val="0"/>
          <c:order val="0"/>
          <c:tx>
            <c:v>P1</c:v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A26-4484-BAD5-BA2E6569C217}"/>
              </c:ext>
            </c:extLst>
          </c:dPt>
          <c:dPt>
            <c:idx val="1"/>
            <c:bubble3D val="0"/>
            <c:spPr>
              <a:solidFill>
                <a:srgbClr val="007F00"/>
              </a:solidFill>
            </c:spPr>
            <c:extLst>
              <c:ext xmlns:c16="http://schemas.microsoft.com/office/drawing/2014/chart" uri="{C3380CC4-5D6E-409C-BE32-E72D297353CC}">
                <c16:uniqueId val="{00000003-0A26-4484-BAD5-BA2E6569C21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A26-4484-BAD5-BA2E6569C217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0A26-4484-BAD5-BA2E6569C217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0A26-4484-BAD5-BA2E6569C217}"/>
              </c:ext>
            </c:extLst>
          </c:dPt>
          <c:dLbls>
            <c:dLbl>
              <c:idx val="0"/>
              <c:layout>
                <c:manualLayout>
                  <c:x val="5.0396825396825393E-3"/>
                  <c:y val="7.05555555555555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26-4484-BAD5-BA2E6569C2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([1]VIERGE!$BQ$14,[1]VIERGE!$BQ$11,[1]VIERGE!$BQ$17)</c:f>
              <c:numCache>
                <c:formatCode>0</c:formatCode>
                <c:ptCount val="3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26-4484-BAD5-BA2E6569C217}"/>
            </c:ext>
          </c:extLst>
        </c:ser>
        <c:ser>
          <c:idx val="1"/>
          <c:order val="1"/>
          <c:tx>
            <c:v>TARGETS</c:v>
          </c:tx>
          <c:dPt>
            <c:idx val="0"/>
            <c:bubble3D val="0"/>
            <c:spPr>
              <a:solidFill>
                <a:srgbClr val="FF66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C-0A26-4484-BAD5-BA2E6569C217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E-0A26-4484-BAD5-BA2E6569C217}"/>
              </c:ext>
            </c:extLst>
          </c:dPt>
          <c:dPt>
            <c:idx val="2"/>
            <c:bubble3D val="0"/>
            <c:spPr>
              <a:solidFill>
                <a:srgbClr val="FF00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10-0A26-4484-BAD5-BA2E6569C21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26-4484-BAD5-BA2E6569C21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A26-4484-BAD5-BA2E6569C2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([1]VIERGE!$BR$14,[1]VIERGE!$BR$11,[1]VIERGE!$BR$17)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0A26-4484-BAD5-BA2E6569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6600"/>
                </a:solidFill>
              </a:defRPr>
            </a:pPr>
            <a:r>
              <a:rPr lang="fr-FR">
                <a:solidFill>
                  <a:srgbClr val="FF6600"/>
                </a:solidFill>
              </a:rPr>
              <a:t>P1</a:t>
            </a:r>
          </a:p>
        </c:rich>
      </c:tx>
      <c:layout>
        <c:manualLayout>
          <c:xMode val="edge"/>
          <c:yMode val="edge"/>
          <c:x val="0.46798531746031746"/>
          <c:y val="0.48683333333333334"/>
        </c:manualLayout>
      </c:layout>
      <c:overlay val="1"/>
      <c:spPr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:spPr>
    </c:title>
    <c:autoTitleDeleted val="0"/>
    <c:plotArea>
      <c:layout>
        <c:manualLayout>
          <c:layoutTarget val="inner"/>
          <c:xMode val="edge"/>
          <c:yMode val="edge"/>
          <c:x val="0.1371646825396825"/>
          <c:y val="0.19852833333333333"/>
          <c:w val="0.77855745335108273"/>
          <c:h val="0.77855781185246575"/>
        </c:manualLayout>
      </c:layout>
      <c:doughnutChart>
        <c:varyColors val="1"/>
        <c:ser>
          <c:idx val="0"/>
          <c:order val="0"/>
          <c:tx>
            <c:v>P1</c:v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7F5-4FCC-BDD7-0FBED72CC7A9}"/>
              </c:ext>
            </c:extLst>
          </c:dPt>
          <c:dPt>
            <c:idx val="1"/>
            <c:bubble3D val="0"/>
            <c:spPr>
              <a:solidFill>
                <a:srgbClr val="007F00"/>
              </a:solidFill>
            </c:spPr>
            <c:extLst>
              <c:ext xmlns:c16="http://schemas.microsoft.com/office/drawing/2014/chart" uri="{C3380CC4-5D6E-409C-BE32-E72D297353CC}">
                <c16:uniqueId val="{00000003-77F5-4FCC-BDD7-0FBED72CC7A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7F5-4FCC-BDD7-0FBED72CC7A9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77F5-4FCC-BDD7-0FBED72CC7A9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77F5-4FCC-BDD7-0FBED72CC7A9}"/>
              </c:ext>
            </c:extLst>
          </c:dPt>
          <c:dLbls>
            <c:dLbl>
              <c:idx val="0"/>
              <c:layout>
                <c:manualLayout>
                  <c:x val="5.0396825396825393E-3"/>
                  <c:y val="7.05555555555555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F5-4FCC-BDD7-0FBED72CC7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([1]VIERGE!$J$14,[1]VIERGE!$J$11,[1]VIERGE!$J$17)</c:f>
              <c:numCache>
                <c:formatCode>0</c:formatCode>
                <c:ptCount val="3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F5-4FCC-BDD7-0FBED72CC7A9}"/>
            </c:ext>
          </c:extLst>
        </c:ser>
        <c:ser>
          <c:idx val="1"/>
          <c:order val="1"/>
          <c:tx>
            <c:v>TARGETS</c:v>
          </c:tx>
          <c:dPt>
            <c:idx val="0"/>
            <c:bubble3D val="0"/>
            <c:spPr>
              <a:solidFill>
                <a:srgbClr val="FF66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C-77F5-4FCC-BDD7-0FBED72CC7A9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E-77F5-4FCC-BDD7-0FBED72CC7A9}"/>
              </c:ext>
            </c:extLst>
          </c:dPt>
          <c:dPt>
            <c:idx val="2"/>
            <c:bubble3D val="0"/>
            <c:spPr>
              <a:solidFill>
                <a:srgbClr val="FF00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10-77F5-4FCC-BDD7-0FBED72CC7A9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7F5-4FCC-BDD7-0FBED72CC7A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F5-4FCC-BDD7-0FBED72CC7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([1]VIERGE!$K$14,[1]VIERGE!$K$11,[1]VIERGE!$K$17)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77F5-4FCC-BDD7-0FBED72C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rgbClr val="FF6600"/>
                </a:solidFill>
              </a:defRPr>
            </a:pPr>
            <a:r>
              <a:rPr lang="fr-FR">
                <a:solidFill>
                  <a:srgbClr val="FF6600"/>
                </a:solidFill>
              </a:rPr>
              <a:t>P2</a:t>
            </a:r>
          </a:p>
        </c:rich>
      </c:tx>
      <c:layout>
        <c:manualLayout>
          <c:xMode val="edge"/>
          <c:yMode val="edge"/>
          <c:x val="0.45286626984126982"/>
          <c:y val="0.47272222222222221"/>
        </c:manualLayout>
      </c:layout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2280696099509095"/>
          <c:y val="0.19147303955426626"/>
          <c:w val="0.77855745335108273"/>
          <c:h val="0.77855781185246575"/>
        </c:manualLayout>
      </c:layout>
      <c:doughnutChart>
        <c:varyColors val="1"/>
        <c:ser>
          <c:idx val="0"/>
          <c:order val="0"/>
          <c:tx>
            <c:v>P2</c:v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576B-4E0B-B10F-4A98B8A887B3}"/>
              </c:ext>
            </c:extLst>
          </c:dPt>
          <c:dPt>
            <c:idx val="1"/>
            <c:bubble3D val="0"/>
            <c:spPr>
              <a:solidFill>
                <a:srgbClr val="007F00"/>
              </a:solidFill>
            </c:spPr>
            <c:extLst>
              <c:ext xmlns:c16="http://schemas.microsoft.com/office/drawing/2014/chart" uri="{C3380CC4-5D6E-409C-BE32-E72D297353CC}">
                <c16:uniqueId val="{00000003-576B-4E0B-B10F-4A98B8A887B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576B-4E0B-B10F-4A98B8A887B3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576B-4E0B-B10F-4A98B8A887B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576B-4E0B-B10F-4A98B8A887B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([1]VIERGE!$J$15,[1]VIERGE!$J$12,[1]VIERGE!$J$18)</c:f>
              <c:numCache>
                <c:formatCode>0</c:formatCode>
                <c:ptCount val="3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6B-4E0B-B10F-4A98B8A887B3}"/>
            </c:ext>
          </c:extLst>
        </c:ser>
        <c:ser>
          <c:idx val="1"/>
          <c:order val="1"/>
          <c:tx>
            <c:v>TARGETS</c:v>
          </c:tx>
          <c:dPt>
            <c:idx val="0"/>
            <c:bubble3D val="0"/>
            <c:spPr>
              <a:solidFill>
                <a:srgbClr val="FF66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C-576B-4E0B-B10F-4A98B8A887B3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E-576B-4E0B-B10F-4A98B8A887B3}"/>
              </c:ext>
            </c:extLst>
          </c:dPt>
          <c:dPt>
            <c:idx val="2"/>
            <c:bubble3D val="0"/>
            <c:spPr>
              <a:solidFill>
                <a:srgbClr val="FF00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10-576B-4E0B-B10F-4A98B8A887B3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6B-4E0B-B10F-4A98B8A887B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76B-4E0B-B10F-4A98B8A887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([1]VIERGE!$K$15,[1]VIERGE!$K$12,[1]VIERGE!$K$18)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576B-4E0B-B10F-4A98B8A88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>
                <a:solidFill>
                  <a:srgbClr val="008000"/>
                </a:solidFill>
              </a:defRPr>
            </a:pPr>
            <a:r>
              <a:rPr lang="fr-FR">
                <a:solidFill>
                  <a:srgbClr val="008000"/>
                </a:solidFill>
              </a:rPr>
              <a:t>P3</a:t>
            </a:r>
          </a:p>
        </c:rich>
      </c:tx>
      <c:layout>
        <c:manualLayout>
          <c:xMode val="edge"/>
          <c:yMode val="edge"/>
          <c:x val="0.45286626984126982"/>
          <c:y val="0.46566666666666667"/>
        </c:manualLayout>
      </c:layout>
      <c:overlay val="1"/>
      <c:spPr>
        <a:noFill/>
        <a:extLst>
          <a:ext uri="{909E8E84-426E-40DD-AFC4-6F175D3DCCD1}">
            <a14:hiddenFill xmlns:a14="http://schemas.microsoft.com/office/drawing/2010/main">
              <a:solidFill>
                <a:srgbClr val="007F00"/>
              </a:solidFill>
            </a14:hiddenFill>
          </a:ext>
        </a:extLst>
      </c:spPr>
    </c:title>
    <c:autoTitleDeleted val="0"/>
    <c:plotArea>
      <c:layout>
        <c:manualLayout>
          <c:layoutTarget val="inner"/>
          <c:xMode val="edge"/>
          <c:yMode val="edge"/>
          <c:x val="0.12280696099509095"/>
          <c:y val="0.19147303955426626"/>
          <c:w val="0.77855745335108273"/>
          <c:h val="0.77855781185246575"/>
        </c:manualLayout>
      </c:layout>
      <c:doughnutChart>
        <c:varyColors val="1"/>
        <c:ser>
          <c:idx val="0"/>
          <c:order val="0"/>
          <c:tx>
            <c:v>P3</c:v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533-4916-914B-DF9226316BFD}"/>
              </c:ext>
            </c:extLst>
          </c:dPt>
          <c:dPt>
            <c:idx val="1"/>
            <c:bubble3D val="0"/>
            <c:spPr>
              <a:solidFill>
                <a:srgbClr val="007F00"/>
              </a:solidFill>
            </c:spPr>
            <c:extLst>
              <c:ext xmlns:c16="http://schemas.microsoft.com/office/drawing/2014/chart" uri="{C3380CC4-5D6E-409C-BE32-E72D297353CC}">
                <c16:uniqueId val="{00000003-7533-4916-914B-DF9226316BF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533-4916-914B-DF9226316BFD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7533-4916-914B-DF9226316BFD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7533-4916-914B-DF9226316BFD}"/>
              </c:ext>
            </c:extLst>
          </c:dPt>
          <c:dLbls>
            <c:dLbl>
              <c:idx val="0"/>
              <c:layout>
                <c:manualLayout>
                  <c:x val="0"/>
                  <c:y val="1.4111111111111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33-4916-914B-DF9226316B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([1]VIERGE!$J$16,[1]VIERGE!$J$13,[1]VIERGE!$J$19)</c:f>
              <c:numCache>
                <c:formatCode>0</c:formatCode>
                <c:ptCount val="3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33-4916-914B-DF9226316BFD}"/>
            </c:ext>
          </c:extLst>
        </c:ser>
        <c:ser>
          <c:idx val="1"/>
          <c:order val="1"/>
          <c:tx>
            <c:v>TARGETS</c:v>
          </c:tx>
          <c:dPt>
            <c:idx val="0"/>
            <c:bubble3D val="0"/>
            <c:spPr>
              <a:solidFill>
                <a:srgbClr val="FF66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C-7533-4916-914B-DF9226316BFD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E-7533-4916-914B-DF9226316BFD}"/>
              </c:ext>
            </c:extLst>
          </c:dPt>
          <c:dPt>
            <c:idx val="2"/>
            <c:bubble3D val="0"/>
            <c:spPr>
              <a:solidFill>
                <a:srgbClr val="FF0000">
                  <a:alpha val="50196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10-7533-4916-914B-DF9226316BF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533-4916-914B-DF9226316BFD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533-4916-914B-DF9226316B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([1]VIERGE!$K$16,[1]VIERGE!$K$13,[1]VIERGE!$K$19)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7533-4916-914B-DF9226316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Population : Throttle / Vehicle Speed</a:t>
            </a:r>
            <a:endParaRPr lang="fr-F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807840013787098E-2"/>
          <c:y val="8.6677892673054424E-2"/>
          <c:w val="0.82103259772940751"/>
          <c:h val="0.80828183766640294"/>
        </c:manualLayout>
      </c:layout>
      <c:scatterChart>
        <c:scatterStyle val="lineMarker"/>
        <c:varyColors val="1"/>
        <c:ser>
          <c:idx val="1"/>
          <c:order val="0"/>
          <c:spPr>
            <a:ln w="28575">
              <a:noFill/>
            </a:ln>
          </c:spPr>
          <c:xVal>
            <c:numRef>
              <c:f>[1]VIERGE!$R$7:$R$810</c:f>
              <c:numCache>
                <c:formatCode>General</c:formatCode>
                <c:ptCount val="804"/>
              </c:numCache>
            </c:numRef>
          </c:xVal>
          <c:yVal>
            <c:numRef>
              <c:f>[1]VIERGE!$R$7:$R$810</c:f>
              <c:numCache>
                <c:formatCode>General</c:formatCode>
                <c:ptCount val="80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B-4DC8-8D71-51B182C93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6648"/>
        <c:axId val="337135080"/>
      </c:scatterChart>
      <c:valAx>
        <c:axId val="33713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fr-FR" sz="1800"/>
                  <a:t>Vehicle</a:t>
                </a:r>
                <a:r>
                  <a:rPr lang="fr-FR" sz="1800" baseline="0"/>
                  <a:t> </a:t>
                </a:r>
                <a:r>
                  <a:rPr lang="fr-FR" sz="1800"/>
                  <a:t>Speed</a:t>
                </a:r>
                <a:r>
                  <a:rPr lang="fr-FR" sz="1800" baseline="0"/>
                  <a:t> (km/h)</a:t>
                </a:r>
                <a:endParaRPr lang="fr-FR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7135080"/>
        <c:crosses val="autoZero"/>
        <c:crossBetween val="midCat"/>
      </c:valAx>
      <c:valAx>
        <c:axId val="337135080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fr-FR" sz="1800"/>
                  <a:t>:</a:t>
                </a:r>
              </a:p>
            </c:rich>
          </c:tx>
          <c:layout>
            <c:manualLayout>
              <c:xMode val="edge"/>
              <c:yMode val="edge"/>
              <c:x val="1.5367794916254262E-2"/>
              <c:y val="2.99329057197418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37136648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Population : Throttle / Vehicle Speed</a:t>
            </a:r>
            <a:endParaRPr lang="fr-F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807840013787098E-2"/>
          <c:y val="8.6677892673054424E-2"/>
          <c:w val="0.92991329499961572"/>
          <c:h val="0.80828183766640294"/>
        </c:manualLayout>
      </c:layout>
      <c:scatterChart>
        <c:scatterStyle val="lineMarker"/>
        <c:varyColors val="1"/>
        <c:ser>
          <c:idx val="0"/>
          <c:order val="0"/>
          <c:spPr>
            <a:ln w="28575">
              <a:noFill/>
            </a:ln>
          </c:spPr>
          <c:xVal>
            <c:numRef>
              <c:f>[1]VIERGE!$R$7:$R$810</c:f>
              <c:numCache>
                <c:formatCode>General</c:formatCode>
                <c:ptCount val="804"/>
              </c:numCache>
            </c:numRef>
          </c:xVal>
          <c:yVal>
            <c:numRef>
              <c:f>[1]VIERGE!$R$7:$R$810</c:f>
              <c:numCache>
                <c:formatCode>General</c:formatCode>
                <c:ptCount val="80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E-4217-A240-DAF5AF36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1160"/>
        <c:axId val="31495264"/>
      </c:scatterChart>
      <c:valAx>
        <c:axId val="33713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fr-FR" sz="1800"/>
                  <a:t>Vehicle</a:t>
                </a:r>
                <a:r>
                  <a:rPr lang="fr-FR" sz="1800" baseline="0"/>
                  <a:t> </a:t>
                </a:r>
                <a:r>
                  <a:rPr lang="fr-FR" sz="1800"/>
                  <a:t>Speed</a:t>
                </a:r>
                <a:r>
                  <a:rPr lang="fr-FR" sz="1800" baseline="0"/>
                  <a:t> (km/h)</a:t>
                </a:r>
                <a:endParaRPr lang="fr-FR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95264"/>
        <c:crosses val="autoZero"/>
        <c:crossBetween val="midCat"/>
      </c:valAx>
      <c:valAx>
        <c:axId val="31495264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fr-FR" sz="1800"/>
                  <a:t>:</a:t>
                </a:r>
              </a:p>
            </c:rich>
          </c:tx>
          <c:layout>
            <c:manualLayout>
              <c:xMode val="edge"/>
              <c:yMode val="edge"/>
              <c:x val="1.5367794916254262E-2"/>
              <c:y val="2.99329057197418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37131160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TOTAL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7153993994996973E-2"/>
          <c:y val="0.4825396825396826"/>
          <c:w val="0.64414361741998349"/>
          <c:h val="0.5174603174603175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0.139682539682539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96-485D-9458-03AA381F19E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[1]VIERGE!$H$7</c:f>
              <c:strCache>
                <c:ptCount val="1"/>
                <c:pt idx="0">
                  <c:v>% of total</c:v>
                </c:pt>
              </c:strCache>
            </c:strRef>
          </c:cat>
          <c:val>
            <c:numRef>
              <c:f>[1]VIERGE!$BO$11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6-485D-9458-03AA381F19E6}"/>
            </c:ext>
          </c:extLst>
        </c:ser>
        <c:ser>
          <c:idx val="1"/>
          <c:order val="1"/>
          <c:spPr>
            <a:solidFill>
              <a:srgbClr val="FFFF00"/>
            </a:solidFill>
          </c:spPr>
          <c:invertIfNegative val="0"/>
          <c:dLbls>
            <c:dLbl>
              <c:idx val="0"/>
              <c:layout>
                <c:manualLayout>
                  <c:x val="-4.7619263730362231E-3"/>
                  <c:y val="-1.26984126984127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96-485D-9458-03AA381F19E6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[1]VIERGE!$H$7</c:f>
              <c:strCache>
                <c:ptCount val="1"/>
                <c:pt idx="0">
                  <c:v>% of total</c:v>
                </c:pt>
              </c:strCache>
            </c:strRef>
          </c:cat>
          <c:val>
            <c:numRef>
              <c:f>[1]VIERGE!$BO$14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6-485D-9458-03AA381F19E6}"/>
            </c:ext>
          </c:extLst>
        </c:ser>
        <c:ser>
          <c:idx val="2"/>
          <c:order val="2"/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0.114285714285714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96-485D-9458-03AA381F19E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[1]VIERGE!$H$7</c:f>
              <c:strCache>
                <c:ptCount val="1"/>
                <c:pt idx="0">
                  <c:v>% of total</c:v>
                </c:pt>
              </c:strCache>
            </c:strRef>
          </c:cat>
          <c:val>
            <c:numRef>
              <c:f>[1]VIERGE!$BO$17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96-485D-9458-03AA381F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100"/>
        <c:axId val="402983520"/>
        <c:axId val="402977640"/>
      </c:barChart>
      <c:catAx>
        <c:axId val="402983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402977640"/>
        <c:crosses val="autoZero"/>
        <c:auto val="1"/>
        <c:lblAlgn val="ctr"/>
        <c:lblOffset val="100"/>
        <c:noMultiLvlLbl val="0"/>
      </c:catAx>
      <c:valAx>
        <c:axId val="402977640"/>
        <c:scaling>
          <c:orientation val="minMax"/>
          <c:max val="100"/>
          <c:min val="0"/>
        </c:scaling>
        <c:delete val="1"/>
        <c:axPos val="b"/>
        <c:numFmt formatCode="0.0" sourceLinked="1"/>
        <c:majorTickMark val="out"/>
        <c:minorTickMark val="none"/>
        <c:tickLblPos val="none"/>
        <c:crossAx val="40298352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Population : Throttle / Vehicle Speed</a:t>
            </a:r>
            <a:endParaRPr lang="fr-F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807840013787098E-2"/>
          <c:y val="8.6677892673054424E-2"/>
          <c:w val="0.82103259772940751"/>
          <c:h val="0.80828183766640294"/>
        </c:manualLayout>
      </c:layout>
      <c:scatterChart>
        <c:scatterStyle val="lineMarker"/>
        <c:varyColors val="1"/>
        <c:ser>
          <c:idx val="1"/>
          <c:order val="0"/>
          <c:spPr>
            <a:ln w="28575">
              <a:noFill/>
            </a:ln>
          </c:spPr>
          <c:xVal>
            <c:numRef>
              <c:f>[1]VIERGE!$R$7:$R$810</c:f>
              <c:numCache>
                <c:formatCode>General</c:formatCode>
                <c:ptCount val="804"/>
              </c:numCache>
            </c:numRef>
          </c:xVal>
          <c:yVal>
            <c:numRef>
              <c:f>[1]VIERGE!$R$7:$R$810</c:f>
              <c:numCache>
                <c:formatCode>General</c:formatCode>
                <c:ptCount val="80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8-4497-8781-086DD974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78032"/>
        <c:axId val="402979992"/>
      </c:scatterChart>
      <c:valAx>
        <c:axId val="40297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fr-FR" sz="1800"/>
                  <a:t>Vehicle</a:t>
                </a:r>
                <a:r>
                  <a:rPr lang="fr-FR" sz="1800" baseline="0"/>
                  <a:t> </a:t>
                </a:r>
                <a:r>
                  <a:rPr lang="fr-FR" sz="1800"/>
                  <a:t>Speed</a:t>
                </a:r>
                <a:r>
                  <a:rPr lang="fr-FR" sz="1800" baseline="0"/>
                  <a:t> (km/h)</a:t>
                </a:r>
                <a:endParaRPr lang="fr-FR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979992"/>
        <c:crosses val="autoZero"/>
        <c:crossBetween val="midCat"/>
      </c:valAx>
      <c:valAx>
        <c:axId val="402979992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fr-FR" sz="1800"/>
                  <a:t>:</a:t>
                </a:r>
              </a:p>
            </c:rich>
          </c:tx>
          <c:layout>
            <c:manualLayout>
              <c:xMode val="edge"/>
              <c:yMode val="edge"/>
              <c:x val="1.5367794916254262E-2"/>
              <c:y val="2.99329057197418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2978032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Population : Throttle / Vehicle Speed</a:t>
            </a:r>
            <a:endParaRPr lang="fr-F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807840013787098E-2"/>
          <c:y val="8.6677892673054424E-2"/>
          <c:w val="0.92991329499961572"/>
          <c:h val="0.80828183766640294"/>
        </c:manualLayout>
      </c:layout>
      <c:scatterChart>
        <c:scatterStyle val="lineMarker"/>
        <c:varyColors val="1"/>
        <c:ser>
          <c:idx val="0"/>
          <c:order val="0"/>
          <c:spPr>
            <a:ln w="28575">
              <a:noFill/>
            </a:ln>
          </c:spPr>
          <c:xVal>
            <c:numRef>
              <c:f>[1]VIERGE!$R$7:$R$810</c:f>
              <c:numCache>
                <c:formatCode>General</c:formatCode>
                <c:ptCount val="804"/>
              </c:numCache>
            </c:numRef>
          </c:xVal>
          <c:yVal>
            <c:numRef>
              <c:f>[1]VIERGE!$R$7:$R$810</c:f>
              <c:numCache>
                <c:formatCode>General</c:formatCode>
                <c:ptCount val="80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0-4BBB-B129-E2891DB5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80776"/>
        <c:axId val="402978424"/>
      </c:scatterChart>
      <c:valAx>
        <c:axId val="40298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fr-FR" sz="1800"/>
                  <a:t>Vehicle</a:t>
                </a:r>
                <a:r>
                  <a:rPr lang="fr-FR" sz="1800" baseline="0"/>
                  <a:t> </a:t>
                </a:r>
                <a:r>
                  <a:rPr lang="fr-FR" sz="1800"/>
                  <a:t>Speed</a:t>
                </a:r>
                <a:r>
                  <a:rPr lang="fr-FR" sz="1800" baseline="0"/>
                  <a:t> (km/h)</a:t>
                </a:r>
                <a:endParaRPr lang="fr-FR" sz="1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978424"/>
        <c:crosses val="autoZero"/>
        <c:crossBetween val="midCat"/>
      </c:valAx>
      <c:valAx>
        <c:axId val="402978424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fr-FR" sz="1800"/>
                  <a:t>:</a:t>
                </a:r>
              </a:p>
            </c:rich>
          </c:tx>
          <c:layout>
            <c:manualLayout>
              <c:xMode val="edge"/>
              <c:yMode val="edge"/>
              <c:x val="1.5367794916254262E-2"/>
              <c:y val="2.99329057197418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2980776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788031</xdr:colOff>
      <xdr:row>0</xdr:row>
      <xdr:rowOff>520874</xdr:rowOff>
    </xdr:from>
    <xdr:to>
      <xdr:col>15</xdr:col>
      <xdr:colOff>265881</xdr:colOff>
      <xdr:row>0</xdr:row>
      <xdr:rowOff>862874</xdr:rowOff>
    </xdr:to>
    <xdr:sp macro="[1]!YellowGreenOff_Button" textlink="">
      <xdr:nvSpPr>
        <xdr:cNvPr id="2" name="Rectangle 22">
          <a:extLst>
            <a:ext uri="{FF2B5EF4-FFF2-40B4-BE49-F238E27FC236}">
              <a16:creationId xmlns:a16="http://schemas.microsoft.com/office/drawing/2014/main" id="{704D0BF4-9998-456B-9085-577A34759588}"/>
            </a:ext>
          </a:extLst>
        </xdr:cNvPr>
        <xdr:cNvSpPr/>
      </xdr:nvSpPr>
      <xdr:spPr>
        <a:xfrm>
          <a:off x="13027656" y="520874"/>
          <a:ext cx="1821000" cy="342000"/>
        </a:xfrm>
        <a:prstGeom prst="roundRect">
          <a:avLst>
            <a:gd name="adj" fmla="val 0"/>
          </a:avLst>
        </a:prstGeom>
        <a:solidFill>
          <a:srgbClr val="C00000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100" b="1" baseline="0">
              <a:solidFill>
                <a:schemeClr val="bg1"/>
              </a:solidFill>
              <a:latin typeface="Peugeot" panose="02000503040000020003" pitchFamily="2" charset="0"/>
            </a:rPr>
            <a:t>RED ONLY</a:t>
          </a:r>
          <a:endParaRPr lang="fr-FR" sz="1100" b="1">
            <a:solidFill>
              <a:schemeClr val="bg1"/>
            </a:solidFill>
            <a:latin typeface="Peugeot" panose="02000503040000020003" pitchFamily="2" charset="0"/>
          </a:endParaRPr>
        </a:p>
      </xdr:txBody>
    </xdr:sp>
    <xdr:clientData/>
  </xdr:twoCellAnchor>
  <xdr:twoCellAnchor>
    <xdr:from>
      <xdr:col>13</xdr:col>
      <xdr:colOff>788031</xdr:colOff>
      <xdr:row>0</xdr:row>
      <xdr:rowOff>142874</xdr:rowOff>
    </xdr:from>
    <xdr:to>
      <xdr:col>15</xdr:col>
      <xdr:colOff>265881</xdr:colOff>
      <xdr:row>0</xdr:row>
      <xdr:rowOff>484874</xdr:rowOff>
    </xdr:to>
    <xdr:sp macro="[1]!GreenOff_Button" textlink="">
      <xdr:nvSpPr>
        <xdr:cNvPr id="3" name="Rectangle 55">
          <a:extLst>
            <a:ext uri="{FF2B5EF4-FFF2-40B4-BE49-F238E27FC236}">
              <a16:creationId xmlns:a16="http://schemas.microsoft.com/office/drawing/2014/main" id="{A71210D8-BE87-48B7-BCF4-5D8E24AC3BCA}"/>
            </a:ext>
          </a:extLst>
        </xdr:cNvPr>
        <xdr:cNvSpPr/>
      </xdr:nvSpPr>
      <xdr:spPr>
        <a:xfrm>
          <a:off x="13027656" y="142874"/>
          <a:ext cx="1821000" cy="342000"/>
        </a:xfrm>
        <a:prstGeom prst="roundRect">
          <a:avLst>
            <a:gd name="adj" fmla="val 0"/>
          </a:avLst>
        </a:prstGeom>
        <a:solidFill>
          <a:srgbClr val="FFFF00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100" b="1" baseline="0">
              <a:solidFill>
                <a:schemeClr val="tx1"/>
              </a:solidFill>
              <a:latin typeface="Peugeot" panose="02000503040000020003" pitchFamily="2" charset="0"/>
            </a:rPr>
            <a:t>YELLOW + RED</a:t>
          </a:r>
          <a:r>
            <a:rPr lang="fr-FR" sz="1100" b="1">
              <a:solidFill>
                <a:schemeClr val="tx1"/>
              </a:solidFill>
              <a:latin typeface="Peugeot" panose="02000503040000020003" pitchFamily="2" charset="0"/>
            </a:rPr>
            <a:t> </a:t>
          </a:r>
        </a:p>
      </xdr:txBody>
    </xdr:sp>
    <xdr:clientData/>
  </xdr:twoCellAnchor>
  <xdr:twoCellAnchor>
    <xdr:from>
      <xdr:col>15</xdr:col>
      <xdr:colOff>361950</xdr:colOff>
      <xdr:row>0</xdr:row>
      <xdr:rowOff>152400</xdr:rowOff>
    </xdr:from>
    <xdr:to>
      <xdr:col>15</xdr:col>
      <xdr:colOff>1081950</xdr:colOff>
      <xdr:row>0</xdr:row>
      <xdr:rowOff>872400</xdr:rowOff>
    </xdr:to>
    <xdr:sp macro="[1]!FilterPopul_Button" textlink="">
      <xdr:nvSpPr>
        <xdr:cNvPr id="4" name="Rectangle 342">
          <a:extLst>
            <a:ext uri="{FF2B5EF4-FFF2-40B4-BE49-F238E27FC236}">
              <a16:creationId xmlns:a16="http://schemas.microsoft.com/office/drawing/2014/main" id="{8214E5C9-E627-4DF5-96C6-501BB9260FCF}"/>
            </a:ext>
          </a:extLst>
        </xdr:cNvPr>
        <xdr:cNvSpPr/>
      </xdr:nvSpPr>
      <xdr:spPr>
        <a:xfrm>
          <a:off x="14944725" y="152400"/>
          <a:ext cx="720000" cy="720000"/>
        </a:xfrm>
        <a:prstGeom prst="roundRect">
          <a:avLst>
            <a:gd name="adj" fmla="val 0"/>
          </a:avLst>
        </a:prstGeom>
        <a:solidFill>
          <a:srgbClr val="A6224B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50" b="1" baseline="0">
              <a:solidFill>
                <a:schemeClr val="bg1"/>
              </a:solidFill>
              <a:latin typeface="Peugeot" panose="02000503040000020003" pitchFamily="2" charset="0"/>
            </a:rPr>
            <a:t>FILTERS</a:t>
          </a:r>
        </a:p>
        <a:p>
          <a:pPr algn="ctr"/>
          <a:r>
            <a:rPr lang="fr-FR" sz="1050" b="1" baseline="0">
              <a:solidFill>
                <a:schemeClr val="bg1"/>
              </a:solidFill>
              <a:latin typeface="Peugeot" panose="02000503040000020003" pitchFamily="2" charset="0"/>
            </a:rPr>
            <a:t>ON/OFF</a:t>
          </a:r>
        </a:p>
      </xdr:txBody>
    </xdr:sp>
    <xdr:clientData/>
  </xdr:twoCellAnchor>
  <xdr:twoCellAnchor>
    <xdr:from>
      <xdr:col>8</xdr:col>
      <xdr:colOff>1000124</xdr:colOff>
      <xdr:row>5</xdr:row>
      <xdr:rowOff>261825</xdr:rowOff>
    </xdr:from>
    <xdr:to>
      <xdr:col>11</xdr:col>
      <xdr:colOff>968374</xdr:colOff>
      <xdr:row>5</xdr:row>
      <xdr:rowOff>1261950</xdr:rowOff>
    </xdr:to>
    <xdr:graphicFrame macro="">
      <xdr:nvGraphicFramePr>
        <xdr:cNvPr id="5" name="RECAPDRI">
          <a:extLst>
            <a:ext uri="{FF2B5EF4-FFF2-40B4-BE49-F238E27FC236}">
              <a16:creationId xmlns:a16="http://schemas.microsoft.com/office/drawing/2014/main" id="{8C228B00-3EEA-4E23-B50C-62B3B2210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0</xdr:row>
      <xdr:rowOff>142874</xdr:rowOff>
    </xdr:from>
    <xdr:to>
      <xdr:col>12</xdr:col>
      <xdr:colOff>900975</xdr:colOff>
      <xdr:row>0</xdr:row>
      <xdr:rowOff>862874</xdr:rowOff>
    </xdr:to>
    <xdr:sp macro="[1]!GoHome" textlink="">
      <xdr:nvSpPr>
        <xdr:cNvPr id="6" name="Rectangle 5">
          <a:extLst>
            <a:ext uri="{FF2B5EF4-FFF2-40B4-BE49-F238E27FC236}">
              <a16:creationId xmlns:a16="http://schemas.microsoft.com/office/drawing/2014/main" id="{5C2A0EEB-28D6-4FA2-8F28-BFEE2964E48E}"/>
            </a:ext>
          </a:extLst>
        </xdr:cNvPr>
        <xdr:cNvSpPr/>
      </xdr:nvSpPr>
      <xdr:spPr>
        <a:xfrm>
          <a:off x="11258550" y="142874"/>
          <a:ext cx="710475" cy="720000"/>
        </a:xfrm>
        <a:prstGeom prst="rect">
          <a:avLst/>
        </a:prstGeom>
        <a:solidFill>
          <a:srgbClr val="1E2336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24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🏠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HOME</a:t>
          </a:r>
        </a:p>
      </xdr:txBody>
    </xdr:sp>
    <xdr:clientData/>
  </xdr:twoCellAnchor>
  <xdr:twoCellAnchor>
    <xdr:from>
      <xdr:col>12</xdr:col>
      <xdr:colOff>1125702</xdr:colOff>
      <xdr:row>0</xdr:row>
      <xdr:rowOff>142874</xdr:rowOff>
    </xdr:from>
    <xdr:to>
      <xdr:col>13</xdr:col>
      <xdr:colOff>597927</xdr:colOff>
      <xdr:row>0</xdr:row>
      <xdr:rowOff>862874</xdr:rowOff>
    </xdr:to>
    <xdr:sp macro="[1]!Update_Button" textlink="">
      <xdr:nvSpPr>
        <xdr:cNvPr id="7" name="Rectangle 6">
          <a:extLst>
            <a:ext uri="{FF2B5EF4-FFF2-40B4-BE49-F238E27FC236}">
              <a16:creationId xmlns:a16="http://schemas.microsoft.com/office/drawing/2014/main" id="{C8256FBF-CB86-47BB-ADD9-3BCB071893C2}"/>
            </a:ext>
          </a:extLst>
        </xdr:cNvPr>
        <xdr:cNvSpPr/>
      </xdr:nvSpPr>
      <xdr:spPr>
        <a:xfrm>
          <a:off x="12193752" y="142874"/>
          <a:ext cx="643800" cy="720000"/>
        </a:xfrm>
        <a:prstGeom prst="rect">
          <a:avLst/>
        </a:prstGeom>
        <a:solidFill>
          <a:srgbClr val="38944E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2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Wingdings 3" panose="05040102010807070707" pitchFamily="18" charset="2"/>
              <a:ea typeface="+mn-ea"/>
              <a:cs typeface="Aharoni" panose="02010803020104030203" pitchFamily="2" charset="-79"/>
            </a:rPr>
            <a:t>Q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UPDATE</a:t>
          </a:r>
        </a:p>
      </xdr:txBody>
    </xdr:sp>
    <xdr:clientData/>
  </xdr:twoCellAnchor>
  <xdr:twoCellAnchor>
    <xdr:from>
      <xdr:col>16</xdr:col>
      <xdr:colOff>262555</xdr:colOff>
      <xdr:row>0</xdr:row>
      <xdr:rowOff>73762</xdr:rowOff>
    </xdr:from>
    <xdr:to>
      <xdr:col>16</xdr:col>
      <xdr:colOff>1098313</xdr:colOff>
      <xdr:row>0</xdr:row>
      <xdr:rowOff>461112</xdr:rowOff>
    </xdr:to>
    <xdr:sp macro="[1]!showC3" textlink="">
      <xdr:nvSpPr>
        <xdr:cNvPr id="8" name="Rectangle 7">
          <a:extLst>
            <a:ext uri="{FF2B5EF4-FFF2-40B4-BE49-F238E27FC236}">
              <a16:creationId xmlns:a16="http://schemas.microsoft.com/office/drawing/2014/main" id="{3076A4C3-F7DD-4BC9-9297-59DEB76B5CE8}"/>
            </a:ext>
          </a:extLst>
        </xdr:cNvPr>
        <xdr:cNvSpPr/>
      </xdr:nvSpPr>
      <xdr:spPr>
        <a:xfrm>
          <a:off x="16016905" y="73762"/>
          <a:ext cx="835758" cy="387350"/>
        </a:xfrm>
        <a:prstGeom prst="rect">
          <a:avLst/>
        </a:prstGeom>
        <a:solidFill>
          <a:schemeClr val="accent3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100" b="1" i="0" u="none" strike="noStrike" kern="0" cap="all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Show C3</a:t>
          </a:r>
        </a:p>
      </xdr:txBody>
    </xdr:sp>
    <xdr:clientData/>
  </xdr:twoCellAnchor>
  <xdr:twoCellAnchor>
    <xdr:from>
      <xdr:col>17</xdr:col>
      <xdr:colOff>350968</xdr:colOff>
      <xdr:row>0</xdr:row>
      <xdr:rowOff>89637</xdr:rowOff>
    </xdr:from>
    <xdr:to>
      <xdr:col>17</xdr:col>
      <xdr:colOff>1107351</xdr:colOff>
      <xdr:row>0</xdr:row>
      <xdr:rowOff>438887</xdr:rowOff>
    </xdr:to>
    <xdr:sp macro="[1]!HideC3" textlink="">
      <xdr:nvSpPr>
        <xdr:cNvPr id="9" name="Rectangle 8">
          <a:extLst>
            <a:ext uri="{FF2B5EF4-FFF2-40B4-BE49-F238E27FC236}">
              <a16:creationId xmlns:a16="http://schemas.microsoft.com/office/drawing/2014/main" id="{9F61198B-2AB3-4743-BAAE-B5D67BF929C7}"/>
            </a:ext>
          </a:extLst>
        </xdr:cNvPr>
        <xdr:cNvSpPr/>
      </xdr:nvSpPr>
      <xdr:spPr>
        <a:xfrm>
          <a:off x="17276893" y="89637"/>
          <a:ext cx="756383" cy="3492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100" b="1" i="0" u="none" strike="noStrike" kern="0" cap="all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HIDE C3</a:t>
          </a:r>
        </a:p>
      </xdr:txBody>
    </xdr:sp>
    <xdr:clientData/>
  </xdr:twoCellAnchor>
  <xdr:twoCellAnchor>
    <xdr:from>
      <xdr:col>2</xdr:col>
      <xdr:colOff>587375</xdr:colOff>
      <xdr:row>4</xdr:row>
      <xdr:rowOff>412750</xdr:rowOff>
    </xdr:from>
    <xdr:to>
      <xdr:col>5</xdr:col>
      <xdr:colOff>414975</xdr:colOff>
      <xdr:row>5</xdr:row>
      <xdr:rowOff>1444400</xdr:rowOff>
    </xdr:to>
    <xdr:graphicFrame macro="">
      <xdr:nvGraphicFramePr>
        <xdr:cNvPr id="10" name="Graphique P1">
          <a:extLst>
            <a:ext uri="{FF2B5EF4-FFF2-40B4-BE49-F238E27FC236}">
              <a16:creationId xmlns:a16="http://schemas.microsoft.com/office/drawing/2014/main" id="{CEDF40B0-AD46-405B-8AFF-D3E87FCE9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182925</xdr:colOff>
      <xdr:row>4</xdr:row>
      <xdr:rowOff>412750</xdr:rowOff>
    </xdr:from>
    <xdr:to>
      <xdr:col>7</xdr:col>
      <xdr:colOff>207375</xdr:colOff>
      <xdr:row>5</xdr:row>
      <xdr:rowOff>1444400</xdr:rowOff>
    </xdr:to>
    <xdr:graphicFrame macro="">
      <xdr:nvGraphicFramePr>
        <xdr:cNvPr id="11" name="Graphique P2">
          <a:extLst>
            <a:ext uri="{FF2B5EF4-FFF2-40B4-BE49-F238E27FC236}">
              <a16:creationId xmlns:a16="http://schemas.microsoft.com/office/drawing/2014/main" id="{D8148A97-6E69-4B98-91DE-A90C9C823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727800</xdr:colOff>
      <xdr:row>4</xdr:row>
      <xdr:rowOff>412750</xdr:rowOff>
    </xdr:from>
    <xdr:to>
      <xdr:col>8</xdr:col>
      <xdr:colOff>752250</xdr:colOff>
      <xdr:row>5</xdr:row>
      <xdr:rowOff>1444400</xdr:rowOff>
    </xdr:to>
    <xdr:graphicFrame macro="">
      <xdr:nvGraphicFramePr>
        <xdr:cNvPr id="12" name="Graphique P3">
          <a:extLst>
            <a:ext uri="{FF2B5EF4-FFF2-40B4-BE49-F238E27FC236}">
              <a16:creationId xmlns:a16="http://schemas.microsoft.com/office/drawing/2014/main" id="{580F664A-C314-4537-8E1D-08475620E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41275</xdr:colOff>
      <xdr:row>25</xdr:row>
      <xdr:rowOff>0</xdr:rowOff>
    </xdr:from>
    <xdr:to>
      <xdr:col>11</xdr:col>
      <xdr:colOff>1962150</xdr:colOff>
      <xdr:row>62</xdr:row>
      <xdr:rowOff>50800</xdr:rowOff>
    </xdr:to>
    <xdr:graphicFrame macro="">
      <xdr:nvGraphicFramePr>
        <xdr:cNvPr id="13" name="Graphique_0">
          <a:extLst>
            <a:ext uri="{FF2B5EF4-FFF2-40B4-BE49-F238E27FC236}">
              <a16:creationId xmlns:a16="http://schemas.microsoft.com/office/drawing/2014/main" id="{04043EE7-9DFE-4EB0-BD93-4F3546199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63</xdr:row>
      <xdr:rowOff>95249</xdr:rowOff>
    </xdr:from>
    <xdr:to>
      <xdr:col>11</xdr:col>
      <xdr:colOff>1936750</xdr:colOff>
      <xdr:row>101</xdr:row>
      <xdr:rowOff>15875</xdr:rowOff>
    </xdr:to>
    <xdr:graphicFrame macro="">
      <xdr:nvGraphicFramePr>
        <xdr:cNvPr id="14" name="Graphique_1">
          <a:extLst>
            <a:ext uri="{FF2B5EF4-FFF2-40B4-BE49-F238E27FC236}">
              <a16:creationId xmlns:a16="http://schemas.microsoft.com/office/drawing/2014/main" id="{C3058CCE-E6CC-445D-8E4F-15F492C1E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607540</xdr:colOff>
      <xdr:row>46</xdr:row>
      <xdr:rowOff>33341</xdr:rowOff>
    </xdr:from>
    <xdr:to>
      <xdr:col>12</xdr:col>
      <xdr:colOff>1534</xdr:colOff>
      <xdr:row>57</xdr:row>
      <xdr:rowOff>159039</xdr:rowOff>
    </xdr:to>
    <xdr:grpSp>
      <xdr:nvGrpSpPr>
        <xdr:cNvPr id="15" name="Keys">
          <a:extLst>
            <a:ext uri="{FF2B5EF4-FFF2-40B4-BE49-F238E27FC236}">
              <a16:creationId xmlns:a16="http://schemas.microsoft.com/office/drawing/2014/main" id="{A6F729A3-1ECA-4505-AA43-7D4A5E16044D}"/>
            </a:ext>
          </a:extLst>
        </xdr:cNvPr>
        <xdr:cNvGrpSpPr/>
      </xdr:nvGrpSpPr>
      <xdr:grpSpPr>
        <a:xfrm>
          <a:off x="7313140" y="10177466"/>
          <a:ext cx="3594" cy="2221198"/>
          <a:chOff x="9532465" y="10012366"/>
          <a:chExt cx="1108494" cy="1897348"/>
        </a:xfrm>
      </xdr:grpSpPr>
      <xdr:grpSp>
        <xdr:nvGrpSpPr>
          <xdr:cNvPr id="16" name="ss">
            <a:extLst>
              <a:ext uri="{FF2B5EF4-FFF2-40B4-BE49-F238E27FC236}">
                <a16:creationId xmlns:a16="http://schemas.microsoft.com/office/drawing/2014/main" id="{90D4FCC9-9822-BCEA-988E-B5083B77A784}"/>
              </a:ext>
            </a:extLst>
          </xdr:cNvPr>
          <xdr:cNvGrpSpPr/>
        </xdr:nvGrpSpPr>
        <xdr:grpSpPr>
          <a:xfrm>
            <a:off x="9532465" y="10012366"/>
            <a:ext cx="1108494" cy="1897348"/>
            <a:chOff x="6430281" y="10457350"/>
            <a:chExt cx="1171576" cy="1939820"/>
          </a:xfrm>
        </xdr:grpSpPr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7FA5AFEB-C9E3-33E0-5DAC-0CA2888BDA51}"/>
                </a:ext>
              </a:extLst>
            </xdr:cNvPr>
            <xdr:cNvSpPr/>
          </xdr:nvSpPr>
          <xdr:spPr>
            <a:xfrm>
              <a:off x="6430281" y="10457350"/>
              <a:ext cx="1171576" cy="19398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fr-FR" sz="2000" u="sng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AFD3F592-22E8-C387-24FD-645454E4EBE4}"/>
                </a:ext>
              </a:extLst>
            </xdr:cNvPr>
            <xdr:cNvSpPr/>
          </xdr:nvSpPr>
          <xdr:spPr>
            <a:xfrm>
              <a:off x="6632628" y="10821173"/>
              <a:ext cx="86929" cy="86400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21" name="Ellipse 46">
              <a:extLst>
                <a:ext uri="{FF2B5EF4-FFF2-40B4-BE49-F238E27FC236}">
                  <a16:creationId xmlns:a16="http://schemas.microsoft.com/office/drawing/2014/main" id="{1C1B37EB-8CDE-EFD3-3A12-7746CA19892B}"/>
                </a:ext>
              </a:extLst>
            </xdr:cNvPr>
            <xdr:cNvSpPr/>
          </xdr:nvSpPr>
          <xdr:spPr>
            <a:xfrm>
              <a:off x="6620055" y="11035339"/>
              <a:ext cx="82799" cy="80913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22" name="Triangle isocèle 47">
              <a:extLst>
                <a:ext uri="{FF2B5EF4-FFF2-40B4-BE49-F238E27FC236}">
                  <a16:creationId xmlns:a16="http://schemas.microsoft.com/office/drawing/2014/main" id="{8B17E207-A7F5-6DA0-6278-79727D17AA27}"/>
                </a:ext>
              </a:extLst>
            </xdr:cNvPr>
            <xdr:cNvSpPr/>
          </xdr:nvSpPr>
          <xdr:spPr>
            <a:xfrm>
              <a:off x="6606546" y="11670564"/>
              <a:ext cx="139087" cy="139039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42E7C2B9-CDED-AC56-E012-74BC6608CD96}"/>
                </a:ext>
              </a:extLst>
            </xdr:cNvPr>
            <xdr:cNvSpPr/>
          </xdr:nvSpPr>
          <xdr:spPr>
            <a:xfrm rot="2628212">
              <a:off x="6635440" y="11479649"/>
              <a:ext cx="81279" cy="79246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grpSp>
          <xdr:nvGrpSpPr>
            <xdr:cNvPr id="24" name="Groupe 49">
              <a:extLst>
                <a:ext uri="{FF2B5EF4-FFF2-40B4-BE49-F238E27FC236}">
                  <a16:creationId xmlns:a16="http://schemas.microsoft.com/office/drawing/2014/main" id="{4FEF398A-74D5-E16C-7CD2-C9966B6464D3}"/>
                </a:ext>
              </a:extLst>
            </xdr:cNvPr>
            <xdr:cNvGrpSpPr/>
          </xdr:nvGrpSpPr>
          <xdr:grpSpPr>
            <a:xfrm>
              <a:off x="6591575" y="11216782"/>
              <a:ext cx="154973" cy="155346"/>
              <a:chOff x="17950759" y="24695282"/>
              <a:chExt cx="1557794" cy="1573668"/>
            </a:xfrm>
          </xdr:grpSpPr>
          <xdr:sp macro="" textlink="">
            <xdr:nvSpPr>
              <xdr:cNvPr id="34" name="Rectangle 33">
                <a:extLst>
                  <a:ext uri="{FF2B5EF4-FFF2-40B4-BE49-F238E27FC236}">
                    <a16:creationId xmlns:a16="http://schemas.microsoft.com/office/drawing/2014/main" id="{6DAD0466-6F70-C0E1-556F-2D7A6A46F56A}"/>
                  </a:ext>
                </a:extLst>
              </xdr:cNvPr>
              <xdr:cNvSpPr/>
            </xdr:nvSpPr>
            <xdr:spPr>
              <a:xfrm>
                <a:off x="18061026" y="24695282"/>
                <a:ext cx="1440008" cy="1440000"/>
              </a:xfrm>
              <a:prstGeom prst="rect">
                <a:avLst/>
              </a:prstGeom>
              <a:solidFill>
                <a:schemeClr val="bg1">
                  <a:lumMod val="75000"/>
                </a:schemeClr>
              </a:solidFill>
              <a:ln w="31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cxnSp macro="">
            <xdr:nvCxnSpPr>
              <xdr:cNvPr id="35" name="Connecteur droit 60">
                <a:extLst>
                  <a:ext uri="{FF2B5EF4-FFF2-40B4-BE49-F238E27FC236}">
                    <a16:creationId xmlns:a16="http://schemas.microsoft.com/office/drawing/2014/main" id="{109F612B-83FC-3F44-F987-8105CBA424C3}"/>
                  </a:ext>
                </a:extLst>
              </xdr:cNvPr>
              <xdr:cNvCxnSpPr/>
            </xdr:nvCxnSpPr>
            <xdr:spPr>
              <a:xfrm flipH="1" flipV="1">
                <a:off x="18068556" y="24828951"/>
                <a:ext cx="1439997" cy="1439999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Connecteur droit 61">
                <a:extLst>
                  <a:ext uri="{FF2B5EF4-FFF2-40B4-BE49-F238E27FC236}">
                    <a16:creationId xmlns:a16="http://schemas.microsoft.com/office/drawing/2014/main" id="{0B3C32CE-DD1A-1B28-94FF-1A13B8276A1E}"/>
                  </a:ext>
                </a:extLst>
              </xdr:cNvPr>
              <xdr:cNvCxnSpPr/>
            </xdr:nvCxnSpPr>
            <xdr:spPr>
              <a:xfrm flipH="1">
                <a:off x="17950759" y="24828576"/>
                <a:ext cx="1440010" cy="144002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2564DFB4-40AF-EDAC-6845-E4899F027FCA}"/>
                </a:ext>
              </a:extLst>
            </xdr:cNvPr>
            <xdr:cNvSpPr/>
          </xdr:nvSpPr>
          <xdr:spPr>
            <a:xfrm>
              <a:off x="6585595" y="12139649"/>
              <a:ext cx="154801" cy="15343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26" name="Ellipse 51">
              <a:extLst>
                <a:ext uri="{FF2B5EF4-FFF2-40B4-BE49-F238E27FC236}">
                  <a16:creationId xmlns:a16="http://schemas.microsoft.com/office/drawing/2014/main" id="{E16C4740-5BC1-61FB-09D5-A9EE4A54D3D3}"/>
                </a:ext>
              </a:extLst>
            </xdr:cNvPr>
            <xdr:cNvSpPr/>
          </xdr:nvSpPr>
          <xdr:spPr>
            <a:xfrm>
              <a:off x="6585595" y="11904525"/>
              <a:ext cx="154801" cy="152902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27" name="ZoneTexte 52">
              <a:extLst>
                <a:ext uri="{FF2B5EF4-FFF2-40B4-BE49-F238E27FC236}">
                  <a16:creationId xmlns:a16="http://schemas.microsoft.com/office/drawing/2014/main" id="{B33C1D2C-974A-508D-B399-CF9C862EAE41}"/>
                </a:ext>
              </a:extLst>
            </xdr:cNvPr>
            <xdr:cNvSpPr txBox="1"/>
          </xdr:nvSpPr>
          <xdr:spPr>
            <a:xfrm>
              <a:off x="6678522" y="10772535"/>
              <a:ext cx="890639" cy="1823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2</a:t>
              </a:r>
            </a:p>
          </xdr:txBody>
        </xdr:sp>
        <xdr:sp macro="" textlink="">
          <xdr:nvSpPr>
            <xdr:cNvPr id="28" name="ZoneTexte 53">
              <a:extLst>
                <a:ext uri="{FF2B5EF4-FFF2-40B4-BE49-F238E27FC236}">
                  <a16:creationId xmlns:a16="http://schemas.microsoft.com/office/drawing/2014/main" id="{5E5EC92C-B3C0-9479-9455-4FB6507F1A43}"/>
                </a:ext>
              </a:extLst>
            </xdr:cNvPr>
            <xdr:cNvSpPr txBox="1"/>
          </xdr:nvSpPr>
          <xdr:spPr>
            <a:xfrm>
              <a:off x="6665438" y="11213305"/>
              <a:ext cx="890639" cy="1809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4</a:t>
              </a:r>
            </a:p>
          </xdr:txBody>
        </xdr:sp>
        <xdr:sp macro="" textlink="">
          <xdr:nvSpPr>
            <xdr:cNvPr id="29" name="ZoneTexte 54">
              <a:extLst>
                <a:ext uri="{FF2B5EF4-FFF2-40B4-BE49-F238E27FC236}">
                  <a16:creationId xmlns:a16="http://schemas.microsoft.com/office/drawing/2014/main" id="{D145BA95-5718-15A9-2F6F-B63E25880EED}"/>
                </a:ext>
              </a:extLst>
            </xdr:cNvPr>
            <xdr:cNvSpPr txBox="1"/>
          </xdr:nvSpPr>
          <xdr:spPr>
            <a:xfrm>
              <a:off x="6665438" y="10984663"/>
              <a:ext cx="890639" cy="1823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3</a:t>
              </a:r>
            </a:p>
          </xdr:txBody>
        </xdr:sp>
        <xdr:sp macro="" textlink="">
          <xdr:nvSpPr>
            <xdr:cNvPr id="30" name="ZoneTexte 55">
              <a:extLst>
                <a:ext uri="{FF2B5EF4-FFF2-40B4-BE49-F238E27FC236}">
                  <a16:creationId xmlns:a16="http://schemas.microsoft.com/office/drawing/2014/main" id="{760F6220-E371-98A0-D36C-2BECA70DF364}"/>
                </a:ext>
              </a:extLst>
            </xdr:cNvPr>
            <xdr:cNvSpPr txBox="1"/>
          </xdr:nvSpPr>
          <xdr:spPr>
            <a:xfrm>
              <a:off x="6678524" y="11428148"/>
              <a:ext cx="890639" cy="1823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</a:t>
              </a:r>
              <a:r>
                <a:rPr lang="fr-FR" sz="900" baseline="0"/>
                <a:t> New = 5</a:t>
              </a:r>
              <a:endParaRPr lang="fr-FR" sz="900"/>
            </a:p>
          </xdr:txBody>
        </xdr:sp>
        <xdr:sp macro="" textlink="">
          <xdr:nvSpPr>
            <xdr:cNvPr id="31" name="ZoneTexte 56">
              <a:extLst>
                <a:ext uri="{FF2B5EF4-FFF2-40B4-BE49-F238E27FC236}">
                  <a16:creationId xmlns:a16="http://schemas.microsoft.com/office/drawing/2014/main" id="{EF6C9919-7B71-E1E2-02B5-CA8A52F79B43}"/>
                </a:ext>
              </a:extLst>
            </xdr:cNvPr>
            <xdr:cNvSpPr txBox="1"/>
          </xdr:nvSpPr>
          <xdr:spPr>
            <a:xfrm>
              <a:off x="6678524" y="11648949"/>
              <a:ext cx="890639" cy="1823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6</a:t>
              </a:r>
            </a:p>
          </xdr:txBody>
        </xdr:sp>
        <xdr:sp macro="" textlink="">
          <xdr:nvSpPr>
            <xdr:cNvPr id="32" name="ZoneTexte 57">
              <a:extLst>
                <a:ext uri="{FF2B5EF4-FFF2-40B4-BE49-F238E27FC236}">
                  <a16:creationId xmlns:a16="http://schemas.microsoft.com/office/drawing/2014/main" id="{9455F34D-8B07-20D6-3DB9-4DF08C67E73B}"/>
                </a:ext>
              </a:extLst>
            </xdr:cNvPr>
            <xdr:cNvSpPr txBox="1"/>
          </xdr:nvSpPr>
          <xdr:spPr>
            <a:xfrm>
              <a:off x="6678524" y="11889822"/>
              <a:ext cx="890639" cy="1823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7</a:t>
              </a:r>
            </a:p>
          </xdr:txBody>
        </xdr:sp>
        <xdr:sp macro="" textlink="">
          <xdr:nvSpPr>
            <xdr:cNvPr id="33" name="ZoneTexte 58">
              <a:extLst>
                <a:ext uri="{FF2B5EF4-FFF2-40B4-BE49-F238E27FC236}">
                  <a16:creationId xmlns:a16="http://schemas.microsoft.com/office/drawing/2014/main" id="{69D5B063-D90F-652F-5A74-4BC322C0EBD2}"/>
                </a:ext>
              </a:extLst>
            </xdr:cNvPr>
            <xdr:cNvSpPr txBox="1"/>
          </xdr:nvSpPr>
          <xdr:spPr>
            <a:xfrm>
              <a:off x="6678524" y="12125210"/>
              <a:ext cx="890639" cy="1823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8</a:t>
              </a:r>
            </a:p>
          </xdr:txBody>
        </xdr:sp>
      </xdr:grpSp>
      <xdr:sp macro="" textlink="">
        <xdr:nvSpPr>
          <xdr:cNvPr id="17" name="Triangle isocèle 39">
            <a:extLst>
              <a:ext uri="{FF2B5EF4-FFF2-40B4-BE49-F238E27FC236}">
                <a16:creationId xmlns:a16="http://schemas.microsoft.com/office/drawing/2014/main" id="{94A3BC31-F477-5882-75A1-88683466BC8B}"/>
              </a:ext>
            </a:extLst>
          </xdr:cNvPr>
          <xdr:cNvSpPr/>
        </xdr:nvSpPr>
        <xdr:spPr>
          <a:xfrm>
            <a:off x="9715023" y="10166360"/>
            <a:ext cx="82248" cy="85986"/>
          </a:xfrm>
          <a:prstGeom prst="triangle">
            <a:avLst/>
          </a:prstGeom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8" name="ZoneTexte 40">
            <a:extLst>
              <a:ext uri="{FF2B5EF4-FFF2-40B4-BE49-F238E27FC236}">
                <a16:creationId xmlns:a16="http://schemas.microsoft.com/office/drawing/2014/main" id="{9793D90A-17E2-E5DB-2D6C-5ED5157EB4E0}"/>
              </a:ext>
            </a:extLst>
          </xdr:cNvPr>
          <xdr:cNvSpPr txBox="1"/>
        </xdr:nvSpPr>
        <xdr:spPr>
          <a:xfrm>
            <a:off x="9754715" y="10110791"/>
            <a:ext cx="842684" cy="1779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900"/>
              <a:t>Gear New = 1</a:t>
            </a:r>
          </a:p>
        </xdr:txBody>
      </xdr:sp>
    </xdr:grpSp>
    <xdr:clientData/>
  </xdr:twoCellAnchor>
  <xdr:twoCellAnchor>
    <xdr:from>
      <xdr:col>18</xdr:col>
      <xdr:colOff>254009</xdr:colOff>
      <xdr:row>0</xdr:row>
      <xdr:rowOff>70586</xdr:rowOff>
    </xdr:from>
    <xdr:to>
      <xdr:col>19</xdr:col>
      <xdr:colOff>752484</xdr:colOff>
      <xdr:row>0</xdr:row>
      <xdr:rowOff>505561</xdr:rowOff>
    </xdr:to>
    <xdr:sp macro="[1]!UpdateTarget_Button" textlink="">
      <xdr:nvSpPr>
        <xdr:cNvPr id="37" name="Rectangle 36">
          <a:extLst>
            <a:ext uri="{FF2B5EF4-FFF2-40B4-BE49-F238E27FC236}">
              <a16:creationId xmlns:a16="http://schemas.microsoft.com/office/drawing/2014/main" id="{92725209-E09A-4D5F-968E-0285C846926D}"/>
            </a:ext>
          </a:extLst>
        </xdr:cNvPr>
        <xdr:cNvSpPr/>
      </xdr:nvSpPr>
      <xdr:spPr>
        <a:xfrm>
          <a:off x="18351509" y="70586"/>
          <a:ext cx="1670050" cy="4349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100" b="1" i="0" u="none" strike="noStrike" kern="0" cap="all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UPDATE TG-WL</a:t>
          </a:r>
        </a:p>
      </xdr:txBody>
    </xdr:sp>
    <xdr:clientData/>
  </xdr:twoCellAnchor>
  <xdr:twoCellAnchor>
    <xdr:from>
      <xdr:col>72</xdr:col>
      <xdr:colOff>759456</xdr:colOff>
      <xdr:row>0</xdr:row>
      <xdr:rowOff>520874</xdr:rowOff>
    </xdr:from>
    <xdr:to>
      <xdr:col>74</xdr:col>
      <xdr:colOff>265881</xdr:colOff>
      <xdr:row>0</xdr:row>
      <xdr:rowOff>862874</xdr:rowOff>
    </xdr:to>
    <xdr:sp macro="[1]!YellowGreenOff_ButtonDyn" textlink="">
      <xdr:nvSpPr>
        <xdr:cNvPr id="38" name="Rectangle 113">
          <a:extLst>
            <a:ext uri="{FF2B5EF4-FFF2-40B4-BE49-F238E27FC236}">
              <a16:creationId xmlns:a16="http://schemas.microsoft.com/office/drawing/2014/main" id="{C1A248BA-8D29-41F0-B021-A18561F1333B}"/>
            </a:ext>
          </a:extLst>
        </xdr:cNvPr>
        <xdr:cNvSpPr/>
      </xdr:nvSpPr>
      <xdr:spPr>
        <a:xfrm>
          <a:off x="79131156" y="520874"/>
          <a:ext cx="1849575" cy="342000"/>
        </a:xfrm>
        <a:prstGeom prst="roundRect">
          <a:avLst>
            <a:gd name="adj" fmla="val 0"/>
          </a:avLst>
        </a:prstGeom>
        <a:solidFill>
          <a:srgbClr val="C00000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100" b="1" baseline="0">
              <a:solidFill>
                <a:schemeClr val="bg1"/>
              </a:solidFill>
              <a:latin typeface="Peugeot" panose="02000503040000020003" pitchFamily="2" charset="0"/>
            </a:rPr>
            <a:t>RED ONLY</a:t>
          </a:r>
          <a:endParaRPr lang="fr-FR" sz="1100" b="1">
            <a:solidFill>
              <a:schemeClr val="bg1"/>
            </a:solidFill>
            <a:latin typeface="Peugeot" panose="02000503040000020003" pitchFamily="2" charset="0"/>
          </a:endParaRPr>
        </a:p>
      </xdr:txBody>
    </xdr:sp>
    <xdr:clientData/>
  </xdr:twoCellAnchor>
  <xdr:twoCellAnchor>
    <xdr:from>
      <xdr:col>72</xdr:col>
      <xdr:colOff>759456</xdr:colOff>
      <xdr:row>0</xdr:row>
      <xdr:rowOff>142874</xdr:rowOff>
    </xdr:from>
    <xdr:to>
      <xdr:col>74</xdr:col>
      <xdr:colOff>265881</xdr:colOff>
      <xdr:row>0</xdr:row>
      <xdr:rowOff>484874</xdr:rowOff>
    </xdr:to>
    <xdr:sp macro="[1]!GreenOff_ButtonDyn" textlink="">
      <xdr:nvSpPr>
        <xdr:cNvPr id="39" name="Rectangle 101">
          <a:extLst>
            <a:ext uri="{FF2B5EF4-FFF2-40B4-BE49-F238E27FC236}">
              <a16:creationId xmlns:a16="http://schemas.microsoft.com/office/drawing/2014/main" id="{4BCC23DB-DE4F-479A-A2F8-7C7371BB6A8A}"/>
            </a:ext>
          </a:extLst>
        </xdr:cNvPr>
        <xdr:cNvSpPr/>
      </xdr:nvSpPr>
      <xdr:spPr>
        <a:xfrm>
          <a:off x="79131156" y="142874"/>
          <a:ext cx="1849575" cy="342000"/>
        </a:xfrm>
        <a:prstGeom prst="roundRect">
          <a:avLst>
            <a:gd name="adj" fmla="val 0"/>
          </a:avLst>
        </a:prstGeom>
        <a:solidFill>
          <a:srgbClr val="FFFF00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100" b="1" baseline="0">
              <a:solidFill>
                <a:schemeClr val="tx1"/>
              </a:solidFill>
              <a:latin typeface="Peugeot" panose="02000503040000020003" pitchFamily="2" charset="0"/>
            </a:rPr>
            <a:t>YELLOW + RED</a:t>
          </a:r>
          <a:r>
            <a:rPr lang="fr-FR" sz="1100" b="1">
              <a:solidFill>
                <a:schemeClr val="tx1"/>
              </a:solidFill>
              <a:latin typeface="Peugeot" panose="02000503040000020003" pitchFamily="2" charset="0"/>
            </a:rPr>
            <a:t> </a:t>
          </a:r>
        </a:p>
      </xdr:txBody>
    </xdr:sp>
    <xdr:clientData/>
  </xdr:twoCellAnchor>
  <xdr:twoCellAnchor>
    <xdr:from>
      <xdr:col>74</xdr:col>
      <xdr:colOff>361950</xdr:colOff>
      <xdr:row>0</xdr:row>
      <xdr:rowOff>152400</xdr:rowOff>
    </xdr:from>
    <xdr:to>
      <xdr:col>74</xdr:col>
      <xdr:colOff>1081950</xdr:colOff>
      <xdr:row>0</xdr:row>
      <xdr:rowOff>872400</xdr:rowOff>
    </xdr:to>
    <xdr:sp macro="[1]!FilterPopul_ButtonDYN" textlink="">
      <xdr:nvSpPr>
        <xdr:cNvPr id="40" name="FILTERSS">
          <a:extLst>
            <a:ext uri="{FF2B5EF4-FFF2-40B4-BE49-F238E27FC236}">
              <a16:creationId xmlns:a16="http://schemas.microsoft.com/office/drawing/2014/main" id="{DDED18E3-3A60-4E19-B0E4-4C05CA718780}"/>
            </a:ext>
          </a:extLst>
        </xdr:cNvPr>
        <xdr:cNvSpPr/>
      </xdr:nvSpPr>
      <xdr:spPr>
        <a:xfrm>
          <a:off x="81076800" y="152400"/>
          <a:ext cx="720000" cy="720000"/>
        </a:xfrm>
        <a:prstGeom prst="roundRect">
          <a:avLst>
            <a:gd name="adj" fmla="val 0"/>
          </a:avLst>
        </a:prstGeom>
        <a:solidFill>
          <a:srgbClr val="A6224B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50" b="1" baseline="0">
              <a:solidFill>
                <a:schemeClr val="bg1"/>
              </a:solidFill>
              <a:latin typeface="Peugeot" panose="02000503040000020003" pitchFamily="2" charset="0"/>
            </a:rPr>
            <a:t>FILTERS</a:t>
          </a:r>
        </a:p>
        <a:p>
          <a:pPr algn="ctr"/>
          <a:r>
            <a:rPr lang="fr-FR" sz="1050" b="1" baseline="0">
              <a:solidFill>
                <a:schemeClr val="bg1"/>
              </a:solidFill>
              <a:latin typeface="Peugeot" panose="02000503040000020003" pitchFamily="2" charset="0"/>
            </a:rPr>
            <a:t>ON/OFF</a:t>
          </a:r>
        </a:p>
      </xdr:txBody>
    </xdr:sp>
    <xdr:clientData/>
  </xdr:twoCellAnchor>
  <xdr:twoCellAnchor>
    <xdr:from>
      <xdr:col>67</xdr:col>
      <xdr:colOff>1000124</xdr:colOff>
      <xdr:row>5</xdr:row>
      <xdr:rowOff>261825</xdr:rowOff>
    </xdr:from>
    <xdr:to>
      <xdr:col>70</xdr:col>
      <xdr:colOff>968374</xdr:colOff>
      <xdr:row>5</xdr:row>
      <xdr:rowOff>1261950</xdr:rowOff>
    </xdr:to>
    <xdr:graphicFrame macro="">
      <xdr:nvGraphicFramePr>
        <xdr:cNvPr id="41" name="RECAPDYN">
          <a:extLst>
            <a:ext uri="{FF2B5EF4-FFF2-40B4-BE49-F238E27FC236}">
              <a16:creationId xmlns:a16="http://schemas.microsoft.com/office/drawing/2014/main" id="{0B290B7F-5CB4-4E7D-B8BF-6BBA049C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190500</xdr:colOff>
      <xdr:row>0</xdr:row>
      <xdr:rowOff>142874</xdr:rowOff>
    </xdr:from>
    <xdr:to>
      <xdr:col>71</xdr:col>
      <xdr:colOff>900975</xdr:colOff>
      <xdr:row>0</xdr:row>
      <xdr:rowOff>862874</xdr:rowOff>
    </xdr:to>
    <xdr:sp macro="[1]!GoHome" textlink="">
      <xdr:nvSpPr>
        <xdr:cNvPr id="42" name="Rectangle 41">
          <a:extLst>
            <a:ext uri="{FF2B5EF4-FFF2-40B4-BE49-F238E27FC236}">
              <a16:creationId xmlns:a16="http://schemas.microsoft.com/office/drawing/2014/main" id="{628D8365-0C27-4398-AAA4-CEA6C584B758}"/>
            </a:ext>
          </a:extLst>
        </xdr:cNvPr>
        <xdr:cNvSpPr/>
      </xdr:nvSpPr>
      <xdr:spPr>
        <a:xfrm>
          <a:off x="77390625" y="142874"/>
          <a:ext cx="710475" cy="720000"/>
        </a:xfrm>
        <a:prstGeom prst="rect">
          <a:avLst/>
        </a:prstGeom>
        <a:solidFill>
          <a:srgbClr val="1E2336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24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🏠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HOME</a:t>
          </a:r>
        </a:p>
      </xdr:txBody>
    </xdr:sp>
    <xdr:clientData/>
  </xdr:twoCellAnchor>
  <xdr:twoCellAnchor>
    <xdr:from>
      <xdr:col>71</xdr:col>
      <xdr:colOff>1125702</xdr:colOff>
      <xdr:row>0</xdr:row>
      <xdr:rowOff>142874</xdr:rowOff>
    </xdr:from>
    <xdr:to>
      <xdr:col>72</xdr:col>
      <xdr:colOff>597927</xdr:colOff>
      <xdr:row>0</xdr:row>
      <xdr:rowOff>862874</xdr:rowOff>
    </xdr:to>
    <xdr:sp macro="[1]!Update_ButtonDyn" textlink="">
      <xdr:nvSpPr>
        <xdr:cNvPr id="43" name="Rectangle 42">
          <a:extLst>
            <a:ext uri="{FF2B5EF4-FFF2-40B4-BE49-F238E27FC236}">
              <a16:creationId xmlns:a16="http://schemas.microsoft.com/office/drawing/2014/main" id="{453E1010-D971-408A-A8B0-9E98000AE404}"/>
            </a:ext>
          </a:extLst>
        </xdr:cNvPr>
        <xdr:cNvSpPr/>
      </xdr:nvSpPr>
      <xdr:spPr>
        <a:xfrm>
          <a:off x="78325827" y="142874"/>
          <a:ext cx="643800" cy="720000"/>
        </a:xfrm>
        <a:prstGeom prst="rect">
          <a:avLst/>
        </a:prstGeom>
        <a:solidFill>
          <a:srgbClr val="38944E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28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Wingdings 3" panose="05040102010807070707" pitchFamily="18" charset="2"/>
              <a:ea typeface="+mn-ea"/>
              <a:cs typeface="Aharoni" panose="02010803020104030203" pitchFamily="2" charset="-79"/>
            </a:rPr>
            <a:t>Q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UPDATE</a:t>
          </a:r>
        </a:p>
      </xdr:txBody>
    </xdr:sp>
    <xdr:clientData/>
  </xdr:twoCellAnchor>
  <xdr:twoCellAnchor>
    <xdr:from>
      <xdr:col>75</xdr:col>
      <xdr:colOff>262551</xdr:colOff>
      <xdr:row>0</xdr:row>
      <xdr:rowOff>55445</xdr:rowOff>
    </xdr:from>
    <xdr:to>
      <xdr:col>75</xdr:col>
      <xdr:colOff>1098309</xdr:colOff>
      <xdr:row>0</xdr:row>
      <xdr:rowOff>442795</xdr:rowOff>
    </xdr:to>
    <xdr:sp macro="[1]!showC3" textlink="">
      <xdr:nvSpPr>
        <xdr:cNvPr id="44" name="Rectangle 43">
          <a:extLst>
            <a:ext uri="{FF2B5EF4-FFF2-40B4-BE49-F238E27FC236}">
              <a16:creationId xmlns:a16="http://schemas.microsoft.com/office/drawing/2014/main" id="{BC2C4057-9E7A-4E27-9E4F-498C06B43FEE}"/>
            </a:ext>
          </a:extLst>
        </xdr:cNvPr>
        <xdr:cNvSpPr/>
      </xdr:nvSpPr>
      <xdr:spPr>
        <a:xfrm>
          <a:off x="82148976" y="55445"/>
          <a:ext cx="835758" cy="387350"/>
        </a:xfrm>
        <a:prstGeom prst="rect">
          <a:avLst/>
        </a:prstGeom>
        <a:solidFill>
          <a:schemeClr val="accent3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100" b="1" i="0" u="none" strike="noStrike" kern="0" cap="all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Show C3</a:t>
          </a:r>
        </a:p>
      </xdr:txBody>
    </xdr:sp>
    <xdr:clientData/>
  </xdr:twoCellAnchor>
  <xdr:twoCellAnchor>
    <xdr:from>
      <xdr:col>76</xdr:col>
      <xdr:colOff>332644</xdr:colOff>
      <xdr:row>0</xdr:row>
      <xdr:rowOff>71320</xdr:rowOff>
    </xdr:from>
    <xdr:to>
      <xdr:col>76</xdr:col>
      <xdr:colOff>1089027</xdr:colOff>
      <xdr:row>0</xdr:row>
      <xdr:rowOff>420570</xdr:rowOff>
    </xdr:to>
    <xdr:sp macro="[1]!HideC3" textlink="">
      <xdr:nvSpPr>
        <xdr:cNvPr id="45" name="Rectangle 44">
          <a:extLst>
            <a:ext uri="{FF2B5EF4-FFF2-40B4-BE49-F238E27FC236}">
              <a16:creationId xmlns:a16="http://schemas.microsoft.com/office/drawing/2014/main" id="{C4D73AA4-5054-4997-B24B-6EE32D787305}"/>
            </a:ext>
          </a:extLst>
        </xdr:cNvPr>
        <xdr:cNvSpPr/>
      </xdr:nvSpPr>
      <xdr:spPr>
        <a:xfrm>
          <a:off x="83390644" y="71320"/>
          <a:ext cx="756383" cy="3492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100" b="1" i="0" u="none" strike="noStrike" kern="0" cap="all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HIDE C3</a:t>
          </a:r>
        </a:p>
      </xdr:txBody>
    </xdr:sp>
    <xdr:clientData/>
  </xdr:twoCellAnchor>
  <xdr:twoCellAnchor>
    <xdr:from>
      <xdr:col>60</xdr:col>
      <xdr:colOff>41275</xdr:colOff>
      <xdr:row>25</xdr:row>
      <xdr:rowOff>0</xdr:rowOff>
    </xdr:from>
    <xdr:to>
      <xdr:col>70</xdr:col>
      <xdr:colOff>1962150</xdr:colOff>
      <xdr:row>62</xdr:row>
      <xdr:rowOff>50800</xdr:rowOff>
    </xdr:to>
    <xdr:graphicFrame macro="">
      <xdr:nvGraphicFramePr>
        <xdr:cNvPr id="46" name="Graphique_00">
          <a:extLst>
            <a:ext uri="{FF2B5EF4-FFF2-40B4-BE49-F238E27FC236}">
              <a16:creationId xmlns:a16="http://schemas.microsoft.com/office/drawing/2014/main" id="{B868ADE8-7E1D-441A-82B7-F8734EA4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0</xdr:colOff>
      <xdr:row>63</xdr:row>
      <xdr:rowOff>95249</xdr:rowOff>
    </xdr:from>
    <xdr:to>
      <xdr:col>70</xdr:col>
      <xdr:colOff>1936750</xdr:colOff>
      <xdr:row>101</xdr:row>
      <xdr:rowOff>15875</xdr:rowOff>
    </xdr:to>
    <xdr:graphicFrame macro="">
      <xdr:nvGraphicFramePr>
        <xdr:cNvPr id="47" name="Graphique_11">
          <a:extLst>
            <a:ext uri="{FF2B5EF4-FFF2-40B4-BE49-F238E27FC236}">
              <a16:creationId xmlns:a16="http://schemas.microsoft.com/office/drawing/2014/main" id="{674B8AC8-DEA7-4FFE-A1B3-069818F7C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46</xdr:row>
      <xdr:rowOff>33341</xdr:rowOff>
    </xdr:from>
    <xdr:to>
      <xdr:col>71</xdr:col>
      <xdr:colOff>1534</xdr:colOff>
      <xdr:row>57</xdr:row>
      <xdr:rowOff>159039</xdr:rowOff>
    </xdr:to>
    <xdr:grpSp>
      <xdr:nvGrpSpPr>
        <xdr:cNvPr id="48" name="Keyss">
          <a:extLst>
            <a:ext uri="{FF2B5EF4-FFF2-40B4-BE49-F238E27FC236}">
              <a16:creationId xmlns:a16="http://schemas.microsoft.com/office/drawing/2014/main" id="{01FF179A-7B10-4736-BD32-CA86670B6CE3}"/>
            </a:ext>
          </a:extLst>
        </xdr:cNvPr>
        <xdr:cNvGrpSpPr/>
      </xdr:nvGrpSpPr>
      <xdr:grpSpPr>
        <a:xfrm>
          <a:off x="43281600" y="10177466"/>
          <a:ext cx="1534" cy="2221198"/>
          <a:chOff x="9532465" y="10012366"/>
          <a:chExt cx="1108494" cy="1897348"/>
        </a:xfrm>
      </xdr:grpSpPr>
      <xdr:grpSp>
        <xdr:nvGrpSpPr>
          <xdr:cNvPr id="49" name="ss">
            <a:extLst>
              <a:ext uri="{FF2B5EF4-FFF2-40B4-BE49-F238E27FC236}">
                <a16:creationId xmlns:a16="http://schemas.microsoft.com/office/drawing/2014/main" id="{8153727B-B59C-71BF-E62D-96533C2B7EFC}"/>
              </a:ext>
            </a:extLst>
          </xdr:cNvPr>
          <xdr:cNvGrpSpPr/>
        </xdr:nvGrpSpPr>
        <xdr:grpSpPr>
          <a:xfrm>
            <a:off x="9532465" y="10012366"/>
            <a:ext cx="1108494" cy="1897348"/>
            <a:chOff x="6430281" y="10457350"/>
            <a:chExt cx="1171576" cy="1939820"/>
          </a:xfrm>
        </xdr:grpSpPr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64052D97-2F2B-EBC5-80EC-2E534798CCEB}"/>
                </a:ext>
              </a:extLst>
            </xdr:cNvPr>
            <xdr:cNvSpPr/>
          </xdr:nvSpPr>
          <xdr:spPr>
            <a:xfrm>
              <a:off x="6430281" y="10457350"/>
              <a:ext cx="1171576" cy="19398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fr-FR" sz="2000" u="sng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5B44BBF9-BC47-42AC-2D34-1B9E0B05AA3C}"/>
                </a:ext>
              </a:extLst>
            </xdr:cNvPr>
            <xdr:cNvSpPr/>
          </xdr:nvSpPr>
          <xdr:spPr>
            <a:xfrm>
              <a:off x="6632628" y="10821173"/>
              <a:ext cx="86929" cy="86400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54" name="Ellipse 127">
              <a:extLst>
                <a:ext uri="{FF2B5EF4-FFF2-40B4-BE49-F238E27FC236}">
                  <a16:creationId xmlns:a16="http://schemas.microsoft.com/office/drawing/2014/main" id="{CCBF193D-670C-048D-EAF0-470D88359ADB}"/>
                </a:ext>
              </a:extLst>
            </xdr:cNvPr>
            <xdr:cNvSpPr/>
          </xdr:nvSpPr>
          <xdr:spPr>
            <a:xfrm>
              <a:off x="6620055" y="11035339"/>
              <a:ext cx="82799" cy="80913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55" name="Triangle isocèle 128">
              <a:extLst>
                <a:ext uri="{FF2B5EF4-FFF2-40B4-BE49-F238E27FC236}">
                  <a16:creationId xmlns:a16="http://schemas.microsoft.com/office/drawing/2014/main" id="{207C7BAD-AC5D-4872-FF2C-CE6294FDCE2E}"/>
                </a:ext>
              </a:extLst>
            </xdr:cNvPr>
            <xdr:cNvSpPr/>
          </xdr:nvSpPr>
          <xdr:spPr>
            <a:xfrm>
              <a:off x="6606546" y="11670564"/>
              <a:ext cx="139087" cy="139039"/>
            </a:xfrm>
            <a:prstGeom prst="triangle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FEBFD400-5E03-EABC-1408-D4FE1E25382E}"/>
                </a:ext>
              </a:extLst>
            </xdr:cNvPr>
            <xdr:cNvSpPr/>
          </xdr:nvSpPr>
          <xdr:spPr>
            <a:xfrm rot="2628212">
              <a:off x="6635440" y="11479649"/>
              <a:ext cx="81279" cy="79246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grpSp>
          <xdr:nvGrpSpPr>
            <xdr:cNvPr id="57" name="Groupe 130">
              <a:extLst>
                <a:ext uri="{FF2B5EF4-FFF2-40B4-BE49-F238E27FC236}">
                  <a16:creationId xmlns:a16="http://schemas.microsoft.com/office/drawing/2014/main" id="{457E7EE2-19A5-02A7-235E-D88B3F8A929D}"/>
                </a:ext>
              </a:extLst>
            </xdr:cNvPr>
            <xdr:cNvGrpSpPr/>
          </xdr:nvGrpSpPr>
          <xdr:grpSpPr>
            <a:xfrm>
              <a:off x="6591575" y="11216782"/>
              <a:ext cx="154973" cy="155346"/>
              <a:chOff x="17950759" y="24695282"/>
              <a:chExt cx="1557794" cy="1573668"/>
            </a:xfrm>
          </xdr:grpSpPr>
          <xdr:sp macro="" textlink="">
            <xdr:nvSpPr>
              <xdr:cNvPr id="67" name="Rectangle 66">
                <a:extLst>
                  <a:ext uri="{FF2B5EF4-FFF2-40B4-BE49-F238E27FC236}">
                    <a16:creationId xmlns:a16="http://schemas.microsoft.com/office/drawing/2014/main" id="{151F0854-98F7-EAC9-0303-D3CF2FECA650}"/>
                  </a:ext>
                </a:extLst>
              </xdr:cNvPr>
              <xdr:cNvSpPr/>
            </xdr:nvSpPr>
            <xdr:spPr>
              <a:xfrm>
                <a:off x="18061026" y="24695282"/>
                <a:ext cx="1440008" cy="1440000"/>
              </a:xfrm>
              <a:prstGeom prst="rect">
                <a:avLst/>
              </a:prstGeom>
              <a:solidFill>
                <a:schemeClr val="bg1">
                  <a:lumMod val="75000"/>
                </a:schemeClr>
              </a:solidFill>
              <a:ln w="31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cxnSp macro="">
            <xdr:nvCxnSpPr>
              <xdr:cNvPr id="68" name="Connecteur droit 141">
                <a:extLst>
                  <a:ext uri="{FF2B5EF4-FFF2-40B4-BE49-F238E27FC236}">
                    <a16:creationId xmlns:a16="http://schemas.microsoft.com/office/drawing/2014/main" id="{9630D405-894A-04A0-A6FF-4F9689041402}"/>
                  </a:ext>
                </a:extLst>
              </xdr:cNvPr>
              <xdr:cNvCxnSpPr/>
            </xdr:nvCxnSpPr>
            <xdr:spPr>
              <a:xfrm flipH="1" flipV="1">
                <a:off x="18068556" y="24828951"/>
                <a:ext cx="1439997" cy="1439999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" name="Connecteur droit 142">
                <a:extLst>
                  <a:ext uri="{FF2B5EF4-FFF2-40B4-BE49-F238E27FC236}">
                    <a16:creationId xmlns:a16="http://schemas.microsoft.com/office/drawing/2014/main" id="{9A39343F-74A2-5B56-B19A-4521BF491C00}"/>
                  </a:ext>
                </a:extLst>
              </xdr:cNvPr>
              <xdr:cNvCxnSpPr/>
            </xdr:nvCxnSpPr>
            <xdr:spPr>
              <a:xfrm flipH="1">
                <a:off x="17950759" y="24828576"/>
                <a:ext cx="1440010" cy="144002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0FDFD617-6658-E899-9C36-8428E15E0E4D}"/>
                </a:ext>
              </a:extLst>
            </xdr:cNvPr>
            <xdr:cNvSpPr/>
          </xdr:nvSpPr>
          <xdr:spPr>
            <a:xfrm>
              <a:off x="6585595" y="12139649"/>
              <a:ext cx="154801" cy="15343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59" name="Ellipse 132">
              <a:extLst>
                <a:ext uri="{FF2B5EF4-FFF2-40B4-BE49-F238E27FC236}">
                  <a16:creationId xmlns:a16="http://schemas.microsoft.com/office/drawing/2014/main" id="{CDA457C1-F057-6640-4905-A8022826CAF9}"/>
                </a:ext>
              </a:extLst>
            </xdr:cNvPr>
            <xdr:cNvSpPr/>
          </xdr:nvSpPr>
          <xdr:spPr>
            <a:xfrm>
              <a:off x="6585595" y="11904525"/>
              <a:ext cx="154801" cy="152902"/>
            </a:xfrm>
            <a:prstGeom prst="ellipse">
              <a:avLst/>
            </a:prstGeom>
            <a:solidFill>
              <a:schemeClr val="bg1">
                <a:lumMod val="75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60" name="ZoneTexte 133">
              <a:extLst>
                <a:ext uri="{FF2B5EF4-FFF2-40B4-BE49-F238E27FC236}">
                  <a16:creationId xmlns:a16="http://schemas.microsoft.com/office/drawing/2014/main" id="{64881504-A5E6-E425-A7C1-C2FEEE463837}"/>
                </a:ext>
              </a:extLst>
            </xdr:cNvPr>
            <xdr:cNvSpPr txBox="1"/>
          </xdr:nvSpPr>
          <xdr:spPr>
            <a:xfrm>
              <a:off x="6678522" y="10772535"/>
              <a:ext cx="890639" cy="1823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2</a:t>
              </a:r>
            </a:p>
          </xdr:txBody>
        </xdr:sp>
        <xdr:sp macro="" textlink="">
          <xdr:nvSpPr>
            <xdr:cNvPr id="61" name="ZoneTexte 134">
              <a:extLst>
                <a:ext uri="{FF2B5EF4-FFF2-40B4-BE49-F238E27FC236}">
                  <a16:creationId xmlns:a16="http://schemas.microsoft.com/office/drawing/2014/main" id="{5DC6589D-FD1A-AFCE-485D-44C1EF730AD1}"/>
                </a:ext>
              </a:extLst>
            </xdr:cNvPr>
            <xdr:cNvSpPr txBox="1"/>
          </xdr:nvSpPr>
          <xdr:spPr>
            <a:xfrm>
              <a:off x="6665438" y="11213305"/>
              <a:ext cx="890639" cy="1809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4</a:t>
              </a:r>
            </a:p>
          </xdr:txBody>
        </xdr:sp>
        <xdr:sp macro="" textlink="">
          <xdr:nvSpPr>
            <xdr:cNvPr id="62" name="ZoneTexte 135">
              <a:extLst>
                <a:ext uri="{FF2B5EF4-FFF2-40B4-BE49-F238E27FC236}">
                  <a16:creationId xmlns:a16="http://schemas.microsoft.com/office/drawing/2014/main" id="{51771322-218D-8272-1F37-23D77D9C135D}"/>
                </a:ext>
              </a:extLst>
            </xdr:cNvPr>
            <xdr:cNvSpPr txBox="1"/>
          </xdr:nvSpPr>
          <xdr:spPr>
            <a:xfrm>
              <a:off x="6665438" y="10984663"/>
              <a:ext cx="890639" cy="1823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3</a:t>
              </a:r>
            </a:p>
          </xdr:txBody>
        </xdr:sp>
        <xdr:sp macro="" textlink="">
          <xdr:nvSpPr>
            <xdr:cNvPr id="63" name="ZoneTexte 136">
              <a:extLst>
                <a:ext uri="{FF2B5EF4-FFF2-40B4-BE49-F238E27FC236}">
                  <a16:creationId xmlns:a16="http://schemas.microsoft.com/office/drawing/2014/main" id="{CECB1E8D-F5E5-4A81-6383-973BDA6797DD}"/>
                </a:ext>
              </a:extLst>
            </xdr:cNvPr>
            <xdr:cNvSpPr txBox="1"/>
          </xdr:nvSpPr>
          <xdr:spPr>
            <a:xfrm>
              <a:off x="6678524" y="11428148"/>
              <a:ext cx="890639" cy="1823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</a:t>
              </a:r>
              <a:r>
                <a:rPr lang="fr-FR" sz="900" baseline="0"/>
                <a:t> New = 5</a:t>
              </a:r>
              <a:endParaRPr lang="fr-FR" sz="900"/>
            </a:p>
          </xdr:txBody>
        </xdr:sp>
        <xdr:sp macro="" textlink="">
          <xdr:nvSpPr>
            <xdr:cNvPr id="64" name="ZoneTexte 137">
              <a:extLst>
                <a:ext uri="{FF2B5EF4-FFF2-40B4-BE49-F238E27FC236}">
                  <a16:creationId xmlns:a16="http://schemas.microsoft.com/office/drawing/2014/main" id="{253EBE32-C7A7-0393-0278-C303F59D114E}"/>
                </a:ext>
              </a:extLst>
            </xdr:cNvPr>
            <xdr:cNvSpPr txBox="1"/>
          </xdr:nvSpPr>
          <xdr:spPr>
            <a:xfrm>
              <a:off x="6678524" y="11648949"/>
              <a:ext cx="890639" cy="1823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6</a:t>
              </a:r>
            </a:p>
          </xdr:txBody>
        </xdr:sp>
        <xdr:sp macro="" textlink="">
          <xdr:nvSpPr>
            <xdr:cNvPr id="65" name="ZoneTexte 138">
              <a:extLst>
                <a:ext uri="{FF2B5EF4-FFF2-40B4-BE49-F238E27FC236}">
                  <a16:creationId xmlns:a16="http://schemas.microsoft.com/office/drawing/2014/main" id="{7BCFB585-0401-5505-A0B9-F02349EFABF2}"/>
                </a:ext>
              </a:extLst>
            </xdr:cNvPr>
            <xdr:cNvSpPr txBox="1"/>
          </xdr:nvSpPr>
          <xdr:spPr>
            <a:xfrm>
              <a:off x="6678524" y="11889822"/>
              <a:ext cx="890639" cy="1823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7</a:t>
              </a:r>
            </a:p>
          </xdr:txBody>
        </xdr:sp>
        <xdr:sp macro="" textlink="">
          <xdr:nvSpPr>
            <xdr:cNvPr id="66" name="ZoneTexte 139">
              <a:extLst>
                <a:ext uri="{FF2B5EF4-FFF2-40B4-BE49-F238E27FC236}">
                  <a16:creationId xmlns:a16="http://schemas.microsoft.com/office/drawing/2014/main" id="{2191380D-4D90-A699-3F18-2E0999A992CF}"/>
                </a:ext>
              </a:extLst>
            </xdr:cNvPr>
            <xdr:cNvSpPr txBox="1"/>
          </xdr:nvSpPr>
          <xdr:spPr>
            <a:xfrm>
              <a:off x="6678524" y="12125210"/>
              <a:ext cx="890639" cy="1823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900"/>
                <a:t>Gear New = 8</a:t>
              </a:r>
            </a:p>
          </xdr:txBody>
        </xdr:sp>
      </xdr:grpSp>
      <xdr:sp macro="" textlink="">
        <xdr:nvSpPr>
          <xdr:cNvPr id="50" name="Triangle isocèle 123">
            <a:extLst>
              <a:ext uri="{FF2B5EF4-FFF2-40B4-BE49-F238E27FC236}">
                <a16:creationId xmlns:a16="http://schemas.microsoft.com/office/drawing/2014/main" id="{10D39EA6-AB14-23BD-5001-18B57154B0B1}"/>
              </a:ext>
            </a:extLst>
          </xdr:cNvPr>
          <xdr:cNvSpPr/>
        </xdr:nvSpPr>
        <xdr:spPr>
          <a:xfrm>
            <a:off x="9715023" y="10166360"/>
            <a:ext cx="82248" cy="85986"/>
          </a:xfrm>
          <a:prstGeom prst="triangle">
            <a:avLst/>
          </a:prstGeom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51" name="ZoneTexte 124">
            <a:extLst>
              <a:ext uri="{FF2B5EF4-FFF2-40B4-BE49-F238E27FC236}">
                <a16:creationId xmlns:a16="http://schemas.microsoft.com/office/drawing/2014/main" id="{50D7CDF4-923C-1B42-E669-F3D2BA10D858}"/>
              </a:ext>
            </a:extLst>
          </xdr:cNvPr>
          <xdr:cNvSpPr txBox="1"/>
        </xdr:nvSpPr>
        <xdr:spPr>
          <a:xfrm>
            <a:off x="9754715" y="10110791"/>
            <a:ext cx="842684" cy="1779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900"/>
              <a:t>Gear New = 1</a:t>
            </a:r>
          </a:p>
        </xdr:txBody>
      </xdr:sp>
    </xdr:grpSp>
    <xdr:clientData/>
  </xdr:twoCellAnchor>
  <xdr:twoCellAnchor>
    <xdr:from>
      <xdr:col>77</xdr:col>
      <xdr:colOff>199052</xdr:colOff>
      <xdr:row>0</xdr:row>
      <xdr:rowOff>33952</xdr:rowOff>
    </xdr:from>
    <xdr:to>
      <xdr:col>78</xdr:col>
      <xdr:colOff>697527</xdr:colOff>
      <xdr:row>0</xdr:row>
      <xdr:rowOff>468927</xdr:rowOff>
    </xdr:to>
    <xdr:sp macro="[1]!UpdateTarget_ButtonDyn" textlink="">
      <xdr:nvSpPr>
        <xdr:cNvPr id="70" name="Rectangle 69">
          <a:extLst>
            <a:ext uri="{FF2B5EF4-FFF2-40B4-BE49-F238E27FC236}">
              <a16:creationId xmlns:a16="http://schemas.microsoft.com/office/drawing/2014/main" id="{758EFDEF-A83F-430C-BC48-0FA9A0FF6E14}"/>
            </a:ext>
          </a:extLst>
        </xdr:cNvPr>
        <xdr:cNvSpPr/>
      </xdr:nvSpPr>
      <xdr:spPr>
        <a:xfrm>
          <a:off x="84428627" y="33952"/>
          <a:ext cx="1670050" cy="4349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100" b="1" i="0" u="none" strike="noStrike" kern="0" cap="all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UPDATE TG-WL</a:t>
          </a:r>
        </a:p>
      </xdr:txBody>
    </xdr:sp>
    <xdr:clientData/>
  </xdr:twoCellAnchor>
  <xdr:twoCellAnchor>
    <xdr:from>
      <xdr:col>64</xdr:col>
      <xdr:colOff>36636</xdr:colOff>
      <xdr:row>4</xdr:row>
      <xdr:rowOff>421298</xdr:rowOff>
    </xdr:from>
    <xdr:to>
      <xdr:col>66</xdr:col>
      <xdr:colOff>47409</xdr:colOff>
      <xdr:row>5</xdr:row>
      <xdr:rowOff>1452948</xdr:rowOff>
    </xdr:to>
    <xdr:graphicFrame macro="">
      <xdr:nvGraphicFramePr>
        <xdr:cNvPr id="71" name="Graphique P12">
          <a:extLst>
            <a:ext uri="{FF2B5EF4-FFF2-40B4-BE49-F238E27FC236}">
              <a16:creationId xmlns:a16="http://schemas.microsoft.com/office/drawing/2014/main" id="{00519DA8-139A-4D7A-A5B9-B6E1D9538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531203</xdr:colOff>
      <xdr:row>4</xdr:row>
      <xdr:rowOff>457931</xdr:rowOff>
    </xdr:from>
    <xdr:to>
      <xdr:col>67</xdr:col>
      <xdr:colOff>541976</xdr:colOff>
      <xdr:row>5</xdr:row>
      <xdr:rowOff>1489581</xdr:rowOff>
    </xdr:to>
    <xdr:graphicFrame macro="">
      <xdr:nvGraphicFramePr>
        <xdr:cNvPr id="72" name="Graphique P13">
          <a:extLst>
            <a:ext uri="{FF2B5EF4-FFF2-40B4-BE49-F238E27FC236}">
              <a16:creationId xmlns:a16="http://schemas.microsoft.com/office/drawing/2014/main" id="{6335C1AB-3585-4AC8-8668-B4C2ECB86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586154</xdr:colOff>
      <xdr:row>4</xdr:row>
      <xdr:rowOff>402981</xdr:rowOff>
    </xdr:from>
    <xdr:to>
      <xdr:col>64</xdr:col>
      <xdr:colOff>413754</xdr:colOff>
      <xdr:row>5</xdr:row>
      <xdr:rowOff>1434631</xdr:rowOff>
    </xdr:to>
    <xdr:graphicFrame macro="">
      <xdr:nvGraphicFramePr>
        <xdr:cNvPr id="73" name="Graphique P11">
          <a:extLst>
            <a:ext uri="{FF2B5EF4-FFF2-40B4-BE49-F238E27FC236}">
              <a16:creationId xmlns:a16="http://schemas.microsoft.com/office/drawing/2014/main" id="{44CA1E46-90AD-46D0-833F-9F5597B07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250099</xdr:colOff>
      <xdr:row>0</xdr:row>
      <xdr:rowOff>537555</xdr:rowOff>
    </xdr:from>
    <xdr:to>
      <xdr:col>17</xdr:col>
      <xdr:colOff>1080721</xdr:colOff>
      <xdr:row>0</xdr:row>
      <xdr:rowOff>934182</xdr:rowOff>
    </xdr:to>
    <xdr:sp macro="[1]!BackToRating" textlink="">
      <xdr:nvSpPr>
        <xdr:cNvPr id="74" name="Rectangle 73">
          <a:extLst>
            <a:ext uri="{FF2B5EF4-FFF2-40B4-BE49-F238E27FC236}">
              <a16:creationId xmlns:a16="http://schemas.microsoft.com/office/drawing/2014/main" id="{7C836FF8-293B-4055-B1F4-897332C11DC9}"/>
            </a:ext>
          </a:extLst>
        </xdr:cNvPr>
        <xdr:cNvSpPr/>
      </xdr:nvSpPr>
      <xdr:spPr>
        <a:xfrm>
          <a:off x="16004449" y="537555"/>
          <a:ext cx="2002197" cy="396627"/>
        </a:xfrm>
        <a:prstGeom prst="rect">
          <a:avLst/>
        </a:prstGeom>
        <a:solidFill>
          <a:srgbClr val="7030A0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100" b="1" i="0" u="none" strike="noStrike" kern="0" cap="all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BACK TO RATING</a:t>
          </a:r>
        </a:p>
      </xdr:txBody>
    </xdr:sp>
    <xdr:clientData/>
  </xdr:twoCellAnchor>
  <xdr:twoCellAnchor>
    <xdr:from>
      <xdr:col>75</xdr:col>
      <xdr:colOff>238126</xdr:colOff>
      <xdr:row>0</xdr:row>
      <xdr:rowOff>512884</xdr:rowOff>
    </xdr:from>
    <xdr:to>
      <xdr:col>76</xdr:col>
      <xdr:colOff>1068748</xdr:colOff>
      <xdr:row>0</xdr:row>
      <xdr:rowOff>909511</xdr:rowOff>
    </xdr:to>
    <xdr:sp macro="[1]!BackToRating" textlink="">
      <xdr:nvSpPr>
        <xdr:cNvPr id="75" name="Rectangle 74">
          <a:extLst>
            <a:ext uri="{FF2B5EF4-FFF2-40B4-BE49-F238E27FC236}">
              <a16:creationId xmlns:a16="http://schemas.microsoft.com/office/drawing/2014/main" id="{A7CEEF59-FC78-4616-9F4A-515D3D91E1BD}"/>
            </a:ext>
          </a:extLst>
        </xdr:cNvPr>
        <xdr:cNvSpPr/>
      </xdr:nvSpPr>
      <xdr:spPr>
        <a:xfrm>
          <a:off x="82124551" y="512884"/>
          <a:ext cx="2002197" cy="396627"/>
        </a:xfrm>
        <a:prstGeom prst="rect">
          <a:avLst/>
        </a:prstGeom>
        <a:solidFill>
          <a:srgbClr val="7030A0"/>
        </a:solidFill>
        <a:ln>
          <a:noFill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fr-FR" sz="1100" b="1" i="0" u="none" strike="noStrike" kern="0" cap="all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Peugeot" panose="02000503040000020003" pitchFamily="2" charset="0"/>
              <a:ea typeface="+mn-ea"/>
              <a:cs typeface="Aharoni" panose="02010803020104030203" pitchFamily="2" charset="-79"/>
            </a:rPr>
            <a:t>BACK TO RATING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ubh\Desktop\odriv\ODRIV_v28_0_6.xlsm" TargetMode="External"/><Relationship Id="rId1" Type="http://schemas.openxmlformats.org/officeDocument/2006/relationships/externalLinkPath" Target="ODRIV_v28_0_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Calculs"/>
      <sheetName val="POWERTRAIN"/>
      <sheetName val="TARGET VEHICLE"/>
      <sheetName val="ANNEECONFIG"/>
      <sheetName val="HOME"/>
      <sheetName val="RATING"/>
      <sheetName val="DBStructure"/>
      <sheetName val="CONFIGURATIONS SEETINGS"/>
      <sheetName val="CONFIGURATIONS ARRAY"/>
      <sheetName val="UTILISATEURS"/>
      <sheetName val="SETTINGS"/>
      <sheetName val="Graph_status"/>
      <sheetName val="CONFIGURATIONS"/>
      <sheetName val="structure"/>
      <sheetName val="ENTETE_COLONNE"/>
      <sheetName val="CFG"/>
      <sheetName val="totalPoint"/>
      <sheetName val="cfg_criticity"/>
      <sheetName val="DEFINITION SDV"/>
      <sheetName val="SDV MANAGER"/>
      <sheetName val="VERSIONS"/>
      <sheetName val="GRAPHIQUES"/>
      <sheetName val="VIERGE"/>
      <sheetName val="PARAMETRES GRAPH"/>
      <sheetName val="TARGETS"/>
      <sheetName val="DNT"/>
      <sheetName val="DocVersions"/>
    </sheetNames>
    <definedNames>
      <definedName name="BackToRating"/>
      <definedName name="FilterPopul_Button"/>
      <definedName name="FilterPopul_ButtonDYN"/>
      <definedName name="GoHome"/>
      <definedName name="GreenOff_Button"/>
      <definedName name="GreenOff_ButtonDyn"/>
      <definedName name="HideC3"/>
      <definedName name="showC3"/>
      <definedName name="Update_Button"/>
      <definedName name="Update_ButtonDyn"/>
      <definedName name="UpdateTarget_Button"/>
      <definedName name="UpdateTarget_ButtonDyn"/>
      <definedName name="YellowGreenOff_Button"/>
      <definedName name="YellowGreenOff_ButtonDy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7">
          <cell r="H7" t="str">
            <v>% of total</v>
          </cell>
        </row>
        <row r="11">
          <cell r="H11">
            <v>0</v>
          </cell>
          <cell r="J11">
            <v>0</v>
          </cell>
          <cell r="BO11">
            <v>0</v>
          </cell>
          <cell r="BQ11">
            <v>0</v>
          </cell>
        </row>
        <row r="12">
          <cell r="J12">
            <v>0</v>
          </cell>
          <cell r="BQ12">
            <v>0</v>
          </cell>
        </row>
        <row r="13">
          <cell r="J13">
            <v>0</v>
          </cell>
          <cell r="BQ13">
            <v>0</v>
          </cell>
        </row>
        <row r="14">
          <cell r="H14">
            <v>0</v>
          </cell>
          <cell r="BO14">
            <v>0</v>
          </cell>
        </row>
        <row r="17">
          <cell r="H17">
            <v>0</v>
          </cell>
          <cell r="BO17">
            <v>0</v>
          </cell>
        </row>
      </sheetData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F935-CD5A-424B-B2D9-8A37BF6A5B68}">
  <dimension ref="A1:CM936"/>
  <sheetViews>
    <sheetView tabSelected="1" workbookViewId="0"/>
  </sheetViews>
  <sheetFormatPr defaultRowHeight="15"/>
  <sheetData>
    <row r="1" spans="1:91" ht="91.5" thickBo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1"/>
      <c r="M1" s="5"/>
      <c r="N1" s="6"/>
      <c r="O1" s="6"/>
      <c r="P1" s="6"/>
      <c r="Q1" s="6"/>
      <c r="R1" s="6"/>
      <c r="S1" s="6"/>
      <c r="T1" s="7"/>
      <c r="U1" s="1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2" t="s">
        <v>0</v>
      </c>
      <c r="BJ1" s="3"/>
      <c r="BK1" s="3"/>
      <c r="BL1" s="3"/>
      <c r="BM1" s="3"/>
      <c r="BN1" s="3"/>
      <c r="BO1" s="3"/>
      <c r="BP1" s="3"/>
      <c r="BQ1" s="3"/>
      <c r="BR1" s="4"/>
      <c r="BS1" s="1"/>
      <c r="BT1" s="5"/>
      <c r="BU1" s="6"/>
      <c r="BV1" s="6"/>
      <c r="BW1" s="6"/>
      <c r="BX1" s="6"/>
      <c r="BY1" s="6"/>
      <c r="BZ1" s="6"/>
      <c r="CA1" s="7"/>
      <c r="CB1" s="1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</row>
    <row r="2" spans="1:9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9"/>
      <c r="N2" s="1"/>
      <c r="O2" s="1"/>
      <c r="P2" s="1"/>
      <c r="Q2" s="1"/>
      <c r="R2" s="1"/>
      <c r="S2" s="1"/>
      <c r="T2" s="10"/>
      <c r="U2" s="10"/>
      <c r="V2" s="10"/>
      <c r="W2" s="10"/>
      <c r="X2" s="10"/>
      <c r="Y2" s="10"/>
      <c r="Z2" s="10"/>
      <c r="AA2" s="10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9"/>
      <c r="BU2" s="1"/>
      <c r="BV2" s="1"/>
      <c r="BW2" s="1"/>
      <c r="BX2" s="1"/>
      <c r="BY2" s="1"/>
      <c r="BZ2" s="1"/>
      <c r="CA2" s="10"/>
      <c r="CB2" s="10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ht="15.75" thickBot="1">
      <c r="A3" s="11"/>
      <c r="B3" s="11"/>
      <c r="C3" s="12"/>
      <c r="D3" s="12"/>
      <c r="E3" s="12"/>
      <c r="F3" s="13"/>
      <c r="G3" s="13"/>
      <c r="H3" s="13"/>
      <c r="I3" s="1"/>
      <c r="J3" s="13"/>
      <c r="K3" s="13"/>
      <c r="L3" s="1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1"/>
      <c r="BI3" s="11"/>
      <c r="BJ3" s="12"/>
      <c r="BK3" s="12"/>
      <c r="BL3" s="12"/>
      <c r="BM3" s="13"/>
      <c r="BN3" s="13"/>
      <c r="BO3" s="13"/>
      <c r="BP3" s="1"/>
      <c r="BQ3" s="13"/>
      <c r="BR3" s="13"/>
      <c r="BS3" s="1"/>
      <c r="BT3" s="14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ht="26.25" thickTop="1">
      <c r="A4" s="11"/>
      <c r="B4" s="15" t="str">
        <f>B1</f>
        <v>VIERGE</v>
      </c>
      <c r="C4" s="16" t="s">
        <v>1</v>
      </c>
      <c r="D4" s="17"/>
      <c r="E4" s="18"/>
      <c r="F4" s="18"/>
      <c r="G4" s="18"/>
      <c r="H4" s="18"/>
      <c r="I4" s="19"/>
      <c r="J4" s="20" t="s">
        <v>2</v>
      </c>
      <c r="K4" s="21" t="s">
        <v>3</v>
      </c>
      <c r="L4" s="1"/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1"/>
      <c r="BI4" s="15" t="str">
        <f>BI1</f>
        <v>VIERGE</v>
      </c>
      <c r="BJ4" s="16" t="s">
        <v>4</v>
      </c>
      <c r="BK4" s="22"/>
      <c r="BL4" s="23"/>
      <c r="BM4" s="23"/>
      <c r="BN4" s="23"/>
      <c r="BO4" s="23"/>
      <c r="BP4" s="24"/>
      <c r="BQ4" s="20" t="s">
        <v>2</v>
      </c>
      <c r="BR4" s="21" t="s">
        <v>3</v>
      </c>
      <c r="BS4" s="1"/>
      <c r="BT4" s="14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ht="28.5" thickBot="1">
      <c r="A5" s="11"/>
      <c r="B5" s="25"/>
      <c r="C5" s="26"/>
      <c r="D5" s="27"/>
      <c r="E5" s="28"/>
      <c r="F5" s="28"/>
      <c r="G5" s="28"/>
      <c r="H5" s="28"/>
      <c r="I5" s="29"/>
      <c r="J5" s="30"/>
      <c r="K5" s="31"/>
      <c r="L5" s="1"/>
      <c r="M5" s="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1"/>
      <c r="BI5" s="25"/>
      <c r="BJ5" s="26"/>
      <c r="BK5" s="32"/>
      <c r="BL5" s="33"/>
      <c r="BM5" s="33"/>
      <c r="BN5" s="33"/>
      <c r="BO5" s="33"/>
      <c r="BP5" s="34"/>
      <c r="BQ5" s="30"/>
      <c r="BR5" s="31"/>
      <c r="BS5" s="1"/>
      <c r="BT5" s="9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ht="15.75" thickBot="1">
      <c r="A6" s="11"/>
      <c r="B6" s="25"/>
      <c r="C6" s="26"/>
      <c r="D6" s="35"/>
      <c r="E6" s="35"/>
      <c r="F6" s="36"/>
      <c r="G6" s="37"/>
      <c r="H6" s="37"/>
      <c r="I6" s="36"/>
      <c r="J6" s="36"/>
      <c r="K6" s="38"/>
      <c r="L6" s="1"/>
      <c r="M6" s="1"/>
      <c r="N6" s="1"/>
      <c r="O6" s="1"/>
      <c r="P6" s="1"/>
      <c r="Q6" s="1"/>
      <c r="R6" s="1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11"/>
      <c r="BI6" s="25"/>
      <c r="BJ6" s="26"/>
      <c r="BK6" s="35"/>
      <c r="BL6" s="35"/>
      <c r="BM6" s="36"/>
      <c r="BN6" s="37"/>
      <c r="BO6" s="37"/>
      <c r="BP6" s="36"/>
      <c r="BQ6" s="36"/>
      <c r="BR6" s="38"/>
      <c r="BS6" s="1"/>
      <c r="BT6" s="1"/>
      <c r="BU6" s="1"/>
      <c r="BV6" s="1"/>
      <c r="BW6" s="1"/>
      <c r="BX6" s="1"/>
      <c r="BY6" s="1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1"/>
      <c r="CM6" s="1"/>
    </row>
    <row r="7" spans="1:91" ht="15.75" thickBot="1">
      <c r="A7" s="1"/>
      <c r="B7" s="25"/>
      <c r="C7" s="26"/>
      <c r="D7" s="40" t="s">
        <v>5</v>
      </c>
      <c r="E7" s="41"/>
      <c r="F7" s="42" t="s">
        <v>6</v>
      </c>
      <c r="G7" s="43" t="s">
        <v>7</v>
      </c>
      <c r="H7" s="43" t="s">
        <v>8</v>
      </c>
      <c r="I7" s="43" t="s">
        <v>9</v>
      </c>
      <c r="J7" s="43" t="s">
        <v>10</v>
      </c>
      <c r="K7" s="44" t="s">
        <v>11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25"/>
      <c r="BJ7" s="26"/>
      <c r="BK7" s="40" t="s">
        <v>5</v>
      </c>
      <c r="BL7" s="41"/>
      <c r="BM7" s="42" t="s">
        <v>6</v>
      </c>
      <c r="BN7" s="43" t="s">
        <v>7</v>
      </c>
      <c r="BO7" s="43" t="s">
        <v>8</v>
      </c>
      <c r="BP7" s="43" t="s">
        <v>9</v>
      </c>
      <c r="BQ7" s="43" t="s">
        <v>10</v>
      </c>
      <c r="BR7" s="44" t="s">
        <v>11</v>
      </c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>
      <c r="A8" s="1"/>
      <c r="B8" s="25"/>
      <c r="C8" s="26"/>
      <c r="D8" s="45" t="s">
        <v>12</v>
      </c>
      <c r="E8" s="46"/>
      <c r="F8" s="47" t="s">
        <v>13</v>
      </c>
      <c r="G8" s="48"/>
      <c r="H8" s="49">
        <f>IF(H11+H14+H17=0,0,H11+H14+H17)</f>
        <v>0</v>
      </c>
      <c r="I8" s="50"/>
      <c r="J8" s="51"/>
      <c r="K8" s="5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26"/>
      <c r="BK8" s="45" t="s">
        <v>12</v>
      </c>
      <c r="BL8" s="46"/>
      <c r="BM8" s="47" t="s">
        <v>13</v>
      </c>
      <c r="BN8" s="48"/>
      <c r="BO8" s="49">
        <f>IF(BO11+BO14+BO17=0,0,BO11+BO14+BO17)</f>
        <v>0</v>
      </c>
      <c r="BP8" s="50"/>
      <c r="BQ8" s="51"/>
      <c r="BR8" s="52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>
      <c r="A9" s="1"/>
      <c r="B9" s="25"/>
      <c r="C9" s="26"/>
      <c r="D9" s="53"/>
      <c r="E9" s="54"/>
      <c r="F9" s="55" t="s">
        <v>14</v>
      </c>
      <c r="G9" s="56"/>
      <c r="H9" s="57"/>
      <c r="I9" s="58"/>
      <c r="J9" s="59"/>
      <c r="K9" s="6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25"/>
      <c r="BJ9" s="26"/>
      <c r="BK9" s="53"/>
      <c r="BL9" s="54"/>
      <c r="BM9" s="55" t="s">
        <v>14</v>
      </c>
      <c r="BN9" s="56"/>
      <c r="BO9" s="57"/>
      <c r="BP9" s="58"/>
      <c r="BQ9" s="59"/>
      <c r="BR9" s="60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ht="15.75" thickBot="1">
      <c r="A10" s="1"/>
      <c r="B10" s="25"/>
      <c r="C10" s="26"/>
      <c r="D10" s="61"/>
      <c r="E10" s="62"/>
      <c r="F10" s="63" t="s">
        <v>15</v>
      </c>
      <c r="G10" s="64"/>
      <c r="H10" s="65"/>
      <c r="I10" s="66"/>
      <c r="J10" s="67"/>
      <c r="K10" s="6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25"/>
      <c r="BJ10" s="26"/>
      <c r="BK10" s="61"/>
      <c r="BL10" s="62"/>
      <c r="BM10" s="63" t="s">
        <v>15</v>
      </c>
      <c r="BN10" s="64"/>
      <c r="BO10" s="65"/>
      <c r="BP10" s="66"/>
      <c r="BQ10" s="67"/>
      <c r="BR10" s="68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spans="1:91">
      <c r="A11" s="1"/>
      <c r="B11" s="25"/>
      <c r="C11" s="26"/>
      <c r="D11" s="69" t="s">
        <v>16</v>
      </c>
      <c r="E11" s="70"/>
      <c r="F11" s="71" t="s">
        <v>13</v>
      </c>
      <c r="G11" s="72"/>
      <c r="H11" s="73">
        <f>IF($G$8=0,0,100*(G11/$G$8))</f>
        <v>0</v>
      </c>
      <c r="I11" s="74">
        <f t="shared" ref="I11:I13" si="0">+I8-(I14+I17)</f>
        <v>0</v>
      </c>
      <c r="J11" s="75">
        <f>IF(J8&gt;0,100-(J14+J17),0)</f>
        <v>0</v>
      </c>
      <c r="K11" s="7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25"/>
      <c r="BJ11" s="26"/>
      <c r="BK11" s="69" t="s">
        <v>16</v>
      </c>
      <c r="BL11" s="70"/>
      <c r="BM11" s="71" t="s">
        <v>13</v>
      </c>
      <c r="BN11" s="72"/>
      <c r="BO11" s="73">
        <f>IF($G$8=0,0,100*(BN11/$G$8))</f>
        <v>0</v>
      </c>
      <c r="BP11" s="74">
        <f t="shared" ref="BP11:BP13" si="1">+BP8-(BP14+BP17)</f>
        <v>0</v>
      </c>
      <c r="BQ11" s="75">
        <f>IF(BQ8&gt;0,100-(BQ14+BQ17),0)</f>
        <v>0</v>
      </c>
      <c r="BR11" s="76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>
      <c r="A12" s="1"/>
      <c r="B12" s="25"/>
      <c r="C12" s="26"/>
      <c r="D12" s="77"/>
      <c r="E12" s="78"/>
      <c r="F12" s="79" t="s">
        <v>14</v>
      </c>
      <c r="G12" s="80"/>
      <c r="H12" s="81"/>
      <c r="I12" s="82">
        <f t="shared" si="0"/>
        <v>0</v>
      </c>
      <c r="J12" s="83">
        <f>IF(J9&gt;0,100-(J15+J18),0)</f>
        <v>0</v>
      </c>
      <c r="K12" s="8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25"/>
      <c r="BJ12" s="26"/>
      <c r="BK12" s="77"/>
      <c r="BL12" s="78"/>
      <c r="BM12" s="79" t="s">
        <v>14</v>
      </c>
      <c r="BN12" s="80"/>
      <c r="BO12" s="81"/>
      <c r="BP12" s="82">
        <f t="shared" si="1"/>
        <v>0</v>
      </c>
      <c r="BQ12" s="83">
        <f>IF(BQ9&gt;0,100-(BQ15+BQ18),0)</f>
        <v>0</v>
      </c>
      <c r="BR12" s="84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ht="15.75" thickBot="1">
      <c r="A13" s="1"/>
      <c r="B13" s="25"/>
      <c r="C13" s="26"/>
      <c r="D13" s="85"/>
      <c r="E13" s="86"/>
      <c r="F13" s="87" t="s">
        <v>15</v>
      </c>
      <c r="G13" s="88"/>
      <c r="H13" s="89"/>
      <c r="I13" s="90">
        <f t="shared" si="0"/>
        <v>0</v>
      </c>
      <c r="J13" s="91">
        <f>IF(J10&gt;0,100-(J16+J19),0)</f>
        <v>0</v>
      </c>
      <c r="K13" s="9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25"/>
      <c r="BJ13" s="26"/>
      <c r="BK13" s="85"/>
      <c r="BL13" s="86"/>
      <c r="BM13" s="87" t="s">
        <v>15</v>
      </c>
      <c r="BN13" s="88"/>
      <c r="BO13" s="89"/>
      <c r="BP13" s="90">
        <f t="shared" si="1"/>
        <v>0</v>
      </c>
      <c r="BQ13" s="91">
        <f>IF(BQ10&gt;0,100-(BQ16+BQ19),0)</f>
        <v>0</v>
      </c>
      <c r="BR13" s="92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>
      <c r="A14" s="1"/>
      <c r="B14" s="25"/>
      <c r="C14" s="26"/>
      <c r="D14" s="93" t="s">
        <v>17</v>
      </c>
      <c r="E14" s="94"/>
      <c r="F14" s="95" t="s">
        <v>13</v>
      </c>
      <c r="G14" s="96"/>
      <c r="H14" s="97">
        <f>IF($G$8=0,0,100*(G14/$G$8))</f>
        <v>0</v>
      </c>
      <c r="I14" s="98"/>
      <c r="J14" s="99"/>
      <c r="K14" s="10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25"/>
      <c r="BJ14" s="26"/>
      <c r="BK14" s="93" t="s">
        <v>17</v>
      </c>
      <c r="BL14" s="94"/>
      <c r="BM14" s="95" t="s">
        <v>13</v>
      </c>
      <c r="BN14" s="96"/>
      <c r="BO14" s="97">
        <f>IF($G$8=0,0,100*(BN14/$G$8))</f>
        <v>0</v>
      </c>
      <c r="BP14" s="98"/>
      <c r="BQ14" s="99"/>
      <c r="BR14" s="100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spans="1:91">
      <c r="A15" s="1"/>
      <c r="B15" s="25"/>
      <c r="C15" s="26"/>
      <c r="D15" s="101"/>
      <c r="E15" s="102"/>
      <c r="F15" s="103" t="s">
        <v>14</v>
      </c>
      <c r="G15" s="104"/>
      <c r="H15" s="105"/>
      <c r="I15" s="106"/>
      <c r="J15" s="107"/>
      <c r="K15" s="10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25"/>
      <c r="BJ15" s="26"/>
      <c r="BK15" s="101"/>
      <c r="BL15" s="102"/>
      <c r="BM15" s="103" t="s">
        <v>14</v>
      </c>
      <c r="BN15" s="104"/>
      <c r="BO15" s="105"/>
      <c r="BP15" s="106"/>
      <c r="BQ15" s="107"/>
      <c r="BR15" s="108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ht="15.75" thickBot="1">
      <c r="A16" s="1"/>
      <c r="B16" s="25"/>
      <c r="C16" s="26"/>
      <c r="D16" s="109"/>
      <c r="E16" s="110"/>
      <c r="F16" s="111" t="s">
        <v>15</v>
      </c>
      <c r="G16" s="112"/>
      <c r="H16" s="113"/>
      <c r="I16" s="114"/>
      <c r="J16" s="115"/>
      <c r="K16" s="11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25"/>
      <c r="BJ16" s="26"/>
      <c r="BK16" s="109"/>
      <c r="BL16" s="110"/>
      <c r="BM16" s="111" t="s">
        <v>15</v>
      </c>
      <c r="BN16" s="112"/>
      <c r="BO16" s="113"/>
      <c r="BP16" s="114"/>
      <c r="BQ16" s="115"/>
      <c r="BR16" s="116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>
      <c r="A17" s="1"/>
      <c r="B17" s="25"/>
      <c r="C17" s="26"/>
      <c r="D17" s="117" t="s">
        <v>18</v>
      </c>
      <c r="E17" s="118"/>
      <c r="F17" s="119" t="s">
        <v>13</v>
      </c>
      <c r="G17" s="120"/>
      <c r="H17" s="121">
        <f>IF($G$8=0,0,100*(G17/$G$8))</f>
        <v>0</v>
      </c>
      <c r="I17" s="122"/>
      <c r="J17" s="123"/>
      <c r="K17" s="12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25"/>
      <c r="BJ17" s="26"/>
      <c r="BK17" s="117" t="s">
        <v>18</v>
      </c>
      <c r="BL17" s="118"/>
      <c r="BM17" s="119" t="s">
        <v>13</v>
      </c>
      <c r="BN17" s="120"/>
      <c r="BO17" s="121">
        <f>IF($G$8=0,0,100*(BN17/$G$8))</f>
        <v>0</v>
      </c>
      <c r="BP17" s="122"/>
      <c r="BQ17" s="123"/>
      <c r="BR17" s="124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>
      <c r="A18" s="1"/>
      <c r="B18" s="25"/>
      <c r="C18" s="26"/>
      <c r="D18" s="125"/>
      <c r="E18" s="126"/>
      <c r="F18" s="127" t="s">
        <v>14</v>
      </c>
      <c r="G18" s="128"/>
      <c r="H18" s="129"/>
      <c r="I18" s="130"/>
      <c r="J18" s="131"/>
      <c r="K18" s="13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25"/>
      <c r="BJ18" s="26"/>
      <c r="BK18" s="125"/>
      <c r="BL18" s="126"/>
      <c r="BM18" s="127" t="s">
        <v>14</v>
      </c>
      <c r="BN18" s="128"/>
      <c r="BO18" s="129"/>
      <c r="BP18" s="130"/>
      <c r="BQ18" s="131"/>
      <c r="BR18" s="132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1:91" ht="15.75" thickBot="1">
      <c r="A19" s="1"/>
      <c r="B19" s="133"/>
      <c r="C19" s="134"/>
      <c r="D19" s="135"/>
      <c r="E19" s="136"/>
      <c r="F19" s="137" t="s">
        <v>15</v>
      </c>
      <c r="G19" s="138"/>
      <c r="H19" s="139"/>
      <c r="I19" s="140"/>
      <c r="J19" s="141"/>
      <c r="K19" s="14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33"/>
      <c r="BJ19" s="134"/>
      <c r="BK19" s="135"/>
      <c r="BL19" s="136"/>
      <c r="BM19" s="137" t="s">
        <v>15</v>
      </c>
      <c r="BN19" s="138"/>
      <c r="BO19" s="139"/>
      <c r="BP19" s="140"/>
      <c r="BQ19" s="141"/>
      <c r="BR19" s="142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1:91" ht="15.75" thickBot="1">
      <c r="A20" s="1"/>
      <c r="B20" s="143" t="s">
        <v>19</v>
      </c>
      <c r="C20" s="144"/>
      <c r="D20" s="144"/>
      <c r="E20" s="145"/>
      <c r="F20" s="146" t="s">
        <v>13</v>
      </c>
      <c r="G20" s="147">
        <v>0</v>
      </c>
      <c r="H20" s="14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43" t="s">
        <v>19</v>
      </c>
      <c r="BJ20" s="144"/>
      <c r="BK20" s="144"/>
      <c r="BL20" s="145"/>
      <c r="BM20" s="146" t="s">
        <v>13</v>
      </c>
      <c r="BN20" s="147">
        <v>0</v>
      </c>
      <c r="BO20" s="148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ht="15.75" thickBot="1">
      <c r="A21" s="1"/>
      <c r="B21" s="149"/>
      <c r="C21" s="150"/>
      <c r="D21" s="150"/>
      <c r="E21" s="151"/>
      <c r="F21" s="152" t="s">
        <v>14</v>
      </c>
      <c r="G21" s="147">
        <v>0</v>
      </c>
      <c r="H21" s="15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49"/>
      <c r="BJ21" s="150"/>
      <c r="BK21" s="150"/>
      <c r="BL21" s="151"/>
      <c r="BM21" s="152" t="s">
        <v>14</v>
      </c>
      <c r="BN21" s="147">
        <v>0</v>
      </c>
      <c r="BO21" s="153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ht="15.75" thickBot="1">
      <c r="A22" s="1"/>
      <c r="B22" s="154"/>
      <c r="C22" s="155"/>
      <c r="D22" s="155"/>
      <c r="E22" s="156"/>
      <c r="F22" s="157" t="s">
        <v>15</v>
      </c>
      <c r="G22" s="147">
        <v>0</v>
      </c>
      <c r="H22" s="15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54"/>
      <c r="BJ22" s="155"/>
      <c r="BK22" s="155"/>
      <c r="BL22" s="156"/>
      <c r="BM22" s="157" t="s">
        <v>15</v>
      </c>
      <c r="BN22" s="147">
        <v>0</v>
      </c>
      <c r="BO22" s="158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1:9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1:9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1:9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spans="1:9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spans="1:9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spans="1:9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spans="1:9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spans="1:9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spans="1:9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spans="1:9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spans="1:9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spans="1:9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spans="1:9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spans="1:9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spans="1:9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spans="1:9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spans="1:9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spans="1:9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spans="1:9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spans="1:9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spans="1:9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spans="1:9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spans="1:9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spans="1:9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spans="1:9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spans="1:9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spans="1:9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spans="1:9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spans="1:9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spans="1:9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spans="1:9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spans="1:9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spans="1: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spans="1:9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spans="1:9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spans="1:9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spans="1:9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spans="1:9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spans="1:9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spans="1:9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spans="1:9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spans="1:9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spans="1:9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spans="1:9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spans="1:9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spans="1:9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spans="1:9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spans="1:9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spans="1:9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spans="1:9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spans="1:9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spans="1:9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spans="1:9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spans="1:9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spans="1:9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spans="1:9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spans="1:9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spans="1:9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spans="1:9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spans="1:9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spans="1:9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spans="1:9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spans="1:9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spans="1:9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spans="1:9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spans="1:9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spans="1:9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spans="1:9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spans="1:9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spans="1:9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spans="1:9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spans="1:9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spans="1:9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spans="1:9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spans="1:9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spans="1:9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spans="1:9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spans="1:9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spans="1:9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spans="1:9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spans="1:9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spans="1:9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spans="1:9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spans="1:9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spans="1:9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spans="1:9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spans="1:9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spans="1:9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spans="1:9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spans="1:9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spans="1:9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spans="1:9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spans="1:9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spans="1:9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spans="1:9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spans="1:9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spans="1:9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spans="1:9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spans="1:9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spans="1:9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spans="1:9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spans="1:9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spans="1:9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spans="1:9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spans="1:9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spans="1:9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spans="1:9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spans="1:9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spans="1:9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spans="1:9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spans="1:9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spans="1:9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spans="1:9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spans="1:9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spans="1:9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spans="1:9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spans="1:9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spans="1:9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spans="1:9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spans="1:9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spans="1:9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spans="1:9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spans="1: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spans="1:9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spans="1:9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spans="1:9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spans="1:9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spans="1:9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spans="1:9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spans="1:9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spans="1:9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spans="1:9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spans="1:9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spans="1:9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spans="1:9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spans="1:9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spans="1:9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spans="1:9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spans="1:9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spans="1:9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spans="1:9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spans="1:9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spans="1:9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spans="1:9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spans="1:9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spans="1:9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spans="1:9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spans="1:9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spans="1:9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spans="1:9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spans="1:9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spans="1:9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spans="1:9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spans="1:9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spans="1:9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spans="1:9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spans="1:9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spans="1:9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spans="1:9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spans="1:9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spans="1:9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spans="1:9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spans="1:9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spans="1:9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spans="1:9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spans="1:9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spans="1:9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spans="1:9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spans="1:9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spans="1:9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spans="1:9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spans="1:9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spans="1:9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spans="1:9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spans="1:9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spans="1:9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spans="1:9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spans="1:9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spans="1:9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spans="1:9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spans="1:9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spans="1:9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spans="1:9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spans="1:9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spans="1:9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spans="1:9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spans="1:9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spans="1:9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spans="1:9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spans="1:9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spans="1:9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spans="1:9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spans="1:9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spans="1:9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spans="1:9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spans="1:9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spans="1:9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spans="1:9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spans="1:9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spans="1:9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spans="1:9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spans="1:9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spans="1:9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spans="1:9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spans="1:9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spans="1:9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spans="1:9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spans="1:9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spans="1:9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spans="1:9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spans="1:9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spans="1:9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spans="1:9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spans="1:9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spans="1:9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spans="1:9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spans="1:9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spans="1:9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spans="1:9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spans="1:9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spans="1:9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spans="1:9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spans="1: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spans="1:9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spans="1:9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spans="1:9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spans="1:9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spans="1:9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spans="1:9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spans="1:9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spans="1:9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spans="1:9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spans="1:9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spans="1:9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spans="1:9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spans="1:9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spans="1:9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spans="1:9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spans="1:9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spans="1:9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spans="1:9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spans="1:9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spans="1:9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spans="1:9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spans="1:9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spans="1:9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spans="1:9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spans="1:9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spans="1:9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spans="1:9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spans="1:9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spans="1:9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spans="1:9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spans="1:9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spans="1:9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spans="1:9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spans="1:9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spans="1:9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spans="1:9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spans="1:9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spans="1:9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spans="1:9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spans="1:9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spans="1:9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spans="1:9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spans="1:9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spans="1:9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spans="1:9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spans="1:9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spans="1:9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spans="1:9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spans="1:9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spans="1:9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spans="1:9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spans="1:9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spans="1:9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spans="1:9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spans="1:9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spans="1:9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spans="1:9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spans="1:9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spans="1:9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spans="1:9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spans="1:9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spans="1:9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spans="1:9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spans="1:9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spans="1:9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spans="1:9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spans="1:9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spans="1:9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spans="1:9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spans="1:9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spans="1:9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spans="1:9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spans="1:9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spans="1:9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spans="1:9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spans="1:9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spans="1:9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spans="1:9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spans="1:9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spans="1:9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spans="1:9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spans="1:9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spans="1:9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spans="1:9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spans="1:9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spans="1:9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spans="1:9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spans="1:9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spans="1:9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spans="1:9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spans="1:9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spans="1:9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spans="1:9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spans="1:9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spans="1:9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spans="1:9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spans="1:9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spans="1:9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spans="1:9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spans="1: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spans="1:9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spans="1:9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spans="1:9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spans="1:9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spans="1:9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spans="1:9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spans="1:9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spans="1:9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spans="1:9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spans="1:9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spans="1:9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spans="1:9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spans="1:9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spans="1:9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spans="1:9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spans="1:9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spans="1:9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spans="1:9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spans="1:9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spans="1:9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spans="1:9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spans="1:9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spans="1:9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spans="1:9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spans="1:9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spans="1:9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spans="1:9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spans="1:9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spans="1:9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spans="1:9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spans="1:9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spans="1:9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spans="1:9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spans="1:9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spans="1:9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spans="1:9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spans="1:9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spans="1:9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spans="1:9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spans="1:9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spans="1:9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spans="1:9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spans="1:9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spans="1:9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spans="1:9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spans="1:9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spans="1:9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spans="1:9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spans="1:9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spans="1:9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spans="1:9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spans="1:9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spans="1:9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spans="1:9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spans="1:9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spans="1:9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spans="1:9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spans="1:9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spans="1:9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spans="1:9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spans="1:9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spans="1:9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spans="1:9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spans="1:9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spans="1:9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spans="1:9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spans="1:9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spans="1:9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spans="1:9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spans="1:9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spans="1:9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spans="1:9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spans="1:9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spans="1:9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spans="1:9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spans="1:9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spans="1:9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spans="1:9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spans="1:9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spans="1:9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spans="1:9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spans="1:9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spans="1:9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spans="1:9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spans="1:9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spans="1:9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spans="1:9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spans="1:9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spans="1:9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spans="1:9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spans="1:9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spans="1:9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spans="1:9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spans="1:9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spans="1:9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spans="1:9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spans="1:9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spans="1:9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spans="1:9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spans="1: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spans="1:9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spans="1:9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spans="1:9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spans="1:9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spans="1:9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spans="1:9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spans="1:9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spans="1:9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spans="1:9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spans="1:9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spans="1:9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spans="1:9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spans="1:9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spans="1:9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spans="1:9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spans="1:9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spans="1:9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spans="1:9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spans="1:9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spans="1:9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spans="1:9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spans="1:9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spans="1:9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spans="1:9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spans="1:9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spans="1:9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spans="1:9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spans="1:9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spans="1:9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spans="1:9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spans="1:9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spans="1:9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spans="1:9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spans="1:9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spans="1:9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spans="1:9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spans="1:9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spans="1:9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spans="1:9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spans="1:9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spans="1:9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spans="1:9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spans="1:9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spans="1:9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spans="1:9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spans="1:9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spans="1:9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spans="1:9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spans="1:9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spans="1:9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spans="1:9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spans="1:9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spans="1:9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spans="1:9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spans="1:9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spans="1:9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spans="1:9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spans="1:9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spans="1:9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spans="1:9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spans="1:9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spans="1:9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spans="1:9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spans="1:9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spans="1:9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spans="1:9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spans="1:9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spans="1:9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spans="1:9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spans="1:9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spans="1:9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spans="1:9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spans="1:9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spans="1:9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spans="1:9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spans="1:9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spans="1:9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spans="1:9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spans="1:9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spans="1:9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spans="1:9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spans="1:9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spans="1:9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spans="1:9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spans="1:9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spans="1:9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spans="1:9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spans="1:9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spans="1:9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spans="1:9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spans="1:9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spans="1:9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spans="1:9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spans="1:9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spans="1:9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spans="1:9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spans="1:9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spans="1:9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spans="1:9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spans="1: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spans="1:9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spans="1:9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spans="1:9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spans="1:9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spans="1:9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spans="1:9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spans="1:9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spans="1:9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spans="1:9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spans="1:9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spans="1:9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spans="1:9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spans="1:9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spans="1:9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spans="1:9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spans="1:9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spans="1:9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spans="1:9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spans="1:9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spans="1:9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spans="1:9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spans="1:9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spans="1:9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spans="1:9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spans="1:9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spans="1:9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spans="1:9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spans="1:9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spans="1:9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spans="1:9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spans="1:9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spans="1:9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spans="1:9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spans="1:9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spans="1:9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spans="1:9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spans="1:9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spans="1:9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spans="1:9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spans="1:9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spans="1:9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spans="1:9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spans="1:9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spans="1:9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spans="1:9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spans="1:9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spans="1:9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spans="1:9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spans="1:9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spans="1:9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spans="1:9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spans="1:9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spans="1:9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spans="1:9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spans="1:9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spans="1:9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spans="1:9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spans="1:9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spans="1:9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spans="1:9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spans="1:9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spans="1:9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spans="1:9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spans="1:9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spans="1:9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spans="1:9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spans="1:9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spans="1:9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spans="1:9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spans="1:9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spans="1:9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spans="1:9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spans="1:9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spans="1:9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spans="1:9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spans="1:9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spans="1:9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spans="1:9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spans="1:9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spans="1:9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spans="1:9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spans="1:9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spans="1:9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spans="1:9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spans="1:9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spans="1:9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spans="1:9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spans="1:9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spans="1:9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spans="1:9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spans="1:9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spans="1:9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spans="1:9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spans="1:9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spans="1:9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spans="1:9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spans="1:9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spans="1:9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spans="1:9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spans="1: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spans="1:9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spans="1:9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spans="1:9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spans="1:9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spans="1:9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spans="1:9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spans="1:9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spans="1:9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spans="1:9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spans="1:9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spans="1:9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spans="1:9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spans="1:9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spans="1:9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spans="1:9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spans="1:9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spans="1:9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spans="1:9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spans="1:9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spans="1:9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spans="1:9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spans="1:9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spans="1:9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spans="1:9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spans="1:9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spans="1:9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spans="1:9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spans="1:9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spans="1:9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spans="1:9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spans="1:9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spans="1:9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spans="1:9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spans="1:9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spans="1:9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spans="1:9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spans="1:9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spans="1:9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spans="1:9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spans="1:9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spans="1:9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spans="1:9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spans="1:9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spans="1:9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spans="1:9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</sheetData>
  <mergeCells count="38">
    <mergeCell ref="B20:E22"/>
    <mergeCell ref="H20:H22"/>
    <mergeCell ref="BI20:BL22"/>
    <mergeCell ref="BO20:BO22"/>
    <mergeCell ref="D17:E19"/>
    <mergeCell ref="G17:G19"/>
    <mergeCell ref="H17:H19"/>
    <mergeCell ref="BK17:BL19"/>
    <mergeCell ref="BN17:BN19"/>
    <mergeCell ref="BO17:BO19"/>
    <mergeCell ref="D14:E16"/>
    <mergeCell ref="G14:G16"/>
    <mergeCell ref="H14:H16"/>
    <mergeCell ref="BK14:BL16"/>
    <mergeCell ref="BN14:BN16"/>
    <mergeCell ref="BO14:BO16"/>
    <mergeCell ref="D11:E13"/>
    <mergeCell ref="G11:G13"/>
    <mergeCell ref="H11:H13"/>
    <mergeCell ref="BK11:BL13"/>
    <mergeCell ref="BN11:BN13"/>
    <mergeCell ref="BO11:BO13"/>
    <mergeCell ref="D8:E10"/>
    <mergeCell ref="G8:G10"/>
    <mergeCell ref="H8:H10"/>
    <mergeCell ref="BK8:BL10"/>
    <mergeCell ref="BN8:BN10"/>
    <mergeCell ref="BO8:BO10"/>
    <mergeCell ref="B1:K1"/>
    <mergeCell ref="BI1:BR1"/>
    <mergeCell ref="B4:B19"/>
    <mergeCell ref="C4:C19"/>
    <mergeCell ref="D4:I5"/>
    <mergeCell ref="BI4:BI19"/>
    <mergeCell ref="BJ4:BJ19"/>
    <mergeCell ref="BK4:BP5"/>
    <mergeCell ref="D7:E7"/>
    <mergeCell ref="BK7:BL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9477583-8404-4AF0-BCD0-3E31C7885FEB}">
            <xm:f>NOT(ISERROR(SEARCH("YELLOW",BK4)))</xm:f>
            <xm:f>"YELLOW"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D29B2EB3-EC00-4C9B-9CD8-D6A9222C931D}">
            <xm:f>NOT(ISERROR(SEARCH("GREEN",BK4)))</xm:f>
            <xm:f>"GREEN"</xm:f>
            <x14:dxf>
              <font>
                <color theme="0"/>
              </font>
              <fill>
                <patternFill>
                  <bgColor rgb="FF007F00"/>
                </patternFill>
              </fill>
            </x14:dxf>
          </x14:cfRule>
          <x14:cfRule type="containsText" priority="6" operator="containsText" id="{D3FFF84C-33DF-4AAE-BFFF-8ACE6CEFAB80}">
            <xm:f>NOT(ISERROR(SEARCH("RED",BK4)))</xm:f>
            <xm:f>"RED"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BK4</xm:sqref>
        </x14:conditionalFormatting>
        <x14:conditionalFormatting xmlns:xm="http://schemas.microsoft.com/office/excel/2006/main">
          <x14:cfRule type="containsText" priority="1" operator="containsText" id="{BE352742-A586-47E1-916B-8A035BE18268}">
            <xm:f>NOT(ISERROR(SEARCH("YELLOW",D4)))</xm:f>
            <xm:f>"YELLOW"</xm:f>
            <x14:dxf>
              <font>
                <color theme="1"/>
              </font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045A0A22-6938-4C77-97AF-ABB1FC58AF05}">
            <xm:f>NOT(ISERROR(SEARCH("GREEN",D4)))</xm:f>
            <xm:f>"GREEN"</xm:f>
            <x14:dxf>
              <font>
                <color theme="0"/>
              </font>
              <fill>
                <patternFill>
                  <bgColor rgb="FF007F00"/>
                </patternFill>
              </fill>
            </x14:dxf>
          </x14:cfRule>
          <x14:cfRule type="containsText" priority="3" operator="containsText" id="{957B9B39-71DF-49A7-9C3C-74BB48ED0812}">
            <xm:f>NOT(ISERROR(SEARCH("RED",D4)))</xm:f>
            <xm:f>"RED"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2025-10-03T23:42:41Z</dcterms:created>
  <dcterms:modified xsi:type="dcterms:W3CDTF">2025-10-03T23:42:41Z</dcterms:modified>
</cp:coreProperties>
</file>