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.sharepoint.com/sites/shubhamthesis/Shared Documents/Documents/Manuscripts/Castlereagh photosynthetic-hydraulic coordination/Journal submissions/New Phytologist/"/>
    </mc:Choice>
  </mc:AlternateContent>
  <xr:revisionPtr revIDLastSave="138" documentId="8_{9D4EB2EB-C908-4298-AFBF-6DB2A73443A9}" xr6:coauthVersionLast="47" xr6:coauthVersionMax="47" xr10:uidLastSave="{827C6697-BBA3-4928-AAFF-A9C3A8BEFEA1}"/>
  <bookViews>
    <workbookView xWindow="-110" yWindow="-110" windowWidth="19420" windowHeight="10300" xr2:uid="{DA161DF8-78B4-40D6-B6F1-60455D44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1" l="1"/>
  <c r="V12" i="1"/>
  <c r="V9" i="1"/>
  <c r="V10" i="1" s="1"/>
  <c r="V8" i="1"/>
  <c r="V4" i="1"/>
  <c r="V5" i="1" s="1"/>
  <c r="V2" i="1"/>
  <c r="V3" i="1" s="1"/>
  <c r="AE16" i="1"/>
  <c r="AE12" i="1"/>
  <c r="AE9" i="1"/>
  <c r="AE8" i="1"/>
  <c r="AE4" i="1"/>
  <c r="AE2" i="1"/>
  <c r="AK16" i="1"/>
  <c r="AK12" i="1"/>
  <c r="AK9" i="1"/>
  <c r="AK8" i="1"/>
  <c r="AK4" i="1"/>
  <c r="AK2" i="1"/>
  <c r="AJ16" i="1"/>
  <c r="AJ12" i="1"/>
  <c r="AJ9" i="1"/>
  <c r="AJ8" i="1"/>
  <c r="AJ4" i="1"/>
  <c r="AJ2" i="1"/>
  <c r="AB16" i="1"/>
  <c r="AB12" i="1"/>
  <c r="AB9" i="1"/>
  <c r="AB10" i="1" s="1"/>
  <c r="AB8" i="1"/>
  <c r="AK11" i="1" s="1"/>
  <c r="AB4" i="1"/>
  <c r="AB5" i="1" s="1"/>
  <c r="AB6" i="1" s="1"/>
  <c r="AB7" i="1" s="1"/>
  <c r="AB2" i="1"/>
  <c r="AB3" i="1" s="1"/>
  <c r="AA16" i="1"/>
  <c r="AA12" i="1"/>
  <c r="AA9" i="1"/>
  <c r="AA10" i="1" s="1"/>
  <c r="AA8" i="1"/>
  <c r="AA4" i="1"/>
  <c r="AA5" i="1" s="1"/>
  <c r="AA6" i="1" s="1"/>
  <c r="AA7" i="1" s="1"/>
  <c r="AA2" i="1"/>
  <c r="AJ3" i="1" s="1"/>
  <c r="AI16" i="1"/>
  <c r="AI12" i="1"/>
  <c r="AI9" i="1"/>
  <c r="AI8" i="1"/>
  <c r="AI4" i="1"/>
  <c r="AI2" i="1"/>
  <c r="AH16" i="1"/>
  <c r="AH12" i="1"/>
  <c r="AH9" i="1"/>
  <c r="AH8" i="1"/>
  <c r="AH4" i="1"/>
  <c r="AH2" i="1"/>
  <c r="AG16" i="1"/>
  <c r="AG12" i="1"/>
  <c r="AG9" i="1"/>
  <c r="AG8" i="1"/>
  <c r="AG4" i="1"/>
  <c r="AG2" i="1"/>
  <c r="AF16" i="1"/>
  <c r="AF12" i="1"/>
  <c r="AF9" i="1"/>
  <c r="AF8" i="1"/>
  <c r="AF4" i="1"/>
  <c r="AF2" i="1"/>
  <c r="V11" i="1" l="1"/>
  <c r="V13" i="1" s="1"/>
  <c r="AE5" i="1"/>
  <c r="V6" i="1"/>
  <c r="AE6" i="1"/>
  <c r="AE11" i="1"/>
  <c r="AE10" i="1"/>
  <c r="AE3" i="1"/>
  <c r="AJ5" i="1"/>
  <c r="AJ6" i="1"/>
  <c r="AJ11" i="1"/>
  <c r="AK5" i="1"/>
  <c r="AJ7" i="1"/>
  <c r="AK7" i="1"/>
  <c r="AA11" i="1"/>
  <c r="AB11" i="1"/>
  <c r="AJ10" i="1"/>
  <c r="AK3" i="1"/>
  <c r="AA3" i="1"/>
  <c r="AK6" i="1"/>
  <c r="AK10" i="1"/>
  <c r="Z16" i="1"/>
  <c r="Y16" i="1"/>
  <c r="X16" i="1"/>
  <c r="W16" i="1"/>
  <c r="Z12" i="1"/>
  <c r="Y12" i="1"/>
  <c r="X12" i="1"/>
  <c r="W12" i="1"/>
  <c r="Z9" i="1"/>
  <c r="AI10" i="1" s="1"/>
  <c r="Y9" i="1"/>
  <c r="X9" i="1"/>
  <c r="W9" i="1"/>
  <c r="Z8" i="1"/>
  <c r="Y8" i="1"/>
  <c r="X8" i="1"/>
  <c r="W8" i="1"/>
  <c r="Z4" i="1"/>
  <c r="Y4" i="1"/>
  <c r="AH5" i="1" s="1"/>
  <c r="X4" i="1"/>
  <c r="AG5" i="1" s="1"/>
  <c r="W4" i="1"/>
  <c r="AF5" i="1" s="1"/>
  <c r="Z2" i="1"/>
  <c r="Y2" i="1"/>
  <c r="AH3" i="1" s="1"/>
  <c r="X2" i="1"/>
  <c r="AG3" i="1" s="1"/>
  <c r="W2" i="1"/>
  <c r="AF3" i="1" s="1"/>
  <c r="AE13" i="1" l="1"/>
  <c r="V14" i="1"/>
  <c r="AE14" i="1"/>
  <c r="V7" i="1"/>
  <c r="AE7" i="1"/>
  <c r="AA13" i="1"/>
  <c r="AJ13" i="1"/>
  <c r="AB13" i="1"/>
  <c r="AK13" i="1"/>
  <c r="Y3" i="1"/>
  <c r="Y5" i="1"/>
  <c r="Y6" i="1" s="1"/>
  <c r="X3" i="1"/>
  <c r="Z10" i="1"/>
  <c r="Z11" i="1" s="1"/>
  <c r="W5" i="1"/>
  <c r="X10" i="1"/>
  <c r="X11" i="1" s="1"/>
  <c r="AG10" i="1"/>
  <c r="Z5" i="1"/>
  <c r="AI5" i="1"/>
  <c r="W10" i="1"/>
  <c r="W11" i="1" s="1"/>
  <c r="AF10" i="1"/>
  <c r="Z3" i="1"/>
  <c r="AI3" i="1"/>
  <c r="W3" i="1"/>
  <c r="X5" i="1"/>
  <c r="Y10" i="1"/>
  <c r="Y11" i="1" s="1"/>
  <c r="AH10" i="1"/>
  <c r="V15" i="1" l="1"/>
  <c r="AE15" i="1"/>
  <c r="AB14" i="1"/>
  <c r="AK14" i="1"/>
  <c r="AH6" i="1"/>
  <c r="AA14" i="1"/>
  <c r="AJ14" i="1"/>
  <c r="AF11" i="1"/>
  <c r="Z13" i="1"/>
  <c r="AI13" i="1"/>
  <c r="Y13" i="1"/>
  <c r="AH13" i="1"/>
  <c r="AH11" i="1"/>
  <c r="Z6" i="1"/>
  <c r="AI6" i="1"/>
  <c r="X6" i="1"/>
  <c r="AG6" i="1"/>
  <c r="AI11" i="1"/>
  <c r="X13" i="1"/>
  <c r="AG13" i="1"/>
  <c r="Y7" i="1"/>
  <c r="AH7" i="1"/>
  <c r="W6" i="1"/>
  <c r="AF6" i="1"/>
  <c r="W13" i="1"/>
  <c r="AF13" i="1"/>
  <c r="AG11" i="1"/>
  <c r="V17" i="1" l="1"/>
  <c r="AE17" i="1"/>
  <c r="AJ15" i="1"/>
  <c r="AA15" i="1"/>
  <c r="AK15" i="1"/>
  <c r="AB15" i="1"/>
  <c r="W7" i="1"/>
  <c r="AF7" i="1"/>
  <c r="X7" i="1"/>
  <c r="AG7" i="1"/>
  <c r="Y14" i="1"/>
  <c r="AH15" i="1" s="1"/>
  <c r="AH14" i="1"/>
  <c r="W14" i="1"/>
  <c r="AF14" i="1"/>
  <c r="X14" i="1"/>
  <c r="AG14" i="1"/>
  <c r="Z7" i="1"/>
  <c r="AI7" i="1"/>
  <c r="Z14" i="1"/>
  <c r="AI14" i="1"/>
  <c r="Y15" i="1" l="1"/>
  <c r="AE18" i="1"/>
  <c r="V18" i="1"/>
  <c r="AB17" i="1"/>
  <c r="AK17" i="1"/>
  <c r="AA17" i="1"/>
  <c r="AJ17" i="1"/>
  <c r="AG15" i="1"/>
  <c r="X15" i="1"/>
  <c r="Y17" i="1"/>
  <c r="AH17" i="1"/>
  <c r="Z15" i="1"/>
  <c r="AI15" i="1"/>
  <c r="AF15" i="1"/>
  <c r="W15" i="1"/>
  <c r="AA18" i="1" l="1"/>
  <c r="AJ18" i="1"/>
  <c r="AB18" i="1"/>
  <c r="AK18" i="1"/>
  <c r="Y18" i="1"/>
  <c r="AH18" i="1"/>
  <c r="Z17" i="1"/>
  <c r="AI17" i="1"/>
  <c r="W17" i="1"/>
  <c r="AF17" i="1"/>
  <c r="X17" i="1"/>
  <c r="AG17" i="1"/>
  <c r="W18" i="1" l="1"/>
  <c r="AF18" i="1"/>
  <c r="AG18" i="1"/>
  <c r="X18" i="1"/>
  <c r="AI18" i="1"/>
  <c r="Z18" i="1"/>
</calcChain>
</file>

<file path=xl/sharedStrings.xml><?xml version="1.0" encoding="utf-8"?>
<sst xmlns="http://schemas.openxmlformats.org/spreadsheetml/2006/main" count="99" uniqueCount="82">
  <si>
    <t>Cs</t>
  </si>
  <si>
    <t>PsiPD</t>
  </si>
  <si>
    <t>PsiMD</t>
  </si>
  <si>
    <t>DeltaPsi</t>
  </si>
  <si>
    <t>WD</t>
  </si>
  <si>
    <t>Angophora</t>
  </si>
  <si>
    <t>Myrtaceae</t>
  </si>
  <si>
    <t>Acacia</t>
  </si>
  <si>
    <t>Fabaceae</t>
  </si>
  <si>
    <t>Allocasuarina</t>
  </si>
  <si>
    <t>Casuarinaceae</t>
  </si>
  <si>
    <t>Bursaria</t>
  </si>
  <si>
    <t>Pittosporaceae</t>
  </si>
  <si>
    <t>Banksia</t>
  </si>
  <si>
    <t>Proteaceae</t>
  </si>
  <si>
    <t>Corymbia</t>
  </si>
  <si>
    <t>Dodonaea</t>
  </si>
  <si>
    <t>Sapindaceae</t>
  </si>
  <si>
    <t>Eucalyptus</t>
  </si>
  <si>
    <t>Exocarpos</t>
  </si>
  <si>
    <t>Santalaceae</t>
  </si>
  <si>
    <t>Hakea</t>
  </si>
  <si>
    <t>Melaleuca</t>
  </si>
  <si>
    <t>Persoonia</t>
  </si>
  <si>
    <t>node</t>
  </si>
  <si>
    <t>contrast</t>
  </si>
  <si>
    <t>n_Cs</t>
  </si>
  <si>
    <t>n_PsiPD</t>
  </si>
  <si>
    <t>n_PsiMD</t>
  </si>
  <si>
    <t>n_DeltaPsi</t>
  </si>
  <si>
    <t>n_WD</t>
  </si>
  <si>
    <t>c_Cs</t>
  </si>
  <si>
    <t>c_PsiPD</t>
  </si>
  <si>
    <t>c_PsiMD</t>
  </si>
  <si>
    <t>c_DeltaPsi</t>
  </si>
  <si>
    <t>c_WD</t>
  </si>
  <si>
    <t>CiCa</t>
  </si>
  <si>
    <t>n_LASA</t>
  </si>
  <si>
    <t>n_cica</t>
  </si>
  <si>
    <t>c_LASA</t>
  </si>
  <si>
    <t>c_cica</t>
  </si>
  <si>
    <t>LASA</t>
  </si>
  <si>
    <t>ID</t>
  </si>
  <si>
    <t>AB</t>
  </si>
  <si>
    <t>ES</t>
  </si>
  <si>
    <t>MD</t>
  </si>
  <si>
    <t>ML</t>
  </si>
  <si>
    <t>PL</t>
  </si>
  <si>
    <t>AE</t>
  </si>
  <si>
    <t>AF</t>
  </si>
  <si>
    <t>AL</t>
  </si>
  <si>
    <t>AP</t>
  </si>
  <si>
    <t>BS</t>
  </si>
  <si>
    <t>CG</t>
  </si>
  <si>
    <t>DF</t>
  </si>
  <si>
    <t>EF</t>
  </si>
  <si>
    <t>EL</t>
  </si>
  <si>
    <t>ER</t>
  </si>
  <si>
    <t>HD</t>
  </si>
  <si>
    <t>AO</t>
  </si>
  <si>
    <t>BP</t>
  </si>
  <si>
    <t>Angophora bakeri</t>
  </si>
  <si>
    <t>Acacia elongata</t>
  </si>
  <si>
    <t>Acacia falcata</t>
  </si>
  <si>
    <t>Allocasuarina littoralis</t>
  </si>
  <si>
    <t>Acacia podalyriifolia</t>
  </si>
  <si>
    <t>Acacia parramattensis</t>
  </si>
  <si>
    <t>Bursaria spinosa</t>
  </si>
  <si>
    <t>Banksia spinulosa</t>
  </si>
  <si>
    <t>Corymbia gummifera</t>
  </si>
  <si>
    <t>Dodonaea falcata</t>
  </si>
  <si>
    <t>Eucalyptus fibrosa</t>
  </si>
  <si>
    <t>Eucalyptus longifolia</t>
  </si>
  <si>
    <t>Eucalyptus racemosa</t>
  </si>
  <si>
    <t>Exocarpos strictus</t>
  </si>
  <si>
    <t>Hakea dactyloides</t>
  </si>
  <si>
    <t>Melaleuca decora</t>
  </si>
  <si>
    <t>Melaleuca linariifolia</t>
  </si>
  <si>
    <t>Persoonia linearis</t>
  </si>
  <si>
    <t>species</t>
  </si>
  <si>
    <t>genus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</si>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</sst>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354870</xdr:colOff>
      <xdr:row>0</xdr:row>
      <xdr:rowOff>19050</xdr:rowOff>
    </xdr:from>
    <xdr:to>
      <xdr:col>19</xdr:col>
      <xdr:colOff>50799</xdr:colOff>
      <xdr:row>18</xdr:row>
      <xdr:rowOff>148010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8DB9223-2CCA-1539-3BB9-968025B69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8820" y="19050"/>
          <a:ext cx="4572729" cy="3443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34C1-CCAB-4A7E-AB6D-34119C8FE3A1}">
  <dimension ref="A1:AK19"/>
  <sheetViews>
    <sheetView tabSelected="1" topLeftCell="U1" workbookViewId="0">
      <selection activeCell="AK1" sqref="AK1"/>
    </sheetView>
  </sheetViews>
  <sheetFormatPr defaultRowHeight="14.5" x14ac:dyDescent="0.35"/>
  <cols>
    <col min="2" max="2" width="19.7265625" bestFit="1" customWidth="1"/>
  </cols>
  <sheetData>
    <row r="1" spans="1:37" x14ac:dyDescent="0.35">
      <c r="A1" t="s">
        <v>42</v>
      </c>
      <c r="B1" t="s">
        <v>79</v>
      </c>
      <c r="C1" t="s">
        <v>80</v>
      </c>
      <c r="D1" t="s">
        <v>81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41</v>
      </c>
      <c r="K1" t="s">
        <v>36</v>
      </c>
      <c r="U1" t="s">
        <v>24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37</v>
      </c>
      <c r="AB1" t="s">
        <v>38</v>
      </c>
      <c r="AD1" t="s">
        <v>25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39</v>
      </c>
      <c r="AK1" t="s">
        <v>40</v>
      </c>
    </row>
    <row r="2" spans="1:37" x14ac:dyDescent="0.35">
      <c r="A2" t="s">
        <v>43</v>
      </c>
      <c r="B2" t="s">
        <v>61</v>
      </c>
      <c r="C2" t="s">
        <v>5</v>
      </c>
      <c r="D2" t="s">
        <v>6</v>
      </c>
      <c r="E2">
        <v>61.084694949999999</v>
      </c>
      <c r="F2">
        <v>-0.52749999999999997</v>
      </c>
      <c r="G2">
        <v>-2.4049999999999998</v>
      </c>
      <c r="H2">
        <v>1.8774999999999999</v>
      </c>
      <c r="I2">
        <v>0.57340456799999995</v>
      </c>
      <c r="J2">
        <v>0.33304830000000002</v>
      </c>
      <c r="K2">
        <v>0.48286315499999999</v>
      </c>
      <c r="U2">
        <v>1</v>
      </c>
      <c r="V2">
        <f t="shared" ref="V2:AB2" si="0">AVERAGE(E9,E16)</f>
        <v>28.378169460000002</v>
      </c>
      <c r="W2">
        <f t="shared" si="0"/>
        <v>-0.703125</v>
      </c>
      <c r="X2">
        <f t="shared" si="0"/>
        <v>-2.26125</v>
      </c>
      <c r="Y2">
        <f t="shared" si="0"/>
        <v>1.558125</v>
      </c>
      <c r="Z2">
        <f t="shared" si="0"/>
        <v>0.6945436385</v>
      </c>
      <c r="AA2">
        <f t="shared" si="0"/>
        <v>0.15068445499999999</v>
      </c>
      <c r="AB2">
        <f t="shared" si="0"/>
        <v>0.4870854335</v>
      </c>
      <c r="AD2">
        <v>1</v>
      </c>
      <c r="AE2">
        <f t="shared" ref="AE2:AK2" si="1">E9-E16</f>
        <v>-2.8733559600000014</v>
      </c>
      <c r="AF2">
        <f t="shared" si="1"/>
        <v>0.25625000000000009</v>
      </c>
      <c r="AG2">
        <f t="shared" si="1"/>
        <v>0.82249999999999979</v>
      </c>
      <c r="AH2">
        <f t="shared" si="1"/>
        <v>-0.56625000000000014</v>
      </c>
      <c r="AI2">
        <f t="shared" si="1"/>
        <v>-2.5291866999999968E-2</v>
      </c>
      <c r="AJ2">
        <f t="shared" si="1"/>
        <v>6.9991065999999991E-2</v>
      </c>
      <c r="AK2">
        <f t="shared" si="1"/>
        <v>9.8855791000000026E-2</v>
      </c>
    </row>
    <row r="3" spans="1:37" x14ac:dyDescent="0.35">
      <c r="A3" t="s">
        <v>48</v>
      </c>
      <c r="B3" t="s">
        <v>62</v>
      </c>
      <c r="C3" t="s">
        <v>7</v>
      </c>
      <c r="D3" t="s">
        <v>8</v>
      </c>
      <c r="E3">
        <v>22.427880640000001</v>
      </c>
      <c r="F3">
        <v>-1.1659999999999999</v>
      </c>
      <c r="G3">
        <v>-2.65</v>
      </c>
      <c r="H3">
        <v>1.484</v>
      </c>
      <c r="I3">
        <v>0.64821998999999997</v>
      </c>
      <c r="J3">
        <v>0.16112685700000001</v>
      </c>
      <c r="K3">
        <v>0.59549153600000004</v>
      </c>
      <c r="U3">
        <v>2</v>
      </c>
      <c r="V3">
        <f t="shared" ref="V3:AB3" si="2">AVERAGE(V2,E19)</f>
        <v>38.19273012</v>
      </c>
      <c r="W3">
        <f t="shared" si="2"/>
        <v>-0.63006249999999997</v>
      </c>
      <c r="X3">
        <f t="shared" si="2"/>
        <v>-1.868625</v>
      </c>
      <c r="Y3">
        <f t="shared" si="2"/>
        <v>1.2385625</v>
      </c>
      <c r="Z3">
        <f t="shared" si="2"/>
        <v>0.63585614025000003</v>
      </c>
      <c r="AA3">
        <f t="shared" si="2"/>
        <v>0.19840688200000001</v>
      </c>
      <c r="AB3">
        <f t="shared" si="2"/>
        <v>0.59083914324999998</v>
      </c>
      <c r="AD3">
        <v>2</v>
      </c>
      <c r="AE3">
        <f t="shared" ref="AE3:AK3" si="3">V2-E19</f>
        <v>-19.629121319999996</v>
      </c>
      <c r="AF3">
        <f t="shared" si="3"/>
        <v>-0.14612499999999995</v>
      </c>
      <c r="AG3">
        <f t="shared" si="3"/>
        <v>-0.78525</v>
      </c>
      <c r="AH3">
        <f t="shared" si="3"/>
        <v>0.63912499999999994</v>
      </c>
      <c r="AI3">
        <f t="shared" si="3"/>
        <v>0.11737499650000005</v>
      </c>
      <c r="AJ3">
        <f t="shared" si="3"/>
        <v>-9.5444853999999996E-2</v>
      </c>
      <c r="AK3">
        <f t="shared" si="3"/>
        <v>-0.20750741949999996</v>
      </c>
    </row>
    <row r="4" spans="1:37" x14ac:dyDescent="0.35">
      <c r="A4" t="s">
        <v>49</v>
      </c>
      <c r="B4" t="s">
        <v>63</v>
      </c>
      <c r="C4" t="s">
        <v>7</v>
      </c>
      <c r="D4" t="s">
        <v>8</v>
      </c>
      <c r="E4">
        <v>25.29294874</v>
      </c>
      <c r="F4">
        <v>-1.052</v>
      </c>
      <c r="G4">
        <v>-3.4449999999999998</v>
      </c>
      <c r="H4">
        <v>2.3929999999999998</v>
      </c>
      <c r="I4">
        <v>0.61897427999999999</v>
      </c>
      <c r="J4">
        <v>0.37987209700000002</v>
      </c>
      <c r="K4">
        <v>0.69826146499999997</v>
      </c>
      <c r="U4">
        <v>3</v>
      </c>
      <c r="V4">
        <f t="shared" ref="V4:AB4" si="4">AVERAGE(E6,E7)</f>
        <v>22.136930845000002</v>
      </c>
      <c r="W4">
        <f t="shared" si="4"/>
        <v>-1.0647142855</v>
      </c>
      <c r="X4">
        <f t="shared" si="4"/>
        <v>-2.7912499999999998</v>
      </c>
      <c r="Y4">
        <f t="shared" si="4"/>
        <v>1.7265357145</v>
      </c>
      <c r="Z4">
        <f t="shared" si="4"/>
        <v>0.64185761450000001</v>
      </c>
      <c r="AA4">
        <f t="shared" si="4"/>
        <v>0.25328774450000002</v>
      </c>
      <c r="AB4">
        <f t="shared" si="4"/>
        <v>0.59065029800000002</v>
      </c>
      <c r="AD4">
        <v>3</v>
      </c>
      <c r="AE4">
        <f t="shared" ref="AE4:AK4" si="5">E7-E6</f>
        <v>8.6539994900000003</v>
      </c>
      <c r="AF4">
        <f t="shared" si="5"/>
        <v>0.15342857100000007</v>
      </c>
      <c r="AG4">
        <f t="shared" si="5"/>
        <v>9.2499999999999805E-2</v>
      </c>
      <c r="AH4">
        <f t="shared" si="5"/>
        <v>6.092857099999982E-2</v>
      </c>
      <c r="AI4">
        <f t="shared" si="5"/>
        <v>7.4858270000000005E-3</v>
      </c>
      <c r="AJ4">
        <f t="shared" si="5"/>
        <v>-0.123551679</v>
      </c>
      <c r="AK4">
        <f t="shared" si="5"/>
        <v>-5.0479962000000045E-2</v>
      </c>
    </row>
    <row r="5" spans="1:37" x14ac:dyDescent="0.35">
      <c r="A5" t="s">
        <v>50</v>
      </c>
      <c r="B5" t="s">
        <v>64</v>
      </c>
      <c r="C5" t="s">
        <v>9</v>
      </c>
      <c r="D5" t="s">
        <v>10</v>
      </c>
      <c r="E5">
        <v>52.279730049999998</v>
      </c>
      <c r="F5">
        <v>-0.53600000000000003</v>
      </c>
      <c r="G5">
        <v>-2.0499999999999998</v>
      </c>
      <c r="H5">
        <v>1.514</v>
      </c>
      <c r="I5">
        <v>0.57267497599999995</v>
      </c>
      <c r="J5">
        <v>0.217276408</v>
      </c>
      <c r="K5">
        <v>0.70488162099999996</v>
      </c>
      <c r="U5">
        <v>4</v>
      </c>
      <c r="V5">
        <f t="shared" ref="V5:AB5" si="6">AVERAGE(V4,E4)</f>
        <v>23.714939792500001</v>
      </c>
      <c r="W5">
        <f t="shared" si="6"/>
        <v>-1.05835714275</v>
      </c>
      <c r="X5">
        <f t="shared" si="6"/>
        <v>-3.118125</v>
      </c>
      <c r="Y5">
        <f t="shared" si="6"/>
        <v>2.0597678572499998</v>
      </c>
      <c r="Z5">
        <f t="shared" si="6"/>
        <v>0.63041594724999994</v>
      </c>
      <c r="AA5">
        <f t="shared" si="6"/>
        <v>0.31657992075000002</v>
      </c>
      <c r="AB5">
        <f t="shared" si="6"/>
        <v>0.64445588149999999</v>
      </c>
      <c r="AD5">
        <v>4</v>
      </c>
      <c r="AE5">
        <f t="shared" ref="AE5:AK5" si="7">E4-V4</f>
        <v>3.156017894999998</v>
      </c>
      <c r="AF5">
        <f t="shared" si="7"/>
        <v>1.2714285499999978E-2</v>
      </c>
      <c r="AG5">
        <f t="shared" si="7"/>
        <v>-0.65375000000000005</v>
      </c>
      <c r="AH5">
        <f t="shared" si="7"/>
        <v>0.66646428549999981</v>
      </c>
      <c r="AI5">
        <f t="shared" si="7"/>
        <v>-2.2883334500000019E-2</v>
      </c>
      <c r="AJ5">
        <f t="shared" si="7"/>
        <v>0.1265843525</v>
      </c>
      <c r="AK5">
        <f t="shared" si="7"/>
        <v>0.10761116699999995</v>
      </c>
    </row>
    <row r="6" spans="1:37" x14ac:dyDescent="0.35">
      <c r="A6" t="s">
        <v>59</v>
      </c>
      <c r="B6" t="s">
        <v>65</v>
      </c>
      <c r="C6" t="s">
        <v>7</v>
      </c>
      <c r="D6" t="s">
        <v>8</v>
      </c>
      <c r="E6">
        <v>17.8099311</v>
      </c>
      <c r="F6">
        <v>-1.1414285710000001</v>
      </c>
      <c r="G6">
        <v>-2.8374999999999999</v>
      </c>
      <c r="H6">
        <v>1.6960714290000001</v>
      </c>
      <c r="I6">
        <v>0.63811470100000001</v>
      </c>
      <c r="J6">
        <v>0.31506358400000001</v>
      </c>
      <c r="K6">
        <v>0.61589027900000004</v>
      </c>
      <c r="U6">
        <v>5</v>
      </c>
      <c r="V6">
        <f t="shared" ref="V6:AB6" si="8">AVERAGE(V5,E3)</f>
        <v>23.071410216250001</v>
      </c>
      <c r="W6">
        <f t="shared" si="8"/>
        <v>-1.1121785713749999</v>
      </c>
      <c r="X6">
        <f t="shared" si="8"/>
        <v>-2.8840624999999998</v>
      </c>
      <c r="Y6">
        <f t="shared" si="8"/>
        <v>1.7718839286249999</v>
      </c>
      <c r="Z6">
        <f t="shared" si="8"/>
        <v>0.6393179686249999</v>
      </c>
      <c r="AA6">
        <f t="shared" si="8"/>
        <v>0.23885338887500002</v>
      </c>
      <c r="AB6">
        <f t="shared" si="8"/>
        <v>0.61997370875000002</v>
      </c>
      <c r="AD6">
        <v>5</v>
      </c>
      <c r="AE6">
        <f t="shared" ref="AE6:AK6" si="9">E3-V5</f>
        <v>-1.2870591524999995</v>
      </c>
      <c r="AF6">
        <f t="shared" si="9"/>
        <v>-0.10764285724999989</v>
      </c>
      <c r="AG6">
        <f t="shared" si="9"/>
        <v>0.46812500000000012</v>
      </c>
      <c r="AH6">
        <f t="shared" si="9"/>
        <v>-0.57576785724999979</v>
      </c>
      <c r="AI6">
        <f t="shared" si="9"/>
        <v>1.7804042750000026E-2</v>
      </c>
      <c r="AJ6">
        <f t="shared" si="9"/>
        <v>-0.15545306375000001</v>
      </c>
      <c r="AK6">
        <f t="shared" si="9"/>
        <v>-4.8964345499999951E-2</v>
      </c>
    </row>
    <row r="7" spans="1:37" x14ac:dyDescent="0.35">
      <c r="A7" t="s">
        <v>51</v>
      </c>
      <c r="B7" t="s">
        <v>66</v>
      </c>
      <c r="C7" t="s">
        <v>7</v>
      </c>
      <c r="D7" t="s">
        <v>8</v>
      </c>
      <c r="E7">
        <v>26.46393059</v>
      </c>
      <c r="F7">
        <v>-0.98799999999999999</v>
      </c>
      <c r="G7">
        <v>-2.7450000000000001</v>
      </c>
      <c r="H7">
        <v>1.7569999999999999</v>
      </c>
      <c r="I7">
        <v>0.64560052800000001</v>
      </c>
      <c r="J7">
        <v>0.19151190500000001</v>
      </c>
      <c r="K7">
        <v>0.565410317</v>
      </c>
      <c r="U7">
        <v>6</v>
      </c>
      <c r="V7">
        <f t="shared" ref="V7:AB7" si="10">AVERAGE(V6,E5)</f>
        <v>37.675570133124999</v>
      </c>
      <c r="W7">
        <f t="shared" si="10"/>
        <v>-0.82408928568749995</v>
      </c>
      <c r="X7">
        <f t="shared" si="10"/>
        <v>-2.4670312499999998</v>
      </c>
      <c r="Y7">
        <f t="shared" si="10"/>
        <v>1.6429419643125001</v>
      </c>
      <c r="Z7">
        <f t="shared" si="10"/>
        <v>0.60599647231249998</v>
      </c>
      <c r="AA7">
        <f t="shared" si="10"/>
        <v>0.2280648984375</v>
      </c>
      <c r="AB7">
        <f t="shared" si="10"/>
        <v>0.66242766487500004</v>
      </c>
      <c r="AD7">
        <v>6</v>
      </c>
      <c r="AE7">
        <f t="shared" ref="AE7:AK7" si="11">V6-E5</f>
        <v>-29.208319833749997</v>
      </c>
      <c r="AF7">
        <f t="shared" si="11"/>
        <v>-0.57617857137499984</v>
      </c>
      <c r="AG7">
        <f t="shared" si="11"/>
        <v>-0.83406249999999993</v>
      </c>
      <c r="AH7">
        <f t="shared" si="11"/>
        <v>0.25788392862499987</v>
      </c>
      <c r="AI7">
        <f t="shared" si="11"/>
        <v>6.6642992624999953E-2</v>
      </c>
      <c r="AJ7">
        <f t="shared" si="11"/>
        <v>2.1576980875000012E-2</v>
      </c>
      <c r="AK7">
        <f t="shared" si="11"/>
        <v>-8.4907912249999939E-2</v>
      </c>
    </row>
    <row r="8" spans="1:37" x14ac:dyDescent="0.35">
      <c r="A8" t="s">
        <v>60</v>
      </c>
      <c r="B8" t="s">
        <v>67</v>
      </c>
      <c r="C8" t="s">
        <v>11</v>
      </c>
      <c r="D8" t="s">
        <v>12</v>
      </c>
      <c r="E8">
        <v>27.393485569999999</v>
      </c>
      <c r="F8">
        <v>-1</v>
      </c>
      <c r="G8">
        <v>-2.4755714289999999</v>
      </c>
      <c r="H8">
        <v>1.4755714289999999</v>
      </c>
      <c r="I8">
        <v>0.664732455</v>
      </c>
      <c r="J8">
        <v>0.26913463100000001</v>
      </c>
      <c r="K8">
        <v>0.60831476699999998</v>
      </c>
      <c r="U8">
        <v>7</v>
      </c>
      <c r="V8">
        <f t="shared" ref="V8:AB8" si="12">AVERAGE(E2,E10)</f>
        <v>52.779166939999996</v>
      </c>
      <c r="W8">
        <f t="shared" si="12"/>
        <v>-0.77675000000000005</v>
      </c>
      <c r="X8">
        <f t="shared" si="12"/>
        <v>-2.4108333334999998</v>
      </c>
      <c r="Y8">
        <f t="shared" si="12"/>
        <v>1.6340833335</v>
      </c>
      <c r="Z8">
        <f t="shared" si="12"/>
        <v>0.57427324599999996</v>
      </c>
      <c r="AA8">
        <f t="shared" si="12"/>
        <v>0.25394865900000002</v>
      </c>
      <c r="AB8">
        <f t="shared" si="12"/>
        <v>0.5046406725</v>
      </c>
      <c r="AD8">
        <v>7</v>
      </c>
      <c r="AE8">
        <f t="shared" ref="AE8:AK8" si="13">E10-E2</f>
        <v>-16.611056019999999</v>
      </c>
      <c r="AF8">
        <f t="shared" si="13"/>
        <v>-0.49850000000000005</v>
      </c>
      <c r="AG8">
        <f t="shared" si="13"/>
        <v>-1.1666667000000075E-2</v>
      </c>
      <c r="AH8">
        <f t="shared" si="13"/>
        <v>-0.48683333299999987</v>
      </c>
      <c r="AI8">
        <f t="shared" si="13"/>
        <v>1.7373560000000232E-3</v>
      </c>
      <c r="AJ8">
        <f t="shared" si="13"/>
        <v>-0.15819928200000002</v>
      </c>
      <c r="AK8">
        <f t="shared" si="13"/>
        <v>4.355503500000002E-2</v>
      </c>
    </row>
    <row r="9" spans="1:37" x14ac:dyDescent="0.35">
      <c r="A9" t="s">
        <v>52</v>
      </c>
      <c r="B9" t="s">
        <v>68</v>
      </c>
      <c r="C9" t="s">
        <v>13</v>
      </c>
      <c r="D9" t="s">
        <v>14</v>
      </c>
      <c r="E9">
        <v>26.94149148</v>
      </c>
      <c r="F9">
        <v>-0.57499999999999996</v>
      </c>
      <c r="G9">
        <v>-1.85</v>
      </c>
      <c r="H9">
        <v>1.2749999999999999</v>
      </c>
      <c r="I9">
        <v>0.68189770500000002</v>
      </c>
      <c r="J9">
        <v>0.18567998799999999</v>
      </c>
      <c r="K9">
        <v>0.53651332900000004</v>
      </c>
      <c r="U9">
        <v>8</v>
      </c>
      <c r="V9">
        <f t="shared" ref="V9:AB9" si="14">AVERAGE(E12,E13)</f>
        <v>35.498213675000002</v>
      </c>
      <c r="W9">
        <f t="shared" si="14"/>
        <v>-1</v>
      </c>
      <c r="X9">
        <f t="shared" si="14"/>
        <v>-3.1342499999999998</v>
      </c>
      <c r="Y9">
        <f t="shared" si="14"/>
        <v>2.1342499999999998</v>
      </c>
      <c r="Z9">
        <f t="shared" si="14"/>
        <v>0.650081562</v>
      </c>
      <c r="AA9">
        <f t="shared" si="14"/>
        <v>0.1656166365</v>
      </c>
      <c r="AB9">
        <f t="shared" si="14"/>
        <v>0.46992308699999996</v>
      </c>
      <c r="AD9">
        <v>8</v>
      </c>
      <c r="AE9">
        <f t="shared" ref="AE9:AK9" si="15">E12-E13</f>
        <v>2.9007296500000024</v>
      </c>
      <c r="AF9">
        <f t="shared" si="15"/>
        <v>-0.56000000000000005</v>
      </c>
      <c r="AG9">
        <f t="shared" si="15"/>
        <v>-0.50350000000000028</v>
      </c>
      <c r="AH9">
        <f t="shared" si="15"/>
        <v>-5.6500000000000217E-2</v>
      </c>
      <c r="AI9">
        <f t="shared" si="15"/>
        <v>4.4525938000000043E-2</v>
      </c>
      <c r="AJ9">
        <f t="shared" si="15"/>
        <v>3.7133250999999978E-2</v>
      </c>
      <c r="AK9">
        <f t="shared" si="15"/>
        <v>-0.10174064799999999</v>
      </c>
    </row>
    <row r="10" spans="1:37" x14ac:dyDescent="0.35">
      <c r="A10" t="s">
        <v>53</v>
      </c>
      <c r="B10" t="s">
        <v>69</v>
      </c>
      <c r="C10" t="s">
        <v>15</v>
      </c>
      <c r="D10" t="s">
        <v>6</v>
      </c>
      <c r="E10">
        <v>44.47363893</v>
      </c>
      <c r="F10">
        <v>-1.026</v>
      </c>
      <c r="G10">
        <v>-2.4166666669999999</v>
      </c>
      <c r="H10">
        <v>1.3906666670000001</v>
      </c>
      <c r="I10">
        <v>0.57514192399999997</v>
      </c>
      <c r="J10">
        <v>0.17484901799999999</v>
      </c>
      <c r="K10">
        <v>0.52641819000000001</v>
      </c>
      <c r="U10">
        <v>9</v>
      </c>
      <c r="V10">
        <f t="shared" ref="V10:AB10" si="16">AVERAGE(V9,E14)</f>
        <v>44.430055877500003</v>
      </c>
      <c r="W10">
        <f t="shared" si="16"/>
        <v>-0.75750000000000006</v>
      </c>
      <c r="X10">
        <f t="shared" si="16"/>
        <v>-2.8421249999999998</v>
      </c>
      <c r="Y10">
        <f t="shared" si="16"/>
        <v>2.084625</v>
      </c>
      <c r="Z10">
        <f t="shared" si="16"/>
        <v>0.61644917750000006</v>
      </c>
      <c r="AA10">
        <f t="shared" si="16"/>
        <v>0.15400628475</v>
      </c>
      <c r="AB10">
        <f t="shared" si="16"/>
        <v>0.50239552049999991</v>
      </c>
      <c r="AD10">
        <v>9</v>
      </c>
      <c r="AE10">
        <f t="shared" ref="AE10:AK10" si="17">V9-E14</f>
        <v>-17.863684405000001</v>
      </c>
      <c r="AF10">
        <f t="shared" si="17"/>
        <v>-0.48499999999999999</v>
      </c>
      <c r="AG10">
        <f t="shared" si="17"/>
        <v>-0.58424999999999994</v>
      </c>
      <c r="AH10">
        <f t="shared" si="17"/>
        <v>9.9249999999999616E-2</v>
      </c>
      <c r="AI10">
        <f t="shared" si="17"/>
        <v>6.7264769000000002E-2</v>
      </c>
      <c r="AJ10">
        <f t="shared" si="17"/>
        <v>2.3220703499999995E-2</v>
      </c>
      <c r="AK10">
        <f t="shared" si="17"/>
        <v>-6.4944867000000017E-2</v>
      </c>
    </row>
    <row r="11" spans="1:37" x14ac:dyDescent="0.35">
      <c r="A11" t="s">
        <v>54</v>
      </c>
      <c r="B11" t="s">
        <v>70</v>
      </c>
      <c r="C11" t="s">
        <v>16</v>
      </c>
      <c r="D11" t="s">
        <v>17</v>
      </c>
      <c r="E11">
        <v>40.092397660000003</v>
      </c>
      <c r="F11">
        <v>-0.821428571</v>
      </c>
      <c r="G11">
        <v>-1.8580000000000001</v>
      </c>
      <c r="H11">
        <v>1.0365714290000001</v>
      </c>
      <c r="I11">
        <v>0.65618907599999998</v>
      </c>
      <c r="J11">
        <v>0.41348541300000002</v>
      </c>
      <c r="K11">
        <v>0.71858064600000005</v>
      </c>
      <c r="U11">
        <v>10</v>
      </c>
      <c r="V11">
        <f>AVERAGE(V10,V8)</f>
        <v>48.604611408750003</v>
      </c>
      <c r="W11">
        <f t="shared" ref="W11:Z11" si="18">AVERAGE(W10,W8)</f>
        <v>-0.76712500000000006</v>
      </c>
      <c r="X11">
        <f t="shared" si="18"/>
        <v>-2.6264791667499998</v>
      </c>
      <c r="Y11">
        <f t="shared" si="18"/>
        <v>1.85935416675</v>
      </c>
      <c r="Z11">
        <f t="shared" si="18"/>
        <v>0.59536121175000001</v>
      </c>
      <c r="AA11">
        <f t="shared" ref="AA11:AB11" si="19">AVERAGE(AA10,AA8)</f>
        <v>0.20397747187500001</v>
      </c>
      <c r="AB11">
        <f t="shared" si="19"/>
        <v>0.5035180964999999</v>
      </c>
      <c r="AD11">
        <v>10</v>
      </c>
      <c r="AE11">
        <f>V8-V10</f>
        <v>8.3491110624999934</v>
      </c>
      <c r="AF11">
        <f t="shared" ref="AF11:AK11" si="20">W8-W10</f>
        <v>-1.9249999999999989E-2</v>
      </c>
      <c r="AG11">
        <f t="shared" si="20"/>
        <v>0.43129166649999995</v>
      </c>
      <c r="AH11">
        <f t="shared" si="20"/>
        <v>-0.45054166649999994</v>
      </c>
      <c r="AI11">
        <f t="shared" si="20"/>
        <v>-4.2175931500000097E-2</v>
      </c>
      <c r="AJ11">
        <f t="shared" si="20"/>
        <v>9.9942374250000021E-2</v>
      </c>
      <c r="AK11">
        <f t="shared" si="20"/>
        <v>2.2451520000000835E-3</v>
      </c>
    </row>
    <row r="12" spans="1:37" x14ac:dyDescent="0.35">
      <c r="A12" t="s">
        <v>55</v>
      </c>
      <c r="B12" t="s">
        <v>71</v>
      </c>
      <c r="C12" t="s">
        <v>18</v>
      </c>
      <c r="D12" t="s">
        <v>6</v>
      </c>
      <c r="E12">
        <v>36.948578500000004</v>
      </c>
      <c r="F12">
        <v>-1.28</v>
      </c>
      <c r="G12">
        <v>-3.3860000000000001</v>
      </c>
      <c r="H12">
        <v>2.1059999999999999</v>
      </c>
      <c r="I12">
        <v>0.67234453100000002</v>
      </c>
      <c r="J12">
        <v>0.18418326199999999</v>
      </c>
      <c r="K12">
        <v>0.41905276299999999</v>
      </c>
      <c r="U12">
        <v>11</v>
      </c>
      <c r="V12">
        <f t="shared" ref="V12:AB12" si="21">AVERAGE(E17,E18)</f>
        <v>24.336255850000001</v>
      </c>
      <c r="W12">
        <f t="shared" si="21"/>
        <v>-0.751547619</v>
      </c>
      <c r="X12">
        <f t="shared" si="21"/>
        <v>-3.2374499999999999</v>
      </c>
      <c r="Y12">
        <f t="shared" si="21"/>
        <v>2.4859023809999998</v>
      </c>
      <c r="Z12">
        <f t="shared" si="21"/>
        <v>0.62478071550000003</v>
      </c>
      <c r="AA12">
        <f t="shared" si="21"/>
        <v>0.2866163175</v>
      </c>
      <c r="AB12">
        <f t="shared" si="21"/>
        <v>0.58612704849999997</v>
      </c>
      <c r="AD12">
        <v>11</v>
      </c>
      <c r="AE12">
        <f t="shared" ref="AE12:AK12" si="22">E17-E18</f>
        <v>2.0305074800000007</v>
      </c>
      <c r="AF12">
        <f t="shared" si="22"/>
        <v>0.71976190400000006</v>
      </c>
      <c r="AG12">
        <f t="shared" si="22"/>
        <v>0.1301000000000001</v>
      </c>
      <c r="AH12">
        <f t="shared" si="22"/>
        <v>0.58966190400000018</v>
      </c>
      <c r="AI12">
        <f t="shared" si="22"/>
        <v>2.2040928999999987E-2</v>
      </c>
      <c r="AJ12">
        <f t="shared" si="22"/>
        <v>-2.2596857000000026E-2</v>
      </c>
      <c r="AK12">
        <f t="shared" si="22"/>
        <v>6.1207869999999609E-3</v>
      </c>
    </row>
    <row r="13" spans="1:37" x14ac:dyDescent="0.35">
      <c r="A13" t="s">
        <v>56</v>
      </c>
      <c r="B13" t="s">
        <v>72</v>
      </c>
      <c r="C13" t="s">
        <v>18</v>
      </c>
      <c r="D13" t="s">
        <v>6</v>
      </c>
      <c r="E13">
        <v>34.047848850000001</v>
      </c>
      <c r="F13">
        <v>-0.72</v>
      </c>
      <c r="G13">
        <v>-2.8824999999999998</v>
      </c>
      <c r="H13">
        <v>2.1625000000000001</v>
      </c>
      <c r="I13">
        <v>0.62781859299999998</v>
      </c>
      <c r="J13">
        <v>0.14705001100000001</v>
      </c>
      <c r="K13">
        <v>0.52079341099999998</v>
      </c>
      <c r="U13">
        <v>12</v>
      </c>
      <c r="V13">
        <f>AVERAGE(V11,V12)</f>
        <v>36.470433629375002</v>
      </c>
      <c r="W13">
        <f t="shared" ref="W13:Z13" si="23">AVERAGE(W11,W12)</f>
        <v>-0.75933630950000008</v>
      </c>
      <c r="X13">
        <f t="shared" si="23"/>
        <v>-2.9319645833749997</v>
      </c>
      <c r="Y13">
        <f t="shared" si="23"/>
        <v>2.172628273875</v>
      </c>
      <c r="Z13">
        <f t="shared" si="23"/>
        <v>0.61007096362500002</v>
      </c>
      <c r="AA13">
        <f t="shared" ref="AA13:AB13" si="24">AVERAGE(AA11,AA12)</f>
        <v>0.24529689468749999</v>
      </c>
      <c r="AB13">
        <f t="shared" si="24"/>
        <v>0.54482257249999999</v>
      </c>
      <c r="AD13">
        <v>12</v>
      </c>
      <c r="AE13">
        <f>V11-V12</f>
        <v>24.268355558750002</v>
      </c>
      <c r="AF13">
        <f t="shared" ref="AF13:AK13" si="25">W11-W12</f>
        <v>-1.5577381000000057E-2</v>
      </c>
      <c r="AG13">
        <f t="shared" si="25"/>
        <v>0.61097083325000012</v>
      </c>
      <c r="AH13">
        <f t="shared" si="25"/>
        <v>-0.62654821424999985</v>
      </c>
      <c r="AI13">
        <f t="shared" si="25"/>
        <v>-2.941950375000002E-2</v>
      </c>
      <c r="AJ13">
        <f t="shared" si="25"/>
        <v>-8.2638845624999985E-2</v>
      </c>
      <c r="AK13">
        <f t="shared" si="25"/>
        <v>-8.2608952000000069E-2</v>
      </c>
    </row>
    <row r="14" spans="1:37" x14ac:dyDescent="0.35">
      <c r="A14" t="s">
        <v>57</v>
      </c>
      <c r="B14" t="s">
        <v>73</v>
      </c>
      <c r="C14" t="s">
        <v>18</v>
      </c>
      <c r="D14" t="s">
        <v>6</v>
      </c>
      <c r="E14">
        <v>53.361898080000003</v>
      </c>
      <c r="F14">
        <v>-0.51500000000000001</v>
      </c>
      <c r="G14">
        <v>-2.5499999999999998</v>
      </c>
      <c r="H14">
        <v>2.0350000000000001</v>
      </c>
      <c r="I14">
        <v>0.582816793</v>
      </c>
      <c r="J14">
        <v>0.142395933</v>
      </c>
      <c r="K14">
        <v>0.53486795399999998</v>
      </c>
      <c r="U14">
        <v>13</v>
      </c>
      <c r="V14">
        <f t="shared" ref="V14:AB14" si="26">AVERAGE(E11,V13)</f>
        <v>38.281415644687499</v>
      </c>
      <c r="W14">
        <f t="shared" si="26"/>
        <v>-0.79038244025000004</v>
      </c>
      <c r="X14">
        <f t="shared" si="26"/>
        <v>-2.3949822916874997</v>
      </c>
      <c r="Y14">
        <f t="shared" si="26"/>
        <v>1.6045998514374999</v>
      </c>
      <c r="Z14">
        <f t="shared" si="26"/>
        <v>0.63313001981250006</v>
      </c>
      <c r="AA14">
        <f t="shared" si="26"/>
        <v>0.32939115384375001</v>
      </c>
      <c r="AB14">
        <f t="shared" si="26"/>
        <v>0.63170160925000007</v>
      </c>
      <c r="AD14">
        <v>13</v>
      </c>
      <c r="AE14">
        <f t="shared" ref="AE14:AK14" si="27">V13-E11</f>
        <v>-3.6219640306250014</v>
      </c>
      <c r="AF14">
        <f t="shared" si="27"/>
        <v>6.2092261499999912E-2</v>
      </c>
      <c r="AG14">
        <f t="shared" si="27"/>
        <v>-1.0739645833749996</v>
      </c>
      <c r="AH14">
        <f t="shared" si="27"/>
        <v>1.1360568448749999</v>
      </c>
      <c r="AI14">
        <f t="shared" si="27"/>
        <v>-4.6118112374999964E-2</v>
      </c>
      <c r="AJ14">
        <f t="shared" si="27"/>
        <v>-0.16818851831250003</v>
      </c>
      <c r="AK14">
        <f t="shared" si="27"/>
        <v>-0.17375807350000005</v>
      </c>
    </row>
    <row r="15" spans="1:37" x14ac:dyDescent="0.35">
      <c r="A15" t="s">
        <v>44</v>
      </c>
      <c r="B15" t="s">
        <v>74</v>
      </c>
      <c r="C15" t="s">
        <v>19</v>
      </c>
      <c r="D15" t="s">
        <v>20</v>
      </c>
      <c r="E15">
        <v>25.881022890000001</v>
      </c>
      <c r="F15">
        <v>-1.04</v>
      </c>
      <c r="G15">
        <v>-2.3879999999999999</v>
      </c>
      <c r="H15">
        <v>1.3480000000000001</v>
      </c>
      <c r="I15">
        <v>0.683080558</v>
      </c>
      <c r="J15">
        <v>0</v>
      </c>
      <c r="K15">
        <v>0.55275419199999998</v>
      </c>
      <c r="U15">
        <v>14</v>
      </c>
      <c r="V15">
        <f>AVERAGE(V7,V14)</f>
        <v>37.978492888906246</v>
      </c>
      <c r="W15">
        <f t="shared" ref="W15:Z15" si="28">AVERAGE(W7,W14)</f>
        <v>-0.80723586296874994</v>
      </c>
      <c r="X15">
        <f t="shared" si="28"/>
        <v>-2.4310067708437497</v>
      </c>
      <c r="Y15">
        <f t="shared" si="28"/>
        <v>1.623770907875</v>
      </c>
      <c r="Z15">
        <f t="shared" si="28"/>
        <v>0.61956324606250002</v>
      </c>
      <c r="AA15">
        <f t="shared" ref="AA15:AB15" si="29">AVERAGE(AA7,AA14)</f>
        <v>0.27872802614062497</v>
      </c>
      <c r="AB15">
        <f t="shared" si="29"/>
        <v>0.64706463706250006</v>
      </c>
      <c r="AD15">
        <v>14</v>
      </c>
      <c r="AE15">
        <f>V7-V14</f>
        <v>-0.60584551156249944</v>
      </c>
      <c r="AF15">
        <f t="shared" ref="AF15:AK15" si="30">W7-W14</f>
        <v>-3.370684543749991E-2</v>
      </c>
      <c r="AG15">
        <f t="shared" si="30"/>
        <v>-7.2048958312500133E-2</v>
      </c>
      <c r="AH15">
        <f t="shared" si="30"/>
        <v>3.8342112875000112E-2</v>
      </c>
      <c r="AI15">
        <f t="shared" si="30"/>
        <v>-2.7133547500000077E-2</v>
      </c>
      <c r="AJ15">
        <f t="shared" si="30"/>
        <v>-0.10132625540625001</v>
      </c>
      <c r="AK15">
        <f t="shared" si="30"/>
        <v>3.0726055624999971E-2</v>
      </c>
    </row>
    <row r="16" spans="1:37" x14ac:dyDescent="0.35">
      <c r="A16" t="s">
        <v>58</v>
      </c>
      <c r="B16" t="s">
        <v>75</v>
      </c>
      <c r="C16" t="s">
        <v>21</v>
      </c>
      <c r="D16" t="s">
        <v>14</v>
      </c>
      <c r="E16">
        <v>29.814847440000001</v>
      </c>
      <c r="F16">
        <v>-0.83125000000000004</v>
      </c>
      <c r="G16">
        <v>-2.6724999999999999</v>
      </c>
      <c r="H16">
        <v>1.8412500000000001</v>
      </c>
      <c r="I16">
        <v>0.70718957199999999</v>
      </c>
      <c r="J16">
        <v>0.115688922</v>
      </c>
      <c r="K16">
        <v>0.43765753800000001</v>
      </c>
      <c r="U16">
        <v>15</v>
      </c>
      <c r="V16">
        <f t="shared" ref="V16:AB16" si="31">AVERAGE(E15,E8)</f>
        <v>26.63725423</v>
      </c>
      <c r="W16">
        <f t="shared" si="31"/>
        <v>-1.02</v>
      </c>
      <c r="X16">
        <f t="shared" si="31"/>
        <v>-2.4317857145000001</v>
      </c>
      <c r="Y16">
        <f t="shared" si="31"/>
        <v>1.4117857145000001</v>
      </c>
      <c r="Z16">
        <f t="shared" si="31"/>
        <v>0.67390650650000006</v>
      </c>
      <c r="AA16">
        <f t="shared" si="31"/>
        <v>0.13456731550000001</v>
      </c>
      <c r="AB16">
        <f t="shared" si="31"/>
        <v>0.58053447950000003</v>
      </c>
      <c r="AD16">
        <v>15</v>
      </c>
      <c r="AE16">
        <f t="shared" ref="AE16:AK16" si="32">E15-E8</f>
        <v>-1.5124626799999987</v>
      </c>
      <c r="AF16">
        <f t="shared" si="32"/>
        <v>-4.0000000000000036E-2</v>
      </c>
      <c r="AG16">
        <f t="shared" si="32"/>
        <v>8.7571429000000034E-2</v>
      </c>
      <c r="AH16">
        <f t="shared" si="32"/>
        <v>-0.12757142899999985</v>
      </c>
      <c r="AI16">
        <f t="shared" si="32"/>
        <v>1.8348103000000004E-2</v>
      </c>
      <c r="AJ16">
        <f t="shared" si="32"/>
        <v>-0.26913463100000001</v>
      </c>
      <c r="AK16">
        <f t="shared" si="32"/>
        <v>-5.5560575000000001E-2</v>
      </c>
    </row>
    <row r="17" spans="1:37" x14ac:dyDescent="0.35">
      <c r="A17" t="s">
        <v>45</v>
      </c>
      <c r="B17" t="s">
        <v>76</v>
      </c>
      <c r="C17" t="s">
        <v>22</v>
      </c>
      <c r="D17" t="s">
        <v>6</v>
      </c>
      <c r="E17">
        <v>25.351509589999999</v>
      </c>
      <c r="F17">
        <v>-0.39166666700000002</v>
      </c>
      <c r="G17">
        <v>-3.1724000000000001</v>
      </c>
      <c r="H17">
        <v>2.7807333330000001</v>
      </c>
      <c r="I17">
        <v>0.63580117999999997</v>
      </c>
      <c r="J17">
        <v>0.27531788899999998</v>
      </c>
      <c r="K17">
        <v>0.58918744199999995</v>
      </c>
      <c r="U17">
        <v>16</v>
      </c>
      <c r="V17">
        <f>AVERAGE(V15,V16)</f>
        <v>32.307873559453121</v>
      </c>
      <c r="W17">
        <f t="shared" ref="W17:Z17" si="33">AVERAGE(W15,W16)</f>
        <v>-0.91361793148437498</v>
      </c>
      <c r="X17">
        <f t="shared" si="33"/>
        <v>-2.4313962426718749</v>
      </c>
      <c r="Y17">
        <f t="shared" si="33"/>
        <v>1.5177783111875001</v>
      </c>
      <c r="Z17">
        <f t="shared" si="33"/>
        <v>0.64673487628125004</v>
      </c>
      <c r="AA17">
        <f t="shared" ref="AA17:AB17" si="34">AVERAGE(AA15,AA16)</f>
        <v>0.20664767082031249</v>
      </c>
      <c r="AB17">
        <f t="shared" si="34"/>
        <v>0.6137995582812501</v>
      </c>
      <c r="AD17">
        <v>16</v>
      </c>
      <c r="AE17">
        <f>V15-V16</f>
        <v>11.341238658906246</v>
      </c>
      <c r="AF17">
        <f t="shared" ref="AF17:AK17" si="35">W15-W16</f>
        <v>0.21276413703125008</v>
      </c>
      <c r="AG17">
        <f t="shared" si="35"/>
        <v>7.7894365625041928E-4</v>
      </c>
      <c r="AH17">
        <f t="shared" si="35"/>
        <v>0.21198519337499988</v>
      </c>
      <c r="AI17">
        <f t="shared" si="35"/>
        <v>-5.4343260437500041E-2</v>
      </c>
      <c r="AJ17">
        <f t="shared" si="35"/>
        <v>0.14416071064062497</v>
      </c>
      <c r="AK17">
        <f t="shared" si="35"/>
        <v>6.6530157562500025E-2</v>
      </c>
    </row>
    <row r="18" spans="1:37" x14ac:dyDescent="0.35">
      <c r="A18" t="s">
        <v>46</v>
      </c>
      <c r="B18" t="s">
        <v>77</v>
      </c>
      <c r="C18" t="s">
        <v>22</v>
      </c>
      <c r="D18" t="s">
        <v>6</v>
      </c>
      <c r="E18">
        <v>23.321002109999998</v>
      </c>
      <c r="F18">
        <v>-1.111428571</v>
      </c>
      <c r="G18">
        <v>-3.3025000000000002</v>
      </c>
      <c r="H18">
        <v>2.191071429</v>
      </c>
      <c r="I18">
        <v>0.61376025099999998</v>
      </c>
      <c r="J18">
        <v>0.29791474600000001</v>
      </c>
      <c r="K18">
        <v>0.58306665499999999</v>
      </c>
      <c r="U18">
        <v>17</v>
      </c>
      <c r="V18">
        <f>AVERAGE(V3,V17)</f>
        <v>35.250301839726561</v>
      </c>
      <c r="W18">
        <f t="shared" ref="W18:Z18" si="36">AVERAGE(W3,W17)</f>
        <v>-0.77184021574218753</v>
      </c>
      <c r="X18">
        <f t="shared" si="36"/>
        <v>-2.1500106213359373</v>
      </c>
      <c r="Y18">
        <f t="shared" si="36"/>
        <v>1.37817040559375</v>
      </c>
      <c r="Z18">
        <f t="shared" si="36"/>
        <v>0.64129550826562509</v>
      </c>
      <c r="AA18">
        <f t="shared" ref="AA18:AB18" si="37">AVERAGE(AA3,AA17)</f>
        <v>0.20252727641015625</v>
      </c>
      <c r="AB18">
        <f t="shared" si="37"/>
        <v>0.60231935076562504</v>
      </c>
      <c r="AD18">
        <v>17</v>
      </c>
      <c r="AE18">
        <f>V3-V17</f>
        <v>5.8848565605468792</v>
      </c>
      <c r="AF18">
        <f t="shared" ref="AF18:AK18" si="38">W3-W17</f>
        <v>0.28355543148437501</v>
      </c>
      <c r="AG18">
        <f t="shared" si="38"/>
        <v>0.56277124267187495</v>
      </c>
      <c r="AH18">
        <f t="shared" si="38"/>
        <v>-0.27921581118750005</v>
      </c>
      <c r="AI18">
        <f t="shared" si="38"/>
        <v>-1.0878736031250003E-2</v>
      </c>
      <c r="AJ18">
        <f t="shared" si="38"/>
        <v>-8.2407888203124835E-3</v>
      </c>
      <c r="AK18">
        <f t="shared" si="38"/>
        <v>-2.2960415031250125E-2</v>
      </c>
    </row>
    <row r="19" spans="1:37" x14ac:dyDescent="0.35">
      <c r="A19" t="s">
        <v>47</v>
      </c>
      <c r="B19" t="s">
        <v>78</v>
      </c>
      <c r="C19" t="s">
        <v>23</v>
      </c>
      <c r="D19" t="s">
        <v>14</v>
      </c>
      <c r="E19">
        <v>48.007290779999998</v>
      </c>
      <c r="F19">
        <v>-0.55700000000000005</v>
      </c>
      <c r="G19">
        <v>-1.476</v>
      </c>
      <c r="H19">
        <v>0.91900000000000004</v>
      </c>
      <c r="I19">
        <v>0.57716864199999995</v>
      </c>
      <c r="J19">
        <v>0.24612930899999999</v>
      </c>
      <c r="K19">
        <v>0.69459285299999995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D0BA16952CC439B8D5C3AA6011658" ma:contentTypeVersion="17" ma:contentTypeDescription="Create a new document." ma:contentTypeScope="" ma:versionID="d802d49e3b1e1d89a94e8cdedd1ba725">
  <xsd:schema xmlns:xsd="http://www.w3.org/2001/XMLSchema" xmlns:xs="http://www.w3.org/2001/XMLSchema" xmlns:p="http://schemas.microsoft.com/office/2006/metadata/properties" xmlns:ns2="2f930b39-0239-4cba-960f-3877e880f0ec" xmlns:ns3="1f5f89f3-d2cb-4a39-934e-47b9681f22af" targetNamespace="http://schemas.microsoft.com/office/2006/metadata/properties" ma:root="true" ma:fieldsID="95ae3675785302f4dc0b037c72a6ae7b" ns2:_="" ns3:_="">
    <xsd:import namespace="2f930b39-0239-4cba-960f-3877e880f0ec"/>
    <xsd:import namespace="1f5f89f3-d2cb-4a39-934e-47b9681f2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30b39-0239-4cba-960f-3877e880f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f0fa888-949a-464e-a270-b091e030d5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f89f3-d2cb-4a39-934e-47b9681f22a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ec4d3d8-96e0-45c7-be80-1995b868e429}" ma:internalName="TaxCatchAll" ma:showField="CatchAllData" ma:web="1f5f89f3-d2cb-4a39-934e-47b9681f2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930b39-0239-4cba-960f-3877e880f0ec">
      <Terms xmlns="http://schemas.microsoft.com/office/infopath/2007/PartnerControls"/>
    </lcf76f155ced4ddcb4097134ff3c332f>
    <TaxCatchAll xmlns="1f5f89f3-d2cb-4a39-934e-47b9681f22af" xsi:nil="true"/>
  </documentManagement>
</p:properties>
</file>

<file path=customXml/itemProps1.xml><?xml version="1.0" encoding="utf-8"?>
<ds:datastoreItem xmlns:ds="http://schemas.openxmlformats.org/officeDocument/2006/customXml" ds:itemID="{9C3AF637-5433-4546-AEFA-B752EDCA1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875D36-EF6F-4363-AAD5-28C269716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30b39-0239-4cba-960f-3877e880f0ec"/>
    <ds:schemaRef ds:uri="1f5f89f3-d2cb-4a39-934e-47b9681f2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EC152F-F0EB-4D3D-8C43-824292F05EE3}">
  <ds:schemaRefs>
    <ds:schemaRef ds:uri="http://schemas.microsoft.com/office/2006/metadata/properties"/>
    <ds:schemaRef ds:uri="http://schemas.microsoft.com/office/infopath/2007/PartnerControls"/>
    <ds:schemaRef ds:uri="2f930b39-0239-4cba-960f-3877e880f0ec"/>
    <ds:schemaRef ds:uri="1f5f89f3-d2cb-4a39-934e-47b9681f22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Chhajed</dc:creator>
  <cp:lastModifiedBy>Shubham Chhajed</cp:lastModifiedBy>
  <dcterms:created xsi:type="dcterms:W3CDTF">2024-02-08T00:53:59Z</dcterms:created>
  <dcterms:modified xsi:type="dcterms:W3CDTF">2024-03-26T22:58:48Z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0x01010051ED0BA16952CC439B8D5C3AA6011658</vt:lpwstr>
  </property>
  <property fmtid="{D5CDD505-2E9C-101B-9397-08002B2CF9AE}" pid="3" name="MediaServiceImageTags">
    <vt:lpwstr/>
  </property>
</Properties>
</file>